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SK CONSULTANT-2\Desktop\PSP_ANALYTICS_ASSESSMENTS\"/>
    </mc:Choice>
  </mc:AlternateContent>
  <xr:revisionPtr revIDLastSave="0" documentId="13_ncr:1_{7004217E-2263-497A-80EB-F1A7DBF20E9B}" xr6:coauthVersionLast="47" xr6:coauthVersionMax="47" xr10:uidLastSave="{00000000-0000-0000-0000-000000000000}"/>
  <bookViews>
    <workbookView xWindow="-120" yWindow="-120" windowWidth="19440" windowHeight="11640" firstSheet="1" activeTab="4" xr2:uid="{00000000-000D-0000-FFFF-FFFF00000000}"/>
  </bookViews>
  <sheets>
    <sheet name="bike_buyers" sheetId="1" r:id="rId1"/>
    <sheet name="Dataset" sheetId="2" r:id="rId2"/>
    <sheet name="AGGREGATE FUNCTIONS" sheetId="3" r:id="rId3"/>
    <sheet name="TEXT FUNCTIONS" sheetId="4" r:id="rId4"/>
    <sheet name="LOGICAL FUNCTIONS" sheetId="5" r:id="rId5"/>
  </sheets>
  <definedNames>
    <definedName name="_xlnm._FilterDatabase" localSheetId="0" hidden="1">bike_buyers!$A$1:$N$1001</definedName>
    <definedName name="_xlnm._FilterDatabase" localSheetId="1" hidden="1">Dataset!$A$1:$N$1027</definedName>
  </definedNames>
  <calcPr calcId="181029"/>
</workbook>
</file>

<file path=xl/calcChain.xml><?xml version="1.0" encoding="utf-8"?>
<calcChain xmlns="http://schemas.openxmlformats.org/spreadsheetml/2006/main">
  <c r="O2" i="5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2" i="4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0" i="5"/>
  <c r="T1011" i="5"/>
  <c r="T1012" i="5"/>
  <c r="T1013" i="5"/>
  <c r="T1014" i="5"/>
  <c r="T1015" i="5"/>
  <c r="T1016" i="5"/>
  <c r="T1017" i="5"/>
  <c r="T1018" i="5"/>
  <c r="T1019" i="5"/>
  <c r="T1020" i="5"/>
  <c r="T1021" i="5"/>
  <c r="T1022" i="5"/>
  <c r="T1023" i="5"/>
  <c r="T1024" i="5"/>
  <c r="T1025" i="5"/>
  <c r="T1026" i="5"/>
  <c r="T1027" i="5"/>
  <c r="T3" i="5"/>
  <c r="T4" i="5"/>
  <c r="T5" i="5"/>
  <c r="T6" i="5"/>
  <c r="T7" i="5"/>
  <c r="T8" i="5"/>
  <c r="T2" i="5"/>
  <c r="S2" i="5"/>
  <c r="R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2" i="4"/>
  <c r="E2" i="3"/>
  <c r="D2" i="3"/>
  <c r="C2" i="3"/>
  <c r="B2" i="3"/>
  <c r="A2" i="3"/>
</calcChain>
</file>

<file path=xl/sharedStrings.xml><?xml version="1.0" encoding="utf-8"?>
<sst xmlns="http://schemas.openxmlformats.org/spreadsheetml/2006/main" count="41111" uniqueCount="790">
  <si>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</si>
  <si>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</si>
  <si>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</si>
  <si>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</si>
  <si>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</si>
  <si>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</si>
  <si>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</si>
  <si>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</si>
  <si>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</si>
  <si>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</si>
  <si>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</si>
  <si>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</si>
  <si>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</si>
  <si>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</si>
  <si>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</si>
  <si>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</si>
  <si>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</si>
  <si>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</si>
  <si>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</si>
  <si>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</si>
  <si>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</si>
  <si>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</si>
  <si>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</si>
  <si>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</si>
  <si>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</si>
  <si>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</si>
  <si>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</si>
  <si>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</si>
  <si>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</si>
  <si>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</si>
  <si>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</si>
  <si>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</si>
  <si>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</si>
  <si>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</si>
  <si>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</si>
  <si>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Customer 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</si>
  <si>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</si>
  <si>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</si>
  <si>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</si>
  <si>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</si>
  <si>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</si>
  <si>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</si>
  <si>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</si>
  <si>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</si>
  <si>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</si>
  <si>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</si>
  <si>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</si>
  <si>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</si>
  <si>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</si>
  <si>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</si>
  <si>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</si>
  <si>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</si>
  <si>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</si>
  <si>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</si>
  <si>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</si>
  <si>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</si>
  <si>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</si>
  <si>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</si>
  <si>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</si>
  <si>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</si>
  <si>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</si>
  <si>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</si>
  <si>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</si>
  <si>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</si>
  <si>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</si>
  <si>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</si>
  <si>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</si>
  <si>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</si>
  <si>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</si>
  <si>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</si>
  <si>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</si>
  <si>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</si>
  <si>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</si>
  <si>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</si>
  <si>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</si>
  <si>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</si>
  <si>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</si>
  <si>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</si>
  <si>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</si>
  <si>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</si>
  <si>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</si>
  <si>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</si>
  <si>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</si>
  <si>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</si>
  <si>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</si>
  <si>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</si>
  <si>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</si>
  <si>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</si>
  <si>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</si>
  <si>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</si>
  <si>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</si>
  <si>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</si>
  <si>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</si>
  <si>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</si>
  <si>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</si>
  <si>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</si>
  <si>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</si>
  <si>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</si>
  <si>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</si>
  <si>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</si>
  <si>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</si>
  <si>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</si>
  <si>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</si>
  <si>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</si>
  <si>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</si>
  <si>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</si>
  <si>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</si>
  <si>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</si>
  <si>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</si>
  <si>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</si>
  <si>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</si>
  <si>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</si>
  <si>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</si>
  <si>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</si>
  <si>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</si>
  <si>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</si>
  <si>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</si>
  <si>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</si>
  <si>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</si>
  <si>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</si>
  <si>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</si>
  <si>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</si>
  <si>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</si>
  <si>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</si>
  <si>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</si>
  <si>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</si>
  <si>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</si>
  <si>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</si>
  <si>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</si>
  <si>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</si>
  <si>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</si>
  <si>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</si>
  <si>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</si>
  <si>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</si>
  <si>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</si>
  <si>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</si>
  <si>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</si>
  <si>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</si>
  <si>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</si>
  <si>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</si>
  <si>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</si>
  <si>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</si>
  <si>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</si>
  <si>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</si>
  <si>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</si>
  <si>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</si>
  <si>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</si>
  <si>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</si>
  <si>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</si>
  <si>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</si>
  <si>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</si>
  <si>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</si>
  <si>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</si>
  <si>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</si>
  <si>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</si>
  <si>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</si>
  <si>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</si>
  <si>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</si>
  <si>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</si>
  <si>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</si>
  <si>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</si>
  <si>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</si>
  <si>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</si>
  <si>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</si>
  <si>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</si>
  <si>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</si>
  <si>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</si>
  <si>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</si>
  <si>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</si>
  <si>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</si>
  <si>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</si>
  <si>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</si>
  <si>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</si>
  <si>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</si>
  <si>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</si>
  <si>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</si>
  <si>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</si>
  <si>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</si>
  <si>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</si>
  <si>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</si>
  <si>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</si>
  <si>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</si>
  <si>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</si>
  <si>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</si>
  <si>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</si>
  <si>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</si>
  <si>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</si>
  <si>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</si>
  <si>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</si>
  <si>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</si>
  <si>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</si>
  <si>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</si>
  <si>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</si>
  <si>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</si>
  <si>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</si>
  <si>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</si>
  <si>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</si>
  <si>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</si>
  <si>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</si>
  <si>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</si>
  <si>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</si>
  <si>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</si>
  <si>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</si>
  <si>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</si>
  <si>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</si>
  <si>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</si>
  <si>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</si>
  <si>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</si>
  <si>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</si>
  <si>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</si>
  <si>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</si>
  <si>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</si>
  <si>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</si>
  <si>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</si>
  <si>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</si>
  <si>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</si>
  <si>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</si>
  <si>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</si>
  <si>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</si>
  <si>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</si>
  <si>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</si>
  <si>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</si>
  <si>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</si>
  <si>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</si>
  <si>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</si>
  <si>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</si>
  <si>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</si>
  <si>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</si>
  <si>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</si>
  <si>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</si>
  <si>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</si>
  <si>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</si>
  <si>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</si>
  <si>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</si>
  <si>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</si>
  <si>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</si>
  <si>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</si>
  <si>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</si>
  <si>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</si>
  <si>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</si>
  <si>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</si>
  <si>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</si>
  <si>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</si>
  <si>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</si>
  <si>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</si>
  <si>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</si>
  <si>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</si>
  <si>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</si>
  <si>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</si>
  <si>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</si>
  <si>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</si>
  <si>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</si>
  <si>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</si>
  <si>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</si>
  <si>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</si>
  <si>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</si>
  <si>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</si>
  <si>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</si>
  <si>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</si>
  <si>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</si>
  <si>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</si>
  <si>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</si>
  <si>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</si>
  <si>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</si>
  <si>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</si>
  <si>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</si>
  <si>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</si>
  <si>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</si>
  <si>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</si>
  <si>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</si>
  <si>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</si>
  <si>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</si>
  <si>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</si>
  <si>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</si>
  <si>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</si>
  <si>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</si>
  <si>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</si>
  <si>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</si>
  <si>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</si>
  <si>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</si>
  <si>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</si>
  <si>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</si>
  <si>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</si>
  <si>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</si>
  <si>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</si>
  <si>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</si>
  <si>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</si>
  <si>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</si>
  <si>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</si>
  <si>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</si>
  <si>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</si>
  <si>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</si>
  <si>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</si>
  <si>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</si>
  <si>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</si>
  <si>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</si>
  <si>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</si>
  <si>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</si>
  <si>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</si>
  <si>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</si>
  <si>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</si>
  <si>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</si>
  <si>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</si>
  <si>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</si>
  <si>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</si>
  <si>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</si>
  <si>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</si>
  <si>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</si>
  <si>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</si>
  <si>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</si>
  <si>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</si>
  <si>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</si>
  <si>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</si>
  <si>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</si>
  <si>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</si>
  <si>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</si>
  <si>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</si>
  <si>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</si>
  <si>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</si>
  <si>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</si>
  <si>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</si>
  <si>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</si>
  <si>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</si>
  <si>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</si>
  <si>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</si>
  <si>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</si>
  <si>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</si>
  <si>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</si>
  <si>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</si>
  <si>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</si>
  <si>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</si>
  <si>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</si>
  <si>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</si>
  <si>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</si>
  <si>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</si>
  <si>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</si>
  <si>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</si>
  <si>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</si>
  <si>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</si>
  <si>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</si>
  <si>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</si>
  <si>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</si>
  <si>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</si>
  <si>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</si>
  <si>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</si>
  <si>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</si>
  <si>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</si>
  <si>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</si>
  <si>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</si>
  <si>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</si>
  <si>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</si>
  <si>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</si>
  <si>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</si>
  <si>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</si>
  <si>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</si>
  <si>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</si>
  <si>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</si>
  <si>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</si>
  <si>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</si>
  <si>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</si>
  <si>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</si>
  <si>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</si>
  <si>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</si>
  <si>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</si>
  <si>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</si>
  <si>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</si>
  <si>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</si>
  <si>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</si>
  <si>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</si>
  <si>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</si>
  <si>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</si>
  <si>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</si>
  <si>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</si>
  <si>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</si>
  <si>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</si>
  <si>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</si>
  <si>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</si>
  <si>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</si>
  <si>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</si>
  <si>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</si>
  <si>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</si>
  <si>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</si>
  <si>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</si>
  <si>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</si>
  <si>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</si>
  <si>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</si>
  <si>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</si>
  <si>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</si>
  <si>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</si>
  <si>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</si>
  <si>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</si>
  <si>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</si>
  <si>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</si>
  <si>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</si>
  <si>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</si>
  <si>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</si>
  <si>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</si>
  <si>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</si>
  <si>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</si>
  <si>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</si>
  <si>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</si>
  <si>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</si>
  <si>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</si>
  <si>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</si>
  <si>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</si>
  <si>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</si>
  <si>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</si>
  <si>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</si>
  <si>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</si>
  <si>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</si>
  <si>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</si>
  <si>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</si>
  <si>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</si>
  <si>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</si>
  <si>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</si>
  <si>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</si>
  <si>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</si>
  <si>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</si>
  <si>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</si>
  <si>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</si>
  <si>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</si>
  <si>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</si>
  <si>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</si>
  <si>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</si>
  <si>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</si>
  <si>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</si>
  <si>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</si>
  <si>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</si>
  <si>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</si>
  <si>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</si>
  <si>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</si>
  <si>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</si>
  <si>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</si>
  <si>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</si>
  <si>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</si>
  <si>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</si>
  <si>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</si>
  <si>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</si>
  <si>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</si>
  <si>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</si>
  <si>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</si>
  <si>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</si>
  <si>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</si>
  <si>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</si>
  <si>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</si>
  <si>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</si>
  <si>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</si>
  <si>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</si>
  <si>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</si>
  <si>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</si>
  <si>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</si>
  <si>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</si>
  <si>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</si>
  <si>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</si>
  <si>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</si>
  <si>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</si>
  <si>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</si>
  <si>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</si>
  <si>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</si>
  <si>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</si>
  <si>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</si>
  <si>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</si>
  <si>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</si>
  <si>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</si>
  <si>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</si>
  <si>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</si>
  <si>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</si>
  <si>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</si>
  <si>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</si>
  <si>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</si>
  <si>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</si>
  <si>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</si>
  <si>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</si>
  <si>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</si>
  <si>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</si>
  <si>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</si>
  <si>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</si>
  <si>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</si>
  <si>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</si>
  <si>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</si>
  <si>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</si>
  <si>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</si>
  <si>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</si>
  <si>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</si>
  <si>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</si>
  <si>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</si>
  <si>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</si>
  <si>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</si>
  <si>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</si>
  <si>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</si>
  <si>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</si>
  <si>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</si>
  <si>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</si>
  <si>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</si>
  <si>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</si>
  <si>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</si>
  <si>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</si>
  <si>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</si>
  <si>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</si>
  <si>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</si>
  <si>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</si>
  <si>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</si>
  <si>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</si>
  <si>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</si>
  <si>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</si>
  <si>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</si>
  <si>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</si>
  <si>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</si>
  <si>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</si>
  <si>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</si>
  <si>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</si>
  <si>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</si>
  <si>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</si>
  <si>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</si>
  <si>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</si>
  <si>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</si>
  <si>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</si>
  <si>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</si>
  <si>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</si>
  <si>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</si>
  <si>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</si>
  <si>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</si>
  <si>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</si>
  <si>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</si>
  <si>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</si>
  <si>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</si>
  <si>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</si>
  <si>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</si>
  <si>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</si>
  <si>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</si>
  <si>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</si>
  <si>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</si>
  <si>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</si>
  <si>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</si>
  <si>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</si>
  <si>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</si>
  <si>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</si>
  <si>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</si>
  <si>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</si>
  <si>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</si>
  <si>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</si>
  <si>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</si>
  <si>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</si>
  <si>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</si>
  <si>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</si>
  <si>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</si>
  <si>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</si>
  <si>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</si>
  <si>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</si>
  <si>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</si>
  <si>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</si>
  <si>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</si>
  <si>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</si>
  <si>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</si>
  <si>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</si>
  <si>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</si>
  <si>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</si>
  <si>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</si>
  <si>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</si>
  <si>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</si>
  <si>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</si>
  <si>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</si>
  <si>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</si>
  <si>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</si>
  <si>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</si>
  <si>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</si>
  <si>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</si>
  <si>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</si>
  <si>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</si>
  <si>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</si>
  <si>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</si>
  <si>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</si>
  <si>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</si>
  <si>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</si>
  <si>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</si>
  <si>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</si>
  <si>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</si>
  <si>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</si>
  <si>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</si>
  <si>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</si>
  <si>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</si>
  <si>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</si>
  <si>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</si>
  <si>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</si>
  <si>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</si>
  <si>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</si>
  <si>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</si>
  <si>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</si>
  <si>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</si>
  <si>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</si>
  <si>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</si>
  <si>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</si>
  <si>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</si>
  <si>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</si>
  <si>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</si>
  <si>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</si>
  <si>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</si>
  <si>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</si>
  <si>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</si>
  <si>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</si>
  <si>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</si>
  <si>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</si>
  <si>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</si>
  <si>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</si>
  <si>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</si>
  <si>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</si>
  <si>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</si>
  <si>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</si>
  <si>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</si>
  <si>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</si>
  <si>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</si>
  <si>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</si>
  <si>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</si>
  <si>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</si>
  <si>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</si>
  <si>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</si>
  <si>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</si>
  <si>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</si>
  <si>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</si>
  <si>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</si>
  <si>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</si>
  <si>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</si>
  <si>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</si>
  <si>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</si>
  <si>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</si>
  <si>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</si>
  <si>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</si>
  <si>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</si>
  <si>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</si>
  <si>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</si>
  <si>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</si>
  <si>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</si>
  <si>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</si>
  <si>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</si>
  <si>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</si>
  <si>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</si>
  <si>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</si>
  <si>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</si>
  <si>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</si>
  <si>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</si>
  <si>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</si>
  <si>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</si>
  <si>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</si>
  <si>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</si>
  <si>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</si>
  <si>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</si>
  <si>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</si>
  <si>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</si>
  <si>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</si>
  <si>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</si>
  <si>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</si>
  <si>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</si>
  <si>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</si>
  <si>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</si>
  <si>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</si>
  <si>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</si>
  <si>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</si>
  <si>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</si>
  <si>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</si>
  <si>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</si>
  <si>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</si>
  <si>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</si>
  <si>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</si>
  <si>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</si>
  <si>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</si>
  <si>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</si>
  <si>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</si>
  <si>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</si>
  <si>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</si>
  <si>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</si>
  <si>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</si>
  <si>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</si>
  <si>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</si>
  <si>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</si>
  <si>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</si>
  <si>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</si>
  <si>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</si>
  <si>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</si>
  <si>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</si>
  <si>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</si>
  <si>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</si>
  <si>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</si>
  <si>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</si>
  <si>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</si>
  <si>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</si>
  <si>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</si>
  <si>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</si>
  <si>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</si>
  <si>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</si>
  <si>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</si>
  <si>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</si>
  <si>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</si>
  <si>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</si>
  <si>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</si>
  <si>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</si>
  <si>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</si>
  <si>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</si>
  <si>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</si>
  <si>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</si>
  <si>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</si>
  <si>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</si>
  <si>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</si>
  <si>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</si>
  <si>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</si>
  <si>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</si>
  <si>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</si>
  <si>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</si>
  <si>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</si>
  <si>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</si>
  <si>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</si>
  <si>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</si>
  <si>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</si>
  <si>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</si>
  <si>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</si>
  <si>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</si>
  <si>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</si>
  <si>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</si>
  <si>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</si>
  <si>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</si>
  <si>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</si>
  <si>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</si>
  <si>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</si>
  <si>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</si>
  <si>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</si>
  <si>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</si>
  <si>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</si>
  <si>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</si>
  <si>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</si>
  <si>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</si>
  <si>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</si>
  <si>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</si>
  <si>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</si>
  <si>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</si>
  <si>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</si>
  <si>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</si>
  <si>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</si>
  <si>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</si>
  <si>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</si>
  <si>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</si>
  <si>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</si>
  <si>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</si>
  <si>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</si>
  <si>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</si>
  <si>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</si>
  <si>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</si>
  <si>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</si>
  <si>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</si>
  <si>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</si>
  <si>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</si>
  <si>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</si>
  <si>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</si>
  <si>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</si>
  <si>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</si>
  <si>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</si>
  <si>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</si>
  <si>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</si>
  <si>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</si>
  <si>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</si>
  <si>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</si>
  <si>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</si>
  <si>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</si>
  <si>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</si>
  <si>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</si>
  <si>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</si>
  <si>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</si>
  <si>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</si>
  <si>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</si>
  <si>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</si>
  <si>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</si>
  <si>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</si>
  <si>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</si>
  <si>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</si>
  <si>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</si>
  <si>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</si>
  <si>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Deanra Eno</t>
  </si>
  <si>
    <t>SUM</t>
  </si>
  <si>
    <t>AVERAGE</t>
  </si>
  <si>
    <t>MAX</t>
  </si>
  <si>
    <t>MIN</t>
  </si>
  <si>
    <t>COUNT</t>
  </si>
  <si>
    <t>LEFT</t>
  </si>
  <si>
    <t>RIGHT</t>
  </si>
  <si>
    <t>LEN</t>
  </si>
  <si>
    <t>TRIM</t>
  </si>
  <si>
    <t>CONCAT (Customer Name – Customer ID)</t>
  </si>
  <si>
    <t>High Income</t>
  </si>
  <si>
    <t>SUMIF</t>
  </si>
  <si>
    <t>COUNTIF</t>
  </si>
  <si>
    <t>Age Bracket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</si>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</sst>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42" applyFont="1"/>
    <xf numFmtId="0" fontId="21" fillId="0" borderId="0" xfId="42" applyFont="1"/>
    <xf numFmtId="0" fontId="19" fillId="0" borderId="0" xfId="0" applyFont="1"/>
    <xf numFmtId="0" fontId="21" fillId="0" borderId="0" xfId="0" applyFont="1"/>
    <xf numFmtId="0" fontId="16" fillId="0" borderId="0" xfId="0" applyFont="1"/>
    <xf numFmtId="44" fontId="0" fillId="0" borderId="0" xfId="43" applyFont="1"/>
    <xf numFmtId="0" fontId="0" fillId="0" borderId="0" xfId="43" applyNumberFormat="1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sqref="A1:N1"/>
    </sheetView>
  </sheetViews>
  <sheetFormatPr defaultColWidth="11.85546875" defaultRowHeight="15" x14ac:dyDescent="0.25"/>
  <cols>
    <col min="14" max="14" width="15.42578125" customWidth="1"/>
  </cols>
  <sheetData>
    <row r="1" spans="1:14" x14ac:dyDescent="0.25">
      <c r="A1" s="6" t="s">
        <v>404</v>
      </c>
      <c r="B1" s="4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5" t="s">
        <v>405</v>
      </c>
      <c r="B2" s="3" t="s">
        <v>36</v>
      </c>
      <c r="C2" t="s">
        <v>33</v>
      </c>
      <c r="D2" t="s">
        <v>32</v>
      </c>
      <c r="E2" s="1">
        <v>40000</v>
      </c>
      <c r="F2">
        <v>1</v>
      </c>
      <c r="G2" t="s">
        <v>12</v>
      </c>
      <c r="H2" t="s">
        <v>13</v>
      </c>
      <c r="I2" t="s">
        <v>14</v>
      </c>
      <c r="J2">
        <v>0</v>
      </c>
      <c r="K2" t="s">
        <v>15</v>
      </c>
      <c r="L2" t="s">
        <v>16</v>
      </c>
      <c r="M2">
        <v>42</v>
      </c>
      <c r="N2" t="s">
        <v>17</v>
      </c>
    </row>
    <row r="3" spans="1:14" x14ac:dyDescent="0.25">
      <c r="A3" s="5" t="s">
        <v>405</v>
      </c>
      <c r="B3" s="3" t="s">
        <v>36</v>
      </c>
      <c r="C3" t="s">
        <v>33</v>
      </c>
      <c r="D3" t="s">
        <v>33</v>
      </c>
      <c r="E3" s="1">
        <v>30000</v>
      </c>
      <c r="F3">
        <v>3</v>
      </c>
      <c r="G3" t="s">
        <v>18</v>
      </c>
      <c r="H3" t="s">
        <v>19</v>
      </c>
      <c r="I3" t="s">
        <v>14</v>
      </c>
      <c r="J3">
        <v>1</v>
      </c>
      <c r="K3" t="s">
        <v>15</v>
      </c>
      <c r="L3" t="s">
        <v>16</v>
      </c>
      <c r="M3">
        <v>43</v>
      </c>
      <c r="N3" t="s">
        <v>17</v>
      </c>
    </row>
    <row r="4" spans="1:14" x14ac:dyDescent="0.25">
      <c r="A4" s="5" t="s">
        <v>406</v>
      </c>
      <c r="B4" s="3" t="s">
        <v>37</v>
      </c>
      <c r="C4" t="s">
        <v>33</v>
      </c>
      <c r="D4" t="s">
        <v>33</v>
      </c>
      <c r="E4" s="1">
        <v>80000</v>
      </c>
      <c r="F4">
        <v>5</v>
      </c>
      <c r="G4" t="s">
        <v>18</v>
      </c>
      <c r="H4" t="s">
        <v>20</v>
      </c>
      <c r="I4" t="s">
        <v>17</v>
      </c>
      <c r="J4">
        <v>2</v>
      </c>
      <c r="K4" t="s">
        <v>21</v>
      </c>
      <c r="L4" t="s">
        <v>16</v>
      </c>
      <c r="M4">
        <v>60</v>
      </c>
      <c r="N4" t="s">
        <v>17</v>
      </c>
    </row>
    <row r="5" spans="1:14" x14ac:dyDescent="0.25">
      <c r="A5" s="5" t="s">
        <v>407</v>
      </c>
      <c r="B5" s="3" t="s">
        <v>38</v>
      </c>
      <c r="C5" t="s">
        <v>34</v>
      </c>
      <c r="D5" t="s">
        <v>33</v>
      </c>
      <c r="E5" s="1">
        <v>70000</v>
      </c>
      <c r="F5">
        <v>0</v>
      </c>
      <c r="G5" t="s">
        <v>12</v>
      </c>
      <c r="H5" t="s">
        <v>20</v>
      </c>
      <c r="I5" t="s">
        <v>14</v>
      </c>
      <c r="J5">
        <v>1</v>
      </c>
      <c r="K5" t="s">
        <v>22</v>
      </c>
      <c r="L5" t="s">
        <v>23</v>
      </c>
      <c r="M5">
        <v>41</v>
      </c>
      <c r="N5" t="s">
        <v>14</v>
      </c>
    </row>
    <row r="6" spans="1:14" x14ac:dyDescent="0.25">
      <c r="A6" s="5" t="s">
        <v>407</v>
      </c>
      <c r="B6" s="3" t="s">
        <v>38</v>
      </c>
      <c r="C6" t="s">
        <v>34</v>
      </c>
      <c r="D6" t="s">
        <v>33</v>
      </c>
      <c r="E6" s="1">
        <v>30000</v>
      </c>
      <c r="F6">
        <v>0</v>
      </c>
      <c r="G6" t="s">
        <v>12</v>
      </c>
      <c r="H6" t="s">
        <v>19</v>
      </c>
      <c r="I6" t="s">
        <v>17</v>
      </c>
      <c r="J6">
        <v>0</v>
      </c>
      <c r="K6" t="s">
        <v>15</v>
      </c>
      <c r="L6" t="s">
        <v>16</v>
      </c>
      <c r="M6">
        <v>36</v>
      </c>
      <c r="N6" t="s">
        <v>14</v>
      </c>
    </row>
    <row r="7" spans="1:14" x14ac:dyDescent="0.25">
      <c r="A7" s="5" t="s">
        <v>408</v>
      </c>
      <c r="B7" s="3" t="s">
        <v>39</v>
      </c>
      <c r="C7" t="s">
        <v>33</v>
      </c>
      <c r="D7" t="s">
        <v>32</v>
      </c>
      <c r="E7" s="1">
        <v>10000</v>
      </c>
      <c r="F7">
        <v>2</v>
      </c>
      <c r="G7" t="s">
        <v>18</v>
      </c>
      <c r="H7" t="s">
        <v>24</v>
      </c>
      <c r="I7" t="s">
        <v>14</v>
      </c>
      <c r="J7">
        <v>0</v>
      </c>
      <c r="K7" t="s">
        <v>25</v>
      </c>
      <c r="L7" t="s">
        <v>16</v>
      </c>
      <c r="M7">
        <v>50</v>
      </c>
      <c r="N7" t="s">
        <v>17</v>
      </c>
    </row>
    <row r="8" spans="1:14" x14ac:dyDescent="0.25">
      <c r="A8" s="5" t="s">
        <v>408</v>
      </c>
      <c r="B8" s="3" t="s">
        <v>39</v>
      </c>
      <c r="C8" t="s">
        <v>34</v>
      </c>
      <c r="D8" t="s">
        <v>33</v>
      </c>
      <c r="E8" s="1">
        <v>160000</v>
      </c>
      <c r="F8">
        <v>2</v>
      </c>
      <c r="G8" t="s">
        <v>26</v>
      </c>
      <c r="H8" t="s">
        <v>27</v>
      </c>
      <c r="I8" t="s">
        <v>14</v>
      </c>
      <c r="J8">
        <v>4</v>
      </c>
      <c r="K8" t="s">
        <v>15</v>
      </c>
      <c r="L8" t="s">
        <v>23</v>
      </c>
      <c r="M8">
        <v>33</v>
      </c>
      <c r="N8" t="s">
        <v>14</v>
      </c>
    </row>
    <row r="9" spans="1:14" x14ac:dyDescent="0.25">
      <c r="A9" s="5" t="s">
        <v>408</v>
      </c>
      <c r="B9" s="3" t="s">
        <v>39</v>
      </c>
      <c r="C9" t="s">
        <v>33</v>
      </c>
      <c r="D9" t="s">
        <v>33</v>
      </c>
      <c r="E9" s="1">
        <v>40000</v>
      </c>
      <c r="F9">
        <v>1</v>
      </c>
      <c r="G9" t="s">
        <v>12</v>
      </c>
      <c r="H9" t="s">
        <v>13</v>
      </c>
      <c r="I9" t="s">
        <v>14</v>
      </c>
      <c r="J9">
        <v>0</v>
      </c>
      <c r="K9" t="s">
        <v>15</v>
      </c>
      <c r="L9" t="s">
        <v>16</v>
      </c>
      <c r="M9">
        <v>43</v>
      </c>
      <c r="N9" t="s">
        <v>14</v>
      </c>
    </row>
    <row r="10" spans="1:14" x14ac:dyDescent="0.25">
      <c r="A10" s="5" t="s">
        <v>408</v>
      </c>
      <c r="B10" s="3" t="s">
        <v>39</v>
      </c>
      <c r="C10" t="s">
        <v>33</v>
      </c>
      <c r="D10" t="s">
        <v>33</v>
      </c>
      <c r="E10" s="1">
        <v>20000</v>
      </c>
      <c r="F10">
        <v>2</v>
      </c>
      <c r="G10" t="s">
        <v>28</v>
      </c>
      <c r="H10" t="s">
        <v>19</v>
      </c>
      <c r="I10" t="s">
        <v>14</v>
      </c>
      <c r="J10">
        <v>2</v>
      </c>
      <c r="K10" t="s">
        <v>22</v>
      </c>
      <c r="L10" t="s">
        <v>23</v>
      </c>
      <c r="M10">
        <v>58</v>
      </c>
      <c r="N10" t="s">
        <v>17</v>
      </c>
    </row>
    <row r="11" spans="1:14" x14ac:dyDescent="0.25">
      <c r="A11" s="5" t="s">
        <v>408</v>
      </c>
      <c r="B11" s="3" t="s">
        <v>39</v>
      </c>
      <c r="C11" t="s">
        <v>33</v>
      </c>
      <c r="D11" t="s">
        <v>33</v>
      </c>
      <c r="E11" s="1">
        <v>120000</v>
      </c>
      <c r="F11">
        <v>2</v>
      </c>
      <c r="G11" t="s">
        <v>18</v>
      </c>
      <c r="H11" t="s">
        <v>24</v>
      </c>
      <c r="I11" t="s">
        <v>14</v>
      </c>
      <c r="J11">
        <v>1</v>
      </c>
      <c r="K11" t="s">
        <v>15</v>
      </c>
      <c r="L11" t="s">
        <v>16</v>
      </c>
      <c r="M11">
        <v>40</v>
      </c>
      <c r="N11" t="s">
        <v>14</v>
      </c>
    </row>
    <row r="12" spans="1:14" x14ac:dyDescent="0.25">
      <c r="A12" s="5" t="s">
        <v>408</v>
      </c>
      <c r="B12" s="3" t="s">
        <v>39</v>
      </c>
      <c r="C12" t="s">
        <v>33</v>
      </c>
      <c r="D12" t="s">
        <v>32</v>
      </c>
      <c r="E12" s="1">
        <v>30000</v>
      </c>
      <c r="F12">
        <v>3</v>
      </c>
      <c r="G12" t="s">
        <v>26</v>
      </c>
      <c r="H12" t="s">
        <v>13</v>
      </c>
      <c r="I12" t="s">
        <v>17</v>
      </c>
      <c r="J12">
        <v>2</v>
      </c>
      <c r="K12" t="s">
        <v>25</v>
      </c>
      <c r="L12" t="s">
        <v>23</v>
      </c>
      <c r="M12">
        <v>54</v>
      </c>
      <c r="N12" t="s">
        <v>14</v>
      </c>
    </row>
    <row r="13" spans="1:14" x14ac:dyDescent="0.25">
      <c r="A13" s="5" t="s">
        <v>408</v>
      </c>
      <c r="B13" s="3" t="s">
        <v>39</v>
      </c>
      <c r="C13" t="s">
        <v>34</v>
      </c>
      <c r="D13" t="s">
        <v>32</v>
      </c>
      <c r="E13" s="1">
        <v>90000</v>
      </c>
      <c r="F13">
        <v>0</v>
      </c>
      <c r="G13" t="s">
        <v>12</v>
      </c>
      <c r="H13" t="s">
        <v>20</v>
      </c>
      <c r="I13" t="s">
        <v>17</v>
      </c>
      <c r="J13">
        <v>4</v>
      </c>
      <c r="K13" t="s">
        <v>29</v>
      </c>
      <c r="L13" t="s">
        <v>23</v>
      </c>
      <c r="M13">
        <v>36</v>
      </c>
      <c r="N13" t="s">
        <v>17</v>
      </c>
    </row>
    <row r="14" spans="1:14" x14ac:dyDescent="0.25">
      <c r="A14" s="5" t="s">
        <v>409</v>
      </c>
      <c r="B14" s="3" t="s">
        <v>40</v>
      </c>
      <c r="C14" t="s">
        <v>33</v>
      </c>
      <c r="D14" t="s">
        <v>33</v>
      </c>
      <c r="E14" s="1">
        <v>170000</v>
      </c>
      <c r="F14">
        <v>5</v>
      </c>
      <c r="G14" t="s">
        <v>18</v>
      </c>
      <c r="H14" t="s">
        <v>20</v>
      </c>
      <c r="I14" t="s">
        <v>14</v>
      </c>
      <c r="J14">
        <v>0</v>
      </c>
      <c r="K14" t="s">
        <v>15</v>
      </c>
      <c r="L14" t="s">
        <v>16</v>
      </c>
      <c r="M14">
        <v>55</v>
      </c>
      <c r="N14" t="s">
        <v>17</v>
      </c>
    </row>
    <row r="15" spans="1:14" x14ac:dyDescent="0.25">
      <c r="A15" s="5" t="s">
        <v>410</v>
      </c>
      <c r="B15" s="3" t="s">
        <v>41</v>
      </c>
      <c r="C15" t="s">
        <v>33</v>
      </c>
      <c r="D15" t="s">
        <v>33</v>
      </c>
      <c r="E15" s="1">
        <v>40000</v>
      </c>
      <c r="F15">
        <v>2</v>
      </c>
      <c r="G15" t="s">
        <v>18</v>
      </c>
      <c r="H15" t="s">
        <v>19</v>
      </c>
      <c r="I15" t="s">
        <v>14</v>
      </c>
      <c r="J15">
        <v>1</v>
      </c>
      <c r="K15" t="s">
        <v>25</v>
      </c>
      <c r="L15" t="s">
        <v>16</v>
      </c>
      <c r="M15">
        <v>35</v>
      </c>
      <c r="N15" t="s">
        <v>14</v>
      </c>
    </row>
    <row r="16" spans="1:14" x14ac:dyDescent="0.25">
      <c r="A16" s="5" t="s">
        <v>411</v>
      </c>
      <c r="B16" s="3" t="s">
        <v>42</v>
      </c>
      <c r="C16" t="s">
        <v>34</v>
      </c>
      <c r="D16" t="s">
        <v>33</v>
      </c>
      <c r="E16" s="1">
        <v>60000</v>
      </c>
      <c r="F16">
        <v>1</v>
      </c>
      <c r="G16" t="s">
        <v>18</v>
      </c>
      <c r="H16" t="s">
        <v>13</v>
      </c>
      <c r="I16" t="s">
        <v>17</v>
      </c>
      <c r="J16">
        <v>1</v>
      </c>
      <c r="K16" t="s">
        <v>15</v>
      </c>
      <c r="L16" t="s">
        <v>23</v>
      </c>
      <c r="M16">
        <v>45</v>
      </c>
      <c r="N16" t="s">
        <v>14</v>
      </c>
    </row>
    <row r="17" spans="1:14" x14ac:dyDescent="0.25">
      <c r="A17" s="5" t="s">
        <v>411</v>
      </c>
      <c r="B17" s="3" t="s">
        <v>42</v>
      </c>
      <c r="C17" t="s">
        <v>34</v>
      </c>
      <c r="D17" t="s">
        <v>32</v>
      </c>
      <c r="E17" s="1">
        <v>10000</v>
      </c>
      <c r="F17">
        <v>2</v>
      </c>
      <c r="G17" t="s">
        <v>26</v>
      </c>
      <c r="H17" t="s">
        <v>24</v>
      </c>
      <c r="I17" t="s">
        <v>14</v>
      </c>
      <c r="J17">
        <v>1</v>
      </c>
      <c r="K17" t="s">
        <v>15</v>
      </c>
      <c r="L17" t="s">
        <v>16</v>
      </c>
      <c r="M17">
        <v>38</v>
      </c>
      <c r="N17" t="s">
        <v>14</v>
      </c>
    </row>
    <row r="18" spans="1:14" x14ac:dyDescent="0.25">
      <c r="A18" s="5" t="s">
        <v>412</v>
      </c>
      <c r="B18" s="3" t="s">
        <v>43</v>
      </c>
      <c r="C18" t="s">
        <v>34</v>
      </c>
      <c r="D18" t="s">
        <v>33</v>
      </c>
      <c r="E18" s="1">
        <v>30000</v>
      </c>
      <c r="F18">
        <v>3</v>
      </c>
      <c r="G18" t="s">
        <v>18</v>
      </c>
      <c r="H18" t="s">
        <v>19</v>
      </c>
      <c r="I18" t="s">
        <v>17</v>
      </c>
      <c r="J18">
        <v>2</v>
      </c>
      <c r="K18" t="s">
        <v>25</v>
      </c>
      <c r="L18" t="s">
        <v>23</v>
      </c>
      <c r="M18">
        <v>59</v>
      </c>
      <c r="N18" t="s">
        <v>14</v>
      </c>
    </row>
    <row r="19" spans="1:14" x14ac:dyDescent="0.25">
      <c r="A19" s="5" t="s">
        <v>413</v>
      </c>
      <c r="B19" s="3" t="s">
        <v>44</v>
      </c>
      <c r="C19" t="s">
        <v>33</v>
      </c>
      <c r="D19" t="s">
        <v>32</v>
      </c>
      <c r="E19" s="1">
        <v>30000</v>
      </c>
      <c r="F19">
        <v>1</v>
      </c>
      <c r="G19" t="s">
        <v>12</v>
      </c>
      <c r="H19" t="s">
        <v>19</v>
      </c>
      <c r="I19" t="s">
        <v>14</v>
      </c>
      <c r="J19">
        <v>0</v>
      </c>
      <c r="K19" t="s">
        <v>15</v>
      </c>
      <c r="L19" t="s">
        <v>16</v>
      </c>
      <c r="M19">
        <v>47</v>
      </c>
      <c r="N19" t="s">
        <v>17</v>
      </c>
    </row>
    <row r="20" spans="1:14" x14ac:dyDescent="0.25">
      <c r="A20" s="5" t="s">
        <v>414</v>
      </c>
      <c r="B20" s="3" t="s">
        <v>45</v>
      </c>
      <c r="C20" t="s">
        <v>34</v>
      </c>
      <c r="D20" t="s">
        <v>33</v>
      </c>
      <c r="E20" s="1">
        <v>40000</v>
      </c>
      <c r="F20">
        <v>2</v>
      </c>
      <c r="G20" t="s">
        <v>18</v>
      </c>
      <c r="H20" t="s">
        <v>19</v>
      </c>
      <c r="I20" t="s">
        <v>14</v>
      </c>
      <c r="J20">
        <v>1</v>
      </c>
      <c r="K20" t="s">
        <v>25</v>
      </c>
      <c r="L20" t="s">
        <v>16</v>
      </c>
      <c r="M20">
        <v>35</v>
      </c>
      <c r="N20" t="s">
        <v>14</v>
      </c>
    </row>
    <row r="21" spans="1:14" x14ac:dyDescent="0.25">
      <c r="A21" s="5" t="s">
        <v>414</v>
      </c>
      <c r="B21" s="3" t="s">
        <v>45</v>
      </c>
      <c r="C21" t="s">
        <v>34</v>
      </c>
      <c r="D21" t="s">
        <v>33</v>
      </c>
      <c r="E21" s="1">
        <v>20000</v>
      </c>
      <c r="F21">
        <v>2</v>
      </c>
      <c r="G21" t="s">
        <v>28</v>
      </c>
      <c r="H21" t="s">
        <v>19</v>
      </c>
      <c r="I21" t="s">
        <v>14</v>
      </c>
      <c r="J21">
        <v>2</v>
      </c>
      <c r="K21" t="s">
        <v>22</v>
      </c>
      <c r="L21" t="s">
        <v>23</v>
      </c>
      <c r="M21">
        <v>55</v>
      </c>
      <c r="N21" t="s">
        <v>14</v>
      </c>
    </row>
    <row r="22" spans="1:14" x14ac:dyDescent="0.25">
      <c r="A22" s="5" t="s">
        <v>414</v>
      </c>
      <c r="B22" s="3" t="s">
        <v>45</v>
      </c>
      <c r="C22" t="s">
        <v>33</v>
      </c>
      <c r="D22" t="s">
        <v>32</v>
      </c>
      <c r="E22" s="1">
        <v>40000</v>
      </c>
      <c r="F22">
        <v>0</v>
      </c>
      <c r="G22" t="s">
        <v>30</v>
      </c>
      <c r="H22" t="s">
        <v>19</v>
      </c>
      <c r="I22" t="s">
        <v>14</v>
      </c>
      <c r="J22">
        <v>0</v>
      </c>
      <c r="K22" t="s">
        <v>15</v>
      </c>
      <c r="L22" t="s">
        <v>16</v>
      </c>
      <c r="M22">
        <v>36</v>
      </c>
      <c r="N22" t="s">
        <v>14</v>
      </c>
    </row>
    <row r="23" spans="1:14" x14ac:dyDescent="0.25">
      <c r="A23" s="5" t="s">
        <v>415</v>
      </c>
      <c r="B23" s="3" t="s">
        <v>46</v>
      </c>
      <c r="C23" t="s">
        <v>34</v>
      </c>
      <c r="D23" t="s">
        <v>32</v>
      </c>
      <c r="E23" s="1">
        <v>80000</v>
      </c>
      <c r="F23">
        <v>0</v>
      </c>
      <c r="G23" t="s">
        <v>12</v>
      </c>
      <c r="H23" t="s">
        <v>20</v>
      </c>
      <c r="I23" t="s">
        <v>14</v>
      </c>
      <c r="J23">
        <v>4</v>
      </c>
      <c r="K23" t="s">
        <v>29</v>
      </c>
      <c r="L23" t="s">
        <v>23</v>
      </c>
      <c r="M23">
        <v>35</v>
      </c>
      <c r="N23" t="s">
        <v>17</v>
      </c>
    </row>
    <row r="24" spans="1:14" x14ac:dyDescent="0.25">
      <c r="A24" s="5" t="s">
        <v>415</v>
      </c>
      <c r="B24" s="3" t="s">
        <v>46</v>
      </c>
      <c r="C24" t="s">
        <v>34</v>
      </c>
      <c r="D24" t="s">
        <v>33</v>
      </c>
      <c r="E24" s="1">
        <v>40000</v>
      </c>
      <c r="F24">
        <v>2</v>
      </c>
      <c r="G24" t="s">
        <v>18</v>
      </c>
      <c r="H24" t="s">
        <v>19</v>
      </c>
      <c r="I24" t="s">
        <v>14</v>
      </c>
      <c r="J24">
        <v>0</v>
      </c>
      <c r="K24" t="s">
        <v>25</v>
      </c>
      <c r="L24" t="s">
        <v>16</v>
      </c>
      <c r="M24">
        <v>35</v>
      </c>
      <c r="N24" t="s">
        <v>14</v>
      </c>
    </row>
    <row r="25" spans="1:14" x14ac:dyDescent="0.25">
      <c r="A25" s="5" t="s">
        <v>416</v>
      </c>
      <c r="B25" s="3" t="s">
        <v>47</v>
      </c>
      <c r="C25" t="s">
        <v>33</v>
      </c>
      <c r="D25" t="s">
        <v>32</v>
      </c>
      <c r="E25" s="1">
        <v>80000</v>
      </c>
      <c r="F25">
        <v>5</v>
      </c>
      <c r="G25" t="s">
        <v>26</v>
      </c>
      <c r="H25" t="s">
        <v>27</v>
      </c>
      <c r="I25" t="s">
        <v>17</v>
      </c>
      <c r="J25">
        <v>3</v>
      </c>
      <c r="K25" t="s">
        <v>22</v>
      </c>
      <c r="L25" t="s">
        <v>16</v>
      </c>
      <c r="M25">
        <v>56</v>
      </c>
      <c r="N25" t="s">
        <v>17</v>
      </c>
    </row>
    <row r="26" spans="1:14" x14ac:dyDescent="0.25">
      <c r="A26" s="5" t="s">
        <v>417</v>
      </c>
      <c r="B26" s="3" t="s">
        <v>48</v>
      </c>
      <c r="C26" t="s">
        <v>34</v>
      </c>
      <c r="D26" t="s">
        <v>33</v>
      </c>
      <c r="E26" s="1">
        <v>40000</v>
      </c>
      <c r="F26">
        <v>2</v>
      </c>
      <c r="G26" t="s">
        <v>18</v>
      </c>
      <c r="H26" t="s">
        <v>19</v>
      </c>
      <c r="I26" t="s">
        <v>17</v>
      </c>
      <c r="J26">
        <v>1</v>
      </c>
      <c r="K26" t="s">
        <v>15</v>
      </c>
      <c r="L26" t="s">
        <v>16</v>
      </c>
      <c r="M26">
        <v>34</v>
      </c>
      <c r="N26" t="s">
        <v>17</v>
      </c>
    </row>
    <row r="27" spans="1:14" x14ac:dyDescent="0.25">
      <c r="A27" s="5" t="s">
        <v>418</v>
      </c>
      <c r="B27" s="3" t="s">
        <v>49</v>
      </c>
      <c r="C27" t="s">
        <v>34</v>
      </c>
      <c r="D27" t="s">
        <v>33</v>
      </c>
      <c r="E27" s="1">
        <v>30000</v>
      </c>
      <c r="F27">
        <v>1</v>
      </c>
      <c r="G27" t="s">
        <v>12</v>
      </c>
      <c r="H27" t="s">
        <v>19</v>
      </c>
      <c r="I27" t="s">
        <v>14</v>
      </c>
      <c r="J27">
        <v>0</v>
      </c>
      <c r="K27" t="s">
        <v>15</v>
      </c>
      <c r="L27" t="s">
        <v>16</v>
      </c>
      <c r="M27">
        <v>63</v>
      </c>
      <c r="N27" t="s">
        <v>17</v>
      </c>
    </row>
    <row r="28" spans="1:14" x14ac:dyDescent="0.25">
      <c r="A28" s="5" t="s">
        <v>418</v>
      </c>
      <c r="B28" s="3" t="s">
        <v>49</v>
      </c>
      <c r="C28" t="s">
        <v>34</v>
      </c>
      <c r="D28" t="s">
        <v>33</v>
      </c>
      <c r="E28" s="1">
        <v>30000</v>
      </c>
      <c r="F28">
        <v>0</v>
      </c>
      <c r="G28" t="s">
        <v>18</v>
      </c>
      <c r="H28" t="s">
        <v>19</v>
      </c>
      <c r="I28" t="s">
        <v>17</v>
      </c>
      <c r="J28">
        <v>1</v>
      </c>
      <c r="K28" t="s">
        <v>15</v>
      </c>
      <c r="L28" t="s">
        <v>16</v>
      </c>
      <c r="M28">
        <v>29</v>
      </c>
      <c r="N28" t="s">
        <v>14</v>
      </c>
    </row>
    <row r="29" spans="1:14" x14ac:dyDescent="0.25">
      <c r="A29" s="5" t="s">
        <v>419</v>
      </c>
      <c r="B29" s="3" t="s">
        <v>50</v>
      </c>
      <c r="C29" t="s">
        <v>34</v>
      </c>
      <c r="D29" t="s">
        <v>32</v>
      </c>
      <c r="E29" s="1">
        <v>100000</v>
      </c>
      <c r="F29">
        <v>0</v>
      </c>
      <c r="G29" t="s">
        <v>12</v>
      </c>
      <c r="H29" t="s">
        <v>20</v>
      </c>
      <c r="I29" t="s">
        <v>17</v>
      </c>
      <c r="J29">
        <v>1</v>
      </c>
      <c r="K29" t="s">
        <v>22</v>
      </c>
      <c r="L29" t="s">
        <v>23</v>
      </c>
      <c r="M29">
        <v>40</v>
      </c>
      <c r="N29" t="s">
        <v>17</v>
      </c>
    </row>
    <row r="30" spans="1:14" x14ac:dyDescent="0.25">
      <c r="A30" s="5" t="s">
        <v>419</v>
      </c>
      <c r="B30" s="3" t="s">
        <v>50</v>
      </c>
      <c r="C30" t="s">
        <v>33</v>
      </c>
      <c r="D30" t="s">
        <v>33</v>
      </c>
      <c r="E30" s="1">
        <v>70000</v>
      </c>
      <c r="F30">
        <v>5</v>
      </c>
      <c r="G30" t="s">
        <v>18</v>
      </c>
      <c r="H30" t="s">
        <v>13</v>
      </c>
      <c r="I30" t="s">
        <v>14</v>
      </c>
      <c r="J30">
        <v>2</v>
      </c>
      <c r="K30" t="s">
        <v>22</v>
      </c>
      <c r="L30" t="s">
        <v>23</v>
      </c>
      <c r="M30">
        <v>44</v>
      </c>
      <c r="N30" t="s">
        <v>17</v>
      </c>
    </row>
    <row r="31" spans="1:14" x14ac:dyDescent="0.25">
      <c r="A31" s="5" t="s">
        <v>419</v>
      </c>
      <c r="B31" s="3" t="s">
        <v>50</v>
      </c>
      <c r="C31" t="s">
        <v>34</v>
      </c>
      <c r="D31" t="s">
        <v>32</v>
      </c>
      <c r="E31" s="1">
        <v>20000</v>
      </c>
      <c r="F31">
        <v>0</v>
      </c>
      <c r="G31" t="s">
        <v>28</v>
      </c>
      <c r="H31" t="s">
        <v>24</v>
      </c>
      <c r="I31" t="s">
        <v>17</v>
      </c>
      <c r="J31">
        <v>2</v>
      </c>
      <c r="K31" t="s">
        <v>15</v>
      </c>
      <c r="L31" t="s">
        <v>16</v>
      </c>
      <c r="M31">
        <v>32</v>
      </c>
      <c r="N31" t="s">
        <v>14</v>
      </c>
    </row>
    <row r="32" spans="1:14" x14ac:dyDescent="0.25">
      <c r="A32" s="5" t="s">
        <v>419</v>
      </c>
      <c r="B32" s="3" t="s">
        <v>50</v>
      </c>
      <c r="C32" t="s">
        <v>33</v>
      </c>
      <c r="D32" t="s">
        <v>32</v>
      </c>
      <c r="E32" s="1">
        <v>20000</v>
      </c>
      <c r="F32">
        <v>2</v>
      </c>
      <c r="G32" t="s">
        <v>18</v>
      </c>
      <c r="H32" t="s">
        <v>24</v>
      </c>
      <c r="I32" t="s">
        <v>14</v>
      </c>
      <c r="J32">
        <v>0</v>
      </c>
      <c r="K32" t="s">
        <v>15</v>
      </c>
      <c r="L32" t="s">
        <v>16</v>
      </c>
      <c r="M32">
        <v>63</v>
      </c>
      <c r="N32" t="s">
        <v>17</v>
      </c>
    </row>
    <row r="33" spans="1:14" x14ac:dyDescent="0.25">
      <c r="A33" s="5" t="s">
        <v>419</v>
      </c>
      <c r="B33" s="3" t="s">
        <v>50</v>
      </c>
      <c r="C33" t="s">
        <v>33</v>
      </c>
      <c r="D33" t="s">
        <v>33</v>
      </c>
      <c r="E33" s="1">
        <v>10000</v>
      </c>
      <c r="F33">
        <v>0</v>
      </c>
      <c r="G33" t="s">
        <v>18</v>
      </c>
      <c r="H33" t="s">
        <v>24</v>
      </c>
      <c r="I33" t="s">
        <v>17</v>
      </c>
      <c r="J33">
        <v>1</v>
      </c>
      <c r="K33" t="s">
        <v>15</v>
      </c>
      <c r="L33" t="s">
        <v>23</v>
      </c>
      <c r="M33">
        <v>26</v>
      </c>
      <c r="N33" t="s">
        <v>14</v>
      </c>
    </row>
    <row r="34" spans="1:14" x14ac:dyDescent="0.25">
      <c r="A34" s="5" t="s">
        <v>419</v>
      </c>
      <c r="B34" s="3" t="s">
        <v>50</v>
      </c>
      <c r="C34" t="s">
        <v>34</v>
      </c>
      <c r="D34" t="s">
        <v>32</v>
      </c>
      <c r="E34" s="1">
        <v>20000</v>
      </c>
      <c r="F34">
        <v>0</v>
      </c>
      <c r="G34" t="s">
        <v>26</v>
      </c>
      <c r="H34" t="s">
        <v>24</v>
      </c>
      <c r="I34" t="s">
        <v>17</v>
      </c>
      <c r="J34">
        <v>1</v>
      </c>
      <c r="K34" t="s">
        <v>22</v>
      </c>
      <c r="L34" t="s">
        <v>16</v>
      </c>
      <c r="M34">
        <v>31</v>
      </c>
      <c r="N34" t="s">
        <v>17</v>
      </c>
    </row>
    <row r="35" spans="1:14" x14ac:dyDescent="0.25">
      <c r="A35" s="5" t="s">
        <v>419</v>
      </c>
      <c r="B35" s="3" t="s">
        <v>50</v>
      </c>
      <c r="C35" t="s">
        <v>34</v>
      </c>
      <c r="D35" t="s">
        <v>33</v>
      </c>
      <c r="E35" s="1">
        <v>80000</v>
      </c>
      <c r="F35">
        <v>2</v>
      </c>
      <c r="G35" t="s">
        <v>26</v>
      </c>
      <c r="H35" t="s">
        <v>13</v>
      </c>
      <c r="I35" t="s">
        <v>17</v>
      </c>
      <c r="J35">
        <v>2</v>
      </c>
      <c r="K35" t="s">
        <v>25</v>
      </c>
      <c r="L35" t="s">
        <v>23</v>
      </c>
      <c r="M35">
        <v>50</v>
      </c>
      <c r="N35" t="s">
        <v>14</v>
      </c>
    </row>
    <row r="36" spans="1:14" x14ac:dyDescent="0.25">
      <c r="A36" s="5" t="s">
        <v>420</v>
      </c>
      <c r="B36" s="3" t="s">
        <v>51</v>
      </c>
      <c r="C36" t="s">
        <v>34</v>
      </c>
      <c r="D36" t="s">
        <v>33</v>
      </c>
      <c r="E36" s="1">
        <v>90000</v>
      </c>
      <c r="F36">
        <v>5</v>
      </c>
      <c r="G36" t="s">
        <v>18</v>
      </c>
      <c r="H36" t="s">
        <v>20</v>
      </c>
      <c r="I36" t="s">
        <v>17</v>
      </c>
      <c r="J36">
        <v>2</v>
      </c>
      <c r="K36" t="s">
        <v>21</v>
      </c>
      <c r="L36" t="s">
        <v>16</v>
      </c>
      <c r="M36">
        <v>62</v>
      </c>
      <c r="N36" t="s">
        <v>14</v>
      </c>
    </row>
    <row r="37" spans="1:14" x14ac:dyDescent="0.25">
      <c r="A37" s="5" t="s">
        <v>421</v>
      </c>
      <c r="B37" s="3" t="s">
        <v>52</v>
      </c>
      <c r="C37" t="s">
        <v>34</v>
      </c>
      <c r="D37" t="s">
        <v>32</v>
      </c>
      <c r="E37" s="1">
        <v>10000</v>
      </c>
      <c r="F37">
        <v>5</v>
      </c>
      <c r="G37" t="s">
        <v>28</v>
      </c>
      <c r="H37" t="s">
        <v>24</v>
      </c>
      <c r="I37" t="s">
        <v>17</v>
      </c>
      <c r="J37">
        <v>2</v>
      </c>
      <c r="K37" t="s">
        <v>15</v>
      </c>
      <c r="L37" t="s">
        <v>16</v>
      </c>
      <c r="M37">
        <v>41</v>
      </c>
      <c r="N37" t="s">
        <v>17</v>
      </c>
    </row>
    <row r="38" spans="1:14" x14ac:dyDescent="0.25">
      <c r="A38" s="5" t="s">
        <v>421</v>
      </c>
      <c r="B38" s="3" t="s">
        <v>52</v>
      </c>
      <c r="C38" t="s">
        <v>33</v>
      </c>
      <c r="D38" t="s">
        <v>32</v>
      </c>
      <c r="E38" s="1">
        <v>10000</v>
      </c>
      <c r="F38">
        <v>2</v>
      </c>
      <c r="G38" t="s">
        <v>18</v>
      </c>
      <c r="H38" t="s">
        <v>24</v>
      </c>
      <c r="I38" t="s">
        <v>14</v>
      </c>
      <c r="J38">
        <v>1</v>
      </c>
      <c r="K38" t="s">
        <v>15</v>
      </c>
      <c r="L38" t="s">
        <v>16</v>
      </c>
      <c r="M38">
        <v>50</v>
      </c>
      <c r="N38" t="s">
        <v>14</v>
      </c>
    </row>
    <row r="39" spans="1:14" x14ac:dyDescent="0.25">
      <c r="A39" s="5" t="s">
        <v>422</v>
      </c>
      <c r="B39" s="3" t="s">
        <v>53</v>
      </c>
      <c r="C39" t="s">
        <v>34</v>
      </c>
      <c r="D39" t="s">
        <v>32</v>
      </c>
      <c r="E39" s="1">
        <v>30000</v>
      </c>
      <c r="F39">
        <v>0</v>
      </c>
      <c r="G39" t="s">
        <v>18</v>
      </c>
      <c r="H39" t="s">
        <v>19</v>
      </c>
      <c r="I39" t="s">
        <v>17</v>
      </c>
      <c r="J39">
        <v>1</v>
      </c>
      <c r="K39" t="s">
        <v>21</v>
      </c>
      <c r="L39" t="s">
        <v>16</v>
      </c>
      <c r="M39">
        <v>30</v>
      </c>
      <c r="N39" t="s">
        <v>17</v>
      </c>
    </row>
    <row r="40" spans="1:14" x14ac:dyDescent="0.25">
      <c r="A40" s="5" t="s">
        <v>422</v>
      </c>
      <c r="B40" s="3" t="s">
        <v>53</v>
      </c>
      <c r="C40" t="s">
        <v>34</v>
      </c>
      <c r="D40" t="s">
        <v>33</v>
      </c>
      <c r="E40" s="1">
        <v>20000</v>
      </c>
      <c r="F40">
        <v>0</v>
      </c>
      <c r="G40" t="s">
        <v>26</v>
      </c>
      <c r="H40" t="s">
        <v>24</v>
      </c>
      <c r="I40" t="s">
        <v>17</v>
      </c>
      <c r="J40">
        <v>1</v>
      </c>
      <c r="K40" t="s">
        <v>21</v>
      </c>
      <c r="L40" t="s">
        <v>16</v>
      </c>
      <c r="M40">
        <v>28</v>
      </c>
      <c r="N40" t="s">
        <v>17</v>
      </c>
    </row>
    <row r="41" spans="1:14" x14ac:dyDescent="0.25">
      <c r="A41" s="5" t="s">
        <v>422</v>
      </c>
      <c r="B41" s="3" t="s">
        <v>53</v>
      </c>
      <c r="C41" t="s">
        <v>34</v>
      </c>
      <c r="D41" t="s">
        <v>32</v>
      </c>
      <c r="E41" s="1">
        <v>10000</v>
      </c>
      <c r="F41">
        <v>4</v>
      </c>
      <c r="G41" t="s">
        <v>28</v>
      </c>
      <c r="H41" t="s">
        <v>24</v>
      </c>
      <c r="I41" t="s">
        <v>14</v>
      </c>
      <c r="J41">
        <v>2</v>
      </c>
      <c r="K41" t="s">
        <v>15</v>
      </c>
      <c r="L41" t="s">
        <v>16</v>
      </c>
      <c r="M41">
        <v>40</v>
      </c>
      <c r="N41" t="s">
        <v>14</v>
      </c>
    </row>
    <row r="42" spans="1:14" x14ac:dyDescent="0.25">
      <c r="A42" s="5" t="s">
        <v>422</v>
      </c>
      <c r="B42" s="3" t="s">
        <v>53</v>
      </c>
      <c r="C42" t="s">
        <v>34</v>
      </c>
      <c r="D42" t="s">
        <v>32</v>
      </c>
      <c r="E42" s="1">
        <v>30000</v>
      </c>
      <c r="F42">
        <v>2</v>
      </c>
      <c r="G42" t="s">
        <v>18</v>
      </c>
      <c r="H42" t="s">
        <v>19</v>
      </c>
      <c r="I42" t="s">
        <v>17</v>
      </c>
      <c r="J42">
        <v>0</v>
      </c>
      <c r="K42" t="s">
        <v>15</v>
      </c>
      <c r="L42" t="s">
        <v>16</v>
      </c>
      <c r="M42">
        <v>43</v>
      </c>
      <c r="N42" t="s">
        <v>17</v>
      </c>
    </row>
    <row r="43" spans="1:14" x14ac:dyDescent="0.25">
      <c r="A43" s="5" t="s">
        <v>423</v>
      </c>
      <c r="B43" s="3" t="s">
        <v>54</v>
      </c>
      <c r="C43" t="s">
        <v>34</v>
      </c>
      <c r="D43" t="s">
        <v>32</v>
      </c>
      <c r="E43" s="1">
        <v>40000</v>
      </c>
      <c r="F43">
        <v>2</v>
      </c>
      <c r="G43" t="s">
        <v>12</v>
      </c>
      <c r="H43" t="s">
        <v>27</v>
      </c>
      <c r="I43" t="s">
        <v>14</v>
      </c>
      <c r="J43">
        <v>2</v>
      </c>
      <c r="K43" t="s">
        <v>22</v>
      </c>
      <c r="L43" t="s">
        <v>23</v>
      </c>
      <c r="M43">
        <v>65</v>
      </c>
      <c r="N43" t="s">
        <v>14</v>
      </c>
    </row>
    <row r="44" spans="1:14" x14ac:dyDescent="0.25">
      <c r="A44" s="5" t="s">
        <v>424</v>
      </c>
      <c r="B44" s="3" t="s">
        <v>55</v>
      </c>
      <c r="C44" t="s">
        <v>33</v>
      </c>
      <c r="D44" t="s">
        <v>32</v>
      </c>
      <c r="E44" s="1">
        <v>10000</v>
      </c>
      <c r="F44">
        <v>1</v>
      </c>
      <c r="G44" t="s">
        <v>30</v>
      </c>
      <c r="H44" t="s">
        <v>24</v>
      </c>
      <c r="I44" t="s">
        <v>14</v>
      </c>
      <c r="J44">
        <v>0</v>
      </c>
      <c r="K44" t="s">
        <v>15</v>
      </c>
      <c r="L44" t="s">
        <v>16</v>
      </c>
      <c r="M44">
        <v>40</v>
      </c>
      <c r="N44" t="s">
        <v>17</v>
      </c>
    </row>
    <row r="45" spans="1:14" x14ac:dyDescent="0.25">
      <c r="A45" s="5" t="s">
        <v>425</v>
      </c>
      <c r="B45" s="3" t="s">
        <v>56</v>
      </c>
      <c r="C45" t="s">
        <v>33</v>
      </c>
      <c r="D45" t="s">
        <v>32</v>
      </c>
      <c r="E45" s="1">
        <v>170000</v>
      </c>
      <c r="F45">
        <v>4</v>
      </c>
      <c r="G45" t="s">
        <v>18</v>
      </c>
      <c r="H45" t="s">
        <v>20</v>
      </c>
      <c r="I45" t="s">
        <v>17</v>
      </c>
      <c r="J45">
        <v>3</v>
      </c>
      <c r="K45" t="s">
        <v>22</v>
      </c>
      <c r="L45" t="s">
        <v>16</v>
      </c>
      <c r="M45">
        <v>48</v>
      </c>
      <c r="N45" t="s">
        <v>14</v>
      </c>
    </row>
    <row r="46" spans="1:14" x14ac:dyDescent="0.25">
      <c r="A46" s="5" t="s">
        <v>426</v>
      </c>
      <c r="B46" s="3" t="s">
        <v>57</v>
      </c>
      <c r="C46" t="s">
        <v>33</v>
      </c>
      <c r="D46" t="s">
        <v>32</v>
      </c>
      <c r="E46" s="1">
        <v>20000</v>
      </c>
      <c r="F46">
        <v>3</v>
      </c>
      <c r="G46" t="s">
        <v>26</v>
      </c>
      <c r="H46" t="s">
        <v>24</v>
      </c>
      <c r="I46" t="s">
        <v>14</v>
      </c>
      <c r="J46">
        <v>0</v>
      </c>
      <c r="K46" t="s">
        <v>15</v>
      </c>
      <c r="L46" t="s">
        <v>16</v>
      </c>
      <c r="M46">
        <v>41</v>
      </c>
      <c r="N46" t="s">
        <v>14</v>
      </c>
    </row>
    <row r="47" spans="1:14" x14ac:dyDescent="0.25">
      <c r="A47" s="5" t="s">
        <v>426</v>
      </c>
      <c r="B47" s="3" t="s">
        <v>57</v>
      </c>
      <c r="C47" t="s">
        <v>33</v>
      </c>
      <c r="D47" t="s">
        <v>32</v>
      </c>
      <c r="E47" s="1">
        <v>20000</v>
      </c>
      <c r="F47">
        <v>1</v>
      </c>
      <c r="G47" t="s">
        <v>12</v>
      </c>
      <c r="H47" t="s">
        <v>19</v>
      </c>
      <c r="I47" t="s">
        <v>14</v>
      </c>
      <c r="J47">
        <v>0</v>
      </c>
      <c r="K47" t="s">
        <v>15</v>
      </c>
      <c r="L47" t="s">
        <v>16</v>
      </c>
      <c r="M47">
        <v>66</v>
      </c>
      <c r="N47" t="s">
        <v>14</v>
      </c>
    </row>
    <row r="48" spans="1:14" x14ac:dyDescent="0.25">
      <c r="A48" s="5" t="s">
        <v>427</v>
      </c>
      <c r="B48" s="3" t="s">
        <v>58</v>
      </c>
      <c r="C48" t="s">
        <v>33</v>
      </c>
      <c r="D48" t="s">
        <v>32</v>
      </c>
      <c r="E48" s="1">
        <v>60000</v>
      </c>
      <c r="F48">
        <v>1</v>
      </c>
      <c r="G48" t="s">
        <v>18</v>
      </c>
      <c r="H48" t="s">
        <v>13</v>
      </c>
      <c r="I48" t="s">
        <v>14</v>
      </c>
      <c r="J48">
        <v>1</v>
      </c>
      <c r="K48" t="s">
        <v>22</v>
      </c>
      <c r="L48" t="s">
        <v>23</v>
      </c>
      <c r="M48">
        <v>46</v>
      </c>
      <c r="N48" t="s">
        <v>14</v>
      </c>
    </row>
    <row r="49" spans="1:14" x14ac:dyDescent="0.25">
      <c r="A49" s="5" t="s">
        <v>428</v>
      </c>
      <c r="B49" s="3" t="s">
        <v>59</v>
      </c>
      <c r="C49" t="s">
        <v>34</v>
      </c>
      <c r="D49" t="s">
        <v>32</v>
      </c>
      <c r="E49" s="1">
        <v>40000</v>
      </c>
      <c r="F49">
        <v>2</v>
      </c>
      <c r="G49" t="s">
        <v>18</v>
      </c>
      <c r="H49" t="s">
        <v>13</v>
      </c>
      <c r="I49" t="s">
        <v>14</v>
      </c>
      <c r="J49">
        <v>2</v>
      </c>
      <c r="K49" t="s">
        <v>22</v>
      </c>
      <c r="L49" t="s">
        <v>23</v>
      </c>
      <c r="M49">
        <v>52</v>
      </c>
      <c r="N49" t="s">
        <v>14</v>
      </c>
    </row>
    <row r="50" spans="1:14" x14ac:dyDescent="0.25">
      <c r="A50" s="5" t="s">
        <v>428</v>
      </c>
      <c r="B50" s="3" t="s">
        <v>59</v>
      </c>
      <c r="C50" t="s">
        <v>33</v>
      </c>
      <c r="D50" t="s">
        <v>33</v>
      </c>
      <c r="E50" s="1">
        <v>30000</v>
      </c>
      <c r="F50">
        <v>2</v>
      </c>
      <c r="G50" t="s">
        <v>18</v>
      </c>
      <c r="H50" t="s">
        <v>19</v>
      </c>
      <c r="I50" t="s">
        <v>17</v>
      </c>
      <c r="J50">
        <v>2</v>
      </c>
      <c r="K50" t="s">
        <v>15</v>
      </c>
      <c r="L50" t="s">
        <v>16</v>
      </c>
      <c r="M50">
        <v>42</v>
      </c>
      <c r="N50" t="s">
        <v>17</v>
      </c>
    </row>
    <row r="51" spans="1:14" x14ac:dyDescent="0.25">
      <c r="A51" s="5" t="s">
        <v>429</v>
      </c>
      <c r="B51" s="3" t="s">
        <v>60</v>
      </c>
      <c r="C51" t="s">
        <v>34</v>
      </c>
      <c r="D51" t="s">
        <v>33</v>
      </c>
      <c r="E51" s="1">
        <v>40000</v>
      </c>
      <c r="F51">
        <v>0</v>
      </c>
      <c r="G51" t="s">
        <v>12</v>
      </c>
      <c r="H51" t="s">
        <v>19</v>
      </c>
      <c r="I51" t="s">
        <v>14</v>
      </c>
      <c r="J51">
        <v>0</v>
      </c>
      <c r="K51" t="s">
        <v>15</v>
      </c>
      <c r="L51" t="s">
        <v>16</v>
      </c>
      <c r="M51">
        <v>39</v>
      </c>
      <c r="N51" t="s">
        <v>14</v>
      </c>
    </row>
    <row r="52" spans="1:14" x14ac:dyDescent="0.25">
      <c r="A52" s="5" t="s">
        <v>429</v>
      </c>
      <c r="B52" s="3" t="s">
        <v>60</v>
      </c>
      <c r="C52" t="s">
        <v>34</v>
      </c>
      <c r="D52" t="s">
        <v>32</v>
      </c>
      <c r="E52" s="1">
        <v>30000</v>
      </c>
      <c r="F52">
        <v>0</v>
      </c>
      <c r="G52" t="s">
        <v>18</v>
      </c>
      <c r="H52" t="s">
        <v>19</v>
      </c>
      <c r="I52" t="s">
        <v>17</v>
      </c>
      <c r="J52">
        <v>1</v>
      </c>
      <c r="K52" t="s">
        <v>15</v>
      </c>
      <c r="L52" t="s">
        <v>16</v>
      </c>
      <c r="M52">
        <v>28</v>
      </c>
      <c r="N52" t="s">
        <v>17</v>
      </c>
    </row>
    <row r="53" spans="1:14" x14ac:dyDescent="0.25">
      <c r="A53" s="5" t="s">
        <v>429</v>
      </c>
      <c r="B53" s="3" t="s">
        <v>60</v>
      </c>
      <c r="C53" t="s">
        <v>34</v>
      </c>
      <c r="D53" t="s">
        <v>33</v>
      </c>
      <c r="E53" s="1">
        <v>80000</v>
      </c>
      <c r="F53">
        <v>0</v>
      </c>
      <c r="G53" t="s">
        <v>12</v>
      </c>
      <c r="H53" t="s">
        <v>20</v>
      </c>
      <c r="I53" t="s">
        <v>17</v>
      </c>
      <c r="J53">
        <v>4</v>
      </c>
      <c r="K53" t="s">
        <v>29</v>
      </c>
      <c r="L53" t="s">
        <v>23</v>
      </c>
      <c r="M53">
        <v>35</v>
      </c>
      <c r="N53" t="s">
        <v>17</v>
      </c>
    </row>
    <row r="54" spans="1:14" x14ac:dyDescent="0.25">
      <c r="A54" s="5" t="s">
        <v>429</v>
      </c>
      <c r="B54" s="3" t="s">
        <v>60</v>
      </c>
      <c r="C54" t="s">
        <v>33</v>
      </c>
      <c r="D54" t="s">
        <v>32</v>
      </c>
      <c r="E54" s="1">
        <v>20000</v>
      </c>
      <c r="F54">
        <v>1</v>
      </c>
      <c r="G54" t="s">
        <v>12</v>
      </c>
      <c r="H54" t="s">
        <v>19</v>
      </c>
      <c r="I54" t="s">
        <v>14</v>
      </c>
      <c r="J54">
        <v>0</v>
      </c>
      <c r="K54" t="s">
        <v>15</v>
      </c>
      <c r="L54" t="s">
        <v>16</v>
      </c>
      <c r="M54">
        <v>65</v>
      </c>
      <c r="N54" t="s">
        <v>17</v>
      </c>
    </row>
    <row r="55" spans="1:14" x14ac:dyDescent="0.25">
      <c r="A55" s="5" t="s">
        <v>430</v>
      </c>
      <c r="B55" s="3" t="s">
        <v>61</v>
      </c>
      <c r="C55" t="s">
        <v>34</v>
      </c>
      <c r="D55" t="s">
        <v>32</v>
      </c>
      <c r="E55" s="1">
        <v>90000</v>
      </c>
      <c r="F55">
        <v>4</v>
      </c>
      <c r="G55" t="s">
        <v>26</v>
      </c>
      <c r="H55" t="s">
        <v>27</v>
      </c>
      <c r="I55" t="s">
        <v>17</v>
      </c>
      <c r="J55">
        <v>3</v>
      </c>
      <c r="K55" t="s">
        <v>22</v>
      </c>
      <c r="L55" t="s">
        <v>16</v>
      </c>
      <c r="M55">
        <v>56</v>
      </c>
      <c r="N55" t="s">
        <v>17</v>
      </c>
    </row>
    <row r="56" spans="1:14" x14ac:dyDescent="0.25">
      <c r="A56" s="5" t="s">
        <v>430</v>
      </c>
      <c r="B56" s="3" t="s">
        <v>61</v>
      </c>
      <c r="C56" t="s">
        <v>34</v>
      </c>
      <c r="D56" t="s">
        <v>32</v>
      </c>
      <c r="E56" s="1">
        <v>70000</v>
      </c>
      <c r="F56">
        <v>0</v>
      </c>
      <c r="G56" t="s">
        <v>12</v>
      </c>
      <c r="H56" t="s">
        <v>20</v>
      </c>
      <c r="I56" t="s">
        <v>17</v>
      </c>
      <c r="J56">
        <v>1</v>
      </c>
      <c r="K56" t="s">
        <v>22</v>
      </c>
      <c r="L56" t="s">
        <v>23</v>
      </c>
      <c r="M56">
        <v>42</v>
      </c>
      <c r="N56" t="s">
        <v>17</v>
      </c>
    </row>
    <row r="57" spans="1:14" x14ac:dyDescent="0.25">
      <c r="A57" s="5" t="s">
        <v>431</v>
      </c>
      <c r="B57" s="3" t="s">
        <v>62</v>
      </c>
      <c r="C57" t="s">
        <v>33</v>
      </c>
      <c r="D57" t="s">
        <v>33</v>
      </c>
      <c r="E57" s="1">
        <v>80000</v>
      </c>
      <c r="F57">
        <v>4</v>
      </c>
      <c r="G57" t="s">
        <v>26</v>
      </c>
      <c r="H57" t="s">
        <v>20</v>
      </c>
      <c r="I57" t="s">
        <v>14</v>
      </c>
      <c r="J57">
        <v>2</v>
      </c>
      <c r="K57" t="s">
        <v>29</v>
      </c>
      <c r="L57" t="s">
        <v>16</v>
      </c>
      <c r="M57">
        <v>54</v>
      </c>
      <c r="N57" t="s">
        <v>17</v>
      </c>
    </row>
    <row r="58" spans="1:14" x14ac:dyDescent="0.25">
      <c r="A58" s="5" t="s">
        <v>431</v>
      </c>
      <c r="B58" s="3" t="s">
        <v>62</v>
      </c>
      <c r="C58" t="s">
        <v>33</v>
      </c>
      <c r="D58" t="s">
        <v>33</v>
      </c>
      <c r="E58" s="1">
        <v>40000</v>
      </c>
      <c r="F58">
        <v>0</v>
      </c>
      <c r="G58" t="s">
        <v>12</v>
      </c>
      <c r="H58" t="s">
        <v>19</v>
      </c>
      <c r="I58" t="s">
        <v>14</v>
      </c>
      <c r="J58">
        <v>0</v>
      </c>
      <c r="K58" t="s">
        <v>15</v>
      </c>
      <c r="L58" t="s">
        <v>16</v>
      </c>
      <c r="M58">
        <v>38</v>
      </c>
      <c r="N58" t="s">
        <v>14</v>
      </c>
    </row>
    <row r="59" spans="1:14" x14ac:dyDescent="0.25">
      <c r="A59" s="5" t="s">
        <v>431</v>
      </c>
      <c r="B59" s="3" t="s">
        <v>62</v>
      </c>
      <c r="C59" t="s">
        <v>33</v>
      </c>
      <c r="D59" t="s">
        <v>33</v>
      </c>
      <c r="E59" s="1">
        <v>130000</v>
      </c>
      <c r="F59">
        <v>4</v>
      </c>
      <c r="G59" t="s">
        <v>18</v>
      </c>
      <c r="H59" t="s">
        <v>20</v>
      </c>
      <c r="I59" t="s">
        <v>17</v>
      </c>
      <c r="J59">
        <v>4</v>
      </c>
      <c r="K59" t="s">
        <v>22</v>
      </c>
      <c r="L59" t="s">
        <v>16</v>
      </c>
      <c r="M59">
        <v>61</v>
      </c>
      <c r="N59" t="s">
        <v>14</v>
      </c>
    </row>
    <row r="60" spans="1:14" x14ac:dyDescent="0.25">
      <c r="A60" s="5" t="s">
        <v>431</v>
      </c>
      <c r="B60" s="3" t="s">
        <v>62</v>
      </c>
      <c r="C60" t="s">
        <v>33</v>
      </c>
      <c r="D60" t="s">
        <v>32</v>
      </c>
      <c r="E60" s="1">
        <v>40000</v>
      </c>
      <c r="F60">
        <v>1</v>
      </c>
      <c r="G60" t="s">
        <v>12</v>
      </c>
      <c r="H60" t="s">
        <v>13</v>
      </c>
      <c r="I60" t="s">
        <v>14</v>
      </c>
      <c r="J60">
        <v>0</v>
      </c>
      <c r="K60" t="s">
        <v>15</v>
      </c>
      <c r="L60" t="s">
        <v>16</v>
      </c>
      <c r="M60">
        <v>43</v>
      </c>
      <c r="N60" t="s">
        <v>14</v>
      </c>
    </row>
    <row r="61" spans="1:14" x14ac:dyDescent="0.25">
      <c r="A61" s="5" t="s">
        <v>431</v>
      </c>
      <c r="B61" s="3" t="s">
        <v>62</v>
      </c>
      <c r="C61" t="s">
        <v>33</v>
      </c>
      <c r="D61" t="s">
        <v>33</v>
      </c>
      <c r="E61" s="1">
        <v>60000</v>
      </c>
      <c r="F61">
        <v>2</v>
      </c>
      <c r="G61" t="s">
        <v>12</v>
      </c>
      <c r="H61" t="s">
        <v>20</v>
      </c>
      <c r="I61" t="s">
        <v>14</v>
      </c>
      <c r="J61">
        <v>1</v>
      </c>
      <c r="K61" t="s">
        <v>21</v>
      </c>
      <c r="L61" t="s">
        <v>23</v>
      </c>
      <c r="M61">
        <v>38</v>
      </c>
      <c r="N61" t="s">
        <v>14</v>
      </c>
    </row>
    <row r="62" spans="1:14" x14ac:dyDescent="0.25">
      <c r="A62" s="5" t="s">
        <v>431</v>
      </c>
      <c r="B62" s="3" t="s">
        <v>62</v>
      </c>
      <c r="C62" t="s">
        <v>34</v>
      </c>
      <c r="D62" t="s">
        <v>32</v>
      </c>
      <c r="E62" s="1">
        <v>10000</v>
      </c>
      <c r="F62">
        <v>1</v>
      </c>
      <c r="G62" t="s">
        <v>26</v>
      </c>
      <c r="H62" t="s">
        <v>24</v>
      </c>
      <c r="I62" t="s">
        <v>17</v>
      </c>
      <c r="J62">
        <v>1</v>
      </c>
      <c r="K62" t="s">
        <v>25</v>
      </c>
      <c r="L62" t="s">
        <v>16</v>
      </c>
      <c r="M62">
        <v>45</v>
      </c>
      <c r="N62" t="s">
        <v>17</v>
      </c>
    </row>
    <row r="63" spans="1:14" x14ac:dyDescent="0.25">
      <c r="A63" s="5" t="s">
        <v>431</v>
      </c>
      <c r="B63" s="3" t="s">
        <v>62</v>
      </c>
      <c r="C63" t="s">
        <v>34</v>
      </c>
      <c r="D63" t="s">
        <v>32</v>
      </c>
      <c r="E63" s="1">
        <v>10000</v>
      </c>
      <c r="F63">
        <v>2</v>
      </c>
      <c r="G63" t="s">
        <v>26</v>
      </c>
      <c r="H63" t="s">
        <v>24</v>
      </c>
      <c r="I63" t="s">
        <v>14</v>
      </c>
      <c r="J63">
        <v>0</v>
      </c>
      <c r="K63" t="s">
        <v>15</v>
      </c>
      <c r="L63" t="s">
        <v>16</v>
      </c>
      <c r="M63">
        <v>35</v>
      </c>
      <c r="N63" t="s">
        <v>17</v>
      </c>
    </row>
    <row r="64" spans="1:14" x14ac:dyDescent="0.25">
      <c r="A64" s="5" t="s">
        <v>432</v>
      </c>
      <c r="B64" s="3" t="s">
        <v>63</v>
      </c>
      <c r="C64" t="s">
        <v>33</v>
      </c>
      <c r="D64" t="s">
        <v>33</v>
      </c>
      <c r="E64" s="1">
        <v>40000</v>
      </c>
      <c r="F64">
        <v>2</v>
      </c>
      <c r="G64" t="s">
        <v>12</v>
      </c>
      <c r="H64" t="s">
        <v>27</v>
      </c>
      <c r="I64" t="s">
        <v>14</v>
      </c>
      <c r="J64">
        <v>1</v>
      </c>
      <c r="K64" t="s">
        <v>15</v>
      </c>
      <c r="L64" t="s">
        <v>23</v>
      </c>
      <c r="M64">
        <v>52</v>
      </c>
      <c r="N64" t="s">
        <v>14</v>
      </c>
    </row>
    <row r="65" spans="1:14" x14ac:dyDescent="0.25">
      <c r="A65" s="5" t="s">
        <v>432</v>
      </c>
      <c r="B65" s="3" t="s">
        <v>63</v>
      </c>
      <c r="C65" t="s">
        <v>34</v>
      </c>
      <c r="D65" t="s">
        <v>33</v>
      </c>
      <c r="E65" s="1">
        <v>60000</v>
      </c>
      <c r="F65">
        <v>4</v>
      </c>
      <c r="G65" t="s">
        <v>12</v>
      </c>
      <c r="H65" t="s">
        <v>20</v>
      </c>
      <c r="I65" t="s">
        <v>14</v>
      </c>
      <c r="J65">
        <v>3</v>
      </c>
      <c r="K65" t="s">
        <v>29</v>
      </c>
      <c r="L65" t="s">
        <v>23</v>
      </c>
      <c r="M65">
        <v>41</v>
      </c>
      <c r="N65" t="s">
        <v>17</v>
      </c>
    </row>
    <row r="66" spans="1:14" x14ac:dyDescent="0.25">
      <c r="A66" s="5" t="s">
        <v>432</v>
      </c>
      <c r="B66" s="3" t="s">
        <v>63</v>
      </c>
      <c r="C66" t="s">
        <v>33</v>
      </c>
      <c r="D66" t="s">
        <v>32</v>
      </c>
      <c r="E66" s="1">
        <v>30000</v>
      </c>
      <c r="F66">
        <v>1</v>
      </c>
      <c r="G66" t="s">
        <v>12</v>
      </c>
      <c r="H66" t="s">
        <v>19</v>
      </c>
      <c r="I66" t="s">
        <v>14</v>
      </c>
      <c r="J66">
        <v>0</v>
      </c>
      <c r="K66" t="s">
        <v>15</v>
      </c>
      <c r="L66" t="s">
        <v>16</v>
      </c>
      <c r="M66">
        <v>37</v>
      </c>
      <c r="N66" t="s">
        <v>14</v>
      </c>
    </row>
    <row r="67" spans="1:14" x14ac:dyDescent="0.25">
      <c r="A67" s="5" t="s">
        <v>432</v>
      </c>
      <c r="B67" s="3" t="s">
        <v>63</v>
      </c>
      <c r="C67" t="s">
        <v>34</v>
      </c>
      <c r="D67" t="s">
        <v>33</v>
      </c>
      <c r="E67" s="1">
        <v>30000</v>
      </c>
      <c r="F67">
        <v>2</v>
      </c>
      <c r="G67" t="s">
        <v>18</v>
      </c>
      <c r="H67" t="s">
        <v>19</v>
      </c>
      <c r="I67" t="s">
        <v>14</v>
      </c>
      <c r="J67">
        <v>2</v>
      </c>
      <c r="K67" t="s">
        <v>22</v>
      </c>
      <c r="L67" t="s">
        <v>23</v>
      </c>
      <c r="M67">
        <v>68</v>
      </c>
      <c r="N67" t="s">
        <v>17</v>
      </c>
    </row>
    <row r="68" spans="1:14" x14ac:dyDescent="0.25">
      <c r="A68" s="5" t="s">
        <v>433</v>
      </c>
      <c r="B68" s="3" t="s">
        <v>64</v>
      </c>
      <c r="C68" t="s">
        <v>33</v>
      </c>
      <c r="D68" t="s">
        <v>32</v>
      </c>
      <c r="E68" s="1">
        <v>40000</v>
      </c>
      <c r="F68">
        <v>0</v>
      </c>
      <c r="G68" t="s">
        <v>30</v>
      </c>
      <c r="H68" t="s">
        <v>19</v>
      </c>
      <c r="I68" t="s">
        <v>14</v>
      </c>
      <c r="J68">
        <v>0</v>
      </c>
      <c r="K68" t="s">
        <v>15</v>
      </c>
      <c r="L68" t="s">
        <v>16</v>
      </c>
      <c r="M68">
        <v>37</v>
      </c>
      <c r="N68" t="s">
        <v>14</v>
      </c>
    </row>
    <row r="69" spans="1:14" x14ac:dyDescent="0.25">
      <c r="A69" s="5" t="s">
        <v>434</v>
      </c>
      <c r="B69" s="3" t="s">
        <v>65</v>
      </c>
      <c r="C69" t="s">
        <v>34</v>
      </c>
      <c r="D69" t="s">
        <v>33</v>
      </c>
      <c r="E69" s="1">
        <v>30000</v>
      </c>
      <c r="F69">
        <v>0</v>
      </c>
      <c r="G69" t="s">
        <v>26</v>
      </c>
      <c r="H69" t="s">
        <v>24</v>
      </c>
      <c r="I69" t="s">
        <v>14</v>
      </c>
      <c r="J69">
        <v>1</v>
      </c>
      <c r="K69" t="s">
        <v>21</v>
      </c>
      <c r="L69" t="s">
        <v>16</v>
      </c>
      <c r="M69">
        <v>33</v>
      </c>
      <c r="N69" t="s">
        <v>14</v>
      </c>
    </row>
    <row r="70" spans="1:14" x14ac:dyDescent="0.25">
      <c r="A70" s="5" t="s">
        <v>434</v>
      </c>
      <c r="B70" s="3" t="s">
        <v>65</v>
      </c>
      <c r="C70" t="s">
        <v>34</v>
      </c>
      <c r="D70" t="s">
        <v>32</v>
      </c>
      <c r="E70" s="1">
        <v>20000</v>
      </c>
      <c r="F70">
        <v>4</v>
      </c>
      <c r="G70" t="s">
        <v>26</v>
      </c>
      <c r="H70" t="s">
        <v>24</v>
      </c>
      <c r="I70" t="s">
        <v>14</v>
      </c>
      <c r="J70">
        <v>1</v>
      </c>
      <c r="K70" t="s">
        <v>15</v>
      </c>
      <c r="L70" t="s">
        <v>16</v>
      </c>
      <c r="M70">
        <v>43</v>
      </c>
      <c r="N70" t="s">
        <v>14</v>
      </c>
    </row>
    <row r="71" spans="1:14" x14ac:dyDescent="0.25">
      <c r="A71" s="5" t="s">
        <v>435</v>
      </c>
      <c r="B71" s="3" t="s">
        <v>66</v>
      </c>
      <c r="C71" t="s">
        <v>33</v>
      </c>
      <c r="D71" t="s">
        <v>32</v>
      </c>
      <c r="E71" s="1">
        <v>10000</v>
      </c>
      <c r="F71">
        <v>0</v>
      </c>
      <c r="G71" t="s">
        <v>28</v>
      </c>
      <c r="H71" t="s">
        <v>24</v>
      </c>
      <c r="I71" t="s">
        <v>17</v>
      </c>
      <c r="J71">
        <v>2</v>
      </c>
      <c r="K71" t="s">
        <v>15</v>
      </c>
      <c r="L71" t="s">
        <v>16</v>
      </c>
      <c r="M71">
        <v>30</v>
      </c>
      <c r="N71" t="s">
        <v>17</v>
      </c>
    </row>
    <row r="72" spans="1:14" x14ac:dyDescent="0.25">
      <c r="A72" s="5" t="s">
        <v>436</v>
      </c>
      <c r="B72" s="3" t="s">
        <v>67</v>
      </c>
      <c r="C72" t="s">
        <v>33</v>
      </c>
      <c r="D72" t="s">
        <v>33</v>
      </c>
      <c r="E72" s="1">
        <v>120000</v>
      </c>
      <c r="F72">
        <v>0</v>
      </c>
      <c r="G72" t="s">
        <v>28</v>
      </c>
      <c r="H72" t="s">
        <v>20</v>
      </c>
      <c r="I72" t="s">
        <v>14</v>
      </c>
      <c r="J72">
        <v>4</v>
      </c>
      <c r="K72" t="s">
        <v>29</v>
      </c>
      <c r="L72" t="s">
        <v>23</v>
      </c>
      <c r="M72">
        <v>36</v>
      </c>
      <c r="N72" t="s">
        <v>14</v>
      </c>
    </row>
    <row r="73" spans="1:14" x14ac:dyDescent="0.25">
      <c r="A73" s="5" t="s">
        <v>419</v>
      </c>
      <c r="B73" s="3" t="s">
        <v>50</v>
      </c>
      <c r="C73" t="s">
        <v>34</v>
      </c>
      <c r="D73" t="s">
        <v>32</v>
      </c>
      <c r="E73" s="1">
        <v>10000</v>
      </c>
      <c r="F73">
        <v>0</v>
      </c>
      <c r="G73" t="s">
        <v>28</v>
      </c>
      <c r="H73" t="s">
        <v>24</v>
      </c>
      <c r="I73" t="s">
        <v>17</v>
      </c>
      <c r="J73">
        <v>2</v>
      </c>
      <c r="K73" t="s">
        <v>15</v>
      </c>
      <c r="L73" t="s">
        <v>16</v>
      </c>
      <c r="M73">
        <v>35</v>
      </c>
      <c r="N73" t="s">
        <v>17</v>
      </c>
    </row>
    <row r="74" spans="1:14" x14ac:dyDescent="0.25">
      <c r="A74" s="5" t="s">
        <v>437</v>
      </c>
      <c r="B74" s="3" t="s">
        <v>68</v>
      </c>
      <c r="C74" t="s">
        <v>33</v>
      </c>
      <c r="D74" t="s">
        <v>32</v>
      </c>
      <c r="E74" s="1">
        <v>130000</v>
      </c>
      <c r="F74">
        <v>3</v>
      </c>
      <c r="G74" t="s">
        <v>26</v>
      </c>
      <c r="H74" t="s">
        <v>20</v>
      </c>
      <c r="I74" t="s">
        <v>14</v>
      </c>
      <c r="J74">
        <v>4</v>
      </c>
      <c r="K74" t="s">
        <v>15</v>
      </c>
      <c r="L74" t="s">
        <v>16</v>
      </c>
      <c r="M74">
        <v>52</v>
      </c>
      <c r="N74" t="s">
        <v>17</v>
      </c>
    </row>
    <row r="75" spans="1:14" x14ac:dyDescent="0.25">
      <c r="A75" s="5" t="s">
        <v>437</v>
      </c>
      <c r="B75" s="3" t="s">
        <v>68</v>
      </c>
      <c r="C75" t="s">
        <v>34</v>
      </c>
      <c r="D75" t="s">
        <v>32</v>
      </c>
      <c r="E75" s="1">
        <v>20000</v>
      </c>
      <c r="F75">
        <v>0</v>
      </c>
      <c r="G75" t="s">
        <v>18</v>
      </c>
      <c r="H75" t="s">
        <v>24</v>
      </c>
      <c r="I75" t="s">
        <v>17</v>
      </c>
      <c r="J75">
        <v>1</v>
      </c>
      <c r="K75" t="s">
        <v>21</v>
      </c>
      <c r="L75" t="s">
        <v>16</v>
      </c>
      <c r="M75">
        <v>36</v>
      </c>
      <c r="N75" t="s">
        <v>14</v>
      </c>
    </row>
    <row r="76" spans="1:14" x14ac:dyDescent="0.25">
      <c r="A76" s="5" t="s">
        <v>437</v>
      </c>
      <c r="B76" s="3" t="s">
        <v>68</v>
      </c>
      <c r="C76" t="s">
        <v>33</v>
      </c>
      <c r="D76" t="s">
        <v>32</v>
      </c>
      <c r="E76" s="1">
        <v>20000</v>
      </c>
      <c r="F76">
        <v>3</v>
      </c>
      <c r="G76" t="s">
        <v>26</v>
      </c>
      <c r="H76" t="s">
        <v>13</v>
      </c>
      <c r="I76" t="s">
        <v>17</v>
      </c>
      <c r="J76">
        <v>2</v>
      </c>
      <c r="K76" t="s">
        <v>25</v>
      </c>
      <c r="L76" t="s">
        <v>23</v>
      </c>
      <c r="M76">
        <v>62</v>
      </c>
      <c r="N76" t="s">
        <v>17</v>
      </c>
    </row>
    <row r="77" spans="1:14" x14ac:dyDescent="0.25">
      <c r="A77" s="5" t="s">
        <v>438</v>
      </c>
      <c r="B77" s="3" t="s">
        <v>69</v>
      </c>
      <c r="C77" t="s">
        <v>34</v>
      </c>
      <c r="D77" t="s">
        <v>32</v>
      </c>
      <c r="E77" s="1">
        <v>130000</v>
      </c>
      <c r="F77">
        <v>4</v>
      </c>
      <c r="G77" t="s">
        <v>26</v>
      </c>
      <c r="H77" t="s">
        <v>27</v>
      </c>
      <c r="I77" t="s">
        <v>14</v>
      </c>
      <c r="J77">
        <v>4</v>
      </c>
      <c r="K77" t="s">
        <v>15</v>
      </c>
      <c r="L77" t="s">
        <v>23</v>
      </c>
      <c r="M77">
        <v>31</v>
      </c>
      <c r="N77" t="s">
        <v>17</v>
      </c>
    </row>
    <row r="78" spans="1:14" x14ac:dyDescent="0.25">
      <c r="A78" s="5" t="s">
        <v>438</v>
      </c>
      <c r="B78" s="3" t="s">
        <v>69</v>
      </c>
      <c r="C78" t="s">
        <v>34</v>
      </c>
      <c r="D78" t="s">
        <v>32</v>
      </c>
      <c r="E78" s="1">
        <v>20000</v>
      </c>
      <c r="F78">
        <v>0</v>
      </c>
      <c r="G78" t="s">
        <v>28</v>
      </c>
      <c r="H78" t="s">
        <v>24</v>
      </c>
      <c r="I78" t="s">
        <v>17</v>
      </c>
      <c r="J78">
        <v>2</v>
      </c>
      <c r="K78" t="s">
        <v>25</v>
      </c>
      <c r="L78" t="s">
        <v>16</v>
      </c>
      <c r="M78">
        <v>26</v>
      </c>
      <c r="N78" t="s">
        <v>17</v>
      </c>
    </row>
    <row r="79" spans="1:14" x14ac:dyDescent="0.25">
      <c r="A79" s="5" t="s">
        <v>438</v>
      </c>
      <c r="B79" s="3" t="s">
        <v>69</v>
      </c>
      <c r="C79" t="s">
        <v>33</v>
      </c>
      <c r="D79" t="s">
        <v>33</v>
      </c>
      <c r="E79" s="1">
        <v>80000</v>
      </c>
      <c r="F79">
        <v>0</v>
      </c>
      <c r="G79" t="s">
        <v>12</v>
      </c>
      <c r="H79" t="s">
        <v>20</v>
      </c>
      <c r="I79" t="s">
        <v>14</v>
      </c>
      <c r="J79">
        <v>2</v>
      </c>
      <c r="K79" t="s">
        <v>29</v>
      </c>
      <c r="L79" t="s">
        <v>23</v>
      </c>
      <c r="M79">
        <v>29</v>
      </c>
      <c r="N79" t="s">
        <v>14</v>
      </c>
    </row>
    <row r="80" spans="1:14" x14ac:dyDescent="0.25">
      <c r="A80" s="5" t="s">
        <v>437</v>
      </c>
      <c r="B80" s="3" t="s">
        <v>68</v>
      </c>
      <c r="C80" t="s">
        <v>33</v>
      </c>
      <c r="D80" t="s">
        <v>33</v>
      </c>
      <c r="E80" s="1">
        <v>80000</v>
      </c>
      <c r="F80">
        <v>2</v>
      </c>
      <c r="G80" t="s">
        <v>26</v>
      </c>
      <c r="H80" t="s">
        <v>13</v>
      </c>
      <c r="I80" t="s">
        <v>17</v>
      </c>
      <c r="J80">
        <v>2</v>
      </c>
      <c r="K80" t="s">
        <v>25</v>
      </c>
      <c r="L80" t="s">
        <v>23</v>
      </c>
      <c r="M80">
        <v>50</v>
      </c>
      <c r="N80" t="s">
        <v>14</v>
      </c>
    </row>
    <row r="81" spans="1:14" x14ac:dyDescent="0.25">
      <c r="A81" s="5" t="s">
        <v>439</v>
      </c>
      <c r="B81" s="3" t="s">
        <v>70</v>
      </c>
      <c r="C81" t="s">
        <v>34</v>
      </c>
      <c r="D81" t="s">
        <v>33</v>
      </c>
      <c r="E81" s="1">
        <v>40000</v>
      </c>
      <c r="F81">
        <v>2</v>
      </c>
      <c r="G81" t="s">
        <v>12</v>
      </c>
      <c r="H81" t="s">
        <v>27</v>
      </c>
      <c r="I81" t="s">
        <v>14</v>
      </c>
      <c r="J81">
        <v>2</v>
      </c>
      <c r="K81" t="s">
        <v>22</v>
      </c>
      <c r="L81" t="s">
        <v>23</v>
      </c>
      <c r="M81">
        <v>63</v>
      </c>
      <c r="N81" t="s">
        <v>14</v>
      </c>
    </row>
    <row r="82" spans="1:14" x14ac:dyDescent="0.25">
      <c r="A82" s="5" t="s">
        <v>439</v>
      </c>
      <c r="B82" s="3" t="s">
        <v>70</v>
      </c>
      <c r="C82" t="s">
        <v>33</v>
      </c>
      <c r="D82" t="s">
        <v>32</v>
      </c>
      <c r="E82" s="1">
        <v>30000</v>
      </c>
      <c r="F82">
        <v>4</v>
      </c>
      <c r="G82" t="s">
        <v>30</v>
      </c>
      <c r="H82" t="s">
        <v>19</v>
      </c>
      <c r="I82" t="s">
        <v>14</v>
      </c>
      <c r="J82">
        <v>0</v>
      </c>
      <c r="K82" t="s">
        <v>15</v>
      </c>
      <c r="L82" t="s">
        <v>16</v>
      </c>
      <c r="M82">
        <v>45</v>
      </c>
      <c r="N82" t="s">
        <v>14</v>
      </c>
    </row>
    <row r="83" spans="1:14" x14ac:dyDescent="0.25">
      <c r="A83" s="5" t="s">
        <v>440</v>
      </c>
      <c r="B83" s="3" t="s">
        <v>71</v>
      </c>
      <c r="C83" t="s">
        <v>34</v>
      </c>
      <c r="D83" t="s">
        <v>32</v>
      </c>
      <c r="E83" s="1">
        <v>10000</v>
      </c>
      <c r="F83">
        <v>4</v>
      </c>
      <c r="G83" t="s">
        <v>28</v>
      </c>
      <c r="H83" t="s">
        <v>24</v>
      </c>
      <c r="I83" t="s">
        <v>14</v>
      </c>
      <c r="J83">
        <v>2</v>
      </c>
      <c r="K83" t="s">
        <v>15</v>
      </c>
      <c r="L83" t="s">
        <v>16</v>
      </c>
      <c r="M83">
        <v>40</v>
      </c>
      <c r="N83" t="s">
        <v>17</v>
      </c>
    </row>
    <row r="84" spans="1:14" x14ac:dyDescent="0.25">
      <c r="A84" s="5" t="s">
        <v>440</v>
      </c>
      <c r="B84" s="3" t="s">
        <v>71</v>
      </c>
      <c r="C84" t="s">
        <v>33</v>
      </c>
      <c r="D84" t="s">
        <v>33</v>
      </c>
      <c r="E84" s="1">
        <v>30000</v>
      </c>
      <c r="F84">
        <v>0</v>
      </c>
      <c r="G84" t="s">
        <v>12</v>
      </c>
      <c r="H84" t="s">
        <v>19</v>
      </c>
      <c r="I84" t="s">
        <v>14</v>
      </c>
      <c r="J84">
        <v>0</v>
      </c>
      <c r="K84" t="s">
        <v>15</v>
      </c>
      <c r="L84" t="s">
        <v>16</v>
      </c>
      <c r="M84">
        <v>47</v>
      </c>
      <c r="N84" t="s">
        <v>14</v>
      </c>
    </row>
    <row r="85" spans="1:14" x14ac:dyDescent="0.25">
      <c r="A85" s="5" t="s">
        <v>441</v>
      </c>
      <c r="B85" s="3" t="s">
        <v>72</v>
      </c>
      <c r="C85" t="s">
        <v>34</v>
      </c>
      <c r="D85" t="s">
        <v>33</v>
      </c>
      <c r="E85" s="1">
        <v>20000</v>
      </c>
      <c r="F85">
        <v>0</v>
      </c>
      <c r="G85" t="s">
        <v>26</v>
      </c>
      <c r="H85" t="s">
        <v>24</v>
      </c>
      <c r="I85" t="s">
        <v>17</v>
      </c>
      <c r="J85">
        <v>1</v>
      </c>
      <c r="K85" t="s">
        <v>21</v>
      </c>
      <c r="L85" t="s">
        <v>16</v>
      </c>
      <c r="M85">
        <v>29</v>
      </c>
      <c r="N85" t="s">
        <v>17</v>
      </c>
    </row>
    <row r="86" spans="1:14" x14ac:dyDescent="0.25">
      <c r="A86" s="5" t="s">
        <v>442</v>
      </c>
      <c r="B86" s="3" t="s">
        <v>73</v>
      </c>
      <c r="C86" t="s">
        <v>34</v>
      </c>
      <c r="D86" t="s">
        <v>33</v>
      </c>
      <c r="E86" s="1">
        <v>40000</v>
      </c>
      <c r="F86">
        <v>2</v>
      </c>
      <c r="G86" t="s">
        <v>12</v>
      </c>
      <c r="H86" t="s">
        <v>27</v>
      </c>
      <c r="I86" t="s">
        <v>17</v>
      </c>
      <c r="J86">
        <v>1</v>
      </c>
      <c r="K86" t="s">
        <v>22</v>
      </c>
      <c r="L86" t="s">
        <v>23</v>
      </c>
      <c r="M86">
        <v>52</v>
      </c>
      <c r="N86" t="s">
        <v>14</v>
      </c>
    </row>
    <row r="87" spans="1:14" x14ac:dyDescent="0.25">
      <c r="A87" s="5" t="s">
        <v>427</v>
      </c>
      <c r="B87" s="3" t="s">
        <v>58</v>
      </c>
      <c r="C87" t="s">
        <v>34</v>
      </c>
      <c r="D87" t="s">
        <v>33</v>
      </c>
      <c r="E87" s="1">
        <v>10000</v>
      </c>
      <c r="F87">
        <v>0</v>
      </c>
      <c r="G87" t="s">
        <v>18</v>
      </c>
      <c r="H87" t="s">
        <v>24</v>
      </c>
      <c r="I87" t="s">
        <v>14</v>
      </c>
      <c r="J87">
        <v>1</v>
      </c>
      <c r="K87" t="s">
        <v>25</v>
      </c>
      <c r="L87" t="s">
        <v>23</v>
      </c>
      <c r="M87">
        <v>26</v>
      </c>
      <c r="N87" t="s">
        <v>14</v>
      </c>
    </row>
    <row r="88" spans="1:14" x14ac:dyDescent="0.25">
      <c r="A88" s="5" t="s">
        <v>443</v>
      </c>
      <c r="B88" s="3" t="s">
        <v>74</v>
      </c>
      <c r="C88" t="s">
        <v>34</v>
      </c>
      <c r="D88" t="s">
        <v>33</v>
      </c>
      <c r="E88" s="1">
        <v>130000</v>
      </c>
      <c r="F88">
        <v>3</v>
      </c>
      <c r="G88" t="s">
        <v>18</v>
      </c>
      <c r="H88" t="s">
        <v>20</v>
      </c>
      <c r="I88" t="s">
        <v>17</v>
      </c>
      <c r="J88">
        <v>3</v>
      </c>
      <c r="K88" t="s">
        <v>15</v>
      </c>
      <c r="L88" t="s">
        <v>16</v>
      </c>
      <c r="M88">
        <v>51</v>
      </c>
      <c r="N88" t="s">
        <v>14</v>
      </c>
    </row>
    <row r="89" spans="1:14" x14ac:dyDescent="0.25">
      <c r="A89" s="5" t="s">
        <v>443</v>
      </c>
      <c r="B89" s="3" t="s">
        <v>74</v>
      </c>
      <c r="C89" t="s">
        <v>33</v>
      </c>
      <c r="D89" t="s">
        <v>33</v>
      </c>
      <c r="E89" s="1">
        <v>80000</v>
      </c>
      <c r="F89">
        <v>5</v>
      </c>
      <c r="G89" t="s">
        <v>12</v>
      </c>
      <c r="H89" t="s">
        <v>20</v>
      </c>
      <c r="I89" t="s">
        <v>14</v>
      </c>
      <c r="J89">
        <v>4</v>
      </c>
      <c r="K89" t="s">
        <v>25</v>
      </c>
      <c r="L89" t="s">
        <v>23</v>
      </c>
      <c r="M89">
        <v>40</v>
      </c>
      <c r="N89" t="s">
        <v>17</v>
      </c>
    </row>
    <row r="90" spans="1:14" x14ac:dyDescent="0.25">
      <c r="A90" s="5" t="s">
        <v>444</v>
      </c>
      <c r="B90" s="3" t="s">
        <v>75</v>
      </c>
      <c r="C90" t="s">
        <v>34</v>
      </c>
      <c r="D90" t="s">
        <v>33</v>
      </c>
      <c r="E90" s="1">
        <v>30000</v>
      </c>
      <c r="F90">
        <v>0</v>
      </c>
      <c r="G90" t="s">
        <v>18</v>
      </c>
      <c r="H90" t="s">
        <v>19</v>
      </c>
      <c r="I90" t="s">
        <v>17</v>
      </c>
      <c r="J90">
        <v>1</v>
      </c>
      <c r="K90" t="s">
        <v>21</v>
      </c>
      <c r="L90" t="s">
        <v>16</v>
      </c>
      <c r="M90">
        <v>29</v>
      </c>
      <c r="N90" t="s">
        <v>17</v>
      </c>
    </row>
    <row r="91" spans="1:14" x14ac:dyDescent="0.25">
      <c r="A91" s="5" t="s">
        <v>445</v>
      </c>
      <c r="B91" s="3" t="s">
        <v>76</v>
      </c>
      <c r="C91" t="s">
        <v>33</v>
      </c>
      <c r="D91" t="s">
        <v>33</v>
      </c>
      <c r="E91" s="1">
        <v>20000</v>
      </c>
      <c r="F91">
        <v>1</v>
      </c>
      <c r="G91" t="s">
        <v>26</v>
      </c>
      <c r="H91" t="s">
        <v>24</v>
      </c>
      <c r="I91" t="s">
        <v>17</v>
      </c>
      <c r="J91">
        <v>1</v>
      </c>
      <c r="K91" t="s">
        <v>25</v>
      </c>
      <c r="L91" t="s">
        <v>16</v>
      </c>
      <c r="M91">
        <v>40</v>
      </c>
      <c r="N91" t="s">
        <v>14</v>
      </c>
    </row>
    <row r="92" spans="1:14" x14ac:dyDescent="0.25">
      <c r="A92" s="5" t="s">
        <v>445</v>
      </c>
      <c r="B92" s="3" t="s">
        <v>76</v>
      </c>
      <c r="C92" t="s">
        <v>34</v>
      </c>
      <c r="D92" t="s">
        <v>32</v>
      </c>
      <c r="E92" s="1">
        <v>30000</v>
      </c>
      <c r="F92">
        <v>0</v>
      </c>
      <c r="G92" t="s">
        <v>18</v>
      </c>
      <c r="H92" t="s">
        <v>19</v>
      </c>
      <c r="I92" t="s">
        <v>17</v>
      </c>
      <c r="J92">
        <v>1</v>
      </c>
      <c r="K92" t="s">
        <v>15</v>
      </c>
      <c r="L92" t="s">
        <v>16</v>
      </c>
      <c r="M92">
        <v>29</v>
      </c>
      <c r="N92" t="s">
        <v>14</v>
      </c>
    </row>
    <row r="93" spans="1:14" x14ac:dyDescent="0.25">
      <c r="A93" s="5" t="s">
        <v>445</v>
      </c>
      <c r="B93" s="3" t="s">
        <v>76</v>
      </c>
      <c r="C93" t="s">
        <v>34</v>
      </c>
      <c r="D93" t="s">
        <v>33</v>
      </c>
      <c r="E93" s="1">
        <v>30000</v>
      </c>
      <c r="F93">
        <v>0</v>
      </c>
      <c r="G93" t="s">
        <v>18</v>
      </c>
      <c r="H93" t="s">
        <v>19</v>
      </c>
      <c r="I93" t="s">
        <v>17</v>
      </c>
      <c r="J93">
        <v>1</v>
      </c>
      <c r="K93" t="s">
        <v>15</v>
      </c>
      <c r="L93" t="s">
        <v>16</v>
      </c>
      <c r="M93">
        <v>30</v>
      </c>
      <c r="N93" t="s">
        <v>14</v>
      </c>
    </row>
    <row r="94" spans="1:14" x14ac:dyDescent="0.25">
      <c r="A94" s="5" t="s">
        <v>446</v>
      </c>
      <c r="B94" s="3" t="s">
        <v>77</v>
      </c>
      <c r="C94" t="s">
        <v>34</v>
      </c>
      <c r="D94" t="s">
        <v>32</v>
      </c>
      <c r="E94" s="1">
        <v>60000</v>
      </c>
      <c r="F94">
        <v>2</v>
      </c>
      <c r="G94" t="s">
        <v>12</v>
      </c>
      <c r="H94" t="s">
        <v>20</v>
      </c>
      <c r="I94" t="s">
        <v>14</v>
      </c>
      <c r="J94">
        <v>1</v>
      </c>
      <c r="K94" t="s">
        <v>21</v>
      </c>
      <c r="L94" t="s">
        <v>23</v>
      </c>
      <c r="M94">
        <v>37</v>
      </c>
      <c r="N94" t="s">
        <v>14</v>
      </c>
    </row>
    <row r="95" spans="1:14" x14ac:dyDescent="0.25">
      <c r="A95" s="5" t="s">
        <v>446</v>
      </c>
      <c r="B95" s="3" t="s">
        <v>77</v>
      </c>
      <c r="C95" t="s">
        <v>34</v>
      </c>
      <c r="D95" t="s">
        <v>32</v>
      </c>
      <c r="E95" s="1">
        <v>30000</v>
      </c>
      <c r="F95">
        <v>0</v>
      </c>
      <c r="G95" t="s">
        <v>18</v>
      </c>
      <c r="H95" t="s">
        <v>19</v>
      </c>
      <c r="I95" t="s">
        <v>17</v>
      </c>
      <c r="J95">
        <v>1</v>
      </c>
      <c r="K95" t="s">
        <v>21</v>
      </c>
      <c r="L95" t="s">
        <v>16</v>
      </c>
      <c r="M95">
        <v>33</v>
      </c>
      <c r="N95" t="s">
        <v>17</v>
      </c>
    </row>
    <row r="96" spans="1:14" x14ac:dyDescent="0.25">
      <c r="A96" s="5" t="s">
        <v>446</v>
      </c>
      <c r="B96" s="3" t="s">
        <v>77</v>
      </c>
      <c r="C96" t="s">
        <v>34</v>
      </c>
      <c r="D96" t="s">
        <v>32</v>
      </c>
      <c r="E96" s="1">
        <v>30000</v>
      </c>
      <c r="F96">
        <v>3</v>
      </c>
      <c r="G96" t="s">
        <v>26</v>
      </c>
      <c r="H96" t="s">
        <v>13</v>
      </c>
      <c r="I96" t="s">
        <v>14</v>
      </c>
      <c r="J96">
        <v>2</v>
      </c>
      <c r="K96" t="s">
        <v>22</v>
      </c>
      <c r="L96" t="s">
        <v>23</v>
      </c>
      <c r="M96">
        <v>55</v>
      </c>
      <c r="N96" t="s">
        <v>17</v>
      </c>
    </row>
    <row r="97" spans="1:14" x14ac:dyDescent="0.25">
      <c r="A97" s="5" t="s">
        <v>447</v>
      </c>
      <c r="B97" s="3" t="s">
        <v>78</v>
      </c>
      <c r="C97" t="s">
        <v>34</v>
      </c>
      <c r="D97" t="s">
        <v>32</v>
      </c>
      <c r="E97" s="1">
        <v>90000</v>
      </c>
      <c r="F97">
        <v>5</v>
      </c>
      <c r="G97" t="s">
        <v>18</v>
      </c>
      <c r="H97" t="s">
        <v>20</v>
      </c>
      <c r="I97" t="s">
        <v>14</v>
      </c>
      <c r="J97">
        <v>2</v>
      </c>
      <c r="K97" t="s">
        <v>29</v>
      </c>
      <c r="L97" t="s">
        <v>16</v>
      </c>
      <c r="M97">
        <v>62</v>
      </c>
      <c r="N97" t="s">
        <v>17</v>
      </c>
    </row>
    <row r="98" spans="1:14" x14ac:dyDescent="0.25">
      <c r="A98" s="5" t="s">
        <v>448</v>
      </c>
      <c r="B98" s="3" t="s">
        <v>79</v>
      </c>
      <c r="C98" t="s">
        <v>33</v>
      </c>
      <c r="D98" t="s">
        <v>33</v>
      </c>
      <c r="E98" s="1">
        <v>30000</v>
      </c>
      <c r="F98">
        <v>1</v>
      </c>
      <c r="G98" t="s">
        <v>18</v>
      </c>
      <c r="H98" t="s">
        <v>19</v>
      </c>
      <c r="I98" t="s">
        <v>14</v>
      </c>
      <c r="J98">
        <v>1</v>
      </c>
      <c r="K98" t="s">
        <v>15</v>
      </c>
      <c r="L98" t="s">
        <v>16</v>
      </c>
      <c r="M98">
        <v>43</v>
      </c>
      <c r="N98" t="s">
        <v>17</v>
      </c>
    </row>
    <row r="99" spans="1:14" x14ac:dyDescent="0.25">
      <c r="A99" s="5" t="s">
        <v>449</v>
      </c>
      <c r="B99" s="3" t="s">
        <v>80</v>
      </c>
      <c r="C99" t="s">
        <v>33</v>
      </c>
      <c r="D99" t="s">
        <v>33</v>
      </c>
      <c r="E99" s="1">
        <v>40000</v>
      </c>
      <c r="F99">
        <v>1</v>
      </c>
      <c r="G99" t="s">
        <v>12</v>
      </c>
      <c r="H99" t="s">
        <v>13</v>
      </c>
      <c r="I99" t="s">
        <v>14</v>
      </c>
      <c r="J99">
        <v>1</v>
      </c>
      <c r="K99" t="s">
        <v>15</v>
      </c>
      <c r="L99" t="s">
        <v>16</v>
      </c>
      <c r="M99">
        <v>44</v>
      </c>
      <c r="N99" t="s">
        <v>14</v>
      </c>
    </row>
    <row r="100" spans="1:14" x14ac:dyDescent="0.25">
      <c r="A100" s="5" t="s">
        <v>450</v>
      </c>
      <c r="B100" s="3" t="s">
        <v>81</v>
      </c>
      <c r="C100" t="s">
        <v>33</v>
      </c>
      <c r="D100" t="s">
        <v>33</v>
      </c>
      <c r="E100" s="1">
        <v>40000</v>
      </c>
      <c r="F100">
        <v>0</v>
      </c>
      <c r="G100" t="s">
        <v>30</v>
      </c>
      <c r="H100" t="s">
        <v>19</v>
      </c>
      <c r="I100" t="s">
        <v>14</v>
      </c>
      <c r="J100">
        <v>0</v>
      </c>
      <c r="K100" t="s">
        <v>15</v>
      </c>
      <c r="L100" t="s">
        <v>16</v>
      </c>
      <c r="M100">
        <v>25</v>
      </c>
      <c r="N100" t="s">
        <v>14</v>
      </c>
    </row>
    <row r="101" spans="1:14" x14ac:dyDescent="0.25">
      <c r="A101" s="5" t="s">
        <v>451</v>
      </c>
      <c r="B101" s="3" t="s">
        <v>82</v>
      </c>
      <c r="C101" t="s">
        <v>33</v>
      </c>
      <c r="D101" t="s">
        <v>32</v>
      </c>
      <c r="E101" s="1">
        <v>20000</v>
      </c>
      <c r="F101">
        <v>3</v>
      </c>
      <c r="G101" t="s">
        <v>26</v>
      </c>
      <c r="H101" t="s">
        <v>24</v>
      </c>
      <c r="I101" t="s">
        <v>14</v>
      </c>
      <c r="J101">
        <v>2</v>
      </c>
      <c r="K101" t="s">
        <v>15</v>
      </c>
      <c r="L101" t="s">
        <v>16</v>
      </c>
      <c r="M101">
        <v>43</v>
      </c>
      <c r="N101" t="s">
        <v>17</v>
      </c>
    </row>
    <row r="102" spans="1:14" x14ac:dyDescent="0.25">
      <c r="A102" s="5" t="s">
        <v>451</v>
      </c>
      <c r="B102" s="3" t="s">
        <v>82</v>
      </c>
      <c r="C102" t="s">
        <v>34</v>
      </c>
      <c r="D102" t="s">
        <v>33</v>
      </c>
      <c r="E102" s="1">
        <v>10000</v>
      </c>
      <c r="F102">
        <v>2</v>
      </c>
      <c r="G102" t="s">
        <v>26</v>
      </c>
      <c r="H102" t="s">
        <v>24</v>
      </c>
      <c r="I102" t="s">
        <v>14</v>
      </c>
      <c r="J102">
        <v>0</v>
      </c>
      <c r="K102" t="s">
        <v>15</v>
      </c>
      <c r="L102" t="s">
        <v>16</v>
      </c>
      <c r="M102">
        <v>35</v>
      </c>
      <c r="N102" t="s">
        <v>17</v>
      </c>
    </row>
    <row r="103" spans="1:14" x14ac:dyDescent="0.25">
      <c r="A103" s="5" t="s">
        <v>451</v>
      </c>
      <c r="B103" s="3" t="s">
        <v>82</v>
      </c>
      <c r="C103" t="s">
        <v>34</v>
      </c>
      <c r="D103" t="s">
        <v>33</v>
      </c>
      <c r="E103" s="1">
        <v>60000</v>
      </c>
      <c r="F103">
        <v>3</v>
      </c>
      <c r="G103" t="s">
        <v>12</v>
      </c>
      <c r="H103" t="s">
        <v>20</v>
      </c>
      <c r="I103" t="s">
        <v>17</v>
      </c>
      <c r="J103">
        <v>2</v>
      </c>
      <c r="K103" t="s">
        <v>15</v>
      </c>
      <c r="L103" t="s">
        <v>23</v>
      </c>
      <c r="M103">
        <v>43</v>
      </c>
      <c r="N103" t="s">
        <v>14</v>
      </c>
    </row>
    <row r="104" spans="1:14" x14ac:dyDescent="0.25">
      <c r="A104" s="5" t="s">
        <v>452</v>
      </c>
      <c r="B104" s="3" t="s">
        <v>83</v>
      </c>
      <c r="C104" t="s">
        <v>33</v>
      </c>
      <c r="D104" t="s">
        <v>33</v>
      </c>
      <c r="E104" s="1">
        <v>10000</v>
      </c>
      <c r="F104">
        <v>2</v>
      </c>
      <c r="G104" t="s">
        <v>18</v>
      </c>
      <c r="H104" t="s">
        <v>24</v>
      </c>
      <c r="I104" t="s">
        <v>14</v>
      </c>
      <c r="J104">
        <v>0</v>
      </c>
      <c r="K104" t="s">
        <v>25</v>
      </c>
      <c r="L104" t="s">
        <v>16</v>
      </c>
      <c r="M104">
        <v>49</v>
      </c>
      <c r="N104" t="s">
        <v>17</v>
      </c>
    </row>
    <row r="105" spans="1:14" x14ac:dyDescent="0.25">
      <c r="A105" s="5" t="s">
        <v>453</v>
      </c>
      <c r="B105" s="3" t="s">
        <v>84</v>
      </c>
      <c r="C105" t="s">
        <v>34</v>
      </c>
      <c r="D105" t="s">
        <v>33</v>
      </c>
      <c r="E105" s="1">
        <v>60000</v>
      </c>
      <c r="F105">
        <v>1</v>
      </c>
      <c r="G105" t="s">
        <v>18</v>
      </c>
      <c r="H105" t="s">
        <v>13</v>
      </c>
      <c r="I105" t="s">
        <v>14</v>
      </c>
      <c r="J105">
        <v>1</v>
      </c>
      <c r="K105" t="s">
        <v>22</v>
      </c>
      <c r="L105" t="s">
        <v>23</v>
      </c>
      <c r="M105">
        <v>45</v>
      </c>
      <c r="N105" t="s">
        <v>17</v>
      </c>
    </row>
    <row r="106" spans="1:14" x14ac:dyDescent="0.25">
      <c r="A106" s="5" t="s">
        <v>453</v>
      </c>
      <c r="B106" s="3" t="s">
        <v>84</v>
      </c>
      <c r="C106" t="s">
        <v>34</v>
      </c>
      <c r="D106" t="s">
        <v>32</v>
      </c>
      <c r="E106" s="1">
        <v>70000</v>
      </c>
      <c r="F106">
        <v>2</v>
      </c>
      <c r="G106" t="s">
        <v>26</v>
      </c>
      <c r="H106" t="s">
        <v>20</v>
      </c>
      <c r="I106" t="s">
        <v>14</v>
      </c>
      <c r="J106">
        <v>2</v>
      </c>
      <c r="K106" t="s">
        <v>22</v>
      </c>
      <c r="L106" t="s">
        <v>23</v>
      </c>
      <c r="M106">
        <v>49</v>
      </c>
      <c r="N106" t="s">
        <v>14</v>
      </c>
    </row>
    <row r="107" spans="1:14" x14ac:dyDescent="0.25">
      <c r="A107" s="5" t="s">
        <v>453</v>
      </c>
      <c r="B107" s="3" t="s">
        <v>84</v>
      </c>
      <c r="C107" t="s">
        <v>34</v>
      </c>
      <c r="D107" t="s">
        <v>32</v>
      </c>
      <c r="E107" s="1">
        <v>30000</v>
      </c>
      <c r="F107">
        <v>0</v>
      </c>
      <c r="G107" t="s">
        <v>18</v>
      </c>
      <c r="H107" t="s">
        <v>19</v>
      </c>
      <c r="I107" t="s">
        <v>17</v>
      </c>
      <c r="J107">
        <v>1</v>
      </c>
      <c r="K107" t="s">
        <v>21</v>
      </c>
      <c r="L107" t="s">
        <v>16</v>
      </c>
      <c r="M107">
        <v>30</v>
      </c>
      <c r="N107" t="s">
        <v>17</v>
      </c>
    </row>
    <row r="108" spans="1:14" x14ac:dyDescent="0.25">
      <c r="A108" s="5" t="s">
        <v>454</v>
      </c>
      <c r="B108" s="3" t="s">
        <v>85</v>
      </c>
      <c r="C108" t="s">
        <v>33</v>
      </c>
      <c r="D108" t="s">
        <v>33</v>
      </c>
      <c r="E108" s="1">
        <v>70000</v>
      </c>
      <c r="F108">
        <v>2</v>
      </c>
      <c r="G108" t="s">
        <v>18</v>
      </c>
      <c r="H108" t="s">
        <v>13</v>
      </c>
      <c r="I108" t="s">
        <v>14</v>
      </c>
      <c r="J108">
        <v>2</v>
      </c>
      <c r="K108" t="s">
        <v>22</v>
      </c>
      <c r="L108" t="s">
        <v>23</v>
      </c>
      <c r="M108">
        <v>52</v>
      </c>
      <c r="N108" t="s">
        <v>14</v>
      </c>
    </row>
    <row r="109" spans="1:14" x14ac:dyDescent="0.25">
      <c r="A109" s="5" t="s">
        <v>454</v>
      </c>
      <c r="B109" s="3" t="s">
        <v>85</v>
      </c>
      <c r="C109" t="s">
        <v>34</v>
      </c>
      <c r="D109" t="s">
        <v>32</v>
      </c>
      <c r="E109" s="1">
        <v>40000</v>
      </c>
      <c r="F109">
        <v>2</v>
      </c>
      <c r="G109" t="s">
        <v>18</v>
      </c>
      <c r="H109" t="s">
        <v>13</v>
      </c>
      <c r="I109" t="s">
        <v>17</v>
      </c>
      <c r="J109">
        <v>2</v>
      </c>
      <c r="K109" t="s">
        <v>25</v>
      </c>
      <c r="L109" t="s">
        <v>23</v>
      </c>
      <c r="M109">
        <v>53</v>
      </c>
      <c r="N109" t="s">
        <v>14</v>
      </c>
    </row>
    <row r="110" spans="1:14" x14ac:dyDescent="0.25">
      <c r="A110" s="5" t="s">
        <v>454</v>
      </c>
      <c r="B110" s="3" t="s">
        <v>85</v>
      </c>
      <c r="C110" t="s">
        <v>33</v>
      </c>
      <c r="D110" t="s">
        <v>32</v>
      </c>
      <c r="E110" s="1">
        <v>40000</v>
      </c>
      <c r="F110">
        <v>0</v>
      </c>
      <c r="G110" t="s">
        <v>12</v>
      </c>
      <c r="H110" t="s">
        <v>19</v>
      </c>
      <c r="I110" t="s">
        <v>14</v>
      </c>
      <c r="J110">
        <v>0</v>
      </c>
      <c r="K110" t="s">
        <v>15</v>
      </c>
      <c r="L110" t="s">
        <v>16</v>
      </c>
      <c r="M110">
        <v>38</v>
      </c>
      <c r="N110" t="s">
        <v>14</v>
      </c>
    </row>
    <row r="111" spans="1:14" x14ac:dyDescent="0.25">
      <c r="A111" s="5" t="s">
        <v>455</v>
      </c>
      <c r="B111" s="3" t="s">
        <v>86</v>
      </c>
      <c r="C111" t="s">
        <v>34</v>
      </c>
      <c r="D111" t="s">
        <v>33</v>
      </c>
      <c r="E111" s="1">
        <v>40000</v>
      </c>
      <c r="F111">
        <v>0</v>
      </c>
      <c r="G111" t="s">
        <v>12</v>
      </c>
      <c r="H111" t="s">
        <v>20</v>
      </c>
      <c r="I111" t="s">
        <v>17</v>
      </c>
      <c r="J111">
        <v>0</v>
      </c>
      <c r="K111" t="s">
        <v>15</v>
      </c>
      <c r="L111" t="s">
        <v>16</v>
      </c>
      <c r="M111">
        <v>39</v>
      </c>
      <c r="N111" t="s">
        <v>14</v>
      </c>
    </row>
    <row r="112" spans="1:14" x14ac:dyDescent="0.25">
      <c r="A112" s="5" t="s">
        <v>456</v>
      </c>
      <c r="B112" s="3" t="s">
        <v>87</v>
      </c>
      <c r="C112" t="s">
        <v>34</v>
      </c>
      <c r="D112" t="s">
        <v>32</v>
      </c>
      <c r="E112" s="1">
        <v>30000</v>
      </c>
      <c r="F112">
        <v>1</v>
      </c>
      <c r="G112" t="s">
        <v>18</v>
      </c>
      <c r="H112" t="s">
        <v>24</v>
      </c>
      <c r="I112" t="s">
        <v>17</v>
      </c>
      <c r="J112">
        <v>0</v>
      </c>
      <c r="K112" t="s">
        <v>15</v>
      </c>
      <c r="L112" t="s">
        <v>16</v>
      </c>
      <c r="M112">
        <v>46</v>
      </c>
      <c r="N112" t="s">
        <v>14</v>
      </c>
    </row>
    <row r="113" spans="1:14" x14ac:dyDescent="0.25">
      <c r="A113" s="5" t="s">
        <v>457</v>
      </c>
      <c r="B113" s="3" t="s">
        <v>88</v>
      </c>
      <c r="C113" t="s">
        <v>34</v>
      </c>
      <c r="D113" t="s">
        <v>32</v>
      </c>
      <c r="E113" s="1">
        <v>70000</v>
      </c>
      <c r="F113">
        <v>0</v>
      </c>
      <c r="G113" t="s">
        <v>12</v>
      </c>
      <c r="H113" t="s">
        <v>20</v>
      </c>
      <c r="I113" t="s">
        <v>17</v>
      </c>
      <c r="J113">
        <v>1</v>
      </c>
      <c r="K113" t="s">
        <v>22</v>
      </c>
      <c r="L113" t="s">
        <v>23</v>
      </c>
      <c r="M113">
        <v>38</v>
      </c>
      <c r="N113" t="s">
        <v>17</v>
      </c>
    </row>
    <row r="114" spans="1:14" x14ac:dyDescent="0.25">
      <c r="A114" s="5" t="s">
        <v>457</v>
      </c>
      <c r="B114" s="3" t="s">
        <v>88</v>
      </c>
      <c r="C114" t="s">
        <v>34</v>
      </c>
      <c r="D114" t="s">
        <v>32</v>
      </c>
      <c r="E114" s="1">
        <v>40000</v>
      </c>
      <c r="F114">
        <v>2</v>
      </c>
      <c r="G114" t="s">
        <v>18</v>
      </c>
      <c r="H114" t="s">
        <v>19</v>
      </c>
      <c r="I114" t="s">
        <v>14</v>
      </c>
      <c r="J114">
        <v>2</v>
      </c>
      <c r="K114" t="s">
        <v>25</v>
      </c>
      <c r="L114" t="s">
        <v>16</v>
      </c>
      <c r="M114">
        <v>35</v>
      </c>
      <c r="N114" t="s">
        <v>17</v>
      </c>
    </row>
    <row r="115" spans="1:14" x14ac:dyDescent="0.25">
      <c r="A115" s="5" t="s">
        <v>458</v>
      </c>
      <c r="B115" s="3" t="s">
        <v>89</v>
      </c>
      <c r="C115" t="s">
        <v>34</v>
      </c>
      <c r="D115" t="s">
        <v>32</v>
      </c>
      <c r="E115" s="1">
        <v>130000</v>
      </c>
      <c r="F115">
        <v>1</v>
      </c>
      <c r="G115" t="s">
        <v>30</v>
      </c>
      <c r="H115" t="s">
        <v>27</v>
      </c>
      <c r="I115" t="s">
        <v>17</v>
      </c>
      <c r="J115">
        <v>1</v>
      </c>
      <c r="K115" t="s">
        <v>15</v>
      </c>
      <c r="L115" t="s">
        <v>23</v>
      </c>
      <c r="M115">
        <v>36</v>
      </c>
      <c r="N115" t="s">
        <v>14</v>
      </c>
    </row>
    <row r="116" spans="1:14" x14ac:dyDescent="0.25">
      <c r="A116" s="5" t="s">
        <v>458</v>
      </c>
      <c r="B116" s="3" t="s">
        <v>89</v>
      </c>
      <c r="C116" t="s">
        <v>33</v>
      </c>
      <c r="D116" t="s">
        <v>33</v>
      </c>
      <c r="E116" s="1">
        <v>20000</v>
      </c>
      <c r="F116">
        <v>0</v>
      </c>
      <c r="G116" t="s">
        <v>12</v>
      </c>
      <c r="H116" t="s">
        <v>19</v>
      </c>
      <c r="I116" t="s">
        <v>14</v>
      </c>
      <c r="J116">
        <v>0</v>
      </c>
      <c r="K116" t="s">
        <v>15</v>
      </c>
      <c r="L116" t="s">
        <v>23</v>
      </c>
      <c r="M116">
        <v>26</v>
      </c>
      <c r="N116" t="s">
        <v>14</v>
      </c>
    </row>
    <row r="117" spans="1:14" x14ac:dyDescent="0.25">
      <c r="A117" s="5" t="s">
        <v>458</v>
      </c>
      <c r="B117" s="3" t="s">
        <v>89</v>
      </c>
      <c r="C117" t="s">
        <v>34</v>
      </c>
      <c r="D117" t="s">
        <v>33</v>
      </c>
      <c r="E117" s="1">
        <v>10000</v>
      </c>
      <c r="F117">
        <v>0</v>
      </c>
      <c r="G117" t="s">
        <v>30</v>
      </c>
      <c r="H117" t="s">
        <v>24</v>
      </c>
      <c r="I117" t="s">
        <v>17</v>
      </c>
      <c r="J117">
        <v>0</v>
      </c>
      <c r="K117" t="s">
        <v>15</v>
      </c>
      <c r="L117" t="s">
        <v>16</v>
      </c>
      <c r="M117">
        <v>30</v>
      </c>
      <c r="N117" t="s">
        <v>14</v>
      </c>
    </row>
    <row r="118" spans="1:14" x14ac:dyDescent="0.25">
      <c r="A118" s="5" t="s">
        <v>458</v>
      </c>
      <c r="B118" s="3" t="s">
        <v>89</v>
      </c>
      <c r="C118" t="s">
        <v>33</v>
      </c>
      <c r="D118" t="s">
        <v>32</v>
      </c>
      <c r="E118" s="1">
        <v>30000</v>
      </c>
      <c r="F118">
        <v>1</v>
      </c>
      <c r="G118" t="s">
        <v>12</v>
      </c>
      <c r="H118" t="s">
        <v>13</v>
      </c>
      <c r="I118" t="s">
        <v>14</v>
      </c>
      <c r="J118">
        <v>2</v>
      </c>
      <c r="K118" t="s">
        <v>15</v>
      </c>
      <c r="L118" t="s">
        <v>16</v>
      </c>
      <c r="M118">
        <v>42</v>
      </c>
      <c r="N118" t="s">
        <v>17</v>
      </c>
    </row>
    <row r="119" spans="1:14" x14ac:dyDescent="0.25">
      <c r="A119" s="5" t="s">
        <v>459</v>
      </c>
      <c r="B119" s="3" t="s">
        <v>90</v>
      </c>
      <c r="C119" t="s">
        <v>34</v>
      </c>
      <c r="D119" t="s">
        <v>32</v>
      </c>
      <c r="E119" s="1">
        <v>20000</v>
      </c>
      <c r="F119">
        <v>0</v>
      </c>
      <c r="G119" t="s">
        <v>26</v>
      </c>
      <c r="H119" t="s">
        <v>24</v>
      </c>
      <c r="I119" t="s">
        <v>14</v>
      </c>
      <c r="J119">
        <v>0</v>
      </c>
      <c r="K119" t="s">
        <v>15</v>
      </c>
      <c r="L119" t="s">
        <v>16</v>
      </c>
      <c r="M119">
        <v>40</v>
      </c>
      <c r="N119" t="s">
        <v>14</v>
      </c>
    </row>
    <row r="120" spans="1:14" x14ac:dyDescent="0.25">
      <c r="A120" s="5" t="s">
        <v>460</v>
      </c>
      <c r="B120" s="3" t="s">
        <v>91</v>
      </c>
      <c r="C120" t="s">
        <v>33</v>
      </c>
      <c r="D120" t="s">
        <v>33</v>
      </c>
      <c r="E120" s="1">
        <v>80000</v>
      </c>
      <c r="F120">
        <v>5</v>
      </c>
      <c r="G120" t="s">
        <v>12</v>
      </c>
      <c r="H120" t="s">
        <v>27</v>
      </c>
      <c r="I120" t="s">
        <v>14</v>
      </c>
      <c r="J120">
        <v>2</v>
      </c>
      <c r="K120" t="s">
        <v>21</v>
      </c>
      <c r="L120" t="s">
        <v>16</v>
      </c>
      <c r="M120">
        <v>62</v>
      </c>
      <c r="N120" t="s">
        <v>17</v>
      </c>
    </row>
    <row r="121" spans="1:14" x14ac:dyDescent="0.25">
      <c r="A121" s="5" t="s">
        <v>461</v>
      </c>
      <c r="B121" s="3" t="s">
        <v>92</v>
      </c>
      <c r="C121" t="s">
        <v>34</v>
      </c>
      <c r="D121" t="s">
        <v>32</v>
      </c>
      <c r="E121" s="1">
        <v>30000</v>
      </c>
      <c r="F121">
        <v>0</v>
      </c>
      <c r="G121" t="s">
        <v>18</v>
      </c>
      <c r="H121" t="s">
        <v>19</v>
      </c>
      <c r="I121" t="s">
        <v>17</v>
      </c>
      <c r="J121">
        <v>1</v>
      </c>
      <c r="K121" t="s">
        <v>21</v>
      </c>
      <c r="L121" t="s">
        <v>16</v>
      </c>
      <c r="M121">
        <v>29</v>
      </c>
      <c r="N121" t="s">
        <v>17</v>
      </c>
    </row>
    <row r="122" spans="1:14" x14ac:dyDescent="0.25">
      <c r="A122" s="5" t="s">
        <v>461</v>
      </c>
      <c r="B122" s="3" t="s">
        <v>92</v>
      </c>
      <c r="C122" t="s">
        <v>33</v>
      </c>
      <c r="D122" t="s">
        <v>32</v>
      </c>
      <c r="E122" s="1">
        <v>40000</v>
      </c>
      <c r="F122">
        <v>2</v>
      </c>
      <c r="G122" t="s">
        <v>12</v>
      </c>
      <c r="H122" t="s">
        <v>27</v>
      </c>
      <c r="I122" t="s">
        <v>14</v>
      </c>
      <c r="J122">
        <v>2</v>
      </c>
      <c r="K122" t="s">
        <v>22</v>
      </c>
      <c r="L122" t="s">
        <v>23</v>
      </c>
      <c r="M122">
        <v>66</v>
      </c>
      <c r="N122" t="s">
        <v>14</v>
      </c>
    </row>
    <row r="123" spans="1:14" x14ac:dyDescent="0.25">
      <c r="A123" s="5" t="s">
        <v>461</v>
      </c>
      <c r="B123" s="3" t="s">
        <v>92</v>
      </c>
      <c r="C123" t="s">
        <v>33</v>
      </c>
      <c r="D123" t="s">
        <v>33</v>
      </c>
      <c r="E123" s="1">
        <v>150000</v>
      </c>
      <c r="F123">
        <v>2</v>
      </c>
      <c r="G123" t="s">
        <v>26</v>
      </c>
      <c r="H123" t="s">
        <v>20</v>
      </c>
      <c r="I123" t="s">
        <v>14</v>
      </c>
      <c r="J123">
        <v>4</v>
      </c>
      <c r="K123" t="s">
        <v>15</v>
      </c>
      <c r="L123" t="s">
        <v>16</v>
      </c>
      <c r="M123">
        <v>48</v>
      </c>
      <c r="N123" t="s">
        <v>17</v>
      </c>
    </row>
    <row r="124" spans="1:14" x14ac:dyDescent="0.25">
      <c r="A124" s="5" t="s">
        <v>461</v>
      </c>
      <c r="B124" s="3" t="s">
        <v>92</v>
      </c>
      <c r="C124" t="s">
        <v>34</v>
      </c>
      <c r="D124" t="s">
        <v>32</v>
      </c>
      <c r="E124" s="1">
        <v>80000</v>
      </c>
      <c r="F124">
        <v>0</v>
      </c>
      <c r="G124" t="s">
        <v>12</v>
      </c>
      <c r="H124" t="s">
        <v>20</v>
      </c>
      <c r="I124" t="s">
        <v>17</v>
      </c>
      <c r="J124">
        <v>3</v>
      </c>
      <c r="K124" t="s">
        <v>29</v>
      </c>
      <c r="L124" t="s">
        <v>23</v>
      </c>
      <c r="M124">
        <v>31</v>
      </c>
      <c r="N124" t="s">
        <v>17</v>
      </c>
    </row>
    <row r="125" spans="1:14" x14ac:dyDescent="0.25">
      <c r="A125" s="5" t="s">
        <v>461</v>
      </c>
      <c r="B125" s="3" t="s">
        <v>92</v>
      </c>
      <c r="C125" t="s">
        <v>34</v>
      </c>
      <c r="D125" t="s">
        <v>32</v>
      </c>
      <c r="E125" s="1">
        <v>100000</v>
      </c>
      <c r="F125">
        <v>3</v>
      </c>
      <c r="G125" t="s">
        <v>18</v>
      </c>
      <c r="H125" t="s">
        <v>27</v>
      </c>
      <c r="I125" t="s">
        <v>17</v>
      </c>
      <c r="J125">
        <v>4</v>
      </c>
      <c r="K125" t="s">
        <v>22</v>
      </c>
      <c r="L125" t="s">
        <v>16</v>
      </c>
      <c r="M125">
        <v>56</v>
      </c>
      <c r="N125" t="s">
        <v>17</v>
      </c>
    </row>
    <row r="126" spans="1:14" x14ac:dyDescent="0.25">
      <c r="A126" s="5" t="s">
        <v>462</v>
      </c>
      <c r="B126" s="3" t="s">
        <v>93</v>
      </c>
      <c r="C126" t="s">
        <v>34</v>
      </c>
      <c r="D126" t="s">
        <v>32</v>
      </c>
      <c r="E126" s="1">
        <v>40000</v>
      </c>
      <c r="F126">
        <v>0</v>
      </c>
      <c r="G126" t="s">
        <v>12</v>
      </c>
      <c r="H126" t="s">
        <v>19</v>
      </c>
      <c r="I126" t="s">
        <v>17</v>
      </c>
      <c r="J126">
        <v>0</v>
      </c>
      <c r="K126" t="s">
        <v>15</v>
      </c>
      <c r="L126" t="s">
        <v>16</v>
      </c>
      <c r="M126">
        <v>38</v>
      </c>
      <c r="N126" t="s">
        <v>14</v>
      </c>
    </row>
    <row r="127" spans="1:14" x14ac:dyDescent="0.25">
      <c r="A127" s="5" t="s">
        <v>463</v>
      </c>
      <c r="B127" s="3" t="s">
        <v>94</v>
      </c>
      <c r="C127" t="s">
        <v>33</v>
      </c>
      <c r="D127" t="s">
        <v>33</v>
      </c>
      <c r="E127" s="1">
        <v>80000</v>
      </c>
      <c r="F127">
        <v>5</v>
      </c>
      <c r="G127" t="s">
        <v>12</v>
      </c>
      <c r="H127" t="s">
        <v>20</v>
      </c>
      <c r="I127" t="s">
        <v>14</v>
      </c>
      <c r="J127">
        <v>4</v>
      </c>
      <c r="K127" t="s">
        <v>25</v>
      </c>
      <c r="L127" t="s">
        <v>23</v>
      </c>
      <c r="M127">
        <v>40</v>
      </c>
      <c r="N127" t="s">
        <v>17</v>
      </c>
    </row>
    <row r="128" spans="1:14" x14ac:dyDescent="0.25">
      <c r="A128" s="5" t="s">
        <v>464</v>
      </c>
      <c r="B128" s="3" t="s">
        <v>95</v>
      </c>
      <c r="C128" t="s">
        <v>34</v>
      </c>
      <c r="D128" t="s">
        <v>33</v>
      </c>
      <c r="E128" s="1">
        <v>30000</v>
      </c>
      <c r="F128">
        <v>0</v>
      </c>
      <c r="G128" t="s">
        <v>18</v>
      </c>
      <c r="H128" t="s">
        <v>19</v>
      </c>
      <c r="I128" t="s">
        <v>14</v>
      </c>
      <c r="J128">
        <v>1</v>
      </c>
      <c r="K128" t="s">
        <v>21</v>
      </c>
      <c r="L128" t="s">
        <v>16</v>
      </c>
      <c r="M128">
        <v>32</v>
      </c>
      <c r="N128" t="s">
        <v>17</v>
      </c>
    </row>
    <row r="129" spans="1:14" x14ac:dyDescent="0.25">
      <c r="A129" s="5" t="s">
        <v>464</v>
      </c>
      <c r="B129" s="3" t="s">
        <v>95</v>
      </c>
      <c r="C129" t="s">
        <v>33</v>
      </c>
      <c r="D129" t="s">
        <v>33</v>
      </c>
      <c r="E129" s="1">
        <v>30000</v>
      </c>
      <c r="F129">
        <v>1</v>
      </c>
      <c r="G129" t="s">
        <v>12</v>
      </c>
      <c r="H129" t="s">
        <v>19</v>
      </c>
      <c r="I129" t="s">
        <v>14</v>
      </c>
      <c r="J129">
        <v>1</v>
      </c>
      <c r="K129" t="s">
        <v>21</v>
      </c>
      <c r="L129" t="s">
        <v>16</v>
      </c>
      <c r="M129">
        <v>39</v>
      </c>
      <c r="N129" t="s">
        <v>17</v>
      </c>
    </row>
    <row r="130" spans="1:14" x14ac:dyDescent="0.25">
      <c r="A130" s="5" t="s">
        <v>465</v>
      </c>
      <c r="B130" s="3" t="s">
        <v>96</v>
      </c>
      <c r="C130" t="s">
        <v>34</v>
      </c>
      <c r="D130" t="s">
        <v>33</v>
      </c>
      <c r="E130" s="1">
        <v>10000</v>
      </c>
      <c r="F130">
        <v>2</v>
      </c>
      <c r="G130" t="s">
        <v>18</v>
      </c>
      <c r="H130" t="s">
        <v>24</v>
      </c>
      <c r="I130" t="s">
        <v>14</v>
      </c>
      <c r="J130">
        <v>1</v>
      </c>
      <c r="K130" t="s">
        <v>15</v>
      </c>
      <c r="L130" t="s">
        <v>16</v>
      </c>
      <c r="M130">
        <v>52</v>
      </c>
      <c r="N130" t="s">
        <v>14</v>
      </c>
    </row>
    <row r="131" spans="1:14" x14ac:dyDescent="0.25">
      <c r="A131" s="5" t="s">
        <v>465</v>
      </c>
      <c r="B131" s="3" t="s">
        <v>96</v>
      </c>
      <c r="C131" t="s">
        <v>34</v>
      </c>
      <c r="D131" t="s">
        <v>33</v>
      </c>
      <c r="E131" s="1">
        <v>10000</v>
      </c>
      <c r="F131">
        <v>3</v>
      </c>
      <c r="G131" t="s">
        <v>26</v>
      </c>
      <c r="H131" t="s">
        <v>24</v>
      </c>
      <c r="I131" t="s">
        <v>14</v>
      </c>
      <c r="J131">
        <v>1</v>
      </c>
      <c r="K131" t="s">
        <v>15</v>
      </c>
      <c r="L131" t="s">
        <v>16</v>
      </c>
      <c r="M131">
        <v>39</v>
      </c>
      <c r="N131" t="s">
        <v>14</v>
      </c>
    </row>
    <row r="132" spans="1:14" x14ac:dyDescent="0.25">
      <c r="A132" s="5" t="s">
        <v>466</v>
      </c>
      <c r="B132" s="3" t="s">
        <v>97</v>
      </c>
      <c r="C132" t="s">
        <v>33</v>
      </c>
      <c r="D132" t="s">
        <v>33</v>
      </c>
      <c r="E132" s="1">
        <v>60000</v>
      </c>
      <c r="F132">
        <v>2</v>
      </c>
      <c r="G132" t="s">
        <v>12</v>
      </c>
      <c r="H132" t="s">
        <v>20</v>
      </c>
      <c r="I132" t="s">
        <v>14</v>
      </c>
      <c r="J132">
        <v>1</v>
      </c>
      <c r="K132" t="s">
        <v>21</v>
      </c>
      <c r="L132" t="s">
        <v>23</v>
      </c>
      <c r="M132">
        <v>37</v>
      </c>
      <c r="N132" t="s">
        <v>17</v>
      </c>
    </row>
    <row r="133" spans="1:14" x14ac:dyDescent="0.25">
      <c r="A133" s="5" t="s">
        <v>466</v>
      </c>
      <c r="B133" s="3" t="s">
        <v>97</v>
      </c>
      <c r="C133" t="s">
        <v>33</v>
      </c>
      <c r="D133" t="s">
        <v>33</v>
      </c>
      <c r="E133" s="1">
        <v>90000</v>
      </c>
      <c r="F133">
        <v>4</v>
      </c>
      <c r="G133" t="s">
        <v>26</v>
      </c>
      <c r="H133" t="s">
        <v>27</v>
      </c>
      <c r="I133" t="s">
        <v>14</v>
      </c>
      <c r="J133">
        <v>3</v>
      </c>
      <c r="K133" t="s">
        <v>22</v>
      </c>
      <c r="L133" t="s">
        <v>16</v>
      </c>
      <c r="M133">
        <v>56</v>
      </c>
      <c r="N133" t="s">
        <v>14</v>
      </c>
    </row>
    <row r="134" spans="1:14" x14ac:dyDescent="0.25">
      <c r="A134" s="5" t="s">
        <v>466</v>
      </c>
      <c r="B134" s="3" t="s">
        <v>97</v>
      </c>
      <c r="C134" t="s">
        <v>33</v>
      </c>
      <c r="D134" t="s">
        <v>33</v>
      </c>
      <c r="E134" s="1">
        <v>40000</v>
      </c>
      <c r="F134">
        <v>0</v>
      </c>
      <c r="G134" t="s">
        <v>12</v>
      </c>
      <c r="H134" t="s">
        <v>20</v>
      </c>
      <c r="I134" t="s">
        <v>14</v>
      </c>
      <c r="J134">
        <v>0</v>
      </c>
      <c r="K134" t="s">
        <v>15</v>
      </c>
      <c r="L134" t="s">
        <v>16</v>
      </c>
      <c r="M134">
        <v>40</v>
      </c>
      <c r="N134" t="s">
        <v>14</v>
      </c>
    </row>
    <row r="135" spans="1:14" x14ac:dyDescent="0.25">
      <c r="A135" s="5" t="s">
        <v>467</v>
      </c>
      <c r="B135" s="3" t="s">
        <v>98</v>
      </c>
      <c r="C135" t="s">
        <v>34</v>
      </c>
      <c r="D135" t="s">
        <v>33</v>
      </c>
      <c r="E135" s="1">
        <v>40000</v>
      </c>
      <c r="F135">
        <v>2</v>
      </c>
      <c r="G135" t="s">
        <v>12</v>
      </c>
      <c r="H135" t="s">
        <v>27</v>
      </c>
      <c r="I135" t="s">
        <v>14</v>
      </c>
      <c r="J135">
        <v>2</v>
      </c>
      <c r="K135" t="s">
        <v>22</v>
      </c>
      <c r="L135" t="s">
        <v>23</v>
      </c>
      <c r="M135">
        <v>65</v>
      </c>
      <c r="N135" t="s">
        <v>14</v>
      </c>
    </row>
    <row r="136" spans="1:14" x14ac:dyDescent="0.25">
      <c r="A136" s="5" t="s">
        <v>467</v>
      </c>
      <c r="B136" s="3" t="s">
        <v>98</v>
      </c>
      <c r="C136" t="s">
        <v>34</v>
      </c>
      <c r="D136" t="s">
        <v>32</v>
      </c>
      <c r="E136" s="1">
        <v>30000</v>
      </c>
      <c r="F136">
        <v>2</v>
      </c>
      <c r="G136" t="s">
        <v>18</v>
      </c>
      <c r="H136" t="s">
        <v>19</v>
      </c>
      <c r="I136" t="s">
        <v>14</v>
      </c>
      <c r="J136">
        <v>2</v>
      </c>
      <c r="K136" t="s">
        <v>15</v>
      </c>
      <c r="L136" t="s">
        <v>16</v>
      </c>
      <c r="M136">
        <v>42</v>
      </c>
      <c r="N136" t="s">
        <v>17</v>
      </c>
    </row>
    <row r="137" spans="1:14" x14ac:dyDescent="0.25">
      <c r="A137" s="5" t="s">
        <v>467</v>
      </c>
      <c r="B137" s="3" t="s">
        <v>98</v>
      </c>
      <c r="C137" t="s">
        <v>33</v>
      </c>
      <c r="D137" t="s">
        <v>33</v>
      </c>
      <c r="E137" s="1">
        <v>10000</v>
      </c>
      <c r="F137">
        <v>2</v>
      </c>
      <c r="G137" t="s">
        <v>18</v>
      </c>
      <c r="H137" t="s">
        <v>24</v>
      </c>
      <c r="I137" t="s">
        <v>14</v>
      </c>
      <c r="J137">
        <v>1</v>
      </c>
      <c r="K137" t="s">
        <v>21</v>
      </c>
      <c r="L137" t="s">
        <v>16</v>
      </c>
      <c r="M137">
        <v>52</v>
      </c>
      <c r="N137" t="s">
        <v>17</v>
      </c>
    </row>
    <row r="138" spans="1:14" x14ac:dyDescent="0.25">
      <c r="A138" s="5" t="s">
        <v>467</v>
      </c>
      <c r="B138" s="3" t="s">
        <v>98</v>
      </c>
      <c r="C138" t="s">
        <v>34</v>
      </c>
      <c r="D138" t="s">
        <v>32</v>
      </c>
      <c r="E138" s="1">
        <v>10000</v>
      </c>
      <c r="F138">
        <v>1</v>
      </c>
      <c r="G138" t="s">
        <v>26</v>
      </c>
      <c r="H138" t="s">
        <v>24</v>
      </c>
      <c r="I138" t="s">
        <v>17</v>
      </c>
      <c r="J138">
        <v>1</v>
      </c>
      <c r="K138" t="s">
        <v>22</v>
      </c>
      <c r="L138" t="s">
        <v>16</v>
      </c>
      <c r="M138">
        <v>35</v>
      </c>
      <c r="N138" t="s">
        <v>14</v>
      </c>
    </row>
    <row r="139" spans="1:14" x14ac:dyDescent="0.25">
      <c r="A139" s="5" t="s">
        <v>467</v>
      </c>
      <c r="B139" s="3" t="s">
        <v>98</v>
      </c>
      <c r="C139" t="s">
        <v>34</v>
      </c>
      <c r="D139" t="s">
        <v>33</v>
      </c>
      <c r="E139" s="1">
        <v>20000</v>
      </c>
      <c r="F139">
        <v>2</v>
      </c>
      <c r="G139" t="s">
        <v>26</v>
      </c>
      <c r="H139" t="s">
        <v>24</v>
      </c>
      <c r="I139" t="s">
        <v>14</v>
      </c>
      <c r="J139">
        <v>2</v>
      </c>
      <c r="K139" t="s">
        <v>15</v>
      </c>
      <c r="L139" t="s">
        <v>16</v>
      </c>
      <c r="M139">
        <v>42</v>
      </c>
      <c r="N139" t="s">
        <v>17</v>
      </c>
    </row>
    <row r="140" spans="1:14" x14ac:dyDescent="0.25">
      <c r="A140" s="5" t="s">
        <v>467</v>
      </c>
      <c r="B140" s="3" t="s">
        <v>98</v>
      </c>
      <c r="C140" t="s">
        <v>33</v>
      </c>
      <c r="D140" t="s">
        <v>32</v>
      </c>
      <c r="E140" s="1">
        <v>20000</v>
      </c>
      <c r="F140">
        <v>2</v>
      </c>
      <c r="G140" t="s">
        <v>28</v>
      </c>
      <c r="H140" t="s">
        <v>19</v>
      </c>
      <c r="I140" t="s">
        <v>14</v>
      </c>
      <c r="J140">
        <v>2</v>
      </c>
      <c r="K140" t="s">
        <v>22</v>
      </c>
      <c r="L140" t="s">
        <v>23</v>
      </c>
      <c r="M140">
        <v>55</v>
      </c>
      <c r="N140" t="s">
        <v>14</v>
      </c>
    </row>
    <row r="141" spans="1:14" x14ac:dyDescent="0.25">
      <c r="A141" s="5" t="s">
        <v>467</v>
      </c>
      <c r="B141" s="3" t="s">
        <v>98</v>
      </c>
      <c r="C141" t="s">
        <v>34</v>
      </c>
      <c r="D141" t="s">
        <v>32</v>
      </c>
      <c r="E141" s="1">
        <v>30000</v>
      </c>
      <c r="F141">
        <v>2</v>
      </c>
      <c r="G141" t="s">
        <v>18</v>
      </c>
      <c r="H141" t="s">
        <v>19</v>
      </c>
      <c r="I141" t="s">
        <v>17</v>
      </c>
      <c r="J141">
        <v>2</v>
      </c>
      <c r="K141" t="s">
        <v>22</v>
      </c>
      <c r="L141" t="s">
        <v>23</v>
      </c>
      <c r="M141">
        <v>60</v>
      </c>
      <c r="N141" t="s">
        <v>14</v>
      </c>
    </row>
    <row r="142" spans="1:14" x14ac:dyDescent="0.25">
      <c r="A142" s="5" t="s">
        <v>468</v>
      </c>
      <c r="B142" s="3" t="s">
        <v>99</v>
      </c>
      <c r="C142" t="s">
        <v>34</v>
      </c>
      <c r="D142" t="s">
        <v>33</v>
      </c>
      <c r="E142" s="1">
        <v>40000</v>
      </c>
      <c r="F142">
        <v>0</v>
      </c>
      <c r="G142" t="s">
        <v>12</v>
      </c>
      <c r="H142" t="s">
        <v>20</v>
      </c>
      <c r="I142" t="s">
        <v>17</v>
      </c>
      <c r="J142">
        <v>0</v>
      </c>
      <c r="K142" t="s">
        <v>15</v>
      </c>
      <c r="L142" t="s">
        <v>16</v>
      </c>
      <c r="M142">
        <v>40</v>
      </c>
      <c r="N142" t="s">
        <v>14</v>
      </c>
    </row>
    <row r="143" spans="1:14" x14ac:dyDescent="0.25">
      <c r="A143" s="5" t="s">
        <v>469</v>
      </c>
      <c r="B143" s="3" t="s">
        <v>100</v>
      </c>
      <c r="C143" t="s">
        <v>34</v>
      </c>
      <c r="D143" t="s">
        <v>32</v>
      </c>
      <c r="E143" s="1">
        <v>10000</v>
      </c>
      <c r="F143">
        <v>0</v>
      </c>
      <c r="G143" t="s">
        <v>18</v>
      </c>
      <c r="H143" t="s">
        <v>24</v>
      </c>
      <c r="I143" t="s">
        <v>17</v>
      </c>
      <c r="J143">
        <v>1</v>
      </c>
      <c r="K143" t="s">
        <v>15</v>
      </c>
      <c r="L143" t="s">
        <v>23</v>
      </c>
      <c r="M143">
        <v>26</v>
      </c>
      <c r="N143" t="s">
        <v>14</v>
      </c>
    </row>
    <row r="144" spans="1:14" x14ac:dyDescent="0.25">
      <c r="A144" s="5" t="s">
        <v>469</v>
      </c>
      <c r="B144" s="3" t="s">
        <v>100</v>
      </c>
      <c r="C144" t="s">
        <v>33</v>
      </c>
      <c r="D144" t="s">
        <v>33</v>
      </c>
      <c r="E144" s="1">
        <v>40000</v>
      </c>
      <c r="F144">
        <v>1</v>
      </c>
      <c r="G144" t="s">
        <v>12</v>
      </c>
      <c r="H144" t="s">
        <v>13</v>
      </c>
      <c r="I144" t="s">
        <v>14</v>
      </c>
      <c r="J144">
        <v>0</v>
      </c>
      <c r="K144" t="s">
        <v>15</v>
      </c>
      <c r="L144" t="s">
        <v>16</v>
      </c>
      <c r="M144">
        <v>42</v>
      </c>
      <c r="N144" t="s">
        <v>14</v>
      </c>
    </row>
    <row r="145" spans="1:14" x14ac:dyDescent="0.25">
      <c r="A145" s="5" t="s">
        <v>469</v>
      </c>
      <c r="B145" s="3" t="s">
        <v>100</v>
      </c>
      <c r="C145" t="s">
        <v>33</v>
      </c>
      <c r="D145" t="s">
        <v>32</v>
      </c>
      <c r="E145" s="1">
        <v>80000</v>
      </c>
      <c r="F145">
        <v>0</v>
      </c>
      <c r="G145" t="s">
        <v>12</v>
      </c>
      <c r="H145" t="s">
        <v>20</v>
      </c>
      <c r="I145" t="s">
        <v>14</v>
      </c>
      <c r="J145">
        <v>3</v>
      </c>
      <c r="K145" t="s">
        <v>29</v>
      </c>
      <c r="L145" t="s">
        <v>23</v>
      </c>
      <c r="M145">
        <v>32</v>
      </c>
      <c r="N145" t="s">
        <v>17</v>
      </c>
    </row>
    <row r="146" spans="1:14" x14ac:dyDescent="0.25">
      <c r="A146" s="5" t="s">
        <v>470</v>
      </c>
      <c r="B146" s="3" t="s">
        <v>101</v>
      </c>
      <c r="C146" t="s">
        <v>34</v>
      </c>
      <c r="D146" t="s">
        <v>33</v>
      </c>
      <c r="E146" s="1">
        <v>30000</v>
      </c>
      <c r="F146">
        <v>1</v>
      </c>
      <c r="G146" t="s">
        <v>12</v>
      </c>
      <c r="H146" t="s">
        <v>19</v>
      </c>
      <c r="I146" t="s">
        <v>14</v>
      </c>
      <c r="J146">
        <v>0</v>
      </c>
      <c r="K146" t="s">
        <v>25</v>
      </c>
      <c r="L146" t="s">
        <v>16</v>
      </c>
      <c r="M146">
        <v>37</v>
      </c>
      <c r="N146" t="s">
        <v>14</v>
      </c>
    </row>
    <row r="147" spans="1:14" x14ac:dyDescent="0.25">
      <c r="A147" s="5" t="s">
        <v>471</v>
      </c>
      <c r="B147" s="3" t="s">
        <v>102</v>
      </c>
      <c r="C147" t="s">
        <v>33</v>
      </c>
      <c r="D147" t="s">
        <v>32</v>
      </c>
      <c r="E147" s="1">
        <v>40000</v>
      </c>
      <c r="F147">
        <v>2</v>
      </c>
      <c r="G147" t="s">
        <v>18</v>
      </c>
      <c r="H147" t="s">
        <v>19</v>
      </c>
      <c r="I147" t="s">
        <v>17</v>
      </c>
      <c r="J147">
        <v>1</v>
      </c>
      <c r="K147" t="s">
        <v>15</v>
      </c>
      <c r="L147" t="s">
        <v>16</v>
      </c>
      <c r="M147">
        <v>34</v>
      </c>
      <c r="N147" t="s">
        <v>17</v>
      </c>
    </row>
    <row r="148" spans="1:14" x14ac:dyDescent="0.25">
      <c r="A148" s="5" t="s">
        <v>472</v>
      </c>
      <c r="B148" s="3" t="s">
        <v>103</v>
      </c>
      <c r="C148" t="s">
        <v>33</v>
      </c>
      <c r="D148" t="s">
        <v>33</v>
      </c>
      <c r="E148" s="1">
        <v>40000</v>
      </c>
      <c r="F148">
        <v>0</v>
      </c>
      <c r="G148" t="s">
        <v>30</v>
      </c>
      <c r="H148" t="s">
        <v>19</v>
      </c>
      <c r="I148" t="s">
        <v>14</v>
      </c>
      <c r="J148">
        <v>0</v>
      </c>
      <c r="K148" t="s">
        <v>15</v>
      </c>
      <c r="L148" t="s">
        <v>16</v>
      </c>
      <c r="M148">
        <v>37</v>
      </c>
      <c r="N148" t="s">
        <v>14</v>
      </c>
    </row>
    <row r="149" spans="1:14" x14ac:dyDescent="0.25">
      <c r="A149" s="5" t="s">
        <v>473</v>
      </c>
      <c r="B149" s="3" t="s">
        <v>104</v>
      </c>
      <c r="C149" t="s">
        <v>33</v>
      </c>
      <c r="D149" t="s">
        <v>32</v>
      </c>
      <c r="E149" s="1">
        <v>40000</v>
      </c>
      <c r="F149">
        <v>0</v>
      </c>
      <c r="G149" t="s">
        <v>12</v>
      </c>
      <c r="H149" t="s">
        <v>20</v>
      </c>
      <c r="I149" t="s">
        <v>17</v>
      </c>
      <c r="J149">
        <v>0</v>
      </c>
      <c r="K149" t="s">
        <v>15</v>
      </c>
      <c r="L149" t="s">
        <v>16</v>
      </c>
      <c r="M149">
        <v>40</v>
      </c>
      <c r="N149" t="s">
        <v>14</v>
      </c>
    </row>
    <row r="150" spans="1:14" x14ac:dyDescent="0.25">
      <c r="A150" s="5" t="s">
        <v>473</v>
      </c>
      <c r="B150" s="3" t="s">
        <v>104</v>
      </c>
      <c r="C150" t="s">
        <v>33</v>
      </c>
      <c r="D150" t="s">
        <v>33</v>
      </c>
      <c r="E150" s="1">
        <v>20000</v>
      </c>
      <c r="F150">
        <v>4</v>
      </c>
      <c r="G150" t="s">
        <v>26</v>
      </c>
      <c r="H150" t="s">
        <v>13</v>
      </c>
      <c r="I150" t="s">
        <v>14</v>
      </c>
      <c r="J150">
        <v>2</v>
      </c>
      <c r="K150" t="s">
        <v>22</v>
      </c>
      <c r="L150" t="s">
        <v>23</v>
      </c>
      <c r="M150">
        <v>60</v>
      </c>
      <c r="N150" t="s">
        <v>17</v>
      </c>
    </row>
    <row r="151" spans="1:14" x14ac:dyDescent="0.25">
      <c r="A151" s="5" t="s">
        <v>473</v>
      </c>
      <c r="B151" s="3" t="s">
        <v>104</v>
      </c>
      <c r="C151" t="s">
        <v>34</v>
      </c>
      <c r="D151" t="s">
        <v>33</v>
      </c>
      <c r="E151" s="1">
        <v>30000</v>
      </c>
      <c r="F151">
        <v>0</v>
      </c>
      <c r="G151" t="s">
        <v>18</v>
      </c>
      <c r="H151" t="s">
        <v>19</v>
      </c>
      <c r="I151" t="s">
        <v>17</v>
      </c>
      <c r="J151">
        <v>1</v>
      </c>
      <c r="K151" t="s">
        <v>25</v>
      </c>
      <c r="L151" t="s">
        <v>16</v>
      </c>
      <c r="M151">
        <v>27</v>
      </c>
      <c r="N151" t="s">
        <v>17</v>
      </c>
    </row>
    <row r="152" spans="1:14" x14ac:dyDescent="0.25">
      <c r="A152" s="5" t="s">
        <v>473</v>
      </c>
      <c r="B152" s="3" t="s">
        <v>104</v>
      </c>
      <c r="C152" t="s">
        <v>33</v>
      </c>
      <c r="D152" t="s">
        <v>33</v>
      </c>
      <c r="E152" s="1">
        <v>60000</v>
      </c>
      <c r="F152">
        <v>1</v>
      </c>
      <c r="G152" t="s">
        <v>18</v>
      </c>
      <c r="H152" t="s">
        <v>13</v>
      </c>
      <c r="I152" t="s">
        <v>14</v>
      </c>
      <c r="J152">
        <v>1</v>
      </c>
      <c r="K152" t="s">
        <v>22</v>
      </c>
      <c r="L152" t="s">
        <v>23</v>
      </c>
      <c r="M152">
        <v>43</v>
      </c>
      <c r="N152" t="s">
        <v>14</v>
      </c>
    </row>
    <row r="153" spans="1:14" x14ac:dyDescent="0.25">
      <c r="A153" s="5" t="s">
        <v>474</v>
      </c>
      <c r="B153" s="3" t="s">
        <v>105</v>
      </c>
      <c r="C153" t="s">
        <v>34</v>
      </c>
      <c r="D153" t="s">
        <v>33</v>
      </c>
      <c r="E153" s="1">
        <v>100000</v>
      </c>
      <c r="F153">
        <v>1</v>
      </c>
      <c r="G153" t="s">
        <v>12</v>
      </c>
      <c r="H153" t="s">
        <v>27</v>
      </c>
      <c r="I153" t="s">
        <v>17</v>
      </c>
      <c r="J153">
        <v>3</v>
      </c>
      <c r="K153" t="s">
        <v>15</v>
      </c>
      <c r="L153" t="s">
        <v>23</v>
      </c>
      <c r="M153">
        <v>48</v>
      </c>
      <c r="N153" t="s">
        <v>17</v>
      </c>
    </row>
    <row r="154" spans="1:14" x14ac:dyDescent="0.25">
      <c r="A154" s="5" t="s">
        <v>474</v>
      </c>
      <c r="B154" s="3" t="s">
        <v>105</v>
      </c>
      <c r="C154" t="s">
        <v>34</v>
      </c>
      <c r="D154" t="s">
        <v>32</v>
      </c>
      <c r="E154" s="1">
        <v>20000</v>
      </c>
      <c r="F154">
        <v>0</v>
      </c>
      <c r="G154" t="s">
        <v>28</v>
      </c>
      <c r="H154" t="s">
        <v>24</v>
      </c>
      <c r="I154" t="s">
        <v>17</v>
      </c>
      <c r="J154">
        <v>2</v>
      </c>
      <c r="K154" t="s">
        <v>25</v>
      </c>
      <c r="L154" t="s">
        <v>16</v>
      </c>
      <c r="M154">
        <v>32</v>
      </c>
      <c r="N154" t="s">
        <v>17</v>
      </c>
    </row>
    <row r="155" spans="1:14" x14ac:dyDescent="0.25">
      <c r="A155" s="5" t="s">
        <v>475</v>
      </c>
      <c r="B155" s="3" t="s">
        <v>106</v>
      </c>
      <c r="C155" t="s">
        <v>33</v>
      </c>
      <c r="D155" t="s">
        <v>33</v>
      </c>
      <c r="E155" s="1">
        <v>100000</v>
      </c>
      <c r="F155">
        <v>1</v>
      </c>
      <c r="G155" t="s">
        <v>12</v>
      </c>
      <c r="H155" t="s">
        <v>27</v>
      </c>
      <c r="I155" t="s">
        <v>14</v>
      </c>
      <c r="J155">
        <v>3</v>
      </c>
      <c r="K155" t="s">
        <v>21</v>
      </c>
      <c r="L155" t="s">
        <v>23</v>
      </c>
      <c r="M155">
        <v>47</v>
      </c>
      <c r="N155" t="s">
        <v>17</v>
      </c>
    </row>
    <row r="156" spans="1:14" x14ac:dyDescent="0.25">
      <c r="A156" s="5" t="s">
        <v>475</v>
      </c>
      <c r="B156" s="3" t="s">
        <v>106</v>
      </c>
      <c r="C156" t="s">
        <v>34</v>
      </c>
      <c r="D156" t="s">
        <v>33</v>
      </c>
      <c r="E156" s="1">
        <v>80000</v>
      </c>
      <c r="F156">
        <v>5</v>
      </c>
      <c r="G156" t="s">
        <v>30</v>
      </c>
      <c r="H156" t="s">
        <v>27</v>
      </c>
      <c r="I156" t="s">
        <v>14</v>
      </c>
      <c r="J156">
        <v>3</v>
      </c>
      <c r="K156" t="s">
        <v>15</v>
      </c>
      <c r="L156" t="s">
        <v>23</v>
      </c>
      <c r="M156">
        <v>40</v>
      </c>
      <c r="N156" t="s">
        <v>17</v>
      </c>
    </row>
    <row r="157" spans="1:14" x14ac:dyDescent="0.25">
      <c r="A157" s="5" t="s">
        <v>475</v>
      </c>
      <c r="B157" s="3" t="s">
        <v>106</v>
      </c>
      <c r="C157" t="s">
        <v>34</v>
      </c>
      <c r="D157" t="s">
        <v>32</v>
      </c>
      <c r="E157" s="1">
        <v>10000</v>
      </c>
      <c r="F157">
        <v>4</v>
      </c>
      <c r="G157" t="s">
        <v>28</v>
      </c>
      <c r="H157" t="s">
        <v>24</v>
      </c>
      <c r="I157" t="s">
        <v>14</v>
      </c>
      <c r="J157">
        <v>2</v>
      </c>
      <c r="K157" t="s">
        <v>15</v>
      </c>
      <c r="L157" t="s">
        <v>16</v>
      </c>
      <c r="M157">
        <v>41</v>
      </c>
      <c r="N157" t="s">
        <v>14</v>
      </c>
    </row>
    <row r="158" spans="1:14" x14ac:dyDescent="0.25">
      <c r="A158" s="5" t="s">
        <v>476</v>
      </c>
      <c r="B158" s="3" t="s">
        <v>107</v>
      </c>
      <c r="C158" t="s">
        <v>33</v>
      </c>
      <c r="D158" t="s">
        <v>32</v>
      </c>
      <c r="E158" s="1">
        <v>130000</v>
      </c>
      <c r="F158">
        <v>5</v>
      </c>
      <c r="G158" t="s">
        <v>18</v>
      </c>
      <c r="H158" t="s">
        <v>20</v>
      </c>
      <c r="I158" t="s">
        <v>14</v>
      </c>
      <c r="J158">
        <v>4</v>
      </c>
      <c r="K158" t="s">
        <v>15</v>
      </c>
      <c r="L158" t="s">
        <v>16</v>
      </c>
      <c r="M158">
        <v>59</v>
      </c>
      <c r="N158" t="s">
        <v>17</v>
      </c>
    </row>
    <row r="159" spans="1:14" x14ac:dyDescent="0.25">
      <c r="A159" s="5" t="s">
        <v>477</v>
      </c>
      <c r="B159" s="3" t="s">
        <v>108</v>
      </c>
      <c r="C159" t="s">
        <v>34</v>
      </c>
      <c r="D159" t="s">
        <v>33</v>
      </c>
      <c r="E159" s="1">
        <v>10000</v>
      </c>
      <c r="F159">
        <v>2</v>
      </c>
      <c r="G159" t="s">
        <v>18</v>
      </c>
      <c r="H159" t="s">
        <v>24</v>
      </c>
      <c r="I159" t="s">
        <v>17</v>
      </c>
      <c r="J159">
        <v>0</v>
      </c>
      <c r="K159" t="s">
        <v>15</v>
      </c>
      <c r="L159" t="s">
        <v>16</v>
      </c>
      <c r="M159">
        <v>50</v>
      </c>
      <c r="N159" t="s">
        <v>17</v>
      </c>
    </row>
    <row r="160" spans="1:14" x14ac:dyDescent="0.25">
      <c r="A160" s="5" t="s">
        <v>478</v>
      </c>
      <c r="B160" s="3" t="s">
        <v>109</v>
      </c>
      <c r="C160" t="s">
        <v>34</v>
      </c>
      <c r="D160" t="s">
        <v>32</v>
      </c>
      <c r="E160" s="1">
        <v>20000</v>
      </c>
      <c r="F160">
        <v>2</v>
      </c>
      <c r="G160" t="s">
        <v>18</v>
      </c>
      <c r="H160" t="s">
        <v>24</v>
      </c>
      <c r="I160" t="s">
        <v>17</v>
      </c>
      <c r="J160">
        <v>1</v>
      </c>
      <c r="K160" t="s">
        <v>15</v>
      </c>
      <c r="L160" t="s">
        <v>16</v>
      </c>
      <c r="M160">
        <v>54</v>
      </c>
      <c r="N160" t="s">
        <v>14</v>
      </c>
    </row>
    <row r="161" spans="1:14" x14ac:dyDescent="0.25">
      <c r="A161" s="5" t="s">
        <v>478</v>
      </c>
      <c r="B161" s="3" t="s">
        <v>109</v>
      </c>
      <c r="C161" t="s">
        <v>33</v>
      </c>
      <c r="D161" t="s">
        <v>32</v>
      </c>
      <c r="E161" s="1">
        <v>10000</v>
      </c>
      <c r="F161">
        <v>1</v>
      </c>
      <c r="G161" t="s">
        <v>12</v>
      </c>
      <c r="H161" t="s">
        <v>24</v>
      </c>
      <c r="I161" t="s">
        <v>14</v>
      </c>
      <c r="J161">
        <v>0</v>
      </c>
      <c r="K161" t="s">
        <v>15</v>
      </c>
      <c r="L161" t="s">
        <v>16</v>
      </c>
      <c r="M161">
        <v>48</v>
      </c>
      <c r="N161" t="s">
        <v>17</v>
      </c>
    </row>
    <row r="162" spans="1:14" x14ac:dyDescent="0.25">
      <c r="A162" s="5" t="s">
        <v>479</v>
      </c>
      <c r="B162" s="3" t="s">
        <v>110</v>
      </c>
      <c r="C162" t="s">
        <v>34</v>
      </c>
      <c r="D162" t="s">
        <v>32</v>
      </c>
      <c r="E162" s="1">
        <v>60000</v>
      </c>
      <c r="F162">
        <v>1</v>
      </c>
      <c r="G162" t="s">
        <v>12</v>
      </c>
      <c r="H162" t="s">
        <v>20</v>
      </c>
      <c r="I162" t="s">
        <v>14</v>
      </c>
      <c r="J162">
        <v>1</v>
      </c>
      <c r="K162" t="s">
        <v>22</v>
      </c>
      <c r="L162" t="s">
        <v>23</v>
      </c>
      <c r="M162">
        <v>44</v>
      </c>
      <c r="N162" t="s">
        <v>14</v>
      </c>
    </row>
    <row r="163" spans="1:14" x14ac:dyDescent="0.25">
      <c r="A163" s="5" t="s">
        <v>480</v>
      </c>
      <c r="B163" s="3" t="s">
        <v>111</v>
      </c>
      <c r="C163" t="s">
        <v>33</v>
      </c>
      <c r="D163" t="s">
        <v>32</v>
      </c>
      <c r="E163" s="1">
        <v>20000</v>
      </c>
      <c r="F163">
        <v>2</v>
      </c>
      <c r="G163" t="s">
        <v>26</v>
      </c>
      <c r="H163" t="s">
        <v>24</v>
      </c>
      <c r="I163" t="s">
        <v>14</v>
      </c>
      <c r="J163">
        <v>0</v>
      </c>
      <c r="K163" t="s">
        <v>15</v>
      </c>
      <c r="L163" t="s">
        <v>16</v>
      </c>
      <c r="M163">
        <v>40</v>
      </c>
      <c r="N163" t="s">
        <v>14</v>
      </c>
    </row>
    <row r="164" spans="1:14" x14ac:dyDescent="0.25">
      <c r="A164" s="5" t="s">
        <v>481</v>
      </c>
      <c r="B164" s="3" t="s">
        <v>112</v>
      </c>
      <c r="C164" t="s">
        <v>34</v>
      </c>
      <c r="D164" t="s">
        <v>32</v>
      </c>
      <c r="E164" s="1">
        <v>60000</v>
      </c>
      <c r="F164">
        <v>2</v>
      </c>
      <c r="G164" t="s">
        <v>12</v>
      </c>
      <c r="H164" t="s">
        <v>20</v>
      </c>
      <c r="I164" t="s">
        <v>17</v>
      </c>
      <c r="J164">
        <v>1</v>
      </c>
      <c r="K164" t="s">
        <v>15</v>
      </c>
      <c r="L164" t="s">
        <v>23</v>
      </c>
      <c r="M164">
        <v>38</v>
      </c>
      <c r="N164" t="s">
        <v>14</v>
      </c>
    </row>
    <row r="165" spans="1:14" x14ac:dyDescent="0.25">
      <c r="A165" s="5" t="s">
        <v>482</v>
      </c>
      <c r="B165" s="3" t="s">
        <v>113</v>
      </c>
      <c r="C165" t="s">
        <v>34</v>
      </c>
      <c r="D165" t="s">
        <v>33</v>
      </c>
      <c r="E165" s="1">
        <v>40000</v>
      </c>
      <c r="F165">
        <v>2</v>
      </c>
      <c r="G165" t="s">
        <v>18</v>
      </c>
      <c r="H165" t="s">
        <v>13</v>
      </c>
      <c r="I165" t="s">
        <v>17</v>
      </c>
      <c r="J165">
        <v>2</v>
      </c>
      <c r="K165" t="s">
        <v>25</v>
      </c>
      <c r="L165" t="s">
        <v>23</v>
      </c>
      <c r="M165">
        <v>52</v>
      </c>
      <c r="N165" t="s">
        <v>17</v>
      </c>
    </row>
    <row r="166" spans="1:14" x14ac:dyDescent="0.25">
      <c r="A166" s="5" t="s">
        <v>483</v>
      </c>
      <c r="B166" s="3" t="s">
        <v>114</v>
      </c>
      <c r="C166" t="s">
        <v>33</v>
      </c>
      <c r="D166" t="s">
        <v>33</v>
      </c>
      <c r="E166" s="1">
        <v>10000</v>
      </c>
      <c r="F166">
        <v>0</v>
      </c>
      <c r="G166" t="s">
        <v>18</v>
      </c>
      <c r="H166" t="s">
        <v>24</v>
      </c>
      <c r="I166" t="s">
        <v>14</v>
      </c>
      <c r="J166">
        <v>1</v>
      </c>
      <c r="K166" t="s">
        <v>21</v>
      </c>
      <c r="L166" t="s">
        <v>23</v>
      </c>
      <c r="M166">
        <v>25</v>
      </c>
      <c r="N166" t="s">
        <v>14</v>
      </c>
    </row>
    <row r="167" spans="1:14" x14ac:dyDescent="0.25">
      <c r="A167" s="5" t="s">
        <v>483</v>
      </c>
      <c r="B167" s="3" t="s">
        <v>114</v>
      </c>
      <c r="C167" t="s">
        <v>33</v>
      </c>
      <c r="D167" t="s">
        <v>32</v>
      </c>
      <c r="E167" s="1">
        <v>10000</v>
      </c>
      <c r="F167">
        <v>0</v>
      </c>
      <c r="G167" t="s">
        <v>18</v>
      </c>
      <c r="H167" t="s">
        <v>24</v>
      </c>
      <c r="I167" t="s">
        <v>17</v>
      </c>
      <c r="J167">
        <v>1</v>
      </c>
      <c r="K167" t="s">
        <v>15</v>
      </c>
      <c r="L167" t="s">
        <v>23</v>
      </c>
      <c r="M167">
        <v>25</v>
      </c>
      <c r="N167" t="s">
        <v>17</v>
      </c>
    </row>
    <row r="168" spans="1:14" x14ac:dyDescent="0.25">
      <c r="A168" s="5" t="s">
        <v>483</v>
      </c>
      <c r="B168" s="3" t="s">
        <v>114</v>
      </c>
      <c r="C168" t="s">
        <v>34</v>
      </c>
      <c r="D168" t="s">
        <v>33</v>
      </c>
      <c r="E168" s="1">
        <v>90000</v>
      </c>
      <c r="F168">
        <v>1</v>
      </c>
      <c r="G168" t="s">
        <v>12</v>
      </c>
      <c r="H168" t="s">
        <v>20</v>
      </c>
      <c r="I168" t="s">
        <v>14</v>
      </c>
      <c r="J168">
        <v>1</v>
      </c>
      <c r="K168" t="s">
        <v>21</v>
      </c>
      <c r="L168" t="s">
        <v>23</v>
      </c>
      <c r="M168">
        <v>47</v>
      </c>
      <c r="N168" t="s">
        <v>14</v>
      </c>
    </row>
    <row r="169" spans="1:14" x14ac:dyDescent="0.25">
      <c r="A169" s="5" t="s">
        <v>483</v>
      </c>
      <c r="B169" s="3" t="s">
        <v>114</v>
      </c>
      <c r="C169" t="s">
        <v>34</v>
      </c>
      <c r="D169" t="s">
        <v>33</v>
      </c>
      <c r="E169" s="1">
        <v>100000</v>
      </c>
      <c r="F169">
        <v>0</v>
      </c>
      <c r="G169" t="s">
        <v>26</v>
      </c>
      <c r="H169" t="s">
        <v>27</v>
      </c>
      <c r="I169" t="s">
        <v>14</v>
      </c>
      <c r="J169">
        <v>3</v>
      </c>
      <c r="K169" t="s">
        <v>29</v>
      </c>
      <c r="L169" t="s">
        <v>23</v>
      </c>
      <c r="M169">
        <v>35</v>
      </c>
      <c r="N169" t="s">
        <v>17</v>
      </c>
    </row>
    <row r="170" spans="1:14" x14ac:dyDescent="0.25">
      <c r="A170" s="5" t="s">
        <v>483</v>
      </c>
      <c r="B170" s="3" t="s">
        <v>114</v>
      </c>
      <c r="C170" t="s">
        <v>34</v>
      </c>
      <c r="D170" t="s">
        <v>33</v>
      </c>
      <c r="E170" s="1">
        <v>70000</v>
      </c>
      <c r="F170">
        <v>0</v>
      </c>
      <c r="G170" t="s">
        <v>12</v>
      </c>
      <c r="H170" t="s">
        <v>20</v>
      </c>
      <c r="I170" t="s">
        <v>17</v>
      </c>
      <c r="J170">
        <v>1</v>
      </c>
      <c r="K170" t="s">
        <v>22</v>
      </c>
      <c r="L170" t="s">
        <v>23</v>
      </c>
      <c r="M170">
        <v>41</v>
      </c>
      <c r="N170" t="s">
        <v>14</v>
      </c>
    </row>
    <row r="171" spans="1:14" x14ac:dyDescent="0.25">
      <c r="A171" s="5" t="s">
        <v>483</v>
      </c>
      <c r="B171" s="3" t="s">
        <v>114</v>
      </c>
      <c r="C171" t="s">
        <v>33</v>
      </c>
      <c r="D171" t="s">
        <v>33</v>
      </c>
      <c r="E171" s="1">
        <v>30000</v>
      </c>
      <c r="F171">
        <v>1</v>
      </c>
      <c r="G171" t="s">
        <v>12</v>
      </c>
      <c r="H171" t="s">
        <v>19</v>
      </c>
      <c r="I171" t="s">
        <v>14</v>
      </c>
      <c r="J171">
        <v>0</v>
      </c>
      <c r="K171" t="s">
        <v>15</v>
      </c>
      <c r="L171" t="s">
        <v>16</v>
      </c>
      <c r="M171">
        <v>47</v>
      </c>
      <c r="N171" t="s">
        <v>17</v>
      </c>
    </row>
    <row r="172" spans="1:14" x14ac:dyDescent="0.25">
      <c r="A172" s="5" t="s">
        <v>483</v>
      </c>
      <c r="B172" s="3" t="s">
        <v>114</v>
      </c>
      <c r="C172" t="s">
        <v>33</v>
      </c>
      <c r="D172" t="s">
        <v>32</v>
      </c>
      <c r="E172" s="1">
        <v>130000</v>
      </c>
      <c r="F172">
        <v>4</v>
      </c>
      <c r="G172" t="s">
        <v>18</v>
      </c>
      <c r="H172" t="s">
        <v>20</v>
      </c>
      <c r="I172" t="s">
        <v>14</v>
      </c>
      <c r="J172">
        <v>4</v>
      </c>
      <c r="K172" t="s">
        <v>22</v>
      </c>
      <c r="L172" t="s">
        <v>16</v>
      </c>
      <c r="M172">
        <v>61</v>
      </c>
      <c r="N172" t="s">
        <v>14</v>
      </c>
    </row>
    <row r="173" spans="1:14" x14ac:dyDescent="0.25">
      <c r="A173" s="5" t="s">
        <v>484</v>
      </c>
      <c r="B173" s="3" t="s">
        <v>115</v>
      </c>
      <c r="C173" t="s">
        <v>33</v>
      </c>
      <c r="D173" t="s">
        <v>32</v>
      </c>
      <c r="E173" s="1">
        <v>80000</v>
      </c>
      <c r="F173">
        <v>5</v>
      </c>
      <c r="G173" t="s">
        <v>12</v>
      </c>
      <c r="H173" t="s">
        <v>27</v>
      </c>
      <c r="I173" t="s">
        <v>14</v>
      </c>
      <c r="J173">
        <v>2</v>
      </c>
      <c r="K173" t="s">
        <v>21</v>
      </c>
      <c r="L173" t="s">
        <v>16</v>
      </c>
      <c r="M173">
        <v>61</v>
      </c>
      <c r="N173" t="s">
        <v>17</v>
      </c>
    </row>
    <row r="174" spans="1:14" x14ac:dyDescent="0.25">
      <c r="A174" s="5" t="s">
        <v>484</v>
      </c>
      <c r="B174" s="3" t="s">
        <v>115</v>
      </c>
      <c r="C174" t="s">
        <v>33</v>
      </c>
      <c r="D174" t="s">
        <v>33</v>
      </c>
      <c r="E174" s="1">
        <v>10000</v>
      </c>
      <c r="F174">
        <v>0</v>
      </c>
      <c r="G174" t="s">
        <v>28</v>
      </c>
      <c r="H174" t="s">
        <v>24</v>
      </c>
      <c r="I174" t="s">
        <v>17</v>
      </c>
      <c r="J174">
        <v>2</v>
      </c>
      <c r="K174" t="s">
        <v>15</v>
      </c>
      <c r="L174" t="s">
        <v>16</v>
      </c>
      <c r="M174">
        <v>33</v>
      </c>
      <c r="N174" t="s">
        <v>17</v>
      </c>
    </row>
    <row r="175" spans="1:14" x14ac:dyDescent="0.25">
      <c r="A175" s="5" t="s">
        <v>484</v>
      </c>
      <c r="B175" s="3" t="s">
        <v>115</v>
      </c>
      <c r="C175" t="s">
        <v>33</v>
      </c>
      <c r="D175" t="s">
        <v>32</v>
      </c>
      <c r="E175" s="1">
        <v>10000</v>
      </c>
      <c r="F175">
        <v>0</v>
      </c>
      <c r="G175" t="s">
        <v>18</v>
      </c>
      <c r="H175" t="s">
        <v>24</v>
      </c>
      <c r="I175" t="s">
        <v>14</v>
      </c>
      <c r="J175">
        <v>1</v>
      </c>
      <c r="K175" t="s">
        <v>21</v>
      </c>
      <c r="L175" t="s">
        <v>23</v>
      </c>
      <c r="M175">
        <v>27</v>
      </c>
      <c r="N175" t="s">
        <v>17</v>
      </c>
    </row>
    <row r="176" spans="1:14" x14ac:dyDescent="0.25">
      <c r="A176" s="5" t="s">
        <v>485</v>
      </c>
      <c r="B176" s="3" t="s">
        <v>116</v>
      </c>
      <c r="C176" t="s">
        <v>34</v>
      </c>
      <c r="D176" t="s">
        <v>33</v>
      </c>
      <c r="E176" s="1">
        <v>50000</v>
      </c>
      <c r="F176">
        <v>0</v>
      </c>
      <c r="G176" t="s">
        <v>30</v>
      </c>
      <c r="H176" t="s">
        <v>13</v>
      </c>
      <c r="I176" t="s">
        <v>14</v>
      </c>
      <c r="J176">
        <v>0</v>
      </c>
      <c r="K176" t="s">
        <v>15</v>
      </c>
      <c r="L176" t="s">
        <v>16</v>
      </c>
      <c r="M176">
        <v>37</v>
      </c>
      <c r="N176" t="s">
        <v>14</v>
      </c>
    </row>
    <row r="177" spans="1:14" x14ac:dyDescent="0.25">
      <c r="A177" s="5" t="s">
        <v>485</v>
      </c>
      <c r="B177" s="3" t="s">
        <v>116</v>
      </c>
      <c r="C177" t="s">
        <v>34</v>
      </c>
      <c r="D177" t="s">
        <v>32</v>
      </c>
      <c r="E177" s="1">
        <v>80000</v>
      </c>
      <c r="F177">
        <v>2</v>
      </c>
      <c r="G177" t="s">
        <v>18</v>
      </c>
      <c r="H177" t="s">
        <v>13</v>
      </c>
      <c r="I177" t="s">
        <v>14</v>
      </c>
      <c r="J177">
        <v>2</v>
      </c>
      <c r="K177" t="s">
        <v>22</v>
      </c>
      <c r="L177" t="s">
        <v>23</v>
      </c>
      <c r="M177">
        <v>52</v>
      </c>
      <c r="N177" t="s">
        <v>14</v>
      </c>
    </row>
    <row r="178" spans="1:14" x14ac:dyDescent="0.25">
      <c r="A178" s="5" t="s">
        <v>486</v>
      </c>
      <c r="B178" s="3" t="s">
        <v>117</v>
      </c>
      <c r="C178" t="s">
        <v>34</v>
      </c>
      <c r="D178" t="s">
        <v>32</v>
      </c>
      <c r="E178" s="1">
        <v>20000</v>
      </c>
      <c r="F178">
        <v>0</v>
      </c>
      <c r="G178" t="s">
        <v>18</v>
      </c>
      <c r="H178" t="s">
        <v>24</v>
      </c>
      <c r="I178" t="s">
        <v>14</v>
      </c>
      <c r="J178">
        <v>0</v>
      </c>
      <c r="K178" t="s">
        <v>15</v>
      </c>
      <c r="L178" t="s">
        <v>23</v>
      </c>
      <c r="M178">
        <v>29</v>
      </c>
      <c r="N178" t="s">
        <v>14</v>
      </c>
    </row>
    <row r="179" spans="1:14" x14ac:dyDescent="0.25">
      <c r="A179" s="5" t="s">
        <v>437</v>
      </c>
      <c r="B179" s="3" t="s">
        <v>68</v>
      </c>
      <c r="C179" t="s">
        <v>34</v>
      </c>
      <c r="D179" t="s">
        <v>32</v>
      </c>
      <c r="E179" s="1">
        <v>110000</v>
      </c>
      <c r="F179">
        <v>2</v>
      </c>
      <c r="G179" t="s">
        <v>18</v>
      </c>
      <c r="H179" t="s">
        <v>20</v>
      </c>
      <c r="I179" t="s">
        <v>17</v>
      </c>
      <c r="J179">
        <v>3</v>
      </c>
      <c r="K179" t="s">
        <v>22</v>
      </c>
      <c r="L179" t="s">
        <v>16</v>
      </c>
      <c r="M179">
        <v>48</v>
      </c>
      <c r="N179" t="s">
        <v>17</v>
      </c>
    </row>
    <row r="180" spans="1:14" x14ac:dyDescent="0.25">
      <c r="A180" s="5" t="s">
        <v>437</v>
      </c>
      <c r="B180" s="3" t="s">
        <v>68</v>
      </c>
      <c r="C180" t="s">
        <v>33</v>
      </c>
      <c r="D180" t="s">
        <v>33</v>
      </c>
      <c r="E180" s="1">
        <v>160000</v>
      </c>
      <c r="F180">
        <v>4</v>
      </c>
      <c r="G180" t="s">
        <v>18</v>
      </c>
      <c r="H180" t="s">
        <v>20</v>
      </c>
      <c r="I180" t="s">
        <v>17</v>
      </c>
      <c r="J180">
        <v>2</v>
      </c>
      <c r="K180" t="s">
        <v>29</v>
      </c>
      <c r="L180" t="s">
        <v>16</v>
      </c>
      <c r="M180">
        <v>55</v>
      </c>
      <c r="N180" t="s">
        <v>14</v>
      </c>
    </row>
    <row r="181" spans="1:14" x14ac:dyDescent="0.25">
      <c r="A181" s="5" t="s">
        <v>487</v>
      </c>
      <c r="B181" s="3" t="s">
        <v>118</v>
      </c>
      <c r="C181" t="s">
        <v>33</v>
      </c>
      <c r="D181" t="s">
        <v>32</v>
      </c>
      <c r="E181" s="1">
        <v>10000</v>
      </c>
      <c r="F181">
        <v>0</v>
      </c>
      <c r="G181" t="s">
        <v>30</v>
      </c>
      <c r="H181" t="s">
        <v>24</v>
      </c>
      <c r="I181" t="s">
        <v>14</v>
      </c>
      <c r="J181">
        <v>0</v>
      </c>
      <c r="K181" t="s">
        <v>15</v>
      </c>
      <c r="L181" t="s">
        <v>16</v>
      </c>
      <c r="M181">
        <v>37</v>
      </c>
      <c r="N181" t="s">
        <v>14</v>
      </c>
    </row>
    <row r="182" spans="1:14" x14ac:dyDescent="0.25">
      <c r="A182" s="5" t="s">
        <v>488</v>
      </c>
      <c r="B182" s="3" t="s">
        <v>119</v>
      </c>
      <c r="C182" t="s">
        <v>34</v>
      </c>
      <c r="D182" t="s">
        <v>33</v>
      </c>
      <c r="E182" s="1">
        <v>10000</v>
      </c>
      <c r="F182">
        <v>1</v>
      </c>
      <c r="G182" t="s">
        <v>30</v>
      </c>
      <c r="H182" t="s">
        <v>24</v>
      </c>
      <c r="I182" t="s">
        <v>14</v>
      </c>
      <c r="J182">
        <v>0</v>
      </c>
      <c r="K182" t="s">
        <v>15</v>
      </c>
      <c r="L182" t="s">
        <v>16</v>
      </c>
      <c r="M182">
        <v>44</v>
      </c>
      <c r="N182" t="s">
        <v>17</v>
      </c>
    </row>
    <row r="183" spans="1:14" x14ac:dyDescent="0.25">
      <c r="A183" s="5" t="s">
        <v>488</v>
      </c>
      <c r="B183" s="3" t="s">
        <v>119</v>
      </c>
      <c r="C183" t="s">
        <v>33</v>
      </c>
      <c r="D183" t="s">
        <v>32</v>
      </c>
      <c r="E183" s="1">
        <v>30000</v>
      </c>
      <c r="F183">
        <v>3</v>
      </c>
      <c r="G183" t="s">
        <v>18</v>
      </c>
      <c r="H183" t="s">
        <v>19</v>
      </c>
      <c r="I183" t="s">
        <v>17</v>
      </c>
      <c r="J183">
        <v>2</v>
      </c>
      <c r="K183" t="s">
        <v>25</v>
      </c>
      <c r="L183" t="s">
        <v>23</v>
      </c>
      <c r="M183">
        <v>55</v>
      </c>
      <c r="N183" t="s">
        <v>14</v>
      </c>
    </row>
    <row r="184" spans="1:14" x14ac:dyDescent="0.25">
      <c r="A184" s="5" t="s">
        <v>489</v>
      </c>
      <c r="B184" s="3" t="s">
        <v>120</v>
      </c>
      <c r="C184" t="s">
        <v>33</v>
      </c>
      <c r="D184" t="s">
        <v>32</v>
      </c>
      <c r="E184" s="1">
        <v>10000</v>
      </c>
      <c r="F184">
        <v>2</v>
      </c>
      <c r="G184" t="s">
        <v>26</v>
      </c>
      <c r="H184" t="s">
        <v>24</v>
      </c>
      <c r="I184" t="s">
        <v>17</v>
      </c>
      <c r="J184">
        <v>1</v>
      </c>
      <c r="K184" t="s">
        <v>15</v>
      </c>
      <c r="L184" t="s">
        <v>16</v>
      </c>
      <c r="M184">
        <v>38</v>
      </c>
      <c r="N184" t="s">
        <v>17</v>
      </c>
    </row>
    <row r="185" spans="1:14" x14ac:dyDescent="0.25">
      <c r="A185" s="5" t="s">
        <v>489</v>
      </c>
      <c r="B185" s="3" t="s">
        <v>120</v>
      </c>
      <c r="C185" t="s">
        <v>34</v>
      </c>
      <c r="D185" t="s">
        <v>33</v>
      </c>
      <c r="E185" s="1">
        <v>40000</v>
      </c>
      <c r="F185">
        <v>2</v>
      </c>
      <c r="G185" t="s">
        <v>12</v>
      </c>
      <c r="H185" t="s">
        <v>27</v>
      </c>
      <c r="I185" t="s">
        <v>14</v>
      </c>
      <c r="J185">
        <v>2</v>
      </c>
      <c r="K185" t="s">
        <v>22</v>
      </c>
      <c r="L185" t="s">
        <v>23</v>
      </c>
      <c r="M185">
        <v>66</v>
      </c>
      <c r="N185" t="s">
        <v>14</v>
      </c>
    </row>
    <row r="186" spans="1:14" x14ac:dyDescent="0.25">
      <c r="A186" s="5" t="s">
        <v>489</v>
      </c>
      <c r="B186" s="3" t="s">
        <v>120</v>
      </c>
      <c r="C186" t="s">
        <v>33</v>
      </c>
      <c r="D186" t="s">
        <v>32</v>
      </c>
      <c r="E186" s="1">
        <v>130000</v>
      </c>
      <c r="F186">
        <v>4</v>
      </c>
      <c r="G186" t="s">
        <v>26</v>
      </c>
      <c r="H186" t="s">
        <v>27</v>
      </c>
      <c r="I186" t="s">
        <v>17</v>
      </c>
      <c r="J186">
        <v>4</v>
      </c>
      <c r="K186" t="s">
        <v>29</v>
      </c>
      <c r="L186" t="s">
        <v>16</v>
      </c>
      <c r="M186">
        <v>58</v>
      </c>
      <c r="N186" t="s">
        <v>17</v>
      </c>
    </row>
    <row r="187" spans="1:14" x14ac:dyDescent="0.25">
      <c r="A187" s="5" t="s">
        <v>490</v>
      </c>
      <c r="B187" s="3" t="s">
        <v>121</v>
      </c>
      <c r="C187" t="s">
        <v>33</v>
      </c>
      <c r="D187" t="s">
        <v>32</v>
      </c>
      <c r="E187" s="1">
        <v>90000</v>
      </c>
      <c r="F187">
        <v>1</v>
      </c>
      <c r="G187" t="s">
        <v>12</v>
      </c>
      <c r="H187" t="s">
        <v>20</v>
      </c>
      <c r="I187" t="s">
        <v>14</v>
      </c>
      <c r="J187">
        <v>1</v>
      </c>
      <c r="K187" t="s">
        <v>21</v>
      </c>
      <c r="L187" t="s">
        <v>23</v>
      </c>
      <c r="M187">
        <v>47</v>
      </c>
      <c r="N187" t="s">
        <v>14</v>
      </c>
    </row>
    <row r="188" spans="1:14" x14ac:dyDescent="0.25">
      <c r="A188" s="5" t="s">
        <v>491</v>
      </c>
      <c r="B188" s="3" t="s">
        <v>122</v>
      </c>
      <c r="C188" t="s">
        <v>33</v>
      </c>
      <c r="D188" t="s">
        <v>32</v>
      </c>
      <c r="E188" s="1">
        <v>30000</v>
      </c>
      <c r="F188">
        <v>3</v>
      </c>
      <c r="G188" t="s">
        <v>26</v>
      </c>
      <c r="H188" t="s">
        <v>13</v>
      </c>
      <c r="I188" t="s">
        <v>17</v>
      </c>
      <c r="J188">
        <v>2</v>
      </c>
      <c r="K188" t="s">
        <v>25</v>
      </c>
      <c r="L188" t="s">
        <v>23</v>
      </c>
      <c r="M188">
        <v>56</v>
      </c>
      <c r="N188" t="s">
        <v>14</v>
      </c>
    </row>
    <row r="189" spans="1:14" x14ac:dyDescent="0.25">
      <c r="A189" s="5" t="s">
        <v>492</v>
      </c>
      <c r="B189" s="3" t="s">
        <v>123</v>
      </c>
      <c r="C189" t="s">
        <v>34</v>
      </c>
      <c r="D189" t="s">
        <v>33</v>
      </c>
      <c r="E189" s="1">
        <v>80000</v>
      </c>
      <c r="F189">
        <v>5</v>
      </c>
      <c r="G189" t="s">
        <v>18</v>
      </c>
      <c r="H189" t="s">
        <v>20</v>
      </c>
      <c r="I189" t="s">
        <v>17</v>
      </c>
      <c r="J189">
        <v>2</v>
      </c>
      <c r="K189" t="s">
        <v>29</v>
      </c>
      <c r="L189" t="s">
        <v>16</v>
      </c>
      <c r="M189">
        <v>59</v>
      </c>
      <c r="N189" t="s">
        <v>17</v>
      </c>
    </row>
    <row r="190" spans="1:14" x14ac:dyDescent="0.25">
      <c r="A190" s="5" t="s">
        <v>492</v>
      </c>
      <c r="B190" s="3" t="s">
        <v>123</v>
      </c>
      <c r="C190" t="s">
        <v>33</v>
      </c>
      <c r="D190" t="s">
        <v>32</v>
      </c>
      <c r="E190" s="1">
        <v>70000</v>
      </c>
      <c r="F190">
        <v>0</v>
      </c>
      <c r="G190" t="s">
        <v>12</v>
      </c>
      <c r="H190" t="s">
        <v>20</v>
      </c>
      <c r="I190" t="s">
        <v>14</v>
      </c>
      <c r="J190">
        <v>4</v>
      </c>
      <c r="K190" t="s">
        <v>29</v>
      </c>
      <c r="L190" t="s">
        <v>23</v>
      </c>
      <c r="M190">
        <v>32</v>
      </c>
      <c r="N190" t="s">
        <v>14</v>
      </c>
    </row>
    <row r="191" spans="1:14" x14ac:dyDescent="0.25">
      <c r="A191" s="5" t="s">
        <v>493</v>
      </c>
      <c r="B191" s="3" t="s">
        <v>124</v>
      </c>
      <c r="C191" t="s">
        <v>33</v>
      </c>
      <c r="D191" t="s">
        <v>33</v>
      </c>
      <c r="E191" s="1">
        <v>30000</v>
      </c>
      <c r="F191">
        <v>1</v>
      </c>
      <c r="G191" t="s">
        <v>18</v>
      </c>
      <c r="H191" t="s">
        <v>19</v>
      </c>
      <c r="I191" t="s">
        <v>14</v>
      </c>
      <c r="J191">
        <v>1</v>
      </c>
      <c r="K191" t="s">
        <v>15</v>
      </c>
      <c r="L191" t="s">
        <v>16</v>
      </c>
      <c r="M191">
        <v>44</v>
      </c>
      <c r="N191" t="s">
        <v>14</v>
      </c>
    </row>
    <row r="192" spans="1:14" x14ac:dyDescent="0.25">
      <c r="A192" s="5" t="s">
        <v>493</v>
      </c>
      <c r="B192" s="3" t="s">
        <v>124</v>
      </c>
      <c r="C192" t="s">
        <v>33</v>
      </c>
      <c r="D192" t="s">
        <v>33</v>
      </c>
      <c r="E192" s="1">
        <v>30000</v>
      </c>
      <c r="F192">
        <v>3</v>
      </c>
      <c r="G192" t="s">
        <v>26</v>
      </c>
      <c r="H192" t="s">
        <v>13</v>
      </c>
      <c r="I192" t="s">
        <v>14</v>
      </c>
      <c r="J192">
        <v>2</v>
      </c>
      <c r="K192" t="s">
        <v>22</v>
      </c>
      <c r="L192" t="s">
        <v>23</v>
      </c>
      <c r="M192">
        <v>55</v>
      </c>
      <c r="N192" t="s">
        <v>17</v>
      </c>
    </row>
    <row r="193" spans="1:14" x14ac:dyDescent="0.25">
      <c r="A193" s="5" t="s">
        <v>493</v>
      </c>
      <c r="B193" s="3" t="s">
        <v>124</v>
      </c>
      <c r="C193" t="s">
        <v>34</v>
      </c>
      <c r="D193" t="s">
        <v>33</v>
      </c>
      <c r="E193" s="1">
        <v>90000</v>
      </c>
      <c r="F193">
        <v>2</v>
      </c>
      <c r="G193" t="s">
        <v>26</v>
      </c>
      <c r="H193" t="s">
        <v>24</v>
      </c>
      <c r="I193" t="s">
        <v>14</v>
      </c>
      <c r="J193">
        <v>0</v>
      </c>
      <c r="K193" t="s">
        <v>15</v>
      </c>
      <c r="L193" t="s">
        <v>16</v>
      </c>
      <c r="M193">
        <v>36</v>
      </c>
      <c r="N193" t="s">
        <v>14</v>
      </c>
    </row>
    <row r="194" spans="1:14" x14ac:dyDescent="0.25">
      <c r="A194" s="5" t="s">
        <v>493</v>
      </c>
      <c r="B194" s="3" t="s">
        <v>124</v>
      </c>
      <c r="C194" t="s">
        <v>34</v>
      </c>
      <c r="D194" t="s">
        <v>32</v>
      </c>
      <c r="E194" s="1">
        <v>80000</v>
      </c>
      <c r="F194">
        <v>5</v>
      </c>
      <c r="G194" t="s">
        <v>12</v>
      </c>
      <c r="H194" t="s">
        <v>27</v>
      </c>
      <c r="I194" t="s">
        <v>14</v>
      </c>
      <c r="J194">
        <v>2</v>
      </c>
      <c r="K194" t="s">
        <v>29</v>
      </c>
      <c r="L194" t="s">
        <v>16</v>
      </c>
      <c r="M194">
        <v>62</v>
      </c>
      <c r="N194" t="s">
        <v>17</v>
      </c>
    </row>
    <row r="195" spans="1:14" x14ac:dyDescent="0.25">
      <c r="A195" s="5" t="s">
        <v>493</v>
      </c>
      <c r="B195" s="3" t="s">
        <v>124</v>
      </c>
      <c r="C195" t="s">
        <v>33</v>
      </c>
      <c r="D195" t="s">
        <v>32</v>
      </c>
      <c r="E195" s="1">
        <v>70000</v>
      </c>
      <c r="F195">
        <v>5</v>
      </c>
      <c r="G195" t="s">
        <v>12</v>
      </c>
      <c r="H195" t="s">
        <v>20</v>
      </c>
      <c r="I195" t="s">
        <v>14</v>
      </c>
      <c r="J195">
        <v>4</v>
      </c>
      <c r="K195" t="s">
        <v>29</v>
      </c>
      <c r="L195" t="s">
        <v>23</v>
      </c>
      <c r="M195">
        <v>41</v>
      </c>
      <c r="N195" t="s">
        <v>17</v>
      </c>
    </row>
    <row r="196" spans="1:14" x14ac:dyDescent="0.25">
      <c r="A196" s="5" t="s">
        <v>494</v>
      </c>
      <c r="B196" s="3" t="s">
        <v>125</v>
      </c>
      <c r="C196" t="s">
        <v>34</v>
      </c>
      <c r="D196" t="s">
        <v>32</v>
      </c>
      <c r="E196" s="1">
        <v>10000</v>
      </c>
      <c r="F196">
        <v>0</v>
      </c>
      <c r="G196" t="s">
        <v>28</v>
      </c>
      <c r="H196" t="s">
        <v>24</v>
      </c>
      <c r="I196" t="s">
        <v>17</v>
      </c>
      <c r="J196">
        <v>2</v>
      </c>
      <c r="K196" t="s">
        <v>15</v>
      </c>
      <c r="L196" t="s">
        <v>16</v>
      </c>
      <c r="M196">
        <v>32</v>
      </c>
      <c r="N196" t="s">
        <v>17</v>
      </c>
    </row>
    <row r="197" spans="1:14" x14ac:dyDescent="0.25">
      <c r="A197" s="5" t="s">
        <v>495</v>
      </c>
      <c r="B197" s="3" t="s">
        <v>126</v>
      </c>
      <c r="C197" t="s">
        <v>34</v>
      </c>
      <c r="D197" t="s">
        <v>33</v>
      </c>
      <c r="E197" s="1">
        <v>20000</v>
      </c>
      <c r="F197">
        <v>0</v>
      </c>
      <c r="G197" t="s">
        <v>12</v>
      </c>
      <c r="H197" t="s">
        <v>19</v>
      </c>
      <c r="I197" t="s">
        <v>14</v>
      </c>
      <c r="J197">
        <v>0</v>
      </c>
      <c r="K197" t="s">
        <v>15</v>
      </c>
      <c r="L197" t="s">
        <v>23</v>
      </c>
      <c r="M197">
        <v>25</v>
      </c>
      <c r="N197" t="s">
        <v>14</v>
      </c>
    </row>
    <row r="198" spans="1:14" x14ac:dyDescent="0.25">
      <c r="A198" s="5" t="s">
        <v>495</v>
      </c>
      <c r="B198" s="3" t="s">
        <v>126</v>
      </c>
      <c r="C198" t="s">
        <v>34</v>
      </c>
      <c r="D198" t="s">
        <v>32</v>
      </c>
      <c r="E198" s="1">
        <v>50000</v>
      </c>
      <c r="F198">
        <v>0</v>
      </c>
      <c r="G198" t="s">
        <v>30</v>
      </c>
      <c r="H198" t="s">
        <v>13</v>
      </c>
      <c r="I198" t="s">
        <v>14</v>
      </c>
      <c r="J198">
        <v>0</v>
      </c>
      <c r="K198" t="s">
        <v>25</v>
      </c>
      <c r="L198" t="s">
        <v>16</v>
      </c>
      <c r="M198">
        <v>36</v>
      </c>
      <c r="N198" t="s">
        <v>17</v>
      </c>
    </row>
    <row r="199" spans="1:14" x14ac:dyDescent="0.25">
      <c r="A199" s="5" t="s">
        <v>496</v>
      </c>
      <c r="B199" s="3" t="s">
        <v>127</v>
      </c>
      <c r="C199" t="s">
        <v>33</v>
      </c>
      <c r="D199" t="s">
        <v>33</v>
      </c>
      <c r="E199" s="1">
        <v>60000</v>
      </c>
      <c r="F199">
        <v>2</v>
      </c>
      <c r="G199" t="s">
        <v>30</v>
      </c>
      <c r="H199" t="s">
        <v>27</v>
      </c>
      <c r="I199" t="s">
        <v>14</v>
      </c>
      <c r="J199">
        <v>1</v>
      </c>
      <c r="K199" t="s">
        <v>15</v>
      </c>
      <c r="L199" t="s">
        <v>23</v>
      </c>
      <c r="M199">
        <v>67</v>
      </c>
      <c r="N199" t="s">
        <v>14</v>
      </c>
    </row>
    <row r="200" spans="1:14" x14ac:dyDescent="0.25">
      <c r="A200" s="5" t="s">
        <v>497</v>
      </c>
      <c r="B200" s="3" t="s">
        <v>128</v>
      </c>
      <c r="C200" t="s">
        <v>34</v>
      </c>
      <c r="D200" t="s">
        <v>32</v>
      </c>
      <c r="E200" s="1">
        <v>100000</v>
      </c>
      <c r="F200">
        <v>0</v>
      </c>
      <c r="G200" t="s">
        <v>30</v>
      </c>
      <c r="H200" t="s">
        <v>27</v>
      </c>
      <c r="I200" t="s">
        <v>17</v>
      </c>
      <c r="J200">
        <v>1</v>
      </c>
      <c r="K200" t="s">
        <v>25</v>
      </c>
      <c r="L200" t="s">
        <v>23</v>
      </c>
      <c r="M200">
        <v>39</v>
      </c>
      <c r="N200" t="s">
        <v>14</v>
      </c>
    </row>
    <row r="201" spans="1:14" x14ac:dyDescent="0.25">
      <c r="A201" s="5" t="s">
        <v>497</v>
      </c>
      <c r="B201" s="3" t="s">
        <v>128</v>
      </c>
      <c r="C201" t="s">
        <v>34</v>
      </c>
      <c r="D201" t="s">
        <v>33</v>
      </c>
      <c r="E201" s="1">
        <v>80000</v>
      </c>
      <c r="F201">
        <v>0</v>
      </c>
      <c r="G201" t="s">
        <v>12</v>
      </c>
      <c r="H201" t="s">
        <v>20</v>
      </c>
      <c r="I201" t="s">
        <v>17</v>
      </c>
      <c r="J201">
        <v>3</v>
      </c>
      <c r="K201" t="s">
        <v>29</v>
      </c>
      <c r="L201" t="s">
        <v>23</v>
      </c>
      <c r="M201">
        <v>33</v>
      </c>
      <c r="N201" t="s">
        <v>14</v>
      </c>
    </row>
    <row r="202" spans="1:14" x14ac:dyDescent="0.25">
      <c r="A202" s="5" t="s">
        <v>498</v>
      </c>
      <c r="B202" s="3" t="s">
        <v>129</v>
      </c>
      <c r="C202" t="s">
        <v>34</v>
      </c>
      <c r="D202" t="s">
        <v>33</v>
      </c>
      <c r="E202" s="1">
        <v>60000</v>
      </c>
      <c r="F202">
        <v>0</v>
      </c>
      <c r="G202" t="s">
        <v>12</v>
      </c>
      <c r="H202" t="s">
        <v>20</v>
      </c>
      <c r="I202" t="s">
        <v>17</v>
      </c>
      <c r="J202">
        <v>3</v>
      </c>
      <c r="K202" t="s">
        <v>21</v>
      </c>
      <c r="L202" t="s">
        <v>23</v>
      </c>
      <c r="M202">
        <v>31</v>
      </c>
      <c r="N202" t="s">
        <v>17</v>
      </c>
    </row>
    <row r="203" spans="1:14" x14ac:dyDescent="0.25">
      <c r="A203" s="5" t="s">
        <v>499</v>
      </c>
      <c r="B203" s="3" t="s">
        <v>130</v>
      </c>
      <c r="C203" t="s">
        <v>33</v>
      </c>
      <c r="D203" t="s">
        <v>33</v>
      </c>
      <c r="E203" s="1">
        <v>10000</v>
      </c>
      <c r="F203">
        <v>1</v>
      </c>
      <c r="G203" t="s">
        <v>26</v>
      </c>
      <c r="H203" t="s">
        <v>24</v>
      </c>
      <c r="I203" t="s">
        <v>14</v>
      </c>
      <c r="J203">
        <v>0</v>
      </c>
      <c r="K203" t="s">
        <v>21</v>
      </c>
      <c r="L203" t="s">
        <v>23</v>
      </c>
      <c r="M203">
        <v>27</v>
      </c>
      <c r="N203" t="s">
        <v>14</v>
      </c>
    </row>
    <row r="204" spans="1:14" x14ac:dyDescent="0.25">
      <c r="A204" s="5" t="s">
        <v>499</v>
      </c>
      <c r="B204" s="3" t="s">
        <v>130</v>
      </c>
      <c r="C204" t="s">
        <v>34</v>
      </c>
      <c r="D204" t="s">
        <v>33</v>
      </c>
      <c r="E204" s="1">
        <v>40000</v>
      </c>
      <c r="F204">
        <v>2</v>
      </c>
      <c r="G204" t="s">
        <v>18</v>
      </c>
      <c r="H204" t="s">
        <v>19</v>
      </c>
      <c r="I204" t="s">
        <v>14</v>
      </c>
      <c r="J204">
        <v>0</v>
      </c>
      <c r="K204" t="s">
        <v>25</v>
      </c>
      <c r="L204" t="s">
        <v>16</v>
      </c>
      <c r="M204">
        <v>33</v>
      </c>
      <c r="N204" t="s">
        <v>14</v>
      </c>
    </row>
    <row r="205" spans="1:14" x14ac:dyDescent="0.25">
      <c r="A205" s="5" t="s">
        <v>500</v>
      </c>
      <c r="B205" s="3" t="s">
        <v>131</v>
      </c>
      <c r="C205" t="s">
        <v>34</v>
      </c>
      <c r="D205" t="s">
        <v>32</v>
      </c>
      <c r="E205" s="1">
        <v>60000</v>
      </c>
      <c r="F205">
        <v>1</v>
      </c>
      <c r="G205" t="s">
        <v>18</v>
      </c>
      <c r="H205" t="s">
        <v>13</v>
      </c>
      <c r="I205" t="s">
        <v>14</v>
      </c>
      <c r="J205">
        <v>1</v>
      </c>
      <c r="K205" t="s">
        <v>22</v>
      </c>
      <c r="L205" t="s">
        <v>23</v>
      </c>
      <c r="M205">
        <v>46</v>
      </c>
      <c r="N205" t="s">
        <v>14</v>
      </c>
    </row>
    <row r="206" spans="1:14" x14ac:dyDescent="0.25">
      <c r="A206" s="5" t="s">
        <v>501</v>
      </c>
      <c r="B206" s="3" t="s">
        <v>132</v>
      </c>
      <c r="C206" t="s">
        <v>34</v>
      </c>
      <c r="D206" t="s">
        <v>32</v>
      </c>
      <c r="E206" s="1">
        <v>90000</v>
      </c>
      <c r="F206">
        <v>3</v>
      </c>
      <c r="G206" t="s">
        <v>26</v>
      </c>
      <c r="H206" t="s">
        <v>20</v>
      </c>
      <c r="I206" t="s">
        <v>17</v>
      </c>
      <c r="J206">
        <v>1</v>
      </c>
      <c r="K206" t="s">
        <v>21</v>
      </c>
      <c r="L206" t="s">
        <v>16</v>
      </c>
      <c r="M206">
        <v>51</v>
      </c>
      <c r="N206" t="s">
        <v>17</v>
      </c>
    </row>
    <row r="207" spans="1:14" x14ac:dyDescent="0.25">
      <c r="A207" s="5" t="s">
        <v>502</v>
      </c>
      <c r="B207" s="3" t="s">
        <v>133</v>
      </c>
      <c r="C207" t="s">
        <v>33</v>
      </c>
      <c r="D207" t="s">
        <v>33</v>
      </c>
      <c r="E207" s="1">
        <v>30000</v>
      </c>
      <c r="F207">
        <v>3</v>
      </c>
      <c r="G207" t="s">
        <v>30</v>
      </c>
      <c r="H207" t="s">
        <v>19</v>
      </c>
      <c r="I207" t="s">
        <v>14</v>
      </c>
      <c r="J207">
        <v>0</v>
      </c>
      <c r="K207" t="s">
        <v>15</v>
      </c>
      <c r="L207" t="s">
        <v>16</v>
      </c>
      <c r="M207">
        <v>46</v>
      </c>
      <c r="N207" t="s">
        <v>14</v>
      </c>
    </row>
    <row r="208" spans="1:14" x14ac:dyDescent="0.25">
      <c r="A208" s="5" t="s">
        <v>503</v>
      </c>
      <c r="B208" s="3" t="s">
        <v>134</v>
      </c>
      <c r="C208" t="s">
        <v>34</v>
      </c>
      <c r="D208" t="s">
        <v>33</v>
      </c>
      <c r="E208" s="1">
        <v>90000</v>
      </c>
      <c r="F208">
        <v>5</v>
      </c>
      <c r="G208" t="s">
        <v>18</v>
      </c>
      <c r="H208" t="s">
        <v>20</v>
      </c>
      <c r="I208" t="s">
        <v>17</v>
      </c>
      <c r="J208">
        <v>2</v>
      </c>
      <c r="K208" t="s">
        <v>29</v>
      </c>
      <c r="L208" t="s">
        <v>16</v>
      </c>
      <c r="M208">
        <v>62</v>
      </c>
      <c r="N208" t="s">
        <v>17</v>
      </c>
    </row>
    <row r="209" spans="1:14" x14ac:dyDescent="0.25">
      <c r="A209" s="5" t="s">
        <v>503</v>
      </c>
      <c r="B209" s="3" t="s">
        <v>134</v>
      </c>
      <c r="C209" t="s">
        <v>34</v>
      </c>
      <c r="D209" t="s">
        <v>32</v>
      </c>
      <c r="E209" s="1">
        <v>20000</v>
      </c>
      <c r="F209">
        <v>0</v>
      </c>
      <c r="G209" t="s">
        <v>28</v>
      </c>
      <c r="H209" t="s">
        <v>24</v>
      </c>
      <c r="I209" t="s">
        <v>14</v>
      </c>
      <c r="J209">
        <v>2</v>
      </c>
      <c r="K209" t="s">
        <v>25</v>
      </c>
      <c r="L209" t="s">
        <v>16</v>
      </c>
      <c r="M209">
        <v>26</v>
      </c>
      <c r="N209" t="s">
        <v>14</v>
      </c>
    </row>
    <row r="210" spans="1:14" x14ac:dyDescent="0.25">
      <c r="A210" s="5" t="s">
        <v>503</v>
      </c>
      <c r="B210" s="3" t="s">
        <v>134</v>
      </c>
      <c r="C210" t="s">
        <v>34</v>
      </c>
      <c r="D210" t="s">
        <v>32</v>
      </c>
      <c r="E210" s="1">
        <v>40000</v>
      </c>
      <c r="F210">
        <v>0</v>
      </c>
      <c r="G210" t="s">
        <v>30</v>
      </c>
      <c r="H210" t="s">
        <v>19</v>
      </c>
      <c r="I210" t="s">
        <v>14</v>
      </c>
      <c r="J210">
        <v>0</v>
      </c>
      <c r="K210" t="s">
        <v>15</v>
      </c>
      <c r="L210" t="s">
        <v>16</v>
      </c>
      <c r="M210">
        <v>37</v>
      </c>
      <c r="N210" t="s">
        <v>14</v>
      </c>
    </row>
    <row r="211" spans="1:14" x14ac:dyDescent="0.25">
      <c r="A211" s="5" t="s">
        <v>503</v>
      </c>
      <c r="B211" s="3" t="s">
        <v>134</v>
      </c>
      <c r="C211" t="s">
        <v>34</v>
      </c>
      <c r="D211" t="s">
        <v>32</v>
      </c>
      <c r="E211" s="1">
        <v>30000</v>
      </c>
      <c r="F211">
        <v>3</v>
      </c>
      <c r="G211" t="s">
        <v>18</v>
      </c>
      <c r="H211" t="s">
        <v>19</v>
      </c>
      <c r="I211" t="s">
        <v>14</v>
      </c>
      <c r="J211">
        <v>0</v>
      </c>
      <c r="K211" t="s">
        <v>15</v>
      </c>
      <c r="L211" t="s">
        <v>16</v>
      </c>
      <c r="M211">
        <v>42</v>
      </c>
      <c r="N211" t="s">
        <v>14</v>
      </c>
    </row>
    <row r="212" spans="1:14" x14ac:dyDescent="0.25">
      <c r="A212" s="5" t="s">
        <v>503</v>
      </c>
      <c r="B212" s="3" t="s">
        <v>134</v>
      </c>
      <c r="C212" t="s">
        <v>33</v>
      </c>
      <c r="D212" t="s">
        <v>32</v>
      </c>
      <c r="E212" s="1">
        <v>80000</v>
      </c>
      <c r="F212">
        <v>4</v>
      </c>
      <c r="G212" t="s">
        <v>30</v>
      </c>
      <c r="H212" t="s">
        <v>27</v>
      </c>
      <c r="I212" t="s">
        <v>14</v>
      </c>
      <c r="J212">
        <v>1</v>
      </c>
      <c r="K212" t="s">
        <v>15</v>
      </c>
      <c r="L212" t="s">
        <v>23</v>
      </c>
      <c r="M212">
        <v>36</v>
      </c>
      <c r="N212" t="s">
        <v>17</v>
      </c>
    </row>
    <row r="213" spans="1:14" x14ac:dyDescent="0.25">
      <c r="A213" s="5" t="s">
        <v>504</v>
      </c>
      <c r="B213" s="3" t="s">
        <v>135</v>
      </c>
      <c r="C213" t="s">
        <v>33</v>
      </c>
      <c r="D213" t="s">
        <v>32</v>
      </c>
      <c r="E213" s="1">
        <v>50000</v>
      </c>
      <c r="F213">
        <v>0</v>
      </c>
      <c r="G213" t="s">
        <v>30</v>
      </c>
      <c r="H213" t="s">
        <v>13</v>
      </c>
      <c r="I213" t="s">
        <v>14</v>
      </c>
      <c r="J213">
        <v>0</v>
      </c>
      <c r="K213" t="s">
        <v>15</v>
      </c>
      <c r="L213" t="s">
        <v>16</v>
      </c>
      <c r="M213">
        <v>36</v>
      </c>
      <c r="N213" t="s">
        <v>14</v>
      </c>
    </row>
    <row r="214" spans="1:14" x14ac:dyDescent="0.25">
      <c r="A214" s="5" t="s">
        <v>505</v>
      </c>
      <c r="B214" s="3" t="s">
        <v>136</v>
      </c>
      <c r="C214" t="s">
        <v>34</v>
      </c>
      <c r="D214" t="s">
        <v>32</v>
      </c>
      <c r="E214" s="1">
        <v>30000</v>
      </c>
      <c r="F214">
        <v>0</v>
      </c>
      <c r="G214" t="s">
        <v>18</v>
      </c>
      <c r="H214" t="s">
        <v>19</v>
      </c>
      <c r="I214" t="s">
        <v>17</v>
      </c>
      <c r="J214">
        <v>1</v>
      </c>
      <c r="K214" t="s">
        <v>21</v>
      </c>
      <c r="L214" t="s">
        <v>16</v>
      </c>
      <c r="M214">
        <v>30</v>
      </c>
      <c r="N214" t="s">
        <v>17</v>
      </c>
    </row>
    <row r="215" spans="1:14" x14ac:dyDescent="0.25">
      <c r="A215" s="5" t="s">
        <v>505</v>
      </c>
      <c r="B215" s="3" t="s">
        <v>136</v>
      </c>
      <c r="C215" t="s">
        <v>34</v>
      </c>
      <c r="D215" t="s">
        <v>33</v>
      </c>
      <c r="E215" s="1">
        <v>70000</v>
      </c>
      <c r="F215">
        <v>0</v>
      </c>
      <c r="G215" t="s">
        <v>12</v>
      </c>
      <c r="H215" t="s">
        <v>20</v>
      </c>
      <c r="I215" t="s">
        <v>17</v>
      </c>
      <c r="J215">
        <v>4</v>
      </c>
      <c r="K215" t="s">
        <v>29</v>
      </c>
      <c r="L215" t="s">
        <v>23</v>
      </c>
      <c r="M215">
        <v>31</v>
      </c>
      <c r="N215" t="s">
        <v>14</v>
      </c>
    </row>
    <row r="216" spans="1:14" x14ac:dyDescent="0.25">
      <c r="A216" s="5" t="s">
        <v>505</v>
      </c>
      <c r="B216" s="3" t="s">
        <v>136</v>
      </c>
      <c r="C216" t="s">
        <v>33</v>
      </c>
      <c r="D216" t="s">
        <v>33</v>
      </c>
      <c r="E216" s="1">
        <v>30000</v>
      </c>
      <c r="F216">
        <v>1</v>
      </c>
      <c r="G216" t="s">
        <v>12</v>
      </c>
      <c r="H216" t="s">
        <v>19</v>
      </c>
      <c r="I216" t="s">
        <v>14</v>
      </c>
      <c r="J216">
        <v>0</v>
      </c>
      <c r="K216" t="s">
        <v>15</v>
      </c>
      <c r="L216" t="s">
        <v>16</v>
      </c>
      <c r="M216">
        <v>65</v>
      </c>
      <c r="N216" t="s">
        <v>14</v>
      </c>
    </row>
    <row r="217" spans="1:14" x14ac:dyDescent="0.25">
      <c r="A217" s="5" t="s">
        <v>505</v>
      </c>
      <c r="B217" s="3" t="s">
        <v>136</v>
      </c>
      <c r="C217" t="s">
        <v>34</v>
      </c>
      <c r="D217" t="s">
        <v>33</v>
      </c>
      <c r="E217" s="1">
        <v>80000</v>
      </c>
      <c r="F217">
        <v>4</v>
      </c>
      <c r="G217" t="s">
        <v>18</v>
      </c>
      <c r="H217" t="s">
        <v>20</v>
      </c>
      <c r="I217" t="s">
        <v>17</v>
      </c>
      <c r="J217">
        <v>2</v>
      </c>
      <c r="K217" t="s">
        <v>21</v>
      </c>
      <c r="L217" t="s">
        <v>16</v>
      </c>
      <c r="M217">
        <v>54</v>
      </c>
      <c r="N217" t="s">
        <v>14</v>
      </c>
    </row>
    <row r="218" spans="1:14" x14ac:dyDescent="0.25">
      <c r="A218" s="5" t="s">
        <v>505</v>
      </c>
      <c r="B218" s="3" t="s">
        <v>136</v>
      </c>
      <c r="C218" t="s">
        <v>33</v>
      </c>
      <c r="D218" t="s">
        <v>33</v>
      </c>
      <c r="E218" s="1">
        <v>20000</v>
      </c>
      <c r="F218">
        <v>2</v>
      </c>
      <c r="G218" t="s">
        <v>28</v>
      </c>
      <c r="H218" t="s">
        <v>19</v>
      </c>
      <c r="I218" t="s">
        <v>14</v>
      </c>
      <c r="J218">
        <v>3</v>
      </c>
      <c r="K218" t="s">
        <v>22</v>
      </c>
      <c r="L218" t="s">
        <v>23</v>
      </c>
      <c r="M218">
        <v>54</v>
      </c>
      <c r="N218" t="s">
        <v>17</v>
      </c>
    </row>
    <row r="219" spans="1:14" x14ac:dyDescent="0.25">
      <c r="A219" s="5" t="s">
        <v>506</v>
      </c>
      <c r="B219" s="3" t="s">
        <v>137</v>
      </c>
      <c r="C219" t="s">
        <v>34</v>
      </c>
      <c r="D219" t="s">
        <v>32</v>
      </c>
      <c r="E219" s="1">
        <v>20000</v>
      </c>
      <c r="F219">
        <v>0</v>
      </c>
      <c r="G219" t="s">
        <v>28</v>
      </c>
      <c r="H219" t="s">
        <v>24</v>
      </c>
      <c r="I219" t="s">
        <v>17</v>
      </c>
      <c r="J219">
        <v>2</v>
      </c>
      <c r="K219" t="s">
        <v>15</v>
      </c>
      <c r="L219" t="s">
        <v>16</v>
      </c>
      <c r="M219">
        <v>25</v>
      </c>
      <c r="N219" t="s">
        <v>17</v>
      </c>
    </row>
    <row r="220" spans="1:14" x14ac:dyDescent="0.25">
      <c r="A220" s="5" t="s">
        <v>506</v>
      </c>
      <c r="B220" s="3" t="s">
        <v>137</v>
      </c>
      <c r="C220" t="s">
        <v>34</v>
      </c>
      <c r="D220" t="s">
        <v>33</v>
      </c>
      <c r="E220" s="1">
        <v>10000</v>
      </c>
      <c r="F220">
        <v>1</v>
      </c>
      <c r="G220" t="s">
        <v>12</v>
      </c>
      <c r="H220" t="s">
        <v>24</v>
      </c>
      <c r="I220" t="s">
        <v>14</v>
      </c>
      <c r="J220">
        <v>0</v>
      </c>
      <c r="K220" t="s">
        <v>15</v>
      </c>
      <c r="L220" t="s">
        <v>16</v>
      </c>
      <c r="M220">
        <v>48</v>
      </c>
      <c r="N220" t="s">
        <v>17</v>
      </c>
    </row>
    <row r="221" spans="1:14" x14ac:dyDescent="0.25">
      <c r="A221" s="5" t="s">
        <v>507</v>
      </c>
      <c r="B221" s="3" t="s">
        <v>138</v>
      </c>
      <c r="C221" t="s">
        <v>34</v>
      </c>
      <c r="D221" t="s">
        <v>33</v>
      </c>
      <c r="E221" s="1">
        <v>10000</v>
      </c>
      <c r="F221">
        <v>0</v>
      </c>
      <c r="G221" t="s">
        <v>18</v>
      </c>
      <c r="H221" t="s">
        <v>24</v>
      </c>
      <c r="I221" t="s">
        <v>14</v>
      </c>
      <c r="J221">
        <v>1</v>
      </c>
      <c r="K221" t="s">
        <v>25</v>
      </c>
      <c r="L221" t="s">
        <v>23</v>
      </c>
      <c r="M221">
        <v>26</v>
      </c>
      <c r="N221" t="s">
        <v>14</v>
      </c>
    </row>
    <row r="222" spans="1:14" x14ac:dyDescent="0.25">
      <c r="A222" s="5" t="s">
        <v>507</v>
      </c>
      <c r="B222" s="3" t="s">
        <v>138</v>
      </c>
      <c r="C222" t="s">
        <v>33</v>
      </c>
      <c r="D222" t="s">
        <v>33</v>
      </c>
      <c r="E222" s="1">
        <v>60000</v>
      </c>
      <c r="F222">
        <v>1</v>
      </c>
      <c r="G222" t="s">
        <v>12</v>
      </c>
      <c r="H222" t="s">
        <v>20</v>
      </c>
      <c r="I222" t="s">
        <v>14</v>
      </c>
      <c r="J222">
        <v>1</v>
      </c>
      <c r="K222" t="s">
        <v>22</v>
      </c>
      <c r="L222" t="s">
        <v>23</v>
      </c>
      <c r="M222">
        <v>43</v>
      </c>
      <c r="N222" t="s">
        <v>14</v>
      </c>
    </row>
    <row r="223" spans="1:14" x14ac:dyDescent="0.25">
      <c r="A223" s="5" t="s">
        <v>507</v>
      </c>
      <c r="B223" s="3" t="s">
        <v>138</v>
      </c>
      <c r="C223" t="s">
        <v>34</v>
      </c>
      <c r="D223" t="s">
        <v>33</v>
      </c>
      <c r="E223" s="1">
        <v>10000</v>
      </c>
      <c r="F223">
        <v>0</v>
      </c>
      <c r="G223" t="s">
        <v>28</v>
      </c>
      <c r="H223" t="s">
        <v>24</v>
      </c>
      <c r="I223" t="s">
        <v>17</v>
      </c>
      <c r="J223">
        <v>2</v>
      </c>
      <c r="K223" t="s">
        <v>25</v>
      </c>
      <c r="L223" t="s">
        <v>16</v>
      </c>
      <c r="M223">
        <v>35</v>
      </c>
      <c r="N223" t="s">
        <v>17</v>
      </c>
    </row>
    <row r="224" spans="1:14" x14ac:dyDescent="0.25">
      <c r="A224" s="5" t="s">
        <v>507</v>
      </c>
      <c r="B224" s="3" t="s">
        <v>138</v>
      </c>
      <c r="C224" t="s">
        <v>33</v>
      </c>
      <c r="D224" t="s">
        <v>32</v>
      </c>
      <c r="E224" s="1">
        <v>30000</v>
      </c>
      <c r="F224">
        <v>3</v>
      </c>
      <c r="G224" t="s">
        <v>18</v>
      </c>
      <c r="H224" t="s">
        <v>19</v>
      </c>
      <c r="I224" t="s">
        <v>17</v>
      </c>
      <c r="J224">
        <v>0</v>
      </c>
      <c r="K224" t="s">
        <v>15</v>
      </c>
      <c r="L224" t="s">
        <v>16</v>
      </c>
      <c r="M224">
        <v>42</v>
      </c>
      <c r="N224" t="s">
        <v>17</v>
      </c>
    </row>
    <row r="225" spans="1:14" x14ac:dyDescent="0.25">
      <c r="A225" s="5" t="s">
        <v>507</v>
      </c>
      <c r="B225" s="3" t="s">
        <v>138</v>
      </c>
      <c r="C225" t="s">
        <v>34</v>
      </c>
      <c r="D225" t="s">
        <v>32</v>
      </c>
      <c r="E225" s="1">
        <v>70000</v>
      </c>
      <c r="F225">
        <v>5</v>
      </c>
      <c r="G225" t="s">
        <v>12</v>
      </c>
      <c r="H225" t="s">
        <v>20</v>
      </c>
      <c r="I225" t="s">
        <v>14</v>
      </c>
      <c r="J225">
        <v>4</v>
      </c>
      <c r="K225" t="s">
        <v>29</v>
      </c>
      <c r="L225" t="s">
        <v>23</v>
      </c>
      <c r="M225">
        <v>39</v>
      </c>
      <c r="N225" t="s">
        <v>17</v>
      </c>
    </row>
    <row r="226" spans="1:14" x14ac:dyDescent="0.25">
      <c r="A226" s="5" t="s">
        <v>507</v>
      </c>
      <c r="B226" s="3" t="s">
        <v>138</v>
      </c>
      <c r="C226" t="s">
        <v>33</v>
      </c>
      <c r="D226" t="s">
        <v>32</v>
      </c>
      <c r="E226" s="1">
        <v>30000</v>
      </c>
      <c r="F226">
        <v>2</v>
      </c>
      <c r="G226" t="s">
        <v>18</v>
      </c>
      <c r="H226" t="s">
        <v>19</v>
      </c>
      <c r="I226" t="s">
        <v>17</v>
      </c>
      <c r="J226">
        <v>2</v>
      </c>
      <c r="K226" t="s">
        <v>15</v>
      </c>
      <c r="L226" t="s">
        <v>23</v>
      </c>
      <c r="M226">
        <v>67</v>
      </c>
      <c r="N226" t="s">
        <v>17</v>
      </c>
    </row>
    <row r="227" spans="1:14" x14ac:dyDescent="0.25">
      <c r="A227" s="5" t="s">
        <v>508</v>
      </c>
      <c r="B227" s="3" t="s">
        <v>139</v>
      </c>
      <c r="C227" t="s">
        <v>33</v>
      </c>
      <c r="D227" t="s">
        <v>33</v>
      </c>
      <c r="E227" s="1">
        <v>20000</v>
      </c>
      <c r="F227">
        <v>1</v>
      </c>
      <c r="G227" t="s">
        <v>18</v>
      </c>
      <c r="H227" t="s">
        <v>24</v>
      </c>
      <c r="I227" t="s">
        <v>14</v>
      </c>
      <c r="J227">
        <v>0</v>
      </c>
      <c r="K227" t="s">
        <v>25</v>
      </c>
      <c r="L227" t="s">
        <v>16</v>
      </c>
      <c r="M227">
        <v>35</v>
      </c>
      <c r="N227" t="s">
        <v>17</v>
      </c>
    </row>
    <row r="228" spans="1:14" x14ac:dyDescent="0.25">
      <c r="A228" s="5" t="s">
        <v>508</v>
      </c>
      <c r="B228" s="3" t="s">
        <v>139</v>
      </c>
      <c r="C228" t="s">
        <v>34</v>
      </c>
      <c r="D228" t="s">
        <v>32</v>
      </c>
      <c r="E228" s="1">
        <v>20000</v>
      </c>
      <c r="F228">
        <v>3</v>
      </c>
      <c r="G228" t="s">
        <v>26</v>
      </c>
      <c r="H228" t="s">
        <v>24</v>
      </c>
      <c r="I228" t="s">
        <v>14</v>
      </c>
      <c r="J228">
        <v>1</v>
      </c>
      <c r="K228" t="s">
        <v>15</v>
      </c>
      <c r="L228" t="s">
        <v>16</v>
      </c>
      <c r="M228">
        <v>42</v>
      </c>
      <c r="N228" t="s">
        <v>14</v>
      </c>
    </row>
    <row r="229" spans="1:14" x14ac:dyDescent="0.25">
      <c r="A229" s="5" t="s">
        <v>508</v>
      </c>
      <c r="B229" s="3" t="s">
        <v>139</v>
      </c>
      <c r="C229" t="s">
        <v>33</v>
      </c>
      <c r="D229" t="s">
        <v>33</v>
      </c>
      <c r="E229" s="1">
        <v>10000</v>
      </c>
      <c r="F229">
        <v>3</v>
      </c>
      <c r="G229" t="s">
        <v>28</v>
      </c>
      <c r="H229" t="s">
        <v>24</v>
      </c>
      <c r="I229" t="s">
        <v>14</v>
      </c>
      <c r="J229">
        <v>2</v>
      </c>
      <c r="K229" t="s">
        <v>15</v>
      </c>
      <c r="L229" t="s">
        <v>16</v>
      </c>
      <c r="M229">
        <v>43</v>
      </c>
      <c r="N229" t="s">
        <v>17</v>
      </c>
    </row>
    <row r="230" spans="1:14" x14ac:dyDescent="0.25">
      <c r="A230" s="5" t="s">
        <v>509</v>
      </c>
      <c r="B230" s="3" t="s">
        <v>140</v>
      </c>
      <c r="C230" t="s">
        <v>33</v>
      </c>
      <c r="D230" t="s">
        <v>32</v>
      </c>
      <c r="E230" s="1">
        <v>20000</v>
      </c>
      <c r="F230">
        <v>1</v>
      </c>
      <c r="G230" t="s">
        <v>30</v>
      </c>
      <c r="H230" t="s">
        <v>19</v>
      </c>
      <c r="I230" t="s">
        <v>14</v>
      </c>
      <c r="J230">
        <v>0</v>
      </c>
      <c r="K230" t="s">
        <v>15</v>
      </c>
      <c r="L230" t="s">
        <v>16</v>
      </c>
      <c r="M230">
        <v>45</v>
      </c>
      <c r="N230" t="s">
        <v>17</v>
      </c>
    </row>
    <row r="231" spans="1:14" x14ac:dyDescent="0.25">
      <c r="A231" s="5" t="s">
        <v>509</v>
      </c>
      <c r="B231" s="3" t="s">
        <v>140</v>
      </c>
      <c r="C231" t="s">
        <v>34</v>
      </c>
      <c r="D231" t="s">
        <v>33</v>
      </c>
      <c r="E231" s="1">
        <v>80000</v>
      </c>
      <c r="F231">
        <v>5</v>
      </c>
      <c r="G231" t="s">
        <v>26</v>
      </c>
      <c r="H231" t="s">
        <v>27</v>
      </c>
      <c r="I231" t="s">
        <v>14</v>
      </c>
      <c r="J231">
        <v>3</v>
      </c>
      <c r="K231" t="s">
        <v>29</v>
      </c>
      <c r="L231" t="s">
        <v>16</v>
      </c>
      <c r="M231">
        <v>57</v>
      </c>
      <c r="N231" t="s">
        <v>17</v>
      </c>
    </row>
    <row r="232" spans="1:14" x14ac:dyDescent="0.25">
      <c r="A232" s="5" t="s">
        <v>510</v>
      </c>
      <c r="B232" s="3" t="s">
        <v>141</v>
      </c>
      <c r="C232" t="s">
        <v>33</v>
      </c>
      <c r="D232" t="s">
        <v>33</v>
      </c>
      <c r="E232" s="1">
        <v>120000</v>
      </c>
      <c r="F232">
        <v>4</v>
      </c>
      <c r="G232" t="s">
        <v>18</v>
      </c>
      <c r="H232" t="s">
        <v>27</v>
      </c>
      <c r="I232" t="s">
        <v>14</v>
      </c>
      <c r="J232">
        <v>3</v>
      </c>
      <c r="K232" t="s">
        <v>29</v>
      </c>
      <c r="L232" t="s">
        <v>16</v>
      </c>
      <c r="M232">
        <v>56</v>
      </c>
      <c r="N232" t="s">
        <v>17</v>
      </c>
    </row>
    <row r="233" spans="1:14" x14ac:dyDescent="0.25">
      <c r="A233" s="5" t="s">
        <v>442</v>
      </c>
      <c r="B233" s="3" t="s">
        <v>73</v>
      </c>
      <c r="C233" t="s">
        <v>33</v>
      </c>
      <c r="D233" t="s">
        <v>32</v>
      </c>
      <c r="E233" s="1">
        <v>40000</v>
      </c>
      <c r="F233">
        <v>0</v>
      </c>
      <c r="G233" t="s">
        <v>12</v>
      </c>
      <c r="H233" t="s">
        <v>19</v>
      </c>
      <c r="I233" t="s">
        <v>14</v>
      </c>
      <c r="J233">
        <v>0</v>
      </c>
      <c r="K233" t="s">
        <v>15</v>
      </c>
      <c r="L233" t="s">
        <v>16</v>
      </c>
      <c r="M233">
        <v>38</v>
      </c>
      <c r="N233" t="s">
        <v>14</v>
      </c>
    </row>
    <row r="234" spans="1:14" x14ac:dyDescent="0.25">
      <c r="A234" s="5" t="s">
        <v>442</v>
      </c>
      <c r="B234" s="3" t="s">
        <v>73</v>
      </c>
      <c r="C234" t="s">
        <v>33</v>
      </c>
      <c r="D234" t="s">
        <v>32</v>
      </c>
      <c r="E234" s="1">
        <v>30000</v>
      </c>
      <c r="F234">
        <v>4</v>
      </c>
      <c r="G234" t="s">
        <v>30</v>
      </c>
      <c r="H234" t="s">
        <v>19</v>
      </c>
      <c r="I234" t="s">
        <v>14</v>
      </c>
      <c r="J234">
        <v>0</v>
      </c>
      <c r="K234" t="s">
        <v>15</v>
      </c>
      <c r="L234" t="s">
        <v>16</v>
      </c>
      <c r="M234">
        <v>45</v>
      </c>
      <c r="N234" t="s">
        <v>17</v>
      </c>
    </row>
    <row r="235" spans="1:14" x14ac:dyDescent="0.25">
      <c r="A235" s="5" t="s">
        <v>442</v>
      </c>
      <c r="B235" s="3" t="s">
        <v>73</v>
      </c>
      <c r="C235" t="s">
        <v>33</v>
      </c>
      <c r="D235" t="s">
        <v>33</v>
      </c>
      <c r="E235" s="1">
        <v>20000</v>
      </c>
      <c r="F235">
        <v>0</v>
      </c>
      <c r="G235" t="s">
        <v>12</v>
      </c>
      <c r="H235" t="s">
        <v>19</v>
      </c>
      <c r="I235" t="s">
        <v>14</v>
      </c>
      <c r="J235">
        <v>0</v>
      </c>
      <c r="K235" t="s">
        <v>15</v>
      </c>
      <c r="L235" t="s">
        <v>23</v>
      </c>
      <c r="M235">
        <v>27</v>
      </c>
      <c r="N235" t="s">
        <v>14</v>
      </c>
    </row>
    <row r="236" spans="1:14" x14ac:dyDescent="0.25">
      <c r="A236" s="5" t="s">
        <v>442</v>
      </c>
      <c r="B236" s="3" t="s">
        <v>73</v>
      </c>
      <c r="C236" t="s">
        <v>34</v>
      </c>
      <c r="D236" t="s">
        <v>33</v>
      </c>
      <c r="E236" s="1">
        <v>90000</v>
      </c>
      <c r="F236">
        <v>0</v>
      </c>
      <c r="G236" t="s">
        <v>12</v>
      </c>
      <c r="H236" t="s">
        <v>20</v>
      </c>
      <c r="I236" t="s">
        <v>17</v>
      </c>
      <c r="J236">
        <v>4</v>
      </c>
      <c r="K236" t="s">
        <v>29</v>
      </c>
      <c r="L236" t="s">
        <v>23</v>
      </c>
      <c r="M236">
        <v>35</v>
      </c>
      <c r="N236" t="s">
        <v>14</v>
      </c>
    </row>
    <row r="237" spans="1:14" x14ac:dyDescent="0.25">
      <c r="A237" s="5" t="s">
        <v>442</v>
      </c>
      <c r="B237" s="3" t="s">
        <v>73</v>
      </c>
      <c r="C237" t="s">
        <v>33</v>
      </c>
      <c r="D237" t="s">
        <v>32</v>
      </c>
      <c r="E237" s="1">
        <v>10000</v>
      </c>
      <c r="F237">
        <v>1</v>
      </c>
      <c r="G237" t="s">
        <v>30</v>
      </c>
      <c r="H237" t="s">
        <v>19</v>
      </c>
      <c r="I237" t="s">
        <v>14</v>
      </c>
      <c r="J237">
        <v>0</v>
      </c>
      <c r="K237" t="s">
        <v>15</v>
      </c>
      <c r="L237" t="s">
        <v>16</v>
      </c>
      <c r="M237">
        <v>70</v>
      </c>
      <c r="N237" t="s">
        <v>14</v>
      </c>
    </row>
    <row r="238" spans="1:14" x14ac:dyDescent="0.25">
      <c r="A238" s="5" t="s">
        <v>511</v>
      </c>
      <c r="B238" s="3" t="s">
        <v>142</v>
      </c>
      <c r="C238" t="s">
        <v>34</v>
      </c>
      <c r="D238" t="s">
        <v>32</v>
      </c>
      <c r="E238" s="1">
        <v>30000</v>
      </c>
      <c r="F238">
        <v>5</v>
      </c>
      <c r="G238" t="s">
        <v>30</v>
      </c>
      <c r="H238" t="s">
        <v>19</v>
      </c>
      <c r="I238" t="s">
        <v>14</v>
      </c>
      <c r="J238">
        <v>0</v>
      </c>
      <c r="K238" t="s">
        <v>15</v>
      </c>
      <c r="L238" t="s">
        <v>16</v>
      </c>
      <c r="M238">
        <v>44</v>
      </c>
      <c r="N238" t="s">
        <v>14</v>
      </c>
    </row>
    <row r="239" spans="1:14" x14ac:dyDescent="0.25">
      <c r="A239" s="5" t="s">
        <v>512</v>
      </c>
      <c r="B239" s="3" t="s">
        <v>143</v>
      </c>
      <c r="C239" t="s">
        <v>33</v>
      </c>
      <c r="D239" t="s">
        <v>32</v>
      </c>
      <c r="E239" s="1">
        <v>10000</v>
      </c>
      <c r="F239">
        <v>0</v>
      </c>
      <c r="G239" t="s">
        <v>18</v>
      </c>
      <c r="H239" t="s">
        <v>24</v>
      </c>
      <c r="I239" t="s">
        <v>17</v>
      </c>
      <c r="J239">
        <v>1</v>
      </c>
      <c r="K239" t="s">
        <v>15</v>
      </c>
      <c r="L239" t="s">
        <v>23</v>
      </c>
      <c r="M239">
        <v>26</v>
      </c>
      <c r="N239" t="s">
        <v>14</v>
      </c>
    </row>
    <row r="240" spans="1:14" x14ac:dyDescent="0.25">
      <c r="A240" s="5" t="s">
        <v>512</v>
      </c>
      <c r="B240" s="3" t="s">
        <v>143</v>
      </c>
      <c r="C240" t="s">
        <v>33</v>
      </c>
      <c r="D240" t="s">
        <v>33</v>
      </c>
      <c r="E240" s="1">
        <v>70000</v>
      </c>
      <c r="F240">
        <v>5</v>
      </c>
      <c r="G240" t="s">
        <v>18</v>
      </c>
      <c r="H240" t="s">
        <v>13</v>
      </c>
      <c r="I240" t="s">
        <v>14</v>
      </c>
      <c r="J240">
        <v>3</v>
      </c>
      <c r="K240" t="s">
        <v>22</v>
      </c>
      <c r="L240" t="s">
        <v>23</v>
      </c>
      <c r="M240">
        <v>46</v>
      </c>
      <c r="N240" t="s">
        <v>17</v>
      </c>
    </row>
    <row r="241" spans="1:14" x14ac:dyDescent="0.25">
      <c r="A241" s="5" t="s">
        <v>512</v>
      </c>
      <c r="B241" s="3" t="s">
        <v>143</v>
      </c>
      <c r="C241" t="s">
        <v>34</v>
      </c>
      <c r="D241" t="s">
        <v>32</v>
      </c>
      <c r="E241" s="1">
        <v>30000</v>
      </c>
      <c r="F241">
        <v>0</v>
      </c>
      <c r="G241" t="s">
        <v>26</v>
      </c>
      <c r="H241" t="s">
        <v>24</v>
      </c>
      <c r="I241" t="s">
        <v>17</v>
      </c>
      <c r="J241">
        <v>1</v>
      </c>
      <c r="K241" t="s">
        <v>21</v>
      </c>
      <c r="L241" t="s">
        <v>16</v>
      </c>
      <c r="M241">
        <v>34</v>
      </c>
      <c r="N241" t="s">
        <v>14</v>
      </c>
    </row>
    <row r="242" spans="1:14" x14ac:dyDescent="0.25">
      <c r="A242" s="5" t="s">
        <v>512</v>
      </c>
      <c r="B242" s="3" t="s">
        <v>143</v>
      </c>
      <c r="C242" t="s">
        <v>33</v>
      </c>
      <c r="D242" t="s">
        <v>33</v>
      </c>
      <c r="E242" s="1">
        <v>10000</v>
      </c>
      <c r="F242">
        <v>1</v>
      </c>
      <c r="G242" t="s">
        <v>30</v>
      </c>
      <c r="H242" t="s">
        <v>24</v>
      </c>
      <c r="I242" t="s">
        <v>14</v>
      </c>
      <c r="J242">
        <v>0</v>
      </c>
      <c r="K242" t="s">
        <v>15</v>
      </c>
      <c r="L242" t="s">
        <v>16</v>
      </c>
      <c r="M242">
        <v>37</v>
      </c>
      <c r="N242" t="s">
        <v>17</v>
      </c>
    </row>
    <row r="243" spans="1:14" x14ac:dyDescent="0.25">
      <c r="A243" s="5" t="s">
        <v>512</v>
      </c>
      <c r="B243" s="3" t="s">
        <v>143</v>
      </c>
      <c r="C243" t="s">
        <v>34</v>
      </c>
      <c r="D243" t="s">
        <v>32</v>
      </c>
      <c r="E243" s="1">
        <v>30000</v>
      </c>
      <c r="F243">
        <v>3</v>
      </c>
      <c r="G243" t="s">
        <v>18</v>
      </c>
      <c r="H243" t="s">
        <v>19</v>
      </c>
      <c r="I243" t="s">
        <v>14</v>
      </c>
      <c r="J243">
        <v>2</v>
      </c>
      <c r="K243" t="s">
        <v>15</v>
      </c>
      <c r="L243" t="s">
        <v>16</v>
      </c>
      <c r="M243">
        <v>27</v>
      </c>
      <c r="N243" t="s">
        <v>17</v>
      </c>
    </row>
    <row r="244" spans="1:14" x14ac:dyDescent="0.25">
      <c r="A244" s="5" t="s">
        <v>512</v>
      </c>
      <c r="B244" s="3" t="s">
        <v>143</v>
      </c>
      <c r="C244" t="s">
        <v>34</v>
      </c>
      <c r="D244" t="s">
        <v>33</v>
      </c>
      <c r="E244" s="1">
        <v>30000</v>
      </c>
      <c r="F244">
        <v>1</v>
      </c>
      <c r="G244" t="s">
        <v>12</v>
      </c>
      <c r="H244" t="s">
        <v>19</v>
      </c>
      <c r="I244" t="s">
        <v>17</v>
      </c>
      <c r="J244">
        <v>1</v>
      </c>
      <c r="K244" t="s">
        <v>15</v>
      </c>
      <c r="L244" t="s">
        <v>16</v>
      </c>
      <c r="M244">
        <v>39</v>
      </c>
      <c r="N244" t="s">
        <v>14</v>
      </c>
    </row>
    <row r="245" spans="1:14" x14ac:dyDescent="0.25">
      <c r="A245" s="5" t="s">
        <v>512</v>
      </c>
      <c r="B245" s="3" t="s">
        <v>143</v>
      </c>
      <c r="C245" t="s">
        <v>34</v>
      </c>
      <c r="D245" t="s">
        <v>32</v>
      </c>
      <c r="E245" s="1">
        <v>20000</v>
      </c>
      <c r="F245">
        <v>0</v>
      </c>
      <c r="G245" t="s">
        <v>26</v>
      </c>
      <c r="H245" t="s">
        <v>24</v>
      </c>
      <c r="I245" t="s">
        <v>17</v>
      </c>
      <c r="J245">
        <v>1</v>
      </c>
      <c r="K245" t="s">
        <v>21</v>
      </c>
      <c r="L245" t="s">
        <v>16</v>
      </c>
      <c r="M245">
        <v>29</v>
      </c>
      <c r="N245" t="s">
        <v>17</v>
      </c>
    </row>
    <row r="246" spans="1:14" x14ac:dyDescent="0.25">
      <c r="A246" s="5" t="s">
        <v>513</v>
      </c>
      <c r="B246" s="3" t="s">
        <v>144</v>
      </c>
      <c r="C246" t="s">
        <v>33</v>
      </c>
      <c r="D246" t="s">
        <v>32</v>
      </c>
      <c r="E246" s="1">
        <v>120000</v>
      </c>
      <c r="F246">
        <v>3</v>
      </c>
      <c r="G246" t="s">
        <v>12</v>
      </c>
      <c r="H246" t="s">
        <v>27</v>
      </c>
      <c r="I246" t="s">
        <v>17</v>
      </c>
      <c r="J246">
        <v>2</v>
      </c>
      <c r="K246" t="s">
        <v>29</v>
      </c>
      <c r="L246" t="s">
        <v>16</v>
      </c>
      <c r="M246">
        <v>52</v>
      </c>
      <c r="N246" t="s">
        <v>14</v>
      </c>
    </row>
    <row r="247" spans="1:14" x14ac:dyDescent="0.25">
      <c r="A247" s="5" t="s">
        <v>513</v>
      </c>
      <c r="B247" s="3" t="s">
        <v>144</v>
      </c>
      <c r="C247" t="s">
        <v>33</v>
      </c>
      <c r="D247" t="s">
        <v>33</v>
      </c>
      <c r="E247" s="1">
        <v>110000</v>
      </c>
      <c r="F247">
        <v>5</v>
      </c>
      <c r="G247" t="s">
        <v>12</v>
      </c>
      <c r="H247" t="s">
        <v>27</v>
      </c>
      <c r="I247" t="s">
        <v>14</v>
      </c>
      <c r="J247">
        <v>4</v>
      </c>
      <c r="K247" t="s">
        <v>21</v>
      </c>
      <c r="L247" t="s">
        <v>23</v>
      </c>
      <c r="M247">
        <v>48</v>
      </c>
      <c r="N247" t="s">
        <v>14</v>
      </c>
    </row>
    <row r="248" spans="1:14" x14ac:dyDescent="0.25">
      <c r="A248" s="5" t="s">
        <v>513</v>
      </c>
      <c r="B248" s="3" t="s">
        <v>144</v>
      </c>
      <c r="C248" t="s">
        <v>33</v>
      </c>
      <c r="D248" t="s">
        <v>32</v>
      </c>
      <c r="E248" s="1">
        <v>130000</v>
      </c>
      <c r="F248">
        <v>3</v>
      </c>
      <c r="G248" t="s">
        <v>18</v>
      </c>
      <c r="H248" t="s">
        <v>20</v>
      </c>
      <c r="I248" t="s">
        <v>14</v>
      </c>
      <c r="J248">
        <v>3</v>
      </c>
      <c r="K248" t="s">
        <v>15</v>
      </c>
      <c r="L248" t="s">
        <v>16</v>
      </c>
      <c r="M248">
        <v>51</v>
      </c>
      <c r="N248" t="s">
        <v>14</v>
      </c>
    </row>
    <row r="249" spans="1:14" x14ac:dyDescent="0.25">
      <c r="A249" s="5" t="s">
        <v>513</v>
      </c>
      <c r="B249" s="3" t="s">
        <v>144</v>
      </c>
      <c r="C249" t="s">
        <v>33</v>
      </c>
      <c r="D249" t="s">
        <v>32</v>
      </c>
      <c r="E249" s="1">
        <v>100000</v>
      </c>
      <c r="F249">
        <v>0</v>
      </c>
      <c r="G249" t="s">
        <v>26</v>
      </c>
      <c r="H249" t="s">
        <v>27</v>
      </c>
      <c r="I249" t="s">
        <v>14</v>
      </c>
      <c r="J249">
        <v>4</v>
      </c>
      <c r="K249" t="s">
        <v>29</v>
      </c>
      <c r="L249" t="s">
        <v>23</v>
      </c>
      <c r="M249">
        <v>34</v>
      </c>
      <c r="N249" t="s">
        <v>14</v>
      </c>
    </row>
    <row r="250" spans="1:14" x14ac:dyDescent="0.25">
      <c r="A250" s="5" t="s">
        <v>513</v>
      </c>
      <c r="B250" s="3" t="s">
        <v>144</v>
      </c>
      <c r="C250" t="s">
        <v>33</v>
      </c>
      <c r="D250" t="s">
        <v>32</v>
      </c>
      <c r="E250" s="1">
        <v>10000</v>
      </c>
      <c r="F250">
        <v>5</v>
      </c>
      <c r="G250" t="s">
        <v>26</v>
      </c>
      <c r="H250" t="s">
        <v>13</v>
      </c>
      <c r="I250" t="s">
        <v>17</v>
      </c>
      <c r="J250">
        <v>3</v>
      </c>
      <c r="K250" t="s">
        <v>25</v>
      </c>
      <c r="L250" t="s">
        <v>23</v>
      </c>
      <c r="M250">
        <v>62</v>
      </c>
      <c r="N250" t="s">
        <v>17</v>
      </c>
    </row>
    <row r="251" spans="1:14" x14ac:dyDescent="0.25">
      <c r="A251" s="5" t="s">
        <v>514</v>
      </c>
      <c r="B251" s="3" t="s">
        <v>145</v>
      </c>
      <c r="C251" t="s">
        <v>34</v>
      </c>
      <c r="D251" t="s">
        <v>33</v>
      </c>
      <c r="E251" s="1">
        <v>70000</v>
      </c>
      <c r="F251">
        <v>0</v>
      </c>
      <c r="G251" t="s">
        <v>12</v>
      </c>
      <c r="H251" t="s">
        <v>20</v>
      </c>
      <c r="I251" t="s">
        <v>14</v>
      </c>
      <c r="J251">
        <v>1</v>
      </c>
      <c r="K251" t="s">
        <v>22</v>
      </c>
      <c r="L251" t="s">
        <v>23</v>
      </c>
      <c r="M251">
        <v>37</v>
      </c>
      <c r="N251" t="s">
        <v>14</v>
      </c>
    </row>
    <row r="252" spans="1:14" x14ac:dyDescent="0.25">
      <c r="A252" s="5" t="s">
        <v>515</v>
      </c>
      <c r="B252" s="3" t="s">
        <v>146</v>
      </c>
      <c r="C252" t="s">
        <v>33</v>
      </c>
      <c r="D252" t="s">
        <v>33</v>
      </c>
      <c r="E252" s="1">
        <v>100000</v>
      </c>
      <c r="F252">
        <v>5</v>
      </c>
      <c r="G252" t="s">
        <v>30</v>
      </c>
      <c r="H252" t="s">
        <v>27</v>
      </c>
      <c r="I252" t="s">
        <v>17</v>
      </c>
      <c r="J252">
        <v>1</v>
      </c>
      <c r="K252" t="s">
        <v>25</v>
      </c>
      <c r="L252" t="s">
        <v>23</v>
      </c>
      <c r="M252">
        <v>78</v>
      </c>
      <c r="N252" t="s">
        <v>14</v>
      </c>
    </row>
    <row r="253" spans="1:14" x14ac:dyDescent="0.25">
      <c r="A253" s="5" t="s">
        <v>515</v>
      </c>
      <c r="B253" s="3" t="s">
        <v>146</v>
      </c>
      <c r="C253" t="s">
        <v>33</v>
      </c>
      <c r="D253" t="s">
        <v>33</v>
      </c>
      <c r="E253" s="1">
        <v>130000</v>
      </c>
      <c r="F253">
        <v>4</v>
      </c>
      <c r="G253" t="s">
        <v>26</v>
      </c>
      <c r="H253" t="s">
        <v>20</v>
      </c>
      <c r="I253" t="s">
        <v>14</v>
      </c>
      <c r="J253">
        <v>3</v>
      </c>
      <c r="K253" t="s">
        <v>15</v>
      </c>
      <c r="L253" t="s">
        <v>16</v>
      </c>
      <c r="M253">
        <v>55</v>
      </c>
      <c r="N253" t="s">
        <v>17</v>
      </c>
    </row>
    <row r="254" spans="1:14" x14ac:dyDescent="0.25">
      <c r="A254" s="5" t="s">
        <v>516</v>
      </c>
      <c r="B254" s="3" t="s">
        <v>147</v>
      </c>
      <c r="C254" t="s">
        <v>34</v>
      </c>
      <c r="D254" t="s">
        <v>33</v>
      </c>
      <c r="E254" s="1">
        <v>60000</v>
      </c>
      <c r="F254">
        <v>0</v>
      </c>
      <c r="G254" t="s">
        <v>12</v>
      </c>
      <c r="H254" t="s">
        <v>20</v>
      </c>
      <c r="I254" t="s">
        <v>17</v>
      </c>
      <c r="J254">
        <v>4</v>
      </c>
      <c r="K254" t="s">
        <v>21</v>
      </c>
      <c r="L254" t="s">
        <v>23</v>
      </c>
      <c r="M254">
        <v>31</v>
      </c>
      <c r="N254" t="s">
        <v>17</v>
      </c>
    </row>
    <row r="255" spans="1:14" x14ac:dyDescent="0.25">
      <c r="A255" s="5" t="s">
        <v>516</v>
      </c>
      <c r="B255" s="3" t="s">
        <v>147</v>
      </c>
      <c r="C255" t="s">
        <v>33</v>
      </c>
      <c r="D255" t="s">
        <v>33</v>
      </c>
      <c r="E255" s="1">
        <v>100000</v>
      </c>
      <c r="F255">
        <v>3</v>
      </c>
      <c r="G255" t="s">
        <v>28</v>
      </c>
      <c r="H255" t="s">
        <v>20</v>
      </c>
      <c r="I255" t="s">
        <v>14</v>
      </c>
      <c r="J255">
        <v>0</v>
      </c>
      <c r="K255" t="s">
        <v>29</v>
      </c>
      <c r="L255" t="s">
        <v>16</v>
      </c>
      <c r="M255">
        <v>59</v>
      </c>
      <c r="N255" t="s">
        <v>14</v>
      </c>
    </row>
    <row r="256" spans="1:14" x14ac:dyDescent="0.25">
      <c r="A256" s="5" t="s">
        <v>517</v>
      </c>
      <c r="B256" s="3" t="s">
        <v>148</v>
      </c>
      <c r="C256" t="s">
        <v>34</v>
      </c>
      <c r="D256" t="s">
        <v>33</v>
      </c>
      <c r="E256" s="1">
        <v>20000</v>
      </c>
      <c r="F256">
        <v>2</v>
      </c>
      <c r="G256" t="s">
        <v>28</v>
      </c>
      <c r="H256" t="s">
        <v>19</v>
      </c>
      <c r="I256" t="s">
        <v>14</v>
      </c>
      <c r="J256">
        <v>2</v>
      </c>
      <c r="K256" t="s">
        <v>22</v>
      </c>
      <c r="L256" t="s">
        <v>23</v>
      </c>
      <c r="M256">
        <v>57</v>
      </c>
      <c r="N256" t="s">
        <v>17</v>
      </c>
    </row>
    <row r="257" spans="1:14" x14ac:dyDescent="0.25">
      <c r="A257" s="5" t="s">
        <v>517</v>
      </c>
      <c r="B257" s="3" t="s">
        <v>148</v>
      </c>
      <c r="C257" t="s">
        <v>34</v>
      </c>
      <c r="D257" t="s">
        <v>32</v>
      </c>
      <c r="E257" s="1">
        <v>30000</v>
      </c>
      <c r="F257">
        <v>3</v>
      </c>
      <c r="G257" t="s">
        <v>30</v>
      </c>
      <c r="H257" t="s">
        <v>19</v>
      </c>
      <c r="I257" t="s">
        <v>14</v>
      </c>
      <c r="J257">
        <v>0</v>
      </c>
      <c r="K257" t="s">
        <v>15</v>
      </c>
      <c r="L257" t="s">
        <v>16</v>
      </c>
      <c r="M257">
        <v>47</v>
      </c>
      <c r="N257" t="s">
        <v>14</v>
      </c>
    </row>
    <row r="258" spans="1:14" x14ac:dyDescent="0.25">
      <c r="A258" s="5" t="s">
        <v>517</v>
      </c>
      <c r="B258" s="3" t="s">
        <v>148</v>
      </c>
      <c r="C258" t="s">
        <v>33</v>
      </c>
      <c r="D258" t="s">
        <v>33</v>
      </c>
      <c r="E258" s="1">
        <v>20000</v>
      </c>
      <c r="F258">
        <v>1</v>
      </c>
      <c r="G258" t="s">
        <v>30</v>
      </c>
      <c r="H258" t="s">
        <v>19</v>
      </c>
      <c r="I258" t="s">
        <v>14</v>
      </c>
      <c r="J258">
        <v>0</v>
      </c>
      <c r="K258" t="s">
        <v>15</v>
      </c>
      <c r="L258" t="s">
        <v>16</v>
      </c>
      <c r="M258">
        <v>43</v>
      </c>
      <c r="N258" t="s">
        <v>17</v>
      </c>
    </row>
    <row r="259" spans="1:14" x14ac:dyDescent="0.25">
      <c r="A259" s="5" t="s">
        <v>517</v>
      </c>
      <c r="B259" s="3" t="s">
        <v>148</v>
      </c>
      <c r="C259" t="s">
        <v>34</v>
      </c>
      <c r="D259" t="s">
        <v>32</v>
      </c>
      <c r="E259" s="1">
        <v>50000</v>
      </c>
      <c r="F259">
        <v>0</v>
      </c>
      <c r="G259" t="s">
        <v>30</v>
      </c>
      <c r="H259" t="s">
        <v>13</v>
      </c>
      <c r="I259" t="s">
        <v>14</v>
      </c>
      <c r="J259">
        <v>0</v>
      </c>
      <c r="K259" t="s">
        <v>15</v>
      </c>
      <c r="L259" t="s">
        <v>16</v>
      </c>
      <c r="M259">
        <v>36</v>
      </c>
      <c r="N259" t="s">
        <v>14</v>
      </c>
    </row>
    <row r="260" spans="1:14" x14ac:dyDescent="0.25">
      <c r="A260" s="5" t="s">
        <v>518</v>
      </c>
      <c r="B260" s="3" t="s">
        <v>149</v>
      </c>
      <c r="C260" t="s">
        <v>34</v>
      </c>
      <c r="D260" t="s">
        <v>32</v>
      </c>
      <c r="E260" s="1">
        <v>100000</v>
      </c>
      <c r="F260">
        <v>3</v>
      </c>
      <c r="G260" t="s">
        <v>18</v>
      </c>
      <c r="H260" t="s">
        <v>27</v>
      </c>
      <c r="I260" t="s">
        <v>14</v>
      </c>
      <c r="J260">
        <v>4</v>
      </c>
      <c r="K260" t="s">
        <v>29</v>
      </c>
      <c r="L260" t="s">
        <v>16</v>
      </c>
      <c r="M260">
        <v>56</v>
      </c>
      <c r="N260" t="s">
        <v>17</v>
      </c>
    </row>
    <row r="261" spans="1:14" x14ac:dyDescent="0.25">
      <c r="A261" s="5" t="s">
        <v>518</v>
      </c>
      <c r="B261" s="3" t="s">
        <v>149</v>
      </c>
      <c r="C261" t="s">
        <v>33</v>
      </c>
      <c r="D261" t="s">
        <v>33</v>
      </c>
      <c r="E261" s="1">
        <v>150000</v>
      </c>
      <c r="F261">
        <v>0</v>
      </c>
      <c r="G261" t="s">
        <v>12</v>
      </c>
      <c r="H261" t="s">
        <v>27</v>
      </c>
      <c r="I261" t="s">
        <v>14</v>
      </c>
      <c r="J261">
        <v>4</v>
      </c>
      <c r="K261" t="s">
        <v>15</v>
      </c>
      <c r="L261" t="s">
        <v>23</v>
      </c>
      <c r="M261">
        <v>37</v>
      </c>
      <c r="N261" t="s">
        <v>14</v>
      </c>
    </row>
    <row r="262" spans="1:14" x14ac:dyDescent="0.25">
      <c r="A262" s="5" t="s">
        <v>518</v>
      </c>
      <c r="B262" s="3" t="s">
        <v>149</v>
      </c>
      <c r="C262" t="s">
        <v>34</v>
      </c>
      <c r="D262" t="s">
        <v>32</v>
      </c>
      <c r="E262" s="1">
        <v>30000</v>
      </c>
      <c r="F262">
        <v>2</v>
      </c>
      <c r="G262" t="s">
        <v>18</v>
      </c>
      <c r="H262" t="s">
        <v>19</v>
      </c>
      <c r="I262" t="s">
        <v>14</v>
      </c>
      <c r="J262">
        <v>0</v>
      </c>
      <c r="K262" t="s">
        <v>15</v>
      </c>
      <c r="L262" t="s">
        <v>16</v>
      </c>
      <c r="M262">
        <v>43</v>
      </c>
      <c r="N262" t="s">
        <v>17</v>
      </c>
    </row>
    <row r="263" spans="1:14" x14ac:dyDescent="0.25">
      <c r="A263" s="5" t="s">
        <v>519</v>
      </c>
      <c r="B263" s="3" t="s">
        <v>150</v>
      </c>
      <c r="C263" t="s">
        <v>33</v>
      </c>
      <c r="D263" t="s">
        <v>32</v>
      </c>
      <c r="E263" s="1">
        <v>40000</v>
      </c>
      <c r="F263">
        <v>1</v>
      </c>
      <c r="G263" t="s">
        <v>12</v>
      </c>
      <c r="H263" t="s">
        <v>13</v>
      </c>
      <c r="I263" t="s">
        <v>14</v>
      </c>
      <c r="J263">
        <v>1</v>
      </c>
      <c r="K263" t="s">
        <v>25</v>
      </c>
      <c r="L263" t="s">
        <v>16</v>
      </c>
      <c r="M263">
        <v>33</v>
      </c>
      <c r="N263" t="s">
        <v>14</v>
      </c>
    </row>
    <row r="264" spans="1:14" x14ac:dyDescent="0.25">
      <c r="A264" s="5" t="s">
        <v>520</v>
      </c>
      <c r="B264" s="3" t="s">
        <v>151</v>
      </c>
      <c r="C264" t="s">
        <v>33</v>
      </c>
      <c r="D264" t="s">
        <v>32</v>
      </c>
      <c r="E264" s="1">
        <v>10000</v>
      </c>
      <c r="F264">
        <v>2</v>
      </c>
      <c r="G264" t="s">
        <v>18</v>
      </c>
      <c r="H264" t="s">
        <v>24</v>
      </c>
      <c r="I264" t="s">
        <v>14</v>
      </c>
      <c r="J264">
        <v>0</v>
      </c>
      <c r="K264" t="s">
        <v>25</v>
      </c>
      <c r="L264" t="s">
        <v>16</v>
      </c>
      <c r="M264">
        <v>51</v>
      </c>
      <c r="N264" t="s">
        <v>17</v>
      </c>
    </row>
    <row r="265" spans="1:14" x14ac:dyDescent="0.25">
      <c r="A265" s="5" t="s">
        <v>520</v>
      </c>
      <c r="B265" s="3" t="s">
        <v>151</v>
      </c>
      <c r="C265" t="s">
        <v>34</v>
      </c>
      <c r="D265" t="s">
        <v>32</v>
      </c>
      <c r="E265" s="1">
        <v>70000</v>
      </c>
      <c r="F265">
        <v>5</v>
      </c>
      <c r="G265" t="s">
        <v>12</v>
      </c>
      <c r="H265" t="s">
        <v>20</v>
      </c>
      <c r="I265" t="s">
        <v>14</v>
      </c>
      <c r="J265">
        <v>3</v>
      </c>
      <c r="K265" t="s">
        <v>29</v>
      </c>
      <c r="L265" t="s">
        <v>23</v>
      </c>
      <c r="M265">
        <v>39</v>
      </c>
      <c r="N265" t="s">
        <v>17</v>
      </c>
    </row>
    <row r="266" spans="1:14" x14ac:dyDescent="0.25">
      <c r="A266" s="5" t="s">
        <v>521</v>
      </c>
      <c r="B266" s="3" t="s">
        <v>152</v>
      </c>
      <c r="C266" t="s">
        <v>33</v>
      </c>
      <c r="D266" t="s">
        <v>33</v>
      </c>
      <c r="E266" s="1">
        <v>40000</v>
      </c>
      <c r="F266">
        <v>0</v>
      </c>
      <c r="G266" t="s">
        <v>30</v>
      </c>
      <c r="H266" t="s">
        <v>19</v>
      </c>
      <c r="I266" t="s">
        <v>14</v>
      </c>
      <c r="J266">
        <v>0</v>
      </c>
      <c r="K266" t="s">
        <v>15</v>
      </c>
      <c r="L266" t="s">
        <v>16</v>
      </c>
      <c r="M266">
        <v>37</v>
      </c>
      <c r="N266" t="s">
        <v>14</v>
      </c>
    </row>
    <row r="267" spans="1:14" x14ac:dyDescent="0.25">
      <c r="A267" s="5" t="s">
        <v>522</v>
      </c>
      <c r="B267" s="3" t="s">
        <v>153</v>
      </c>
      <c r="C267" t="s">
        <v>34</v>
      </c>
      <c r="D267" t="s">
        <v>32</v>
      </c>
      <c r="E267" s="1">
        <v>30000</v>
      </c>
      <c r="F267">
        <v>2</v>
      </c>
      <c r="G267" t="s">
        <v>18</v>
      </c>
      <c r="H267" t="s">
        <v>19</v>
      </c>
      <c r="I267" t="s">
        <v>14</v>
      </c>
      <c r="J267">
        <v>2</v>
      </c>
      <c r="K267" t="s">
        <v>15</v>
      </c>
      <c r="L267" t="s">
        <v>16</v>
      </c>
      <c r="M267">
        <v>42</v>
      </c>
      <c r="N267" t="s">
        <v>17</v>
      </c>
    </row>
    <row r="268" spans="1:14" x14ac:dyDescent="0.25">
      <c r="A268" s="5" t="s">
        <v>523</v>
      </c>
      <c r="B268" s="3" t="s">
        <v>154</v>
      </c>
      <c r="C268" t="s">
        <v>34</v>
      </c>
      <c r="D268" t="s">
        <v>32</v>
      </c>
      <c r="E268" s="1">
        <v>20000</v>
      </c>
      <c r="F268">
        <v>5</v>
      </c>
      <c r="G268" t="s">
        <v>26</v>
      </c>
      <c r="H268" t="s">
        <v>24</v>
      </c>
      <c r="I268" t="s">
        <v>14</v>
      </c>
      <c r="J268">
        <v>2</v>
      </c>
      <c r="K268" t="s">
        <v>15</v>
      </c>
      <c r="L268" t="s">
        <v>16</v>
      </c>
      <c r="M268">
        <v>27</v>
      </c>
      <c r="N268" t="s">
        <v>17</v>
      </c>
    </row>
    <row r="269" spans="1:14" x14ac:dyDescent="0.25">
      <c r="A269" s="5" t="s">
        <v>443</v>
      </c>
      <c r="B269" s="3" t="s">
        <v>74</v>
      </c>
      <c r="C269" t="s">
        <v>34</v>
      </c>
      <c r="D269" t="s">
        <v>33</v>
      </c>
      <c r="E269" s="1">
        <v>100000</v>
      </c>
      <c r="F269">
        <v>5</v>
      </c>
      <c r="G269" t="s">
        <v>12</v>
      </c>
      <c r="H269" t="s">
        <v>20</v>
      </c>
      <c r="I269" t="s">
        <v>14</v>
      </c>
      <c r="J269">
        <v>1</v>
      </c>
      <c r="K269" t="s">
        <v>22</v>
      </c>
      <c r="L269" t="s">
        <v>23</v>
      </c>
      <c r="M269">
        <v>47</v>
      </c>
      <c r="N269" t="s">
        <v>14</v>
      </c>
    </row>
    <row r="270" spans="1:14" x14ac:dyDescent="0.25">
      <c r="A270" s="5" t="s">
        <v>524</v>
      </c>
      <c r="B270" s="3" t="s">
        <v>155</v>
      </c>
      <c r="C270" t="s">
        <v>33</v>
      </c>
      <c r="D270" t="s">
        <v>33</v>
      </c>
      <c r="E270" s="1">
        <v>70000</v>
      </c>
      <c r="F270">
        <v>5</v>
      </c>
      <c r="G270" t="s">
        <v>18</v>
      </c>
      <c r="H270" t="s">
        <v>13</v>
      </c>
      <c r="I270" t="s">
        <v>14</v>
      </c>
      <c r="J270">
        <v>3</v>
      </c>
      <c r="K270" t="s">
        <v>22</v>
      </c>
      <c r="L270" t="s">
        <v>23</v>
      </c>
      <c r="M270">
        <v>45</v>
      </c>
      <c r="N270" t="s">
        <v>17</v>
      </c>
    </row>
    <row r="271" spans="1:14" x14ac:dyDescent="0.25">
      <c r="A271" s="5" t="s">
        <v>524</v>
      </c>
      <c r="B271" s="3" t="s">
        <v>155</v>
      </c>
      <c r="C271" t="s">
        <v>34</v>
      </c>
      <c r="D271" t="s">
        <v>32</v>
      </c>
      <c r="E271" s="1">
        <v>50000</v>
      </c>
      <c r="F271">
        <v>0</v>
      </c>
      <c r="G271" t="s">
        <v>30</v>
      </c>
      <c r="H271" t="s">
        <v>13</v>
      </c>
      <c r="I271" t="s">
        <v>17</v>
      </c>
      <c r="J271">
        <v>0</v>
      </c>
      <c r="K271" t="s">
        <v>15</v>
      </c>
      <c r="L271" t="s">
        <v>16</v>
      </c>
      <c r="M271">
        <v>37</v>
      </c>
      <c r="N271" t="s">
        <v>14</v>
      </c>
    </row>
    <row r="272" spans="1:14" x14ac:dyDescent="0.25">
      <c r="A272" s="5" t="s">
        <v>525</v>
      </c>
      <c r="B272" s="3" t="s">
        <v>156</v>
      </c>
      <c r="C272" t="s">
        <v>34</v>
      </c>
      <c r="D272" t="s">
        <v>32</v>
      </c>
      <c r="E272" s="1">
        <v>10000</v>
      </c>
      <c r="F272">
        <v>2</v>
      </c>
      <c r="G272" t="s">
        <v>18</v>
      </c>
      <c r="H272" t="s">
        <v>24</v>
      </c>
      <c r="I272" t="s">
        <v>14</v>
      </c>
      <c r="J272">
        <v>0</v>
      </c>
      <c r="K272" t="s">
        <v>15</v>
      </c>
      <c r="L272" t="s">
        <v>16</v>
      </c>
      <c r="M272">
        <v>51</v>
      </c>
      <c r="N272" t="s">
        <v>14</v>
      </c>
    </row>
    <row r="273" spans="1:14" x14ac:dyDescent="0.25">
      <c r="A273" s="5" t="s">
        <v>471</v>
      </c>
      <c r="B273" s="3" t="s">
        <v>102</v>
      </c>
      <c r="C273" t="s">
        <v>34</v>
      </c>
      <c r="D273" t="s">
        <v>32</v>
      </c>
      <c r="E273" s="1">
        <v>20000</v>
      </c>
      <c r="F273">
        <v>0</v>
      </c>
      <c r="G273" t="s">
        <v>26</v>
      </c>
      <c r="H273" t="s">
        <v>24</v>
      </c>
      <c r="I273" t="s">
        <v>17</v>
      </c>
      <c r="J273">
        <v>1</v>
      </c>
      <c r="K273" t="s">
        <v>25</v>
      </c>
      <c r="L273" t="s">
        <v>16</v>
      </c>
      <c r="M273">
        <v>28</v>
      </c>
      <c r="N273" t="s">
        <v>17</v>
      </c>
    </row>
    <row r="274" spans="1:14" x14ac:dyDescent="0.25">
      <c r="A274" s="5" t="s">
        <v>471</v>
      </c>
      <c r="B274" s="3" t="s">
        <v>102</v>
      </c>
      <c r="C274" t="s">
        <v>33</v>
      </c>
      <c r="D274" t="s">
        <v>33</v>
      </c>
      <c r="E274" s="1">
        <v>10000</v>
      </c>
      <c r="F274">
        <v>4</v>
      </c>
      <c r="G274" t="s">
        <v>28</v>
      </c>
      <c r="H274" t="s">
        <v>24</v>
      </c>
      <c r="I274" t="s">
        <v>14</v>
      </c>
      <c r="J274">
        <v>1</v>
      </c>
      <c r="K274" t="s">
        <v>15</v>
      </c>
      <c r="L274" t="s">
        <v>16</v>
      </c>
      <c r="M274">
        <v>40</v>
      </c>
      <c r="N274" t="s">
        <v>14</v>
      </c>
    </row>
    <row r="275" spans="1:14" x14ac:dyDescent="0.25">
      <c r="A275" s="5" t="s">
        <v>471</v>
      </c>
      <c r="B275" s="3" t="s">
        <v>102</v>
      </c>
      <c r="C275" t="s">
        <v>34</v>
      </c>
      <c r="D275" t="s">
        <v>32</v>
      </c>
      <c r="E275" s="1">
        <v>20000</v>
      </c>
      <c r="F275">
        <v>0</v>
      </c>
      <c r="G275" t="s">
        <v>26</v>
      </c>
      <c r="H275" t="s">
        <v>24</v>
      </c>
      <c r="I275" t="s">
        <v>17</v>
      </c>
      <c r="J275">
        <v>1</v>
      </c>
      <c r="K275" t="s">
        <v>21</v>
      </c>
      <c r="L275" t="s">
        <v>16</v>
      </c>
      <c r="M275">
        <v>30</v>
      </c>
      <c r="N275" t="s">
        <v>17</v>
      </c>
    </row>
    <row r="276" spans="1:14" x14ac:dyDescent="0.25">
      <c r="A276" s="5" t="s">
        <v>526</v>
      </c>
      <c r="B276" s="3" t="s">
        <v>157</v>
      </c>
      <c r="C276" t="s">
        <v>33</v>
      </c>
      <c r="D276" t="s">
        <v>32</v>
      </c>
      <c r="E276" s="1">
        <v>30000</v>
      </c>
      <c r="F276">
        <v>0</v>
      </c>
      <c r="G276" t="s">
        <v>12</v>
      </c>
      <c r="H276" t="s">
        <v>19</v>
      </c>
      <c r="I276" t="s">
        <v>17</v>
      </c>
      <c r="J276">
        <v>0</v>
      </c>
      <c r="K276" t="s">
        <v>15</v>
      </c>
      <c r="L276" t="s">
        <v>16</v>
      </c>
      <c r="M276">
        <v>36</v>
      </c>
      <c r="N276" t="s">
        <v>14</v>
      </c>
    </row>
    <row r="277" spans="1:14" x14ac:dyDescent="0.25">
      <c r="A277" s="5" t="s">
        <v>526</v>
      </c>
      <c r="B277" s="3" t="s">
        <v>157</v>
      </c>
      <c r="C277" t="s">
        <v>33</v>
      </c>
      <c r="D277" t="s">
        <v>32</v>
      </c>
      <c r="E277" s="1">
        <v>90000</v>
      </c>
      <c r="F277">
        <v>1</v>
      </c>
      <c r="G277" t="s">
        <v>30</v>
      </c>
      <c r="H277" t="s">
        <v>27</v>
      </c>
      <c r="I277" t="s">
        <v>14</v>
      </c>
      <c r="J277">
        <v>0</v>
      </c>
      <c r="K277" t="s">
        <v>15</v>
      </c>
      <c r="L277" t="s">
        <v>23</v>
      </c>
      <c r="M277">
        <v>37</v>
      </c>
      <c r="N277" t="s">
        <v>14</v>
      </c>
    </row>
    <row r="278" spans="1:14" x14ac:dyDescent="0.25">
      <c r="A278" s="5" t="s">
        <v>527</v>
      </c>
      <c r="B278" s="3" t="s">
        <v>158</v>
      </c>
      <c r="C278" t="s">
        <v>33</v>
      </c>
      <c r="D278" t="s">
        <v>32</v>
      </c>
      <c r="E278" s="1">
        <v>10000</v>
      </c>
      <c r="F278">
        <v>2</v>
      </c>
      <c r="G278" t="s">
        <v>18</v>
      </c>
      <c r="H278" t="s">
        <v>24</v>
      </c>
      <c r="I278" t="s">
        <v>14</v>
      </c>
      <c r="J278">
        <v>0</v>
      </c>
      <c r="K278" t="s">
        <v>25</v>
      </c>
      <c r="L278" t="s">
        <v>16</v>
      </c>
      <c r="M278">
        <v>49</v>
      </c>
      <c r="N278" t="s">
        <v>17</v>
      </c>
    </row>
    <row r="279" spans="1:14" x14ac:dyDescent="0.25">
      <c r="A279" s="5" t="s">
        <v>527</v>
      </c>
      <c r="B279" s="3" t="s">
        <v>158</v>
      </c>
      <c r="C279" t="s">
        <v>33</v>
      </c>
      <c r="D279" t="s">
        <v>32</v>
      </c>
      <c r="E279" s="1">
        <v>10000</v>
      </c>
      <c r="F279">
        <v>2</v>
      </c>
      <c r="G279" t="s">
        <v>26</v>
      </c>
      <c r="H279" t="s">
        <v>24</v>
      </c>
      <c r="I279" t="s">
        <v>14</v>
      </c>
      <c r="J279">
        <v>0</v>
      </c>
      <c r="K279" t="s">
        <v>15</v>
      </c>
      <c r="L279" t="s">
        <v>16</v>
      </c>
      <c r="M279">
        <v>37</v>
      </c>
      <c r="N279" t="s">
        <v>14</v>
      </c>
    </row>
    <row r="280" spans="1:14" x14ac:dyDescent="0.25">
      <c r="A280" s="5" t="s">
        <v>527</v>
      </c>
      <c r="B280" s="3" t="s">
        <v>158</v>
      </c>
      <c r="C280" t="s">
        <v>33</v>
      </c>
      <c r="D280" t="s">
        <v>33</v>
      </c>
      <c r="E280" s="1">
        <v>100000</v>
      </c>
      <c r="F280">
        <v>0</v>
      </c>
      <c r="G280" t="s">
        <v>26</v>
      </c>
      <c r="H280" t="s">
        <v>27</v>
      </c>
      <c r="I280" t="s">
        <v>14</v>
      </c>
      <c r="J280">
        <v>3</v>
      </c>
      <c r="K280" t="s">
        <v>29</v>
      </c>
      <c r="L280" t="s">
        <v>23</v>
      </c>
      <c r="M280">
        <v>35</v>
      </c>
      <c r="N280" t="s">
        <v>14</v>
      </c>
    </row>
    <row r="281" spans="1:14" x14ac:dyDescent="0.25">
      <c r="A281" s="5" t="s">
        <v>527</v>
      </c>
      <c r="B281" s="3" t="s">
        <v>158</v>
      </c>
      <c r="C281" t="s">
        <v>34</v>
      </c>
      <c r="D281" t="s">
        <v>33</v>
      </c>
      <c r="E281" s="1">
        <v>30000</v>
      </c>
      <c r="F281">
        <v>1</v>
      </c>
      <c r="G281" t="s">
        <v>12</v>
      </c>
      <c r="H281" t="s">
        <v>19</v>
      </c>
      <c r="I281" t="s">
        <v>17</v>
      </c>
      <c r="J281">
        <v>0</v>
      </c>
      <c r="K281" t="s">
        <v>15</v>
      </c>
      <c r="L281" t="s">
        <v>16</v>
      </c>
      <c r="M281">
        <v>38</v>
      </c>
      <c r="N281" t="s">
        <v>14</v>
      </c>
    </row>
    <row r="282" spans="1:14" x14ac:dyDescent="0.25">
      <c r="A282" s="5" t="s">
        <v>461</v>
      </c>
      <c r="B282" s="3" t="s">
        <v>92</v>
      </c>
      <c r="C282" t="s">
        <v>34</v>
      </c>
      <c r="D282" t="s">
        <v>32</v>
      </c>
      <c r="E282" s="1">
        <v>10000</v>
      </c>
      <c r="F282">
        <v>3</v>
      </c>
      <c r="G282" t="s">
        <v>28</v>
      </c>
      <c r="H282" t="s">
        <v>24</v>
      </c>
      <c r="I282" t="s">
        <v>14</v>
      </c>
      <c r="J282">
        <v>2</v>
      </c>
      <c r="K282" t="s">
        <v>15</v>
      </c>
      <c r="L282" t="s">
        <v>16</v>
      </c>
      <c r="M282">
        <v>43</v>
      </c>
      <c r="N282" t="s">
        <v>17</v>
      </c>
    </row>
    <row r="283" spans="1:14" x14ac:dyDescent="0.25">
      <c r="A283" s="5" t="s">
        <v>461</v>
      </c>
      <c r="B283" s="3" t="s">
        <v>92</v>
      </c>
      <c r="C283" t="s">
        <v>34</v>
      </c>
      <c r="D283" t="s">
        <v>33</v>
      </c>
      <c r="E283" s="1">
        <v>20000</v>
      </c>
      <c r="F283">
        <v>1</v>
      </c>
      <c r="G283" t="s">
        <v>18</v>
      </c>
      <c r="H283" t="s">
        <v>24</v>
      </c>
      <c r="I283" t="s">
        <v>17</v>
      </c>
      <c r="J283">
        <v>0</v>
      </c>
      <c r="K283" t="s">
        <v>15</v>
      </c>
      <c r="L283" t="s">
        <v>16</v>
      </c>
      <c r="M283">
        <v>37</v>
      </c>
      <c r="N283" t="s">
        <v>17</v>
      </c>
    </row>
    <row r="284" spans="1:14" x14ac:dyDescent="0.25">
      <c r="A284" s="5" t="s">
        <v>528</v>
      </c>
      <c r="B284" s="3" t="s">
        <v>159</v>
      </c>
      <c r="C284" t="s">
        <v>34</v>
      </c>
      <c r="D284" t="s">
        <v>33</v>
      </c>
      <c r="E284" s="1">
        <v>10000</v>
      </c>
      <c r="F284">
        <v>0</v>
      </c>
      <c r="G284" t="s">
        <v>28</v>
      </c>
      <c r="H284" t="s">
        <v>24</v>
      </c>
      <c r="I284" t="s">
        <v>17</v>
      </c>
      <c r="J284">
        <v>2</v>
      </c>
      <c r="K284" t="s">
        <v>15</v>
      </c>
      <c r="L284" t="s">
        <v>16</v>
      </c>
      <c r="M284">
        <v>34</v>
      </c>
      <c r="N284" t="s">
        <v>17</v>
      </c>
    </row>
    <row r="285" spans="1:14" x14ac:dyDescent="0.25">
      <c r="A285" s="5" t="s">
        <v>419</v>
      </c>
      <c r="B285" s="3" t="s">
        <v>50</v>
      </c>
      <c r="C285" t="s">
        <v>33</v>
      </c>
      <c r="D285" t="s">
        <v>32</v>
      </c>
      <c r="E285" s="1">
        <v>70000</v>
      </c>
      <c r="F285">
        <v>5</v>
      </c>
      <c r="G285" t="s">
        <v>18</v>
      </c>
      <c r="H285" t="s">
        <v>13</v>
      </c>
      <c r="I285" t="s">
        <v>17</v>
      </c>
      <c r="J285">
        <v>3</v>
      </c>
      <c r="K285" t="s">
        <v>22</v>
      </c>
      <c r="L285" t="s">
        <v>23</v>
      </c>
      <c r="M285">
        <v>46</v>
      </c>
      <c r="N285" t="s">
        <v>17</v>
      </c>
    </row>
    <row r="286" spans="1:14" x14ac:dyDescent="0.25">
      <c r="A286" s="5" t="s">
        <v>419</v>
      </c>
      <c r="B286" s="3" t="s">
        <v>50</v>
      </c>
      <c r="C286" t="s">
        <v>34</v>
      </c>
      <c r="D286" t="s">
        <v>33</v>
      </c>
      <c r="E286" s="1">
        <v>10000</v>
      </c>
      <c r="F286">
        <v>1</v>
      </c>
      <c r="G286" t="s">
        <v>18</v>
      </c>
      <c r="H286" t="s">
        <v>24</v>
      </c>
      <c r="I286" t="s">
        <v>14</v>
      </c>
      <c r="J286">
        <v>0</v>
      </c>
      <c r="K286" t="s">
        <v>15</v>
      </c>
      <c r="L286" t="s">
        <v>16</v>
      </c>
      <c r="M286">
        <v>49</v>
      </c>
      <c r="N286" t="s">
        <v>17</v>
      </c>
    </row>
    <row r="287" spans="1:14" x14ac:dyDescent="0.25">
      <c r="A287" s="5" t="s">
        <v>419</v>
      </c>
      <c r="B287" s="3" t="s">
        <v>50</v>
      </c>
      <c r="C287" t="s">
        <v>33</v>
      </c>
      <c r="D287" t="s">
        <v>32</v>
      </c>
      <c r="E287" s="1">
        <v>60000</v>
      </c>
      <c r="F287">
        <v>1</v>
      </c>
      <c r="G287" t="s">
        <v>18</v>
      </c>
      <c r="H287" t="s">
        <v>13</v>
      </c>
      <c r="I287" t="s">
        <v>14</v>
      </c>
      <c r="J287">
        <v>1</v>
      </c>
      <c r="K287" t="s">
        <v>22</v>
      </c>
      <c r="L287" t="s">
        <v>23</v>
      </c>
      <c r="M287">
        <v>45</v>
      </c>
      <c r="N287" t="s">
        <v>17</v>
      </c>
    </row>
    <row r="288" spans="1:14" x14ac:dyDescent="0.25">
      <c r="A288" s="5" t="s">
        <v>529</v>
      </c>
      <c r="B288" s="3" t="s">
        <v>160</v>
      </c>
      <c r="C288" t="s">
        <v>34</v>
      </c>
      <c r="D288" t="s">
        <v>32</v>
      </c>
      <c r="E288" s="1">
        <v>100000</v>
      </c>
      <c r="F288">
        <v>1</v>
      </c>
      <c r="G288" t="s">
        <v>12</v>
      </c>
      <c r="H288" t="s">
        <v>27</v>
      </c>
      <c r="I288" t="s">
        <v>14</v>
      </c>
      <c r="J288">
        <v>4</v>
      </c>
      <c r="K288" t="s">
        <v>21</v>
      </c>
      <c r="L288" t="s">
        <v>23</v>
      </c>
      <c r="M288">
        <v>48</v>
      </c>
      <c r="N288" t="s">
        <v>17</v>
      </c>
    </row>
    <row r="289" spans="1:14" x14ac:dyDescent="0.25">
      <c r="A289" s="5" t="s">
        <v>529</v>
      </c>
      <c r="B289" s="3" t="s">
        <v>160</v>
      </c>
      <c r="C289" t="s">
        <v>34</v>
      </c>
      <c r="D289" t="s">
        <v>32</v>
      </c>
      <c r="E289" s="1">
        <v>30000</v>
      </c>
      <c r="F289">
        <v>3</v>
      </c>
      <c r="G289" t="s">
        <v>30</v>
      </c>
      <c r="H289" t="s">
        <v>19</v>
      </c>
      <c r="I289" t="s">
        <v>17</v>
      </c>
      <c r="J289">
        <v>0</v>
      </c>
      <c r="K289" t="s">
        <v>15</v>
      </c>
      <c r="L289" t="s">
        <v>16</v>
      </c>
      <c r="M289">
        <v>46</v>
      </c>
      <c r="N289" t="s">
        <v>14</v>
      </c>
    </row>
    <row r="290" spans="1:14" x14ac:dyDescent="0.25">
      <c r="A290" s="5" t="s">
        <v>529</v>
      </c>
      <c r="B290" s="3" t="s">
        <v>160</v>
      </c>
      <c r="C290" t="s">
        <v>33</v>
      </c>
      <c r="D290" t="s">
        <v>33</v>
      </c>
      <c r="E290" s="1">
        <v>130000</v>
      </c>
      <c r="F290">
        <v>0</v>
      </c>
      <c r="G290" t="s">
        <v>30</v>
      </c>
      <c r="H290" t="s">
        <v>27</v>
      </c>
      <c r="I290" t="s">
        <v>14</v>
      </c>
      <c r="J290">
        <v>0</v>
      </c>
      <c r="K290" t="s">
        <v>22</v>
      </c>
      <c r="L290" t="s">
        <v>23</v>
      </c>
      <c r="M290">
        <v>48</v>
      </c>
      <c r="N290" t="s">
        <v>17</v>
      </c>
    </row>
    <row r="291" spans="1:14" x14ac:dyDescent="0.25">
      <c r="A291" s="5" t="s">
        <v>530</v>
      </c>
      <c r="B291" s="3" t="s">
        <v>161</v>
      </c>
      <c r="C291" t="s">
        <v>33</v>
      </c>
      <c r="D291" t="s">
        <v>33</v>
      </c>
      <c r="E291" s="1">
        <v>30000</v>
      </c>
      <c r="F291">
        <v>3</v>
      </c>
      <c r="G291" t="s">
        <v>26</v>
      </c>
      <c r="H291" t="s">
        <v>13</v>
      </c>
      <c r="I291" t="s">
        <v>14</v>
      </c>
      <c r="J291">
        <v>2</v>
      </c>
      <c r="K291" t="s">
        <v>22</v>
      </c>
      <c r="L291" t="s">
        <v>23</v>
      </c>
      <c r="M291">
        <v>54</v>
      </c>
      <c r="N291" t="s">
        <v>14</v>
      </c>
    </row>
    <row r="292" spans="1:14" x14ac:dyDescent="0.25">
      <c r="A292" s="5" t="s">
        <v>530</v>
      </c>
      <c r="B292" s="3" t="s">
        <v>161</v>
      </c>
      <c r="C292" t="s">
        <v>34</v>
      </c>
      <c r="D292" t="s">
        <v>32</v>
      </c>
      <c r="E292" s="1">
        <v>60000</v>
      </c>
      <c r="F292">
        <v>1</v>
      </c>
      <c r="G292" t="s">
        <v>18</v>
      </c>
      <c r="H292" t="s">
        <v>13</v>
      </c>
      <c r="I292" t="s">
        <v>17</v>
      </c>
      <c r="J292">
        <v>1</v>
      </c>
      <c r="K292" t="s">
        <v>15</v>
      </c>
      <c r="L292" t="s">
        <v>23</v>
      </c>
      <c r="M292">
        <v>46</v>
      </c>
      <c r="N292" t="s">
        <v>14</v>
      </c>
    </row>
    <row r="293" spans="1:14" x14ac:dyDescent="0.25">
      <c r="A293" s="5" t="s">
        <v>530</v>
      </c>
      <c r="B293" s="3" t="s">
        <v>161</v>
      </c>
      <c r="C293" t="s">
        <v>33</v>
      </c>
      <c r="D293" t="s">
        <v>33</v>
      </c>
      <c r="E293" s="1">
        <v>40000</v>
      </c>
      <c r="F293">
        <v>0</v>
      </c>
      <c r="G293" t="s">
        <v>12</v>
      </c>
      <c r="H293" t="s">
        <v>19</v>
      </c>
      <c r="I293" t="s">
        <v>17</v>
      </c>
      <c r="J293">
        <v>0</v>
      </c>
      <c r="K293" t="s">
        <v>15</v>
      </c>
      <c r="L293" t="s">
        <v>16</v>
      </c>
      <c r="M293">
        <v>38</v>
      </c>
      <c r="N293" t="s">
        <v>14</v>
      </c>
    </row>
    <row r="294" spans="1:14" x14ac:dyDescent="0.25">
      <c r="A294" s="5" t="s">
        <v>530</v>
      </c>
      <c r="B294" s="3" t="s">
        <v>161</v>
      </c>
      <c r="C294" t="s">
        <v>33</v>
      </c>
      <c r="D294" t="s">
        <v>32</v>
      </c>
      <c r="E294" s="1">
        <v>40000</v>
      </c>
      <c r="F294">
        <v>1</v>
      </c>
      <c r="G294" t="s">
        <v>12</v>
      </c>
      <c r="H294" t="s">
        <v>13</v>
      </c>
      <c r="I294" t="s">
        <v>14</v>
      </c>
      <c r="J294">
        <v>0</v>
      </c>
      <c r="K294" t="s">
        <v>15</v>
      </c>
      <c r="L294" t="s">
        <v>16</v>
      </c>
      <c r="M294">
        <v>42</v>
      </c>
      <c r="N294" t="s">
        <v>14</v>
      </c>
    </row>
    <row r="295" spans="1:14" x14ac:dyDescent="0.25">
      <c r="A295" s="5" t="s">
        <v>531</v>
      </c>
      <c r="B295" s="3" t="s">
        <v>162</v>
      </c>
      <c r="C295" t="s">
        <v>34</v>
      </c>
      <c r="D295" t="s">
        <v>32</v>
      </c>
      <c r="E295" s="1">
        <v>10000</v>
      </c>
      <c r="F295">
        <v>1</v>
      </c>
      <c r="G295" t="s">
        <v>26</v>
      </c>
      <c r="H295" t="s">
        <v>24</v>
      </c>
      <c r="I295" t="s">
        <v>17</v>
      </c>
      <c r="J295">
        <v>1</v>
      </c>
      <c r="K295" t="s">
        <v>21</v>
      </c>
      <c r="L295" t="s">
        <v>16</v>
      </c>
      <c r="M295">
        <v>46</v>
      </c>
      <c r="N295" t="s">
        <v>14</v>
      </c>
    </row>
    <row r="296" spans="1:14" x14ac:dyDescent="0.25">
      <c r="A296" s="5" t="s">
        <v>531</v>
      </c>
      <c r="B296" s="3" t="s">
        <v>162</v>
      </c>
      <c r="C296" t="s">
        <v>34</v>
      </c>
      <c r="D296" t="s">
        <v>33</v>
      </c>
      <c r="E296" s="1">
        <v>20000</v>
      </c>
      <c r="F296">
        <v>0</v>
      </c>
      <c r="G296" t="s">
        <v>18</v>
      </c>
      <c r="H296" t="s">
        <v>24</v>
      </c>
      <c r="I296" t="s">
        <v>17</v>
      </c>
      <c r="J296">
        <v>1</v>
      </c>
      <c r="K296" t="s">
        <v>21</v>
      </c>
      <c r="L296" t="s">
        <v>16</v>
      </c>
      <c r="M296">
        <v>36</v>
      </c>
      <c r="N296" t="s">
        <v>14</v>
      </c>
    </row>
    <row r="297" spans="1:14" x14ac:dyDescent="0.25">
      <c r="A297" s="5" t="s">
        <v>531</v>
      </c>
      <c r="B297" s="3" t="s">
        <v>162</v>
      </c>
      <c r="C297" t="s">
        <v>34</v>
      </c>
      <c r="D297" t="s">
        <v>32</v>
      </c>
      <c r="E297" s="1">
        <v>110000</v>
      </c>
      <c r="F297">
        <v>0</v>
      </c>
      <c r="G297" t="s">
        <v>18</v>
      </c>
      <c r="H297" t="s">
        <v>27</v>
      </c>
      <c r="I297" t="s">
        <v>14</v>
      </c>
      <c r="J297">
        <v>3</v>
      </c>
      <c r="K297" t="s">
        <v>29</v>
      </c>
      <c r="L297" t="s">
        <v>23</v>
      </c>
      <c r="M297">
        <v>32</v>
      </c>
      <c r="N297" t="s">
        <v>14</v>
      </c>
    </row>
    <row r="298" spans="1:14" x14ac:dyDescent="0.25">
      <c r="A298" s="5" t="s">
        <v>531</v>
      </c>
      <c r="B298" s="3" t="s">
        <v>162</v>
      </c>
      <c r="C298" t="s">
        <v>34</v>
      </c>
      <c r="D298" t="s">
        <v>32</v>
      </c>
      <c r="E298" s="1">
        <v>60000</v>
      </c>
      <c r="F298">
        <v>2</v>
      </c>
      <c r="G298" t="s">
        <v>12</v>
      </c>
      <c r="H298" t="s">
        <v>20</v>
      </c>
      <c r="I298" t="s">
        <v>17</v>
      </c>
      <c r="J298">
        <v>1</v>
      </c>
      <c r="K298" t="s">
        <v>15</v>
      </c>
      <c r="L298" t="s">
        <v>23</v>
      </c>
      <c r="M298">
        <v>39</v>
      </c>
      <c r="N298" t="s">
        <v>14</v>
      </c>
    </row>
    <row r="299" spans="1:14" x14ac:dyDescent="0.25">
      <c r="A299" s="5" t="s">
        <v>531</v>
      </c>
      <c r="B299" s="3" t="s">
        <v>162</v>
      </c>
      <c r="C299" t="s">
        <v>33</v>
      </c>
      <c r="D299" t="s">
        <v>33</v>
      </c>
      <c r="E299" s="1">
        <v>100000</v>
      </c>
      <c r="F299">
        <v>1</v>
      </c>
      <c r="G299" t="s">
        <v>30</v>
      </c>
      <c r="H299" t="s">
        <v>27</v>
      </c>
      <c r="I299" t="s">
        <v>14</v>
      </c>
      <c r="J299">
        <v>0</v>
      </c>
      <c r="K299" t="s">
        <v>21</v>
      </c>
      <c r="L299" t="s">
        <v>23</v>
      </c>
      <c r="M299">
        <v>36</v>
      </c>
      <c r="N299" t="s">
        <v>14</v>
      </c>
    </row>
    <row r="300" spans="1:14" x14ac:dyDescent="0.25">
      <c r="A300" s="5" t="s">
        <v>468</v>
      </c>
      <c r="B300" s="3" t="s">
        <v>99</v>
      </c>
      <c r="C300" t="s">
        <v>33</v>
      </c>
      <c r="D300" t="s">
        <v>32</v>
      </c>
      <c r="E300" s="1">
        <v>90000</v>
      </c>
      <c r="F300">
        <v>4</v>
      </c>
      <c r="G300" t="s">
        <v>26</v>
      </c>
      <c r="H300" t="s">
        <v>20</v>
      </c>
      <c r="I300" t="s">
        <v>17</v>
      </c>
      <c r="J300">
        <v>2</v>
      </c>
      <c r="K300" t="s">
        <v>21</v>
      </c>
      <c r="L300" t="s">
        <v>16</v>
      </c>
      <c r="M300">
        <v>54</v>
      </c>
      <c r="N300" t="s">
        <v>14</v>
      </c>
    </row>
    <row r="301" spans="1:14" x14ac:dyDescent="0.25">
      <c r="A301" s="5" t="s">
        <v>468</v>
      </c>
      <c r="B301" s="3" t="s">
        <v>99</v>
      </c>
      <c r="C301" t="s">
        <v>33</v>
      </c>
      <c r="D301" t="s">
        <v>32</v>
      </c>
      <c r="E301" s="1">
        <v>30000</v>
      </c>
      <c r="F301">
        <v>2</v>
      </c>
      <c r="G301" t="s">
        <v>18</v>
      </c>
      <c r="H301" t="s">
        <v>19</v>
      </c>
      <c r="I301" t="s">
        <v>17</v>
      </c>
      <c r="J301">
        <v>2</v>
      </c>
      <c r="K301" t="s">
        <v>22</v>
      </c>
      <c r="L301" t="s">
        <v>23</v>
      </c>
      <c r="M301">
        <v>69</v>
      </c>
      <c r="N301" t="s">
        <v>17</v>
      </c>
    </row>
    <row r="302" spans="1:14" x14ac:dyDescent="0.25">
      <c r="A302" s="5" t="s">
        <v>468</v>
      </c>
      <c r="B302" s="3" t="s">
        <v>99</v>
      </c>
      <c r="C302" t="s">
        <v>34</v>
      </c>
      <c r="D302" t="s">
        <v>32</v>
      </c>
      <c r="E302" s="1">
        <v>10000</v>
      </c>
      <c r="F302">
        <v>5</v>
      </c>
      <c r="G302" t="s">
        <v>26</v>
      </c>
      <c r="H302" t="s">
        <v>13</v>
      </c>
      <c r="I302" t="s">
        <v>17</v>
      </c>
      <c r="J302">
        <v>2</v>
      </c>
      <c r="K302" t="s">
        <v>25</v>
      </c>
      <c r="L302" t="s">
        <v>23</v>
      </c>
      <c r="M302">
        <v>62</v>
      </c>
      <c r="N302" t="s">
        <v>17</v>
      </c>
    </row>
    <row r="303" spans="1:14" x14ac:dyDescent="0.25">
      <c r="A303" s="5" t="s">
        <v>468</v>
      </c>
      <c r="B303" s="3" t="s">
        <v>99</v>
      </c>
      <c r="C303" t="s">
        <v>34</v>
      </c>
      <c r="D303" t="s">
        <v>32</v>
      </c>
      <c r="E303" s="1">
        <v>40000</v>
      </c>
      <c r="F303">
        <v>0</v>
      </c>
      <c r="G303" t="s">
        <v>12</v>
      </c>
      <c r="H303" t="s">
        <v>19</v>
      </c>
      <c r="I303" t="s">
        <v>17</v>
      </c>
      <c r="J303">
        <v>0</v>
      </c>
      <c r="K303" t="s">
        <v>15</v>
      </c>
      <c r="L303" t="s">
        <v>23</v>
      </c>
      <c r="M303">
        <v>28</v>
      </c>
      <c r="N303" t="s">
        <v>14</v>
      </c>
    </row>
    <row r="304" spans="1:14" x14ac:dyDescent="0.25">
      <c r="A304" s="5" t="s">
        <v>468</v>
      </c>
      <c r="B304" s="3" t="s">
        <v>99</v>
      </c>
      <c r="C304" t="s">
        <v>34</v>
      </c>
      <c r="D304" t="s">
        <v>33</v>
      </c>
      <c r="E304" s="1">
        <v>30000</v>
      </c>
      <c r="F304">
        <v>1</v>
      </c>
      <c r="G304" t="s">
        <v>12</v>
      </c>
      <c r="H304" t="s">
        <v>19</v>
      </c>
      <c r="I304" t="s">
        <v>14</v>
      </c>
      <c r="J304">
        <v>0</v>
      </c>
      <c r="K304" t="s">
        <v>15</v>
      </c>
      <c r="L304" t="s">
        <v>16</v>
      </c>
      <c r="M304">
        <v>62</v>
      </c>
      <c r="N304" t="s">
        <v>14</v>
      </c>
    </row>
    <row r="305" spans="1:14" x14ac:dyDescent="0.25">
      <c r="A305" s="5" t="s">
        <v>506</v>
      </c>
      <c r="B305" s="3" t="s">
        <v>137</v>
      </c>
      <c r="C305" t="s">
        <v>33</v>
      </c>
      <c r="D305" t="s">
        <v>32</v>
      </c>
      <c r="E305" s="1">
        <v>30000</v>
      </c>
      <c r="F305">
        <v>1</v>
      </c>
      <c r="G305" t="s">
        <v>12</v>
      </c>
      <c r="H305" t="s">
        <v>13</v>
      </c>
      <c r="I305" t="s">
        <v>14</v>
      </c>
      <c r="J305">
        <v>2</v>
      </c>
      <c r="K305" t="s">
        <v>15</v>
      </c>
      <c r="L305" t="s">
        <v>16</v>
      </c>
      <c r="M305">
        <v>40</v>
      </c>
      <c r="N305" t="s">
        <v>17</v>
      </c>
    </row>
    <row r="306" spans="1:14" x14ac:dyDescent="0.25">
      <c r="A306" s="5" t="s">
        <v>532</v>
      </c>
      <c r="B306" s="3" t="s">
        <v>163</v>
      </c>
      <c r="C306" t="s">
        <v>33</v>
      </c>
      <c r="D306" t="s">
        <v>33</v>
      </c>
      <c r="E306" s="1">
        <v>80000</v>
      </c>
      <c r="F306">
        <v>4</v>
      </c>
      <c r="G306" t="s">
        <v>30</v>
      </c>
      <c r="H306" t="s">
        <v>27</v>
      </c>
      <c r="I306" t="s">
        <v>14</v>
      </c>
      <c r="J306">
        <v>1</v>
      </c>
      <c r="K306" t="s">
        <v>15</v>
      </c>
      <c r="L306" t="s">
        <v>23</v>
      </c>
      <c r="M306">
        <v>36</v>
      </c>
      <c r="N306" t="s">
        <v>14</v>
      </c>
    </row>
    <row r="307" spans="1:14" x14ac:dyDescent="0.25">
      <c r="A307" s="5" t="s">
        <v>438</v>
      </c>
      <c r="B307" s="3" t="s">
        <v>69</v>
      </c>
      <c r="C307" t="s">
        <v>34</v>
      </c>
      <c r="D307" t="s">
        <v>33</v>
      </c>
      <c r="E307" s="1">
        <v>10000</v>
      </c>
      <c r="F307">
        <v>2</v>
      </c>
      <c r="G307" t="s">
        <v>28</v>
      </c>
      <c r="H307" t="s">
        <v>19</v>
      </c>
      <c r="I307" t="s">
        <v>14</v>
      </c>
      <c r="J307">
        <v>2</v>
      </c>
      <c r="K307" t="s">
        <v>22</v>
      </c>
      <c r="L307" t="s">
        <v>23</v>
      </c>
      <c r="M307">
        <v>58</v>
      </c>
      <c r="N307" t="s">
        <v>17</v>
      </c>
    </row>
    <row r="308" spans="1:14" x14ac:dyDescent="0.25">
      <c r="A308" s="5" t="s">
        <v>533</v>
      </c>
      <c r="B308" s="3" t="s">
        <v>164</v>
      </c>
      <c r="C308" t="s">
        <v>33</v>
      </c>
      <c r="D308" t="s">
        <v>33</v>
      </c>
      <c r="E308" s="1">
        <v>90000</v>
      </c>
      <c r="F308">
        <v>2</v>
      </c>
      <c r="G308" t="s">
        <v>12</v>
      </c>
      <c r="H308" t="s">
        <v>20</v>
      </c>
      <c r="I308" t="s">
        <v>14</v>
      </c>
      <c r="J308">
        <v>0</v>
      </c>
      <c r="K308" t="s">
        <v>25</v>
      </c>
      <c r="L308" t="s">
        <v>23</v>
      </c>
      <c r="M308">
        <v>40</v>
      </c>
      <c r="N308" t="s">
        <v>14</v>
      </c>
    </row>
    <row r="309" spans="1:14" x14ac:dyDescent="0.25">
      <c r="A309" s="5" t="s">
        <v>533</v>
      </c>
      <c r="B309" s="3" t="s">
        <v>164</v>
      </c>
      <c r="C309" t="s">
        <v>33</v>
      </c>
      <c r="D309" t="s">
        <v>33</v>
      </c>
      <c r="E309" s="1">
        <v>10000</v>
      </c>
      <c r="F309">
        <v>2</v>
      </c>
      <c r="G309" t="s">
        <v>12</v>
      </c>
      <c r="H309" t="s">
        <v>19</v>
      </c>
      <c r="I309" t="s">
        <v>14</v>
      </c>
      <c r="J309">
        <v>1</v>
      </c>
      <c r="K309" t="s">
        <v>15</v>
      </c>
      <c r="L309" t="s">
        <v>16</v>
      </c>
      <c r="M309">
        <v>66</v>
      </c>
      <c r="N309" t="s">
        <v>17</v>
      </c>
    </row>
    <row r="310" spans="1:14" x14ac:dyDescent="0.25">
      <c r="A310" s="5" t="s">
        <v>534</v>
      </c>
      <c r="B310" s="3" t="s">
        <v>165</v>
      </c>
      <c r="C310" t="s">
        <v>33</v>
      </c>
      <c r="D310" t="s">
        <v>33</v>
      </c>
      <c r="E310" s="1">
        <v>40000</v>
      </c>
      <c r="F310">
        <v>2</v>
      </c>
      <c r="G310" t="s">
        <v>18</v>
      </c>
      <c r="H310" t="s">
        <v>19</v>
      </c>
      <c r="I310" t="s">
        <v>14</v>
      </c>
      <c r="J310">
        <v>1</v>
      </c>
      <c r="K310" t="s">
        <v>25</v>
      </c>
      <c r="L310" t="s">
        <v>16</v>
      </c>
      <c r="M310">
        <v>35</v>
      </c>
      <c r="N310" t="s">
        <v>14</v>
      </c>
    </row>
    <row r="311" spans="1:14" x14ac:dyDescent="0.25">
      <c r="A311" s="5" t="s">
        <v>535</v>
      </c>
      <c r="B311" s="3" t="s">
        <v>166</v>
      </c>
      <c r="C311" t="s">
        <v>33</v>
      </c>
      <c r="D311" t="s">
        <v>32</v>
      </c>
      <c r="E311" s="1">
        <v>20000</v>
      </c>
      <c r="F311">
        <v>2</v>
      </c>
      <c r="G311" t="s">
        <v>18</v>
      </c>
      <c r="H311" t="s">
        <v>24</v>
      </c>
      <c r="I311" t="s">
        <v>14</v>
      </c>
      <c r="J311">
        <v>1</v>
      </c>
      <c r="K311" t="s">
        <v>21</v>
      </c>
      <c r="L311" t="s">
        <v>16</v>
      </c>
      <c r="M311">
        <v>47</v>
      </c>
      <c r="N311" t="s">
        <v>14</v>
      </c>
    </row>
    <row r="312" spans="1:14" x14ac:dyDescent="0.25">
      <c r="A312" s="5" t="s">
        <v>535</v>
      </c>
      <c r="B312" s="3" t="s">
        <v>166</v>
      </c>
      <c r="C312" t="s">
        <v>33</v>
      </c>
      <c r="D312" t="s">
        <v>33</v>
      </c>
      <c r="E312" s="1">
        <v>120000</v>
      </c>
      <c r="F312">
        <v>4</v>
      </c>
      <c r="G312" t="s">
        <v>12</v>
      </c>
      <c r="H312" t="s">
        <v>27</v>
      </c>
      <c r="I312" t="s">
        <v>14</v>
      </c>
      <c r="J312">
        <v>1</v>
      </c>
      <c r="K312" t="s">
        <v>21</v>
      </c>
      <c r="L312" t="s">
        <v>23</v>
      </c>
      <c r="M312">
        <v>47</v>
      </c>
      <c r="N312" t="s">
        <v>17</v>
      </c>
    </row>
    <row r="313" spans="1:14" x14ac:dyDescent="0.25">
      <c r="A313" s="5" t="s">
        <v>535</v>
      </c>
      <c r="B313" s="3" t="s">
        <v>166</v>
      </c>
      <c r="C313" t="s">
        <v>33</v>
      </c>
      <c r="D313" t="s">
        <v>33</v>
      </c>
      <c r="E313" s="1">
        <v>60000</v>
      </c>
      <c r="F313">
        <v>1</v>
      </c>
      <c r="G313" t="s">
        <v>18</v>
      </c>
      <c r="H313" t="s">
        <v>13</v>
      </c>
      <c r="I313" t="s">
        <v>14</v>
      </c>
      <c r="J313">
        <v>1</v>
      </c>
      <c r="K313" t="s">
        <v>22</v>
      </c>
      <c r="L313" t="s">
        <v>23</v>
      </c>
      <c r="M313">
        <v>46</v>
      </c>
      <c r="N313" t="s">
        <v>17</v>
      </c>
    </row>
    <row r="314" spans="1:14" x14ac:dyDescent="0.25">
      <c r="A314" s="5" t="s">
        <v>535</v>
      </c>
      <c r="B314" s="3" t="s">
        <v>166</v>
      </c>
      <c r="C314" t="s">
        <v>33</v>
      </c>
      <c r="D314" t="s">
        <v>33</v>
      </c>
      <c r="E314" s="1">
        <v>20000</v>
      </c>
      <c r="F314">
        <v>4</v>
      </c>
      <c r="G314" t="s">
        <v>26</v>
      </c>
      <c r="H314" t="s">
        <v>13</v>
      </c>
      <c r="I314" t="s">
        <v>14</v>
      </c>
      <c r="J314">
        <v>2</v>
      </c>
      <c r="K314" t="s">
        <v>22</v>
      </c>
      <c r="L314" t="s">
        <v>23</v>
      </c>
      <c r="M314">
        <v>58</v>
      </c>
      <c r="N314" t="s">
        <v>14</v>
      </c>
    </row>
    <row r="315" spans="1:14" x14ac:dyDescent="0.25">
      <c r="A315" s="5" t="s">
        <v>536</v>
      </c>
      <c r="B315" s="3" t="s">
        <v>167</v>
      </c>
      <c r="C315" t="s">
        <v>34</v>
      </c>
      <c r="D315" t="s">
        <v>33</v>
      </c>
      <c r="E315" s="1">
        <v>40000</v>
      </c>
      <c r="F315">
        <v>3</v>
      </c>
      <c r="G315" t="s">
        <v>28</v>
      </c>
      <c r="H315" t="s">
        <v>19</v>
      </c>
      <c r="I315" t="s">
        <v>17</v>
      </c>
      <c r="J315">
        <v>2</v>
      </c>
      <c r="K315" t="s">
        <v>22</v>
      </c>
      <c r="L315" t="s">
        <v>23</v>
      </c>
      <c r="M315">
        <v>52</v>
      </c>
      <c r="N315" t="s">
        <v>14</v>
      </c>
    </row>
    <row r="316" spans="1:14" x14ac:dyDescent="0.25">
      <c r="A316" s="5" t="s">
        <v>537</v>
      </c>
      <c r="B316" s="3" t="s">
        <v>168</v>
      </c>
      <c r="C316" t="s">
        <v>33</v>
      </c>
      <c r="D316" t="s">
        <v>33</v>
      </c>
      <c r="E316" s="1">
        <v>80000</v>
      </c>
      <c r="F316">
        <v>5</v>
      </c>
      <c r="G316" t="s">
        <v>12</v>
      </c>
      <c r="H316" t="s">
        <v>20</v>
      </c>
      <c r="I316" t="s">
        <v>17</v>
      </c>
      <c r="J316">
        <v>1</v>
      </c>
      <c r="K316" t="s">
        <v>15</v>
      </c>
      <c r="L316" t="s">
        <v>23</v>
      </c>
      <c r="M316">
        <v>47</v>
      </c>
      <c r="N316" t="s">
        <v>14</v>
      </c>
    </row>
    <row r="317" spans="1:14" x14ac:dyDescent="0.25">
      <c r="A317" s="5" t="s">
        <v>537</v>
      </c>
      <c r="B317" s="3" t="s">
        <v>168</v>
      </c>
      <c r="C317" t="s">
        <v>34</v>
      </c>
      <c r="D317" t="s">
        <v>33</v>
      </c>
      <c r="E317" s="1">
        <v>70000</v>
      </c>
      <c r="F317">
        <v>0</v>
      </c>
      <c r="G317" t="s">
        <v>12</v>
      </c>
      <c r="H317" t="s">
        <v>20</v>
      </c>
      <c r="I317" t="s">
        <v>17</v>
      </c>
      <c r="J317">
        <v>1</v>
      </c>
      <c r="K317" t="s">
        <v>22</v>
      </c>
      <c r="L317" t="s">
        <v>23</v>
      </c>
      <c r="M317">
        <v>41</v>
      </c>
      <c r="N317" t="s">
        <v>17</v>
      </c>
    </row>
    <row r="318" spans="1:14" x14ac:dyDescent="0.25">
      <c r="A318" s="5" t="s">
        <v>538</v>
      </c>
      <c r="B318" s="3" t="s">
        <v>169</v>
      </c>
      <c r="C318" t="s">
        <v>33</v>
      </c>
      <c r="D318" t="s">
        <v>33</v>
      </c>
      <c r="E318" s="1">
        <v>50000</v>
      </c>
      <c r="F318">
        <v>2</v>
      </c>
      <c r="G318" t="s">
        <v>30</v>
      </c>
      <c r="H318" t="s">
        <v>27</v>
      </c>
      <c r="I318" t="s">
        <v>14</v>
      </c>
      <c r="J318">
        <v>1</v>
      </c>
      <c r="K318" t="s">
        <v>22</v>
      </c>
      <c r="L318" t="s">
        <v>23</v>
      </c>
      <c r="M318">
        <v>64</v>
      </c>
      <c r="N318" t="s">
        <v>14</v>
      </c>
    </row>
    <row r="319" spans="1:14" x14ac:dyDescent="0.25">
      <c r="A319" s="5" t="s">
        <v>539</v>
      </c>
      <c r="B319" s="3" t="s">
        <v>170</v>
      </c>
      <c r="C319" t="s">
        <v>33</v>
      </c>
      <c r="D319" t="s">
        <v>33</v>
      </c>
      <c r="E319" s="1">
        <v>30000</v>
      </c>
      <c r="F319">
        <v>0</v>
      </c>
      <c r="G319" t="s">
        <v>12</v>
      </c>
      <c r="H319" t="s">
        <v>19</v>
      </c>
      <c r="I319" t="s">
        <v>14</v>
      </c>
      <c r="J319">
        <v>0</v>
      </c>
      <c r="K319" t="s">
        <v>15</v>
      </c>
      <c r="L319" t="s">
        <v>16</v>
      </c>
      <c r="M319">
        <v>35</v>
      </c>
      <c r="N319" t="s">
        <v>14</v>
      </c>
    </row>
    <row r="320" spans="1:14" x14ac:dyDescent="0.25">
      <c r="A320" s="5" t="s">
        <v>539</v>
      </c>
      <c r="B320" s="3" t="s">
        <v>170</v>
      </c>
      <c r="C320" t="s">
        <v>33</v>
      </c>
      <c r="D320" t="s">
        <v>33</v>
      </c>
      <c r="E320" s="1">
        <v>130000</v>
      </c>
      <c r="F320">
        <v>4</v>
      </c>
      <c r="G320" t="s">
        <v>18</v>
      </c>
      <c r="H320" t="s">
        <v>20</v>
      </c>
      <c r="I320" t="s">
        <v>17</v>
      </c>
      <c r="J320">
        <v>3</v>
      </c>
      <c r="K320" t="s">
        <v>29</v>
      </c>
      <c r="L320" t="s">
        <v>16</v>
      </c>
      <c r="M320">
        <v>54</v>
      </c>
      <c r="N320" t="s">
        <v>17</v>
      </c>
    </row>
    <row r="321" spans="1:14" x14ac:dyDescent="0.25">
      <c r="A321" s="5" t="s">
        <v>539</v>
      </c>
      <c r="B321" s="3" t="s">
        <v>170</v>
      </c>
      <c r="C321" t="s">
        <v>33</v>
      </c>
      <c r="D321" t="s">
        <v>32</v>
      </c>
      <c r="E321" s="1">
        <v>30000</v>
      </c>
      <c r="F321">
        <v>3</v>
      </c>
      <c r="G321" t="s">
        <v>12</v>
      </c>
      <c r="H321" t="s">
        <v>19</v>
      </c>
      <c r="I321" t="s">
        <v>14</v>
      </c>
      <c r="J321">
        <v>0</v>
      </c>
      <c r="K321" t="s">
        <v>15</v>
      </c>
      <c r="L321" t="s">
        <v>16</v>
      </c>
      <c r="M321">
        <v>45</v>
      </c>
      <c r="N321" t="s">
        <v>17</v>
      </c>
    </row>
    <row r="322" spans="1:14" x14ac:dyDescent="0.25">
      <c r="A322" s="5" t="s">
        <v>539</v>
      </c>
      <c r="B322" s="3" t="s">
        <v>170</v>
      </c>
      <c r="C322" t="s">
        <v>33</v>
      </c>
      <c r="D322" t="s">
        <v>33</v>
      </c>
      <c r="E322" s="1">
        <v>100000</v>
      </c>
      <c r="F322">
        <v>0</v>
      </c>
      <c r="G322" t="s">
        <v>30</v>
      </c>
      <c r="H322" t="s">
        <v>27</v>
      </c>
      <c r="I322" t="s">
        <v>14</v>
      </c>
      <c r="J322">
        <v>0</v>
      </c>
      <c r="K322" t="s">
        <v>21</v>
      </c>
      <c r="L322" t="s">
        <v>23</v>
      </c>
      <c r="M322">
        <v>40</v>
      </c>
      <c r="N322" t="s">
        <v>14</v>
      </c>
    </row>
    <row r="323" spans="1:14" x14ac:dyDescent="0.25">
      <c r="A323" s="5" t="s">
        <v>539</v>
      </c>
      <c r="B323" s="3" t="s">
        <v>170</v>
      </c>
      <c r="C323" t="s">
        <v>34</v>
      </c>
      <c r="D323" t="s">
        <v>32</v>
      </c>
      <c r="E323" s="1">
        <v>160000</v>
      </c>
      <c r="F323">
        <v>0</v>
      </c>
      <c r="G323" t="s">
        <v>30</v>
      </c>
      <c r="H323" t="s">
        <v>27</v>
      </c>
      <c r="I323" t="s">
        <v>17</v>
      </c>
      <c r="J323">
        <v>3</v>
      </c>
      <c r="K323" t="s">
        <v>15</v>
      </c>
      <c r="L323" t="s">
        <v>23</v>
      </c>
      <c r="M323">
        <v>47</v>
      </c>
      <c r="N323" t="s">
        <v>14</v>
      </c>
    </row>
    <row r="324" spans="1:14" x14ac:dyDescent="0.25">
      <c r="A324" s="5" t="s">
        <v>540</v>
      </c>
      <c r="B324" s="3" t="s">
        <v>171</v>
      </c>
      <c r="C324" t="s">
        <v>34</v>
      </c>
      <c r="D324" t="s">
        <v>32</v>
      </c>
      <c r="E324" s="1">
        <v>10000</v>
      </c>
      <c r="F324">
        <v>4</v>
      </c>
      <c r="G324" t="s">
        <v>28</v>
      </c>
      <c r="H324" t="s">
        <v>24</v>
      </c>
      <c r="I324" t="s">
        <v>14</v>
      </c>
      <c r="J324">
        <v>2</v>
      </c>
      <c r="K324" t="s">
        <v>15</v>
      </c>
      <c r="L324" t="s">
        <v>16</v>
      </c>
      <c r="M324">
        <v>41</v>
      </c>
      <c r="N324" t="s">
        <v>14</v>
      </c>
    </row>
    <row r="325" spans="1:14" x14ac:dyDescent="0.25">
      <c r="A325" s="5" t="s">
        <v>541</v>
      </c>
      <c r="B325" s="3" t="s">
        <v>172</v>
      </c>
      <c r="C325" t="s">
        <v>34</v>
      </c>
      <c r="D325" t="s">
        <v>32</v>
      </c>
      <c r="E325" s="1">
        <v>40000</v>
      </c>
      <c r="F325">
        <v>0</v>
      </c>
      <c r="G325" t="s">
        <v>30</v>
      </c>
      <c r="H325" t="s">
        <v>19</v>
      </c>
      <c r="I325" t="s">
        <v>17</v>
      </c>
      <c r="J325">
        <v>0</v>
      </c>
      <c r="K325" t="s">
        <v>15</v>
      </c>
      <c r="L325" t="s">
        <v>16</v>
      </c>
      <c r="M325">
        <v>37</v>
      </c>
      <c r="N325" t="s">
        <v>14</v>
      </c>
    </row>
    <row r="326" spans="1:14" x14ac:dyDescent="0.25">
      <c r="A326" s="5" t="s">
        <v>541</v>
      </c>
      <c r="B326" s="3" t="s">
        <v>172</v>
      </c>
      <c r="C326" t="s">
        <v>33</v>
      </c>
      <c r="D326" t="s">
        <v>33</v>
      </c>
      <c r="E326" s="1">
        <v>90000</v>
      </c>
      <c r="F326">
        <v>4</v>
      </c>
      <c r="G326" t="s">
        <v>12</v>
      </c>
      <c r="H326" t="s">
        <v>20</v>
      </c>
      <c r="I326" t="s">
        <v>14</v>
      </c>
      <c r="J326">
        <v>0</v>
      </c>
      <c r="K326" t="s">
        <v>25</v>
      </c>
      <c r="L326" t="s">
        <v>23</v>
      </c>
      <c r="M326">
        <v>38</v>
      </c>
      <c r="N326" t="s">
        <v>14</v>
      </c>
    </row>
    <row r="327" spans="1:14" x14ac:dyDescent="0.25">
      <c r="A327" s="5" t="s">
        <v>542</v>
      </c>
      <c r="B327" s="3" t="s">
        <v>173</v>
      </c>
      <c r="C327" t="s">
        <v>34</v>
      </c>
      <c r="D327" t="s">
        <v>33</v>
      </c>
      <c r="E327" s="1">
        <v>40000</v>
      </c>
      <c r="F327">
        <v>2</v>
      </c>
      <c r="G327" t="s">
        <v>18</v>
      </c>
      <c r="H327" t="s">
        <v>19</v>
      </c>
      <c r="I327" t="s">
        <v>17</v>
      </c>
      <c r="J327">
        <v>2</v>
      </c>
      <c r="K327" t="s">
        <v>15</v>
      </c>
      <c r="L327" t="s">
        <v>16</v>
      </c>
      <c r="M327">
        <v>36</v>
      </c>
      <c r="N327" t="s">
        <v>14</v>
      </c>
    </row>
    <row r="328" spans="1:14" x14ac:dyDescent="0.25">
      <c r="A328" s="5" t="s">
        <v>543</v>
      </c>
      <c r="B328" s="3" t="s">
        <v>174</v>
      </c>
      <c r="C328" t="s">
        <v>33</v>
      </c>
      <c r="D328" t="s">
        <v>32</v>
      </c>
      <c r="E328" s="1">
        <v>20000</v>
      </c>
      <c r="F328">
        <v>0</v>
      </c>
      <c r="G328" t="s">
        <v>12</v>
      </c>
      <c r="H328" t="s">
        <v>19</v>
      </c>
      <c r="I328" t="s">
        <v>17</v>
      </c>
      <c r="J328">
        <v>0</v>
      </c>
      <c r="K328" t="s">
        <v>15</v>
      </c>
      <c r="L328" t="s">
        <v>23</v>
      </c>
      <c r="M328">
        <v>26</v>
      </c>
      <c r="N328" t="s">
        <v>14</v>
      </c>
    </row>
    <row r="329" spans="1:14" x14ac:dyDescent="0.25">
      <c r="A329" s="5" t="s">
        <v>543</v>
      </c>
      <c r="B329" s="3" t="s">
        <v>174</v>
      </c>
      <c r="C329" t="s">
        <v>33</v>
      </c>
      <c r="D329" t="s">
        <v>33</v>
      </c>
      <c r="E329" s="1">
        <v>30000</v>
      </c>
      <c r="F329">
        <v>1</v>
      </c>
      <c r="G329" t="s">
        <v>12</v>
      </c>
      <c r="H329" t="s">
        <v>13</v>
      </c>
      <c r="I329" t="s">
        <v>14</v>
      </c>
      <c r="J329">
        <v>2</v>
      </c>
      <c r="K329" t="s">
        <v>15</v>
      </c>
      <c r="L329" t="s">
        <v>16</v>
      </c>
      <c r="M329">
        <v>40</v>
      </c>
      <c r="N329" t="s">
        <v>17</v>
      </c>
    </row>
    <row r="330" spans="1:14" x14ac:dyDescent="0.25">
      <c r="A330" s="5" t="s">
        <v>543</v>
      </c>
      <c r="B330" s="3" t="s">
        <v>174</v>
      </c>
      <c r="C330" t="s">
        <v>34</v>
      </c>
      <c r="D330" t="s">
        <v>33</v>
      </c>
      <c r="E330" s="1">
        <v>40000</v>
      </c>
      <c r="F330">
        <v>2</v>
      </c>
      <c r="G330" t="s">
        <v>18</v>
      </c>
      <c r="H330" t="s">
        <v>19</v>
      </c>
      <c r="I330" t="s">
        <v>14</v>
      </c>
      <c r="J330">
        <v>2</v>
      </c>
      <c r="K330" t="s">
        <v>25</v>
      </c>
      <c r="L330" t="s">
        <v>16</v>
      </c>
      <c r="M330">
        <v>36</v>
      </c>
      <c r="N330" t="s">
        <v>17</v>
      </c>
    </row>
    <row r="331" spans="1:14" x14ac:dyDescent="0.25">
      <c r="A331" s="5" t="s">
        <v>543</v>
      </c>
      <c r="B331" s="3" t="s">
        <v>174</v>
      </c>
      <c r="C331" t="s">
        <v>33</v>
      </c>
      <c r="D331" t="s">
        <v>32</v>
      </c>
      <c r="E331" s="1">
        <v>90000</v>
      </c>
      <c r="F331">
        <v>5</v>
      </c>
      <c r="G331" t="s">
        <v>28</v>
      </c>
      <c r="H331" t="s">
        <v>13</v>
      </c>
      <c r="I331" t="s">
        <v>14</v>
      </c>
      <c r="J331">
        <v>2</v>
      </c>
      <c r="K331" t="s">
        <v>29</v>
      </c>
      <c r="L331" t="s">
        <v>16</v>
      </c>
      <c r="M331">
        <v>59</v>
      </c>
      <c r="N331" t="s">
        <v>17</v>
      </c>
    </row>
    <row r="332" spans="1:14" x14ac:dyDescent="0.25">
      <c r="A332" s="5" t="s">
        <v>543</v>
      </c>
      <c r="B332" s="3" t="s">
        <v>174</v>
      </c>
      <c r="C332" t="s">
        <v>34</v>
      </c>
      <c r="D332" t="s">
        <v>32</v>
      </c>
      <c r="E332" s="1">
        <v>80000</v>
      </c>
      <c r="F332">
        <v>0</v>
      </c>
      <c r="G332" t="s">
        <v>12</v>
      </c>
      <c r="H332" t="s">
        <v>20</v>
      </c>
      <c r="I332" t="s">
        <v>14</v>
      </c>
      <c r="J332">
        <v>3</v>
      </c>
      <c r="K332" t="s">
        <v>29</v>
      </c>
      <c r="L332" t="s">
        <v>23</v>
      </c>
      <c r="M332">
        <v>32</v>
      </c>
      <c r="N332" t="s">
        <v>17</v>
      </c>
    </row>
    <row r="333" spans="1:14" x14ac:dyDescent="0.25">
      <c r="A333" s="5" t="s">
        <v>544</v>
      </c>
      <c r="B333" s="3" t="s">
        <v>175</v>
      </c>
      <c r="C333" t="s">
        <v>33</v>
      </c>
      <c r="D333" t="s">
        <v>33</v>
      </c>
      <c r="E333" s="1">
        <v>10000</v>
      </c>
      <c r="F333">
        <v>0</v>
      </c>
      <c r="G333" t="s">
        <v>28</v>
      </c>
      <c r="H333" t="s">
        <v>24</v>
      </c>
      <c r="I333" t="s">
        <v>17</v>
      </c>
      <c r="J333">
        <v>2</v>
      </c>
      <c r="K333" t="s">
        <v>15</v>
      </c>
      <c r="L333" t="s">
        <v>16</v>
      </c>
      <c r="M333">
        <v>30</v>
      </c>
      <c r="N333" t="s">
        <v>17</v>
      </c>
    </row>
    <row r="334" spans="1:14" x14ac:dyDescent="0.25">
      <c r="A334" s="5" t="s">
        <v>544</v>
      </c>
      <c r="B334" s="3" t="s">
        <v>175</v>
      </c>
      <c r="C334" t="s">
        <v>34</v>
      </c>
      <c r="D334" t="s">
        <v>32</v>
      </c>
      <c r="E334" s="1">
        <v>20000</v>
      </c>
      <c r="F334">
        <v>0</v>
      </c>
      <c r="G334" t="s">
        <v>28</v>
      </c>
      <c r="H334" t="s">
        <v>24</v>
      </c>
      <c r="I334" t="s">
        <v>17</v>
      </c>
      <c r="J334">
        <v>2</v>
      </c>
      <c r="K334" t="s">
        <v>25</v>
      </c>
      <c r="L334" t="s">
        <v>16</v>
      </c>
      <c r="M334">
        <v>35</v>
      </c>
      <c r="N334" t="s">
        <v>14</v>
      </c>
    </row>
    <row r="335" spans="1:14" x14ac:dyDescent="0.25">
      <c r="A335" s="5" t="s">
        <v>544</v>
      </c>
      <c r="B335" s="3" t="s">
        <v>175</v>
      </c>
      <c r="C335" t="s">
        <v>33</v>
      </c>
      <c r="D335" t="s">
        <v>33</v>
      </c>
      <c r="E335" s="1">
        <v>130000</v>
      </c>
      <c r="F335">
        <v>3</v>
      </c>
      <c r="G335" t="s">
        <v>26</v>
      </c>
      <c r="H335" t="s">
        <v>20</v>
      </c>
      <c r="I335" t="s">
        <v>14</v>
      </c>
      <c r="J335">
        <v>4</v>
      </c>
      <c r="K335" t="s">
        <v>22</v>
      </c>
      <c r="L335" t="s">
        <v>16</v>
      </c>
      <c r="M335">
        <v>51</v>
      </c>
      <c r="N335" t="s">
        <v>14</v>
      </c>
    </row>
    <row r="336" spans="1:14" x14ac:dyDescent="0.25">
      <c r="A336" s="5" t="s">
        <v>545</v>
      </c>
      <c r="B336" s="3" t="s">
        <v>176</v>
      </c>
      <c r="C336" t="s">
        <v>33</v>
      </c>
      <c r="D336" t="s">
        <v>33</v>
      </c>
      <c r="E336" s="1">
        <v>90000</v>
      </c>
      <c r="F336">
        <v>2</v>
      </c>
      <c r="G336" t="s">
        <v>12</v>
      </c>
      <c r="H336" t="s">
        <v>20</v>
      </c>
      <c r="I336" t="s">
        <v>14</v>
      </c>
      <c r="J336">
        <v>1</v>
      </c>
      <c r="K336" t="s">
        <v>22</v>
      </c>
      <c r="L336" t="s">
        <v>23</v>
      </c>
      <c r="M336">
        <v>47</v>
      </c>
      <c r="N336" t="s">
        <v>17</v>
      </c>
    </row>
    <row r="337" spans="1:14" x14ac:dyDescent="0.25">
      <c r="A337" s="5" t="s">
        <v>545</v>
      </c>
      <c r="B337" s="3" t="s">
        <v>176</v>
      </c>
      <c r="C337" t="s">
        <v>33</v>
      </c>
      <c r="D337" t="s">
        <v>33</v>
      </c>
      <c r="E337" s="1">
        <v>80000</v>
      </c>
      <c r="F337">
        <v>5</v>
      </c>
      <c r="G337" t="s">
        <v>30</v>
      </c>
      <c r="H337" t="s">
        <v>27</v>
      </c>
      <c r="I337" t="s">
        <v>17</v>
      </c>
      <c r="J337">
        <v>2</v>
      </c>
      <c r="K337" t="s">
        <v>15</v>
      </c>
      <c r="L337" t="s">
        <v>23</v>
      </c>
      <c r="M337">
        <v>39</v>
      </c>
      <c r="N337" t="s">
        <v>17</v>
      </c>
    </row>
    <row r="338" spans="1:14" x14ac:dyDescent="0.25">
      <c r="A338" s="5" t="s">
        <v>545</v>
      </c>
      <c r="B338" s="3" t="s">
        <v>176</v>
      </c>
      <c r="C338" t="s">
        <v>34</v>
      </c>
      <c r="D338" t="s">
        <v>33</v>
      </c>
      <c r="E338" s="1">
        <v>20000</v>
      </c>
      <c r="F338">
        <v>0</v>
      </c>
      <c r="G338" t="s">
        <v>28</v>
      </c>
      <c r="H338" t="s">
        <v>24</v>
      </c>
      <c r="I338" t="s">
        <v>17</v>
      </c>
      <c r="J338">
        <v>2</v>
      </c>
      <c r="K338" t="s">
        <v>15</v>
      </c>
      <c r="L338" t="s">
        <v>16</v>
      </c>
      <c r="M338">
        <v>34</v>
      </c>
      <c r="N338" t="s">
        <v>17</v>
      </c>
    </row>
    <row r="339" spans="1:14" x14ac:dyDescent="0.25">
      <c r="A339" s="5" t="s">
        <v>546</v>
      </c>
      <c r="B339" s="3" t="s">
        <v>177</v>
      </c>
      <c r="C339" t="s">
        <v>33</v>
      </c>
      <c r="D339" t="s">
        <v>33</v>
      </c>
      <c r="E339" s="1">
        <v>10000</v>
      </c>
      <c r="F339">
        <v>0</v>
      </c>
      <c r="G339" t="s">
        <v>28</v>
      </c>
      <c r="H339" t="s">
        <v>24</v>
      </c>
      <c r="I339" t="s">
        <v>14</v>
      </c>
      <c r="J339">
        <v>2</v>
      </c>
      <c r="K339" t="s">
        <v>15</v>
      </c>
      <c r="L339" t="s">
        <v>16</v>
      </c>
      <c r="M339">
        <v>32</v>
      </c>
      <c r="N339" t="s">
        <v>17</v>
      </c>
    </row>
    <row r="340" spans="1:14" x14ac:dyDescent="0.25">
      <c r="A340" s="5" t="s">
        <v>546</v>
      </c>
      <c r="B340" s="3" t="s">
        <v>177</v>
      </c>
      <c r="C340" t="s">
        <v>34</v>
      </c>
      <c r="D340" t="s">
        <v>32</v>
      </c>
      <c r="E340" s="1">
        <v>120000</v>
      </c>
      <c r="F340">
        <v>3</v>
      </c>
      <c r="G340" t="s">
        <v>26</v>
      </c>
      <c r="H340" t="s">
        <v>20</v>
      </c>
      <c r="I340" t="s">
        <v>14</v>
      </c>
      <c r="J340">
        <v>4</v>
      </c>
      <c r="K340" t="s">
        <v>22</v>
      </c>
      <c r="L340" t="s">
        <v>16</v>
      </c>
      <c r="M340">
        <v>50</v>
      </c>
      <c r="N340" t="s">
        <v>14</v>
      </c>
    </row>
    <row r="341" spans="1:14" x14ac:dyDescent="0.25">
      <c r="A341" s="5" t="s">
        <v>512</v>
      </c>
      <c r="B341" s="3" t="s">
        <v>143</v>
      </c>
      <c r="C341" t="s">
        <v>33</v>
      </c>
      <c r="D341" t="s">
        <v>33</v>
      </c>
      <c r="E341" s="1">
        <v>20000</v>
      </c>
      <c r="F341">
        <v>1</v>
      </c>
      <c r="G341" t="s">
        <v>12</v>
      </c>
      <c r="H341" t="s">
        <v>19</v>
      </c>
      <c r="I341" t="s">
        <v>14</v>
      </c>
      <c r="J341">
        <v>0</v>
      </c>
      <c r="K341" t="s">
        <v>15</v>
      </c>
      <c r="L341" t="s">
        <v>16</v>
      </c>
      <c r="M341">
        <v>66</v>
      </c>
      <c r="N341" t="s">
        <v>17</v>
      </c>
    </row>
    <row r="342" spans="1:14" x14ac:dyDescent="0.25">
      <c r="A342" s="5" t="s">
        <v>468</v>
      </c>
      <c r="B342" s="3" t="s">
        <v>99</v>
      </c>
      <c r="C342" t="s">
        <v>34</v>
      </c>
      <c r="D342" t="s">
        <v>33</v>
      </c>
      <c r="E342" s="1">
        <v>30000</v>
      </c>
      <c r="F342">
        <v>0</v>
      </c>
      <c r="G342" t="s">
        <v>18</v>
      </c>
      <c r="H342" t="s">
        <v>19</v>
      </c>
      <c r="I342" t="s">
        <v>14</v>
      </c>
      <c r="J342">
        <v>1</v>
      </c>
      <c r="K342" t="s">
        <v>21</v>
      </c>
      <c r="L342" t="s">
        <v>16</v>
      </c>
      <c r="M342">
        <v>30</v>
      </c>
      <c r="N342" t="s">
        <v>17</v>
      </c>
    </row>
    <row r="343" spans="1:14" x14ac:dyDescent="0.25">
      <c r="A343" s="5" t="s">
        <v>468</v>
      </c>
      <c r="B343" s="3" t="s">
        <v>99</v>
      </c>
      <c r="C343" t="s">
        <v>34</v>
      </c>
      <c r="D343" t="s">
        <v>32</v>
      </c>
      <c r="E343" s="1">
        <v>30000</v>
      </c>
      <c r="F343">
        <v>0</v>
      </c>
      <c r="G343" t="s">
        <v>26</v>
      </c>
      <c r="H343" t="s">
        <v>24</v>
      </c>
      <c r="I343" t="s">
        <v>17</v>
      </c>
      <c r="J343">
        <v>1</v>
      </c>
      <c r="K343" t="s">
        <v>21</v>
      </c>
      <c r="L343" t="s">
        <v>16</v>
      </c>
      <c r="M343">
        <v>32</v>
      </c>
      <c r="N343" t="s">
        <v>14</v>
      </c>
    </row>
    <row r="344" spans="1:14" x14ac:dyDescent="0.25">
      <c r="A344" s="5" t="s">
        <v>468</v>
      </c>
      <c r="B344" s="3" t="s">
        <v>99</v>
      </c>
      <c r="C344" t="s">
        <v>34</v>
      </c>
      <c r="D344" t="s">
        <v>33</v>
      </c>
      <c r="E344" s="1">
        <v>10000</v>
      </c>
      <c r="F344">
        <v>0</v>
      </c>
      <c r="G344" t="s">
        <v>28</v>
      </c>
      <c r="H344" t="s">
        <v>24</v>
      </c>
      <c r="I344" t="s">
        <v>14</v>
      </c>
      <c r="J344">
        <v>2</v>
      </c>
      <c r="K344" t="s">
        <v>25</v>
      </c>
      <c r="L344" t="s">
        <v>16</v>
      </c>
      <c r="M344">
        <v>35</v>
      </c>
      <c r="N344" t="s">
        <v>17</v>
      </c>
    </row>
    <row r="345" spans="1:14" x14ac:dyDescent="0.25">
      <c r="A345" s="5" t="s">
        <v>468</v>
      </c>
      <c r="B345" s="3" t="s">
        <v>99</v>
      </c>
      <c r="C345" t="s">
        <v>34</v>
      </c>
      <c r="D345" t="s">
        <v>32</v>
      </c>
      <c r="E345" s="1">
        <v>30000</v>
      </c>
      <c r="F345">
        <v>0</v>
      </c>
      <c r="G345" t="s">
        <v>26</v>
      </c>
      <c r="H345" t="s">
        <v>24</v>
      </c>
      <c r="I345" t="s">
        <v>17</v>
      </c>
      <c r="J345">
        <v>1</v>
      </c>
      <c r="K345" t="s">
        <v>21</v>
      </c>
      <c r="L345" t="s">
        <v>16</v>
      </c>
      <c r="M345">
        <v>32</v>
      </c>
      <c r="N345" t="s">
        <v>17</v>
      </c>
    </row>
    <row r="346" spans="1:14" x14ac:dyDescent="0.25">
      <c r="A346" s="5" t="s">
        <v>484</v>
      </c>
      <c r="B346" s="3" t="s">
        <v>115</v>
      </c>
      <c r="C346" t="s">
        <v>34</v>
      </c>
      <c r="D346" t="s">
        <v>33</v>
      </c>
      <c r="E346" s="1">
        <v>30000</v>
      </c>
      <c r="F346">
        <v>0</v>
      </c>
      <c r="G346" t="s">
        <v>18</v>
      </c>
      <c r="H346" t="s">
        <v>19</v>
      </c>
      <c r="I346" t="s">
        <v>17</v>
      </c>
      <c r="J346">
        <v>1</v>
      </c>
      <c r="K346" t="s">
        <v>21</v>
      </c>
      <c r="L346" t="s">
        <v>16</v>
      </c>
      <c r="M346">
        <v>31</v>
      </c>
      <c r="N346" t="s">
        <v>14</v>
      </c>
    </row>
    <row r="347" spans="1:14" x14ac:dyDescent="0.25">
      <c r="A347" s="5" t="s">
        <v>547</v>
      </c>
      <c r="B347" s="3" t="s">
        <v>178</v>
      </c>
      <c r="C347" t="s">
        <v>33</v>
      </c>
      <c r="D347" t="s">
        <v>32</v>
      </c>
      <c r="E347" s="1">
        <v>20000</v>
      </c>
      <c r="F347">
        <v>1</v>
      </c>
      <c r="G347" t="s">
        <v>12</v>
      </c>
      <c r="H347" t="s">
        <v>19</v>
      </c>
      <c r="I347" t="s">
        <v>14</v>
      </c>
      <c r="J347">
        <v>0</v>
      </c>
      <c r="K347" t="s">
        <v>15</v>
      </c>
      <c r="L347" t="s">
        <v>16</v>
      </c>
      <c r="M347">
        <v>50</v>
      </c>
      <c r="N347" t="s">
        <v>14</v>
      </c>
    </row>
    <row r="348" spans="1:14" x14ac:dyDescent="0.25">
      <c r="A348" s="5" t="s">
        <v>548</v>
      </c>
      <c r="B348" s="3" t="s">
        <v>179</v>
      </c>
      <c r="C348" t="s">
        <v>33</v>
      </c>
      <c r="D348" t="s">
        <v>33</v>
      </c>
      <c r="E348" s="1">
        <v>40000</v>
      </c>
      <c r="F348">
        <v>1</v>
      </c>
      <c r="G348" t="s">
        <v>12</v>
      </c>
      <c r="H348" t="s">
        <v>13</v>
      </c>
      <c r="I348" t="s">
        <v>17</v>
      </c>
      <c r="J348">
        <v>0</v>
      </c>
      <c r="K348" t="s">
        <v>15</v>
      </c>
      <c r="L348" t="s">
        <v>16</v>
      </c>
      <c r="M348">
        <v>43</v>
      </c>
      <c r="N348" t="s">
        <v>14</v>
      </c>
    </row>
    <row r="349" spans="1:14" x14ac:dyDescent="0.25">
      <c r="A349" s="5" t="s">
        <v>548</v>
      </c>
      <c r="B349" s="3" t="s">
        <v>179</v>
      </c>
      <c r="C349" t="s">
        <v>34</v>
      </c>
      <c r="D349" t="s">
        <v>32</v>
      </c>
      <c r="E349" s="1">
        <v>60000</v>
      </c>
      <c r="F349">
        <v>1</v>
      </c>
      <c r="G349" t="s">
        <v>18</v>
      </c>
      <c r="H349" t="s">
        <v>13</v>
      </c>
      <c r="I349" t="s">
        <v>17</v>
      </c>
      <c r="J349">
        <v>1</v>
      </c>
      <c r="K349" t="s">
        <v>15</v>
      </c>
      <c r="L349" t="s">
        <v>23</v>
      </c>
      <c r="M349">
        <v>45</v>
      </c>
      <c r="N349" t="s">
        <v>14</v>
      </c>
    </row>
    <row r="350" spans="1:14" x14ac:dyDescent="0.25">
      <c r="A350" s="5" t="s">
        <v>548</v>
      </c>
      <c r="B350" s="3" t="s">
        <v>179</v>
      </c>
      <c r="C350" t="s">
        <v>33</v>
      </c>
      <c r="D350" t="s">
        <v>33</v>
      </c>
      <c r="E350" s="1">
        <v>20000</v>
      </c>
      <c r="F350">
        <v>2</v>
      </c>
      <c r="G350" t="s">
        <v>26</v>
      </c>
      <c r="H350" t="s">
        <v>24</v>
      </c>
      <c r="I350" t="s">
        <v>14</v>
      </c>
      <c r="J350">
        <v>2</v>
      </c>
      <c r="K350" t="s">
        <v>15</v>
      </c>
      <c r="L350" t="s">
        <v>16</v>
      </c>
      <c r="M350">
        <v>42</v>
      </c>
      <c r="N350" t="s">
        <v>17</v>
      </c>
    </row>
    <row r="351" spans="1:14" x14ac:dyDescent="0.25">
      <c r="A351" s="5" t="s">
        <v>549</v>
      </c>
      <c r="B351" s="3" t="s">
        <v>180</v>
      </c>
      <c r="C351" t="s">
        <v>34</v>
      </c>
      <c r="D351" t="s">
        <v>32</v>
      </c>
      <c r="E351" s="1">
        <v>30000</v>
      </c>
      <c r="F351">
        <v>0</v>
      </c>
      <c r="G351" t="s">
        <v>18</v>
      </c>
      <c r="H351" t="s">
        <v>19</v>
      </c>
      <c r="I351" t="s">
        <v>17</v>
      </c>
      <c r="J351">
        <v>1</v>
      </c>
      <c r="K351" t="s">
        <v>15</v>
      </c>
      <c r="L351" t="s">
        <v>16</v>
      </c>
      <c r="M351">
        <v>29</v>
      </c>
      <c r="N351" t="s">
        <v>14</v>
      </c>
    </row>
    <row r="352" spans="1:14" x14ac:dyDescent="0.25">
      <c r="A352" s="5" t="s">
        <v>549</v>
      </c>
      <c r="B352" s="3" t="s">
        <v>180</v>
      </c>
      <c r="C352" t="s">
        <v>34</v>
      </c>
      <c r="D352" t="s">
        <v>33</v>
      </c>
      <c r="E352" s="1">
        <v>20000</v>
      </c>
      <c r="F352">
        <v>0</v>
      </c>
      <c r="G352" t="s">
        <v>18</v>
      </c>
      <c r="H352" t="s">
        <v>24</v>
      </c>
      <c r="I352" t="s">
        <v>17</v>
      </c>
      <c r="J352">
        <v>0</v>
      </c>
      <c r="K352" t="s">
        <v>15</v>
      </c>
      <c r="L352" t="s">
        <v>23</v>
      </c>
      <c r="M352">
        <v>28</v>
      </c>
      <c r="N352" t="s">
        <v>14</v>
      </c>
    </row>
    <row r="353" spans="1:14" x14ac:dyDescent="0.25">
      <c r="A353" s="5" t="s">
        <v>549</v>
      </c>
      <c r="B353" s="3" t="s">
        <v>180</v>
      </c>
      <c r="C353" t="s">
        <v>34</v>
      </c>
      <c r="D353" t="s">
        <v>33</v>
      </c>
      <c r="E353" s="1">
        <v>10000</v>
      </c>
      <c r="F353">
        <v>3</v>
      </c>
      <c r="G353" t="s">
        <v>26</v>
      </c>
      <c r="H353" t="s">
        <v>24</v>
      </c>
      <c r="I353" t="s">
        <v>14</v>
      </c>
      <c r="J353">
        <v>0</v>
      </c>
      <c r="K353" t="s">
        <v>15</v>
      </c>
      <c r="L353" t="s">
        <v>16</v>
      </c>
      <c r="M353">
        <v>37</v>
      </c>
      <c r="N353" t="s">
        <v>14</v>
      </c>
    </row>
    <row r="354" spans="1:14" x14ac:dyDescent="0.25">
      <c r="A354" s="5" t="s">
        <v>549</v>
      </c>
      <c r="B354" s="3" t="s">
        <v>180</v>
      </c>
      <c r="C354" t="s">
        <v>33</v>
      </c>
      <c r="D354" t="s">
        <v>32</v>
      </c>
      <c r="E354" s="1">
        <v>80000</v>
      </c>
      <c r="F354">
        <v>4</v>
      </c>
      <c r="G354" t="s">
        <v>18</v>
      </c>
      <c r="H354" t="s">
        <v>20</v>
      </c>
      <c r="I354" t="s">
        <v>14</v>
      </c>
      <c r="J354">
        <v>2</v>
      </c>
      <c r="K354" t="s">
        <v>21</v>
      </c>
      <c r="L354" t="s">
        <v>16</v>
      </c>
      <c r="M354">
        <v>53</v>
      </c>
      <c r="N354" t="s">
        <v>17</v>
      </c>
    </row>
    <row r="355" spans="1:14" x14ac:dyDescent="0.25">
      <c r="A355" s="5" t="s">
        <v>549</v>
      </c>
      <c r="B355" s="3" t="s">
        <v>180</v>
      </c>
      <c r="C355" t="s">
        <v>34</v>
      </c>
      <c r="D355" t="s">
        <v>33</v>
      </c>
      <c r="E355" s="1">
        <v>40000</v>
      </c>
      <c r="F355">
        <v>0</v>
      </c>
      <c r="G355" t="s">
        <v>30</v>
      </c>
      <c r="H355" t="s">
        <v>19</v>
      </c>
      <c r="I355" t="s">
        <v>17</v>
      </c>
      <c r="J355">
        <v>0</v>
      </c>
      <c r="K355" t="s">
        <v>15</v>
      </c>
      <c r="L355" t="s">
        <v>16</v>
      </c>
      <c r="M355">
        <v>38</v>
      </c>
      <c r="N355" t="s">
        <v>14</v>
      </c>
    </row>
    <row r="356" spans="1:14" x14ac:dyDescent="0.25">
      <c r="A356" s="5" t="s">
        <v>550</v>
      </c>
      <c r="B356" s="3" t="s">
        <v>181</v>
      </c>
      <c r="C356" t="s">
        <v>34</v>
      </c>
      <c r="D356" t="s">
        <v>33</v>
      </c>
      <c r="E356" s="1">
        <v>30000</v>
      </c>
      <c r="F356">
        <v>1</v>
      </c>
      <c r="G356" t="s">
        <v>12</v>
      </c>
      <c r="H356" t="s">
        <v>19</v>
      </c>
      <c r="I356" t="s">
        <v>17</v>
      </c>
      <c r="J356">
        <v>1</v>
      </c>
      <c r="K356" t="s">
        <v>25</v>
      </c>
      <c r="L356" t="s">
        <v>16</v>
      </c>
      <c r="M356">
        <v>39</v>
      </c>
      <c r="N356" t="s">
        <v>17</v>
      </c>
    </row>
    <row r="357" spans="1:14" x14ac:dyDescent="0.25">
      <c r="A357" s="5" t="s">
        <v>550</v>
      </c>
      <c r="B357" s="3" t="s">
        <v>181</v>
      </c>
      <c r="C357" t="s">
        <v>34</v>
      </c>
      <c r="D357" t="s">
        <v>33</v>
      </c>
      <c r="E357" s="1">
        <v>80000</v>
      </c>
      <c r="F357">
        <v>0</v>
      </c>
      <c r="G357" t="s">
        <v>12</v>
      </c>
      <c r="H357" t="s">
        <v>20</v>
      </c>
      <c r="I357" t="s">
        <v>14</v>
      </c>
      <c r="J357">
        <v>3</v>
      </c>
      <c r="K357" t="s">
        <v>29</v>
      </c>
      <c r="L357" t="s">
        <v>23</v>
      </c>
      <c r="M357">
        <v>32</v>
      </c>
      <c r="N357" t="s">
        <v>17</v>
      </c>
    </row>
    <row r="358" spans="1:14" x14ac:dyDescent="0.25">
      <c r="A358" s="5" t="s">
        <v>550</v>
      </c>
      <c r="B358" s="3" t="s">
        <v>181</v>
      </c>
      <c r="C358" t="s">
        <v>33</v>
      </c>
      <c r="D358" t="s">
        <v>32</v>
      </c>
      <c r="E358" s="1">
        <v>150000</v>
      </c>
      <c r="F358">
        <v>3</v>
      </c>
      <c r="G358" t="s">
        <v>26</v>
      </c>
      <c r="H358" t="s">
        <v>20</v>
      </c>
      <c r="I358" t="s">
        <v>14</v>
      </c>
      <c r="J358">
        <v>3</v>
      </c>
      <c r="K358" t="s">
        <v>15</v>
      </c>
      <c r="L358" t="s">
        <v>16</v>
      </c>
      <c r="M358">
        <v>51</v>
      </c>
      <c r="N358" t="s">
        <v>14</v>
      </c>
    </row>
    <row r="359" spans="1:14" x14ac:dyDescent="0.25">
      <c r="A359" s="5" t="s">
        <v>550</v>
      </c>
      <c r="B359" s="3" t="s">
        <v>181</v>
      </c>
      <c r="C359" t="s">
        <v>34</v>
      </c>
      <c r="D359" t="s">
        <v>32</v>
      </c>
      <c r="E359" s="1">
        <v>10000</v>
      </c>
      <c r="F359">
        <v>0</v>
      </c>
      <c r="G359" t="s">
        <v>28</v>
      </c>
      <c r="H359" t="s">
        <v>24</v>
      </c>
      <c r="I359" t="s">
        <v>14</v>
      </c>
      <c r="J359">
        <v>2</v>
      </c>
      <c r="K359" t="s">
        <v>25</v>
      </c>
      <c r="L359" t="s">
        <v>16</v>
      </c>
      <c r="M359">
        <v>33</v>
      </c>
      <c r="N359" t="s">
        <v>17</v>
      </c>
    </row>
    <row r="360" spans="1:14" x14ac:dyDescent="0.25">
      <c r="A360" s="5" t="s">
        <v>501</v>
      </c>
      <c r="B360" s="3" t="s">
        <v>132</v>
      </c>
      <c r="C360" t="s">
        <v>33</v>
      </c>
      <c r="D360" t="s">
        <v>33</v>
      </c>
      <c r="E360" s="1">
        <v>90000</v>
      </c>
      <c r="F360">
        <v>4</v>
      </c>
      <c r="G360" t="s">
        <v>26</v>
      </c>
      <c r="H360" t="s">
        <v>27</v>
      </c>
      <c r="I360" t="s">
        <v>14</v>
      </c>
      <c r="J360">
        <v>3</v>
      </c>
      <c r="K360" t="s">
        <v>22</v>
      </c>
      <c r="L360" t="s">
        <v>16</v>
      </c>
      <c r="M360">
        <v>58</v>
      </c>
      <c r="N360" t="s">
        <v>14</v>
      </c>
    </row>
    <row r="361" spans="1:14" x14ac:dyDescent="0.25">
      <c r="A361" s="5" t="s">
        <v>551</v>
      </c>
      <c r="B361" s="3" t="s">
        <v>182</v>
      </c>
      <c r="C361" t="s">
        <v>33</v>
      </c>
      <c r="D361" t="s">
        <v>33</v>
      </c>
      <c r="E361" s="1">
        <v>80000</v>
      </c>
      <c r="F361">
        <v>0</v>
      </c>
      <c r="G361" t="s">
        <v>12</v>
      </c>
      <c r="H361" t="s">
        <v>20</v>
      </c>
      <c r="I361" t="s">
        <v>14</v>
      </c>
      <c r="J361">
        <v>3</v>
      </c>
      <c r="K361" t="s">
        <v>29</v>
      </c>
      <c r="L361" t="s">
        <v>23</v>
      </c>
      <c r="M361">
        <v>30</v>
      </c>
      <c r="N361" t="s">
        <v>17</v>
      </c>
    </row>
    <row r="362" spans="1:14" x14ac:dyDescent="0.25">
      <c r="A362" s="5" t="s">
        <v>551</v>
      </c>
      <c r="B362" s="3" t="s">
        <v>182</v>
      </c>
      <c r="C362" t="s">
        <v>34</v>
      </c>
      <c r="D362" t="s">
        <v>33</v>
      </c>
      <c r="E362" s="1">
        <v>130000</v>
      </c>
      <c r="F362">
        <v>0</v>
      </c>
      <c r="G362" t="s">
        <v>30</v>
      </c>
      <c r="H362" t="s">
        <v>27</v>
      </c>
      <c r="I362" t="s">
        <v>14</v>
      </c>
      <c r="J362">
        <v>0</v>
      </c>
      <c r="K362" t="s">
        <v>21</v>
      </c>
      <c r="L362" t="s">
        <v>23</v>
      </c>
      <c r="M362">
        <v>48</v>
      </c>
      <c r="N362" t="s">
        <v>14</v>
      </c>
    </row>
    <row r="363" spans="1:14" x14ac:dyDescent="0.25">
      <c r="A363" s="5" t="s">
        <v>552</v>
      </c>
      <c r="B363" s="3" t="s">
        <v>183</v>
      </c>
      <c r="C363" t="s">
        <v>34</v>
      </c>
      <c r="D363" t="s">
        <v>32</v>
      </c>
      <c r="E363" s="1">
        <v>30000</v>
      </c>
      <c r="F363">
        <v>3</v>
      </c>
      <c r="G363" t="s">
        <v>18</v>
      </c>
      <c r="H363" t="s">
        <v>19</v>
      </c>
      <c r="I363" t="s">
        <v>17</v>
      </c>
      <c r="J363">
        <v>2</v>
      </c>
      <c r="K363" t="s">
        <v>15</v>
      </c>
      <c r="L363" t="s">
        <v>16</v>
      </c>
      <c r="M363">
        <v>27</v>
      </c>
      <c r="N363" t="s">
        <v>14</v>
      </c>
    </row>
    <row r="364" spans="1:14" x14ac:dyDescent="0.25">
      <c r="A364" s="5" t="s">
        <v>552</v>
      </c>
      <c r="B364" s="3" t="s">
        <v>183</v>
      </c>
      <c r="C364" t="s">
        <v>33</v>
      </c>
      <c r="D364" t="s">
        <v>33</v>
      </c>
      <c r="E364" s="1">
        <v>40000</v>
      </c>
      <c r="F364">
        <v>1</v>
      </c>
      <c r="G364" t="s">
        <v>12</v>
      </c>
      <c r="H364" t="s">
        <v>13</v>
      </c>
      <c r="I364" t="s">
        <v>14</v>
      </c>
      <c r="J364">
        <v>1</v>
      </c>
      <c r="K364" t="s">
        <v>15</v>
      </c>
      <c r="L364" t="s">
        <v>16</v>
      </c>
      <c r="M364">
        <v>33</v>
      </c>
      <c r="N364" t="s">
        <v>14</v>
      </c>
    </row>
    <row r="365" spans="1:14" x14ac:dyDescent="0.25">
      <c r="A365" s="5" t="s">
        <v>552</v>
      </c>
      <c r="B365" s="3" t="s">
        <v>183</v>
      </c>
      <c r="C365" t="s">
        <v>33</v>
      </c>
      <c r="D365" t="s">
        <v>32</v>
      </c>
      <c r="E365" s="1">
        <v>40000</v>
      </c>
      <c r="F365">
        <v>2</v>
      </c>
      <c r="G365" t="s">
        <v>12</v>
      </c>
      <c r="H365" t="s">
        <v>27</v>
      </c>
      <c r="I365" t="s">
        <v>14</v>
      </c>
      <c r="J365">
        <v>2</v>
      </c>
      <c r="K365" t="s">
        <v>15</v>
      </c>
      <c r="L365" t="s">
        <v>23</v>
      </c>
      <c r="M365">
        <v>66</v>
      </c>
      <c r="N365" t="s">
        <v>14</v>
      </c>
    </row>
    <row r="366" spans="1:14" x14ac:dyDescent="0.25">
      <c r="A366" s="5" t="s">
        <v>552</v>
      </c>
      <c r="B366" s="3" t="s">
        <v>183</v>
      </c>
      <c r="C366" t="s">
        <v>34</v>
      </c>
      <c r="D366" t="s">
        <v>32</v>
      </c>
      <c r="E366" s="1">
        <v>10000</v>
      </c>
      <c r="F366">
        <v>2</v>
      </c>
      <c r="G366" t="s">
        <v>26</v>
      </c>
      <c r="H366" t="s">
        <v>24</v>
      </c>
      <c r="I366" t="s">
        <v>14</v>
      </c>
      <c r="J366">
        <v>1</v>
      </c>
      <c r="K366" t="s">
        <v>15</v>
      </c>
      <c r="L366" t="s">
        <v>16</v>
      </c>
      <c r="M366">
        <v>38</v>
      </c>
      <c r="N366" t="s">
        <v>14</v>
      </c>
    </row>
    <row r="367" spans="1:14" x14ac:dyDescent="0.25">
      <c r="A367" s="5" t="s">
        <v>553</v>
      </c>
      <c r="B367" s="3" t="s">
        <v>184</v>
      </c>
      <c r="C367" t="s">
        <v>34</v>
      </c>
      <c r="D367" t="s">
        <v>32</v>
      </c>
      <c r="E367" s="1">
        <v>40000</v>
      </c>
      <c r="F367">
        <v>0</v>
      </c>
      <c r="G367" t="s">
        <v>12</v>
      </c>
      <c r="H367" t="s">
        <v>19</v>
      </c>
      <c r="I367" t="s">
        <v>17</v>
      </c>
      <c r="J367">
        <v>0</v>
      </c>
      <c r="K367" t="s">
        <v>15</v>
      </c>
      <c r="L367" t="s">
        <v>16</v>
      </c>
      <c r="M367">
        <v>38</v>
      </c>
      <c r="N367" t="s">
        <v>14</v>
      </c>
    </row>
    <row r="368" spans="1:14" x14ac:dyDescent="0.25">
      <c r="A368" s="5" t="s">
        <v>554</v>
      </c>
      <c r="B368" s="3" t="s">
        <v>185</v>
      </c>
      <c r="C368" t="s">
        <v>33</v>
      </c>
      <c r="D368" t="s">
        <v>33</v>
      </c>
      <c r="E368" s="1">
        <v>60000</v>
      </c>
      <c r="F368">
        <v>1</v>
      </c>
      <c r="G368" t="s">
        <v>18</v>
      </c>
      <c r="H368" t="s">
        <v>13</v>
      </c>
      <c r="I368" t="s">
        <v>14</v>
      </c>
      <c r="J368">
        <v>1</v>
      </c>
      <c r="K368" t="s">
        <v>15</v>
      </c>
      <c r="L368" t="s">
        <v>23</v>
      </c>
      <c r="M368">
        <v>45</v>
      </c>
      <c r="N368" t="s">
        <v>14</v>
      </c>
    </row>
    <row r="369" spans="1:14" x14ac:dyDescent="0.25">
      <c r="A369" s="5" t="s">
        <v>554</v>
      </c>
      <c r="B369" s="3" t="s">
        <v>185</v>
      </c>
      <c r="C369" t="s">
        <v>33</v>
      </c>
      <c r="D369" t="s">
        <v>32</v>
      </c>
      <c r="E369" s="1">
        <v>130000</v>
      </c>
      <c r="F369">
        <v>3</v>
      </c>
      <c r="G369" t="s">
        <v>18</v>
      </c>
      <c r="H369" t="s">
        <v>20</v>
      </c>
      <c r="I369" t="s">
        <v>14</v>
      </c>
      <c r="J369">
        <v>3</v>
      </c>
      <c r="K369" t="s">
        <v>22</v>
      </c>
      <c r="L369" t="s">
        <v>16</v>
      </c>
      <c r="M369">
        <v>50</v>
      </c>
      <c r="N369" t="s">
        <v>14</v>
      </c>
    </row>
    <row r="370" spans="1:14" x14ac:dyDescent="0.25">
      <c r="A370" s="5" t="s">
        <v>554</v>
      </c>
      <c r="B370" s="3" t="s">
        <v>185</v>
      </c>
      <c r="C370" t="s">
        <v>34</v>
      </c>
      <c r="D370" t="s">
        <v>32</v>
      </c>
      <c r="E370" s="1">
        <v>30000</v>
      </c>
      <c r="F370">
        <v>2</v>
      </c>
      <c r="G370" t="s">
        <v>18</v>
      </c>
      <c r="H370" t="s">
        <v>19</v>
      </c>
      <c r="I370" t="s">
        <v>17</v>
      </c>
      <c r="J370">
        <v>2</v>
      </c>
      <c r="K370" t="s">
        <v>22</v>
      </c>
      <c r="L370" t="s">
        <v>23</v>
      </c>
      <c r="M370">
        <v>60</v>
      </c>
      <c r="N370" t="s">
        <v>14</v>
      </c>
    </row>
    <row r="371" spans="1:14" x14ac:dyDescent="0.25">
      <c r="A371" s="5" t="s">
        <v>554</v>
      </c>
      <c r="B371" s="3" t="s">
        <v>185</v>
      </c>
      <c r="C371" t="s">
        <v>34</v>
      </c>
      <c r="D371" t="s">
        <v>32</v>
      </c>
      <c r="E371" s="1">
        <v>20000</v>
      </c>
      <c r="F371">
        <v>2</v>
      </c>
      <c r="G371" t="s">
        <v>18</v>
      </c>
      <c r="H371" t="s">
        <v>24</v>
      </c>
      <c r="I371" t="s">
        <v>17</v>
      </c>
      <c r="J371">
        <v>1</v>
      </c>
      <c r="K371" t="s">
        <v>15</v>
      </c>
      <c r="L371" t="s">
        <v>16</v>
      </c>
      <c r="M371">
        <v>53</v>
      </c>
      <c r="N371" t="s">
        <v>14</v>
      </c>
    </row>
    <row r="372" spans="1:14" x14ac:dyDescent="0.25">
      <c r="A372" s="5" t="s">
        <v>555</v>
      </c>
      <c r="B372" s="3" t="s">
        <v>186</v>
      </c>
      <c r="C372" t="s">
        <v>33</v>
      </c>
      <c r="D372" t="s">
        <v>32</v>
      </c>
      <c r="E372" s="1">
        <v>100000</v>
      </c>
      <c r="F372">
        <v>4</v>
      </c>
      <c r="G372" t="s">
        <v>12</v>
      </c>
      <c r="H372" t="s">
        <v>20</v>
      </c>
      <c r="I372" t="s">
        <v>14</v>
      </c>
      <c r="J372">
        <v>1</v>
      </c>
      <c r="K372" t="s">
        <v>29</v>
      </c>
      <c r="L372" t="s">
        <v>23</v>
      </c>
      <c r="M372">
        <v>46</v>
      </c>
      <c r="N372" t="s">
        <v>17</v>
      </c>
    </row>
    <row r="373" spans="1:14" x14ac:dyDescent="0.25">
      <c r="A373" s="5" t="s">
        <v>555</v>
      </c>
      <c r="B373" s="3" t="s">
        <v>186</v>
      </c>
      <c r="C373" t="s">
        <v>34</v>
      </c>
      <c r="D373" t="s">
        <v>33</v>
      </c>
      <c r="E373" s="1">
        <v>80000</v>
      </c>
      <c r="F373">
        <v>5</v>
      </c>
      <c r="G373" t="s">
        <v>30</v>
      </c>
      <c r="H373" t="s">
        <v>27</v>
      </c>
      <c r="I373" t="s">
        <v>14</v>
      </c>
      <c r="J373">
        <v>3</v>
      </c>
      <c r="K373" t="s">
        <v>15</v>
      </c>
      <c r="L373" t="s">
        <v>23</v>
      </c>
      <c r="M373">
        <v>50</v>
      </c>
      <c r="N373" t="s">
        <v>17</v>
      </c>
    </row>
    <row r="374" spans="1:14" x14ac:dyDescent="0.25">
      <c r="A374" s="5" t="s">
        <v>556</v>
      </c>
      <c r="B374" s="3" t="s">
        <v>187</v>
      </c>
      <c r="C374" t="s">
        <v>33</v>
      </c>
      <c r="D374" t="s">
        <v>33</v>
      </c>
      <c r="E374" s="1">
        <v>40000</v>
      </c>
      <c r="F374">
        <v>1</v>
      </c>
      <c r="G374" t="s">
        <v>12</v>
      </c>
      <c r="H374" t="s">
        <v>13</v>
      </c>
      <c r="I374" t="s">
        <v>14</v>
      </c>
      <c r="J374">
        <v>1</v>
      </c>
      <c r="K374" t="s">
        <v>15</v>
      </c>
      <c r="L374" t="s">
        <v>16</v>
      </c>
      <c r="M374">
        <v>43</v>
      </c>
      <c r="N374" t="s">
        <v>14</v>
      </c>
    </row>
    <row r="375" spans="1:14" x14ac:dyDescent="0.25">
      <c r="A375" s="5" t="s">
        <v>556</v>
      </c>
      <c r="B375" s="3" t="s">
        <v>187</v>
      </c>
      <c r="C375" t="s">
        <v>34</v>
      </c>
      <c r="D375" t="s">
        <v>33</v>
      </c>
      <c r="E375" s="1">
        <v>20000</v>
      </c>
      <c r="F375">
        <v>0</v>
      </c>
      <c r="G375" t="s">
        <v>26</v>
      </c>
      <c r="H375" t="s">
        <v>24</v>
      </c>
      <c r="I375" t="s">
        <v>17</v>
      </c>
      <c r="J375">
        <v>1</v>
      </c>
      <c r="K375" t="s">
        <v>21</v>
      </c>
      <c r="L375" t="s">
        <v>16</v>
      </c>
      <c r="M375">
        <v>30</v>
      </c>
      <c r="N375" t="s">
        <v>17</v>
      </c>
    </row>
    <row r="376" spans="1:14" x14ac:dyDescent="0.25">
      <c r="A376" s="5" t="s">
        <v>556</v>
      </c>
      <c r="B376" s="3" t="s">
        <v>187</v>
      </c>
      <c r="C376" t="s">
        <v>34</v>
      </c>
      <c r="D376" t="s">
        <v>32</v>
      </c>
      <c r="E376" s="1">
        <v>80000</v>
      </c>
      <c r="F376">
        <v>5</v>
      </c>
      <c r="G376" t="s">
        <v>12</v>
      </c>
      <c r="H376" t="s">
        <v>20</v>
      </c>
      <c r="I376" t="s">
        <v>14</v>
      </c>
      <c r="J376">
        <v>4</v>
      </c>
      <c r="K376" t="s">
        <v>25</v>
      </c>
      <c r="L376" t="s">
        <v>23</v>
      </c>
      <c r="M376">
        <v>38</v>
      </c>
      <c r="N376" t="s">
        <v>17</v>
      </c>
    </row>
    <row r="377" spans="1:14" x14ac:dyDescent="0.25">
      <c r="A377" s="5" t="s">
        <v>556</v>
      </c>
      <c r="B377" s="3" t="s">
        <v>187</v>
      </c>
      <c r="C377" t="s">
        <v>33</v>
      </c>
      <c r="D377" t="s">
        <v>32</v>
      </c>
      <c r="E377" s="1">
        <v>40000</v>
      </c>
      <c r="F377">
        <v>1</v>
      </c>
      <c r="G377" t="s">
        <v>12</v>
      </c>
      <c r="H377" t="s">
        <v>13</v>
      </c>
      <c r="I377" t="s">
        <v>14</v>
      </c>
      <c r="J377">
        <v>1</v>
      </c>
      <c r="K377" t="s">
        <v>15</v>
      </c>
      <c r="L377" t="s">
        <v>16</v>
      </c>
      <c r="M377">
        <v>89</v>
      </c>
      <c r="N377" t="s">
        <v>17</v>
      </c>
    </row>
    <row r="378" spans="1:14" x14ac:dyDescent="0.25">
      <c r="A378" s="5" t="s">
        <v>557</v>
      </c>
      <c r="B378" s="3" t="s">
        <v>188</v>
      </c>
      <c r="C378" t="s">
        <v>33</v>
      </c>
      <c r="D378" t="s">
        <v>33</v>
      </c>
      <c r="E378" s="1">
        <v>20000</v>
      </c>
      <c r="F378">
        <v>1</v>
      </c>
      <c r="G378" t="s">
        <v>12</v>
      </c>
      <c r="H378" t="s">
        <v>19</v>
      </c>
      <c r="I378" t="s">
        <v>14</v>
      </c>
      <c r="J378">
        <v>0</v>
      </c>
      <c r="K378" t="s">
        <v>15</v>
      </c>
      <c r="L378" t="s">
        <v>16</v>
      </c>
      <c r="M378">
        <v>64</v>
      </c>
      <c r="N378" t="s">
        <v>14</v>
      </c>
    </row>
    <row r="379" spans="1:14" x14ac:dyDescent="0.25">
      <c r="A379" s="5" t="s">
        <v>558</v>
      </c>
      <c r="B379" s="3" t="s">
        <v>189</v>
      </c>
      <c r="C379" t="s">
        <v>33</v>
      </c>
      <c r="D379" t="s">
        <v>33</v>
      </c>
      <c r="E379" s="1">
        <v>130000</v>
      </c>
      <c r="F379">
        <v>3</v>
      </c>
      <c r="G379" t="s">
        <v>18</v>
      </c>
      <c r="H379" t="s">
        <v>20</v>
      </c>
      <c r="I379" t="s">
        <v>17</v>
      </c>
      <c r="J379">
        <v>3</v>
      </c>
      <c r="K379" t="s">
        <v>22</v>
      </c>
      <c r="L379" t="s">
        <v>16</v>
      </c>
      <c r="M379">
        <v>51</v>
      </c>
      <c r="N379" t="s">
        <v>14</v>
      </c>
    </row>
    <row r="380" spans="1:14" x14ac:dyDescent="0.25">
      <c r="A380" s="5" t="s">
        <v>559</v>
      </c>
      <c r="B380" s="3" t="s">
        <v>190</v>
      </c>
      <c r="C380" t="s">
        <v>33</v>
      </c>
      <c r="D380" t="s">
        <v>33</v>
      </c>
      <c r="E380" s="1">
        <v>30000</v>
      </c>
      <c r="F380">
        <v>3</v>
      </c>
      <c r="G380" t="s">
        <v>18</v>
      </c>
      <c r="H380" t="s">
        <v>19</v>
      </c>
      <c r="I380" t="s">
        <v>17</v>
      </c>
      <c r="J380">
        <v>2</v>
      </c>
      <c r="K380" t="s">
        <v>22</v>
      </c>
      <c r="L380" t="s">
        <v>23</v>
      </c>
      <c r="M380">
        <v>56</v>
      </c>
      <c r="N380" t="s">
        <v>17</v>
      </c>
    </row>
    <row r="381" spans="1:14" x14ac:dyDescent="0.25">
      <c r="A381" s="5" t="s">
        <v>559</v>
      </c>
      <c r="B381" s="3" t="s">
        <v>190</v>
      </c>
      <c r="C381" t="s">
        <v>33</v>
      </c>
      <c r="D381" t="s">
        <v>33</v>
      </c>
      <c r="E381" s="1">
        <v>60000</v>
      </c>
      <c r="F381">
        <v>3</v>
      </c>
      <c r="G381" t="s">
        <v>12</v>
      </c>
      <c r="H381" t="s">
        <v>20</v>
      </c>
      <c r="I381" t="s">
        <v>14</v>
      </c>
      <c r="J381">
        <v>2</v>
      </c>
      <c r="K381" t="s">
        <v>22</v>
      </c>
      <c r="L381" t="s">
        <v>23</v>
      </c>
      <c r="M381">
        <v>43</v>
      </c>
      <c r="N381" t="s">
        <v>17</v>
      </c>
    </row>
    <row r="382" spans="1:14" x14ac:dyDescent="0.25">
      <c r="A382" s="5" t="s">
        <v>559</v>
      </c>
      <c r="B382" s="3" t="s">
        <v>190</v>
      </c>
      <c r="C382" t="s">
        <v>34</v>
      </c>
      <c r="D382" t="s">
        <v>33</v>
      </c>
      <c r="E382" s="1">
        <v>70000</v>
      </c>
      <c r="F382">
        <v>0</v>
      </c>
      <c r="G382" t="s">
        <v>12</v>
      </c>
      <c r="H382" t="s">
        <v>20</v>
      </c>
      <c r="I382" t="s">
        <v>17</v>
      </c>
      <c r="J382">
        <v>3</v>
      </c>
      <c r="K382" t="s">
        <v>29</v>
      </c>
      <c r="L382" t="s">
        <v>23</v>
      </c>
      <c r="M382">
        <v>30</v>
      </c>
      <c r="N382" t="s">
        <v>14</v>
      </c>
    </row>
    <row r="383" spans="1:14" x14ac:dyDescent="0.25">
      <c r="A383" s="5" t="s">
        <v>560</v>
      </c>
      <c r="B383" s="3" t="s">
        <v>191</v>
      </c>
      <c r="C383" t="s">
        <v>33</v>
      </c>
      <c r="D383" t="s">
        <v>32</v>
      </c>
      <c r="E383" s="1">
        <v>30000</v>
      </c>
      <c r="F383">
        <v>2</v>
      </c>
      <c r="G383" t="s">
        <v>18</v>
      </c>
      <c r="H383" t="s">
        <v>19</v>
      </c>
      <c r="I383" t="s">
        <v>14</v>
      </c>
      <c r="J383">
        <v>2</v>
      </c>
      <c r="K383" t="s">
        <v>22</v>
      </c>
      <c r="L383" t="s">
        <v>23</v>
      </c>
      <c r="M383">
        <v>69</v>
      </c>
      <c r="N383" t="s">
        <v>17</v>
      </c>
    </row>
    <row r="384" spans="1:14" x14ac:dyDescent="0.25">
      <c r="A384" s="5" t="s">
        <v>560</v>
      </c>
      <c r="B384" s="3" t="s">
        <v>191</v>
      </c>
      <c r="C384" t="s">
        <v>33</v>
      </c>
      <c r="D384" t="s">
        <v>33</v>
      </c>
      <c r="E384" s="1">
        <v>80000</v>
      </c>
      <c r="F384">
        <v>4</v>
      </c>
      <c r="G384" t="s">
        <v>18</v>
      </c>
      <c r="H384" t="s">
        <v>20</v>
      </c>
      <c r="I384" t="s">
        <v>14</v>
      </c>
      <c r="J384">
        <v>2</v>
      </c>
      <c r="K384" t="s">
        <v>29</v>
      </c>
      <c r="L384" t="s">
        <v>16</v>
      </c>
      <c r="M384">
        <v>53</v>
      </c>
      <c r="N384" t="s">
        <v>17</v>
      </c>
    </row>
    <row r="385" spans="1:14" x14ac:dyDescent="0.25">
      <c r="A385" s="5" t="s">
        <v>561</v>
      </c>
      <c r="B385" s="3" t="s">
        <v>192</v>
      </c>
      <c r="C385" t="s">
        <v>33</v>
      </c>
      <c r="D385" t="s">
        <v>33</v>
      </c>
      <c r="E385" s="1">
        <v>40000</v>
      </c>
      <c r="F385">
        <v>0</v>
      </c>
      <c r="G385" t="s">
        <v>30</v>
      </c>
      <c r="H385" t="s">
        <v>19</v>
      </c>
      <c r="I385" t="s">
        <v>14</v>
      </c>
      <c r="J385">
        <v>0</v>
      </c>
      <c r="K385" t="s">
        <v>15</v>
      </c>
      <c r="L385" t="s">
        <v>16</v>
      </c>
      <c r="M385">
        <v>37</v>
      </c>
      <c r="N385" t="s">
        <v>14</v>
      </c>
    </row>
    <row r="386" spans="1:14" x14ac:dyDescent="0.25">
      <c r="A386" s="5" t="s">
        <v>562</v>
      </c>
      <c r="B386" s="3" t="s">
        <v>193</v>
      </c>
      <c r="C386" t="s">
        <v>34</v>
      </c>
      <c r="D386" t="s">
        <v>32</v>
      </c>
      <c r="E386" s="1">
        <v>10000</v>
      </c>
      <c r="F386">
        <v>0</v>
      </c>
      <c r="G386" t="s">
        <v>18</v>
      </c>
      <c r="H386" t="s">
        <v>24</v>
      </c>
      <c r="I386" t="s">
        <v>17</v>
      </c>
      <c r="J386">
        <v>1</v>
      </c>
      <c r="K386" t="s">
        <v>15</v>
      </c>
      <c r="L386" t="s">
        <v>23</v>
      </c>
      <c r="M386">
        <v>28</v>
      </c>
      <c r="N386" t="s">
        <v>14</v>
      </c>
    </row>
    <row r="387" spans="1:14" x14ac:dyDescent="0.25">
      <c r="A387" s="5" t="s">
        <v>562</v>
      </c>
      <c r="B387" s="3" t="s">
        <v>193</v>
      </c>
      <c r="C387" t="s">
        <v>34</v>
      </c>
      <c r="D387" t="s">
        <v>33</v>
      </c>
      <c r="E387" s="1">
        <v>30000</v>
      </c>
      <c r="F387">
        <v>3</v>
      </c>
      <c r="G387" t="s">
        <v>18</v>
      </c>
      <c r="H387" t="s">
        <v>19</v>
      </c>
      <c r="I387" t="s">
        <v>14</v>
      </c>
      <c r="J387">
        <v>0</v>
      </c>
      <c r="K387" t="s">
        <v>15</v>
      </c>
      <c r="L387" t="s">
        <v>16</v>
      </c>
      <c r="M387">
        <v>43</v>
      </c>
      <c r="N387" t="s">
        <v>17</v>
      </c>
    </row>
    <row r="388" spans="1:14" x14ac:dyDescent="0.25">
      <c r="A388" s="5" t="s">
        <v>563</v>
      </c>
      <c r="B388" s="3" t="s">
        <v>194</v>
      </c>
      <c r="C388" t="s">
        <v>34</v>
      </c>
      <c r="D388" t="s">
        <v>32</v>
      </c>
      <c r="E388" s="1">
        <v>120000</v>
      </c>
      <c r="F388">
        <v>0</v>
      </c>
      <c r="G388" t="s">
        <v>28</v>
      </c>
      <c r="H388" t="s">
        <v>20</v>
      </c>
      <c r="I388" t="s">
        <v>14</v>
      </c>
      <c r="J388">
        <v>4</v>
      </c>
      <c r="K388" t="s">
        <v>29</v>
      </c>
      <c r="L388" t="s">
        <v>23</v>
      </c>
      <c r="M388">
        <v>34</v>
      </c>
      <c r="N388" t="s">
        <v>14</v>
      </c>
    </row>
    <row r="389" spans="1:14" x14ac:dyDescent="0.25">
      <c r="A389" s="5" t="s">
        <v>563</v>
      </c>
      <c r="B389" s="3" t="s">
        <v>194</v>
      </c>
      <c r="C389" t="s">
        <v>34</v>
      </c>
      <c r="D389" t="s">
        <v>32</v>
      </c>
      <c r="E389" s="1">
        <v>20000</v>
      </c>
      <c r="F389">
        <v>0</v>
      </c>
      <c r="G389" t="s">
        <v>28</v>
      </c>
      <c r="H389" t="s">
        <v>24</v>
      </c>
      <c r="I389" t="s">
        <v>17</v>
      </c>
      <c r="J389">
        <v>2</v>
      </c>
      <c r="K389" t="s">
        <v>25</v>
      </c>
      <c r="L389" t="s">
        <v>16</v>
      </c>
      <c r="M389">
        <v>34</v>
      </c>
      <c r="N389" t="s">
        <v>14</v>
      </c>
    </row>
    <row r="390" spans="1:14" x14ac:dyDescent="0.25">
      <c r="A390" s="5" t="s">
        <v>564</v>
      </c>
      <c r="B390" s="3" t="s">
        <v>195</v>
      </c>
      <c r="C390" t="s">
        <v>33</v>
      </c>
      <c r="D390" t="s">
        <v>32</v>
      </c>
      <c r="E390" s="1">
        <v>30000</v>
      </c>
      <c r="F390">
        <v>1</v>
      </c>
      <c r="G390" t="s">
        <v>12</v>
      </c>
      <c r="H390" t="s">
        <v>19</v>
      </c>
      <c r="I390" t="s">
        <v>14</v>
      </c>
      <c r="J390">
        <v>0</v>
      </c>
      <c r="K390" t="s">
        <v>15</v>
      </c>
      <c r="L390" t="s">
        <v>16</v>
      </c>
      <c r="M390">
        <v>64</v>
      </c>
      <c r="N390" t="s">
        <v>17</v>
      </c>
    </row>
    <row r="391" spans="1:14" x14ac:dyDescent="0.25">
      <c r="A391" s="5" t="s">
        <v>565</v>
      </c>
      <c r="B391" s="3" t="s">
        <v>196</v>
      </c>
      <c r="C391" t="s">
        <v>33</v>
      </c>
      <c r="D391" t="s">
        <v>32</v>
      </c>
      <c r="E391" s="1">
        <v>80000</v>
      </c>
      <c r="F391">
        <v>0</v>
      </c>
      <c r="G391" t="s">
        <v>12</v>
      </c>
      <c r="H391" t="s">
        <v>20</v>
      </c>
      <c r="I391" t="s">
        <v>14</v>
      </c>
      <c r="J391">
        <v>1</v>
      </c>
      <c r="K391" t="s">
        <v>25</v>
      </c>
      <c r="L391" t="s">
        <v>23</v>
      </c>
      <c r="M391">
        <v>41</v>
      </c>
      <c r="N391" t="s">
        <v>14</v>
      </c>
    </row>
    <row r="392" spans="1:14" x14ac:dyDescent="0.25">
      <c r="A392" s="5" t="s">
        <v>565</v>
      </c>
      <c r="B392" s="3" t="s">
        <v>196</v>
      </c>
      <c r="C392" t="s">
        <v>34</v>
      </c>
      <c r="D392" t="s">
        <v>33</v>
      </c>
      <c r="E392" s="1">
        <v>70000</v>
      </c>
      <c r="F392">
        <v>0</v>
      </c>
      <c r="G392" t="s">
        <v>12</v>
      </c>
      <c r="H392" t="s">
        <v>20</v>
      </c>
      <c r="I392" t="s">
        <v>17</v>
      </c>
      <c r="J392">
        <v>1</v>
      </c>
      <c r="K392" t="s">
        <v>22</v>
      </c>
      <c r="L392" t="s">
        <v>23</v>
      </c>
      <c r="M392">
        <v>38</v>
      </c>
      <c r="N392" t="s">
        <v>17</v>
      </c>
    </row>
    <row r="393" spans="1:14" x14ac:dyDescent="0.25">
      <c r="A393" s="5" t="s">
        <v>566</v>
      </c>
      <c r="B393" s="3" t="s">
        <v>197</v>
      </c>
      <c r="C393" t="s">
        <v>34</v>
      </c>
      <c r="D393" t="s">
        <v>32</v>
      </c>
      <c r="E393" s="1">
        <v>70000</v>
      </c>
      <c r="F393">
        <v>0</v>
      </c>
      <c r="G393" t="s">
        <v>12</v>
      </c>
      <c r="H393" t="s">
        <v>20</v>
      </c>
      <c r="I393" t="s">
        <v>17</v>
      </c>
      <c r="J393">
        <v>1</v>
      </c>
      <c r="K393" t="s">
        <v>15</v>
      </c>
      <c r="L393" t="s">
        <v>23</v>
      </c>
      <c r="M393">
        <v>41</v>
      </c>
      <c r="N393" t="s">
        <v>14</v>
      </c>
    </row>
    <row r="394" spans="1:14" x14ac:dyDescent="0.25">
      <c r="A394" s="5" t="s">
        <v>566</v>
      </c>
      <c r="B394" s="3" t="s">
        <v>197</v>
      </c>
      <c r="C394" t="s">
        <v>34</v>
      </c>
      <c r="D394" t="s">
        <v>33</v>
      </c>
      <c r="E394" s="1">
        <v>20000</v>
      </c>
      <c r="F394">
        <v>1</v>
      </c>
      <c r="G394" t="s">
        <v>12</v>
      </c>
      <c r="H394" t="s">
        <v>19</v>
      </c>
      <c r="I394" t="s">
        <v>17</v>
      </c>
      <c r="J394">
        <v>0</v>
      </c>
      <c r="K394" t="s">
        <v>15</v>
      </c>
      <c r="L394" t="s">
        <v>16</v>
      </c>
      <c r="M394">
        <v>51</v>
      </c>
      <c r="N394" t="s">
        <v>17</v>
      </c>
    </row>
    <row r="395" spans="1:14" x14ac:dyDescent="0.25">
      <c r="A395" s="5" t="s">
        <v>567</v>
      </c>
      <c r="B395" s="3" t="s">
        <v>198</v>
      </c>
      <c r="C395" t="s">
        <v>33</v>
      </c>
      <c r="D395" t="s">
        <v>32</v>
      </c>
      <c r="E395" s="1">
        <v>10000</v>
      </c>
      <c r="F395">
        <v>0</v>
      </c>
      <c r="G395" t="s">
        <v>28</v>
      </c>
      <c r="H395" t="s">
        <v>24</v>
      </c>
      <c r="I395" t="s">
        <v>14</v>
      </c>
      <c r="J395">
        <v>2</v>
      </c>
      <c r="K395" t="s">
        <v>25</v>
      </c>
      <c r="L395" t="s">
        <v>16</v>
      </c>
      <c r="M395">
        <v>32</v>
      </c>
      <c r="N395" t="s">
        <v>17</v>
      </c>
    </row>
    <row r="396" spans="1:14" x14ac:dyDescent="0.25">
      <c r="A396" s="5" t="s">
        <v>568</v>
      </c>
      <c r="B396" s="3" t="s">
        <v>199</v>
      </c>
      <c r="C396" t="s">
        <v>33</v>
      </c>
      <c r="D396" t="s">
        <v>32</v>
      </c>
      <c r="E396" s="1">
        <v>40000</v>
      </c>
      <c r="F396">
        <v>0</v>
      </c>
      <c r="G396" t="s">
        <v>12</v>
      </c>
      <c r="H396" t="s">
        <v>19</v>
      </c>
      <c r="I396" t="s">
        <v>14</v>
      </c>
      <c r="J396">
        <v>0</v>
      </c>
      <c r="K396" t="s">
        <v>15</v>
      </c>
      <c r="L396" t="s">
        <v>16</v>
      </c>
      <c r="M396">
        <v>38</v>
      </c>
      <c r="N396" t="s">
        <v>14</v>
      </c>
    </row>
    <row r="397" spans="1:14" x14ac:dyDescent="0.25">
      <c r="A397" s="5" t="s">
        <v>569</v>
      </c>
      <c r="B397" s="3" t="s">
        <v>200</v>
      </c>
      <c r="C397" t="s">
        <v>33</v>
      </c>
      <c r="D397" t="s">
        <v>33</v>
      </c>
      <c r="E397" s="1">
        <v>30000</v>
      </c>
      <c r="F397">
        <v>1</v>
      </c>
      <c r="G397" t="s">
        <v>12</v>
      </c>
      <c r="H397" t="s">
        <v>19</v>
      </c>
      <c r="I397" t="s">
        <v>14</v>
      </c>
      <c r="J397">
        <v>0</v>
      </c>
      <c r="K397" t="s">
        <v>15</v>
      </c>
      <c r="L397" t="s">
        <v>16</v>
      </c>
      <c r="M397">
        <v>38</v>
      </c>
      <c r="N397" t="s">
        <v>14</v>
      </c>
    </row>
    <row r="398" spans="1:14" x14ac:dyDescent="0.25">
      <c r="A398" s="5" t="s">
        <v>569</v>
      </c>
      <c r="B398" s="3" t="s">
        <v>200</v>
      </c>
      <c r="C398" t="s">
        <v>34</v>
      </c>
      <c r="D398" t="s">
        <v>33</v>
      </c>
      <c r="E398" s="1">
        <v>60000</v>
      </c>
      <c r="F398">
        <v>2</v>
      </c>
      <c r="G398" t="s">
        <v>12</v>
      </c>
      <c r="H398" t="s">
        <v>20</v>
      </c>
      <c r="I398" t="s">
        <v>14</v>
      </c>
      <c r="J398">
        <v>1</v>
      </c>
      <c r="K398" t="s">
        <v>21</v>
      </c>
      <c r="L398" t="s">
        <v>23</v>
      </c>
      <c r="M398">
        <v>38</v>
      </c>
      <c r="N398" t="s">
        <v>14</v>
      </c>
    </row>
    <row r="399" spans="1:14" x14ac:dyDescent="0.25">
      <c r="A399" s="5" t="s">
        <v>411</v>
      </c>
      <c r="B399" s="3" t="s">
        <v>42</v>
      </c>
      <c r="C399" t="s">
        <v>33</v>
      </c>
      <c r="D399" t="s">
        <v>32</v>
      </c>
      <c r="E399" s="1">
        <v>10000</v>
      </c>
      <c r="F399">
        <v>2</v>
      </c>
      <c r="G399" t="s">
        <v>28</v>
      </c>
      <c r="H399" t="s">
        <v>19</v>
      </c>
      <c r="I399" t="s">
        <v>14</v>
      </c>
      <c r="J399">
        <v>2</v>
      </c>
      <c r="K399" t="s">
        <v>22</v>
      </c>
      <c r="L399" t="s">
        <v>23</v>
      </c>
      <c r="M399">
        <v>58</v>
      </c>
      <c r="N399" t="s">
        <v>17</v>
      </c>
    </row>
    <row r="400" spans="1:14" x14ac:dyDescent="0.25">
      <c r="A400" s="5" t="s">
        <v>570</v>
      </c>
      <c r="B400" s="3" t="s">
        <v>201</v>
      </c>
      <c r="C400" t="s">
        <v>34</v>
      </c>
      <c r="D400" t="s">
        <v>33</v>
      </c>
      <c r="E400" s="1">
        <v>30000</v>
      </c>
      <c r="F400">
        <v>1</v>
      </c>
      <c r="G400" t="s">
        <v>12</v>
      </c>
      <c r="H400" t="s">
        <v>19</v>
      </c>
      <c r="I400" t="s">
        <v>14</v>
      </c>
      <c r="J400">
        <v>1</v>
      </c>
      <c r="K400" t="s">
        <v>25</v>
      </c>
      <c r="L400" t="s">
        <v>16</v>
      </c>
      <c r="M400">
        <v>39</v>
      </c>
      <c r="N400" t="s">
        <v>14</v>
      </c>
    </row>
    <row r="401" spans="1:14" x14ac:dyDescent="0.25">
      <c r="A401" s="5" t="s">
        <v>570</v>
      </c>
      <c r="B401" s="3" t="s">
        <v>201</v>
      </c>
      <c r="C401" t="s">
        <v>34</v>
      </c>
      <c r="D401" t="s">
        <v>32</v>
      </c>
      <c r="E401" s="1">
        <v>40000</v>
      </c>
      <c r="F401">
        <v>2</v>
      </c>
      <c r="G401" t="s">
        <v>12</v>
      </c>
      <c r="H401" t="s">
        <v>27</v>
      </c>
      <c r="I401" t="s">
        <v>17</v>
      </c>
      <c r="J401">
        <v>1</v>
      </c>
      <c r="K401" t="s">
        <v>22</v>
      </c>
      <c r="L401" t="s">
        <v>23</v>
      </c>
      <c r="M401">
        <v>53</v>
      </c>
      <c r="N401" t="s">
        <v>14</v>
      </c>
    </row>
    <row r="402" spans="1:14" x14ac:dyDescent="0.25">
      <c r="A402" s="5" t="s">
        <v>570</v>
      </c>
      <c r="B402" s="3" t="s">
        <v>201</v>
      </c>
      <c r="C402" t="s">
        <v>34</v>
      </c>
      <c r="D402" t="s">
        <v>32</v>
      </c>
      <c r="E402" s="1">
        <v>110000</v>
      </c>
      <c r="F402">
        <v>3</v>
      </c>
      <c r="G402" t="s">
        <v>12</v>
      </c>
      <c r="H402" t="s">
        <v>27</v>
      </c>
      <c r="I402" t="s">
        <v>14</v>
      </c>
      <c r="J402">
        <v>4</v>
      </c>
      <c r="K402" t="s">
        <v>29</v>
      </c>
      <c r="L402" t="s">
        <v>16</v>
      </c>
      <c r="M402">
        <v>53</v>
      </c>
      <c r="N402" t="s">
        <v>17</v>
      </c>
    </row>
    <row r="403" spans="1:14" x14ac:dyDescent="0.25">
      <c r="A403" s="5" t="s">
        <v>570</v>
      </c>
      <c r="B403" s="3" t="s">
        <v>201</v>
      </c>
      <c r="C403" t="s">
        <v>33</v>
      </c>
      <c r="D403" t="s">
        <v>32</v>
      </c>
      <c r="E403" s="1">
        <v>40000</v>
      </c>
      <c r="F403">
        <v>1</v>
      </c>
      <c r="G403" t="s">
        <v>12</v>
      </c>
      <c r="H403" t="s">
        <v>19</v>
      </c>
      <c r="I403" t="s">
        <v>14</v>
      </c>
      <c r="J403">
        <v>0</v>
      </c>
      <c r="K403" t="s">
        <v>15</v>
      </c>
      <c r="L403" t="s">
        <v>16</v>
      </c>
      <c r="M403">
        <v>80</v>
      </c>
      <c r="N403" t="s">
        <v>17</v>
      </c>
    </row>
    <row r="404" spans="1:14" x14ac:dyDescent="0.25">
      <c r="A404" s="5" t="s">
        <v>571</v>
      </c>
      <c r="B404" s="3" t="s">
        <v>202</v>
      </c>
      <c r="C404" t="s">
        <v>33</v>
      </c>
      <c r="D404" t="s">
        <v>33</v>
      </c>
      <c r="E404" s="1">
        <v>10000</v>
      </c>
      <c r="F404">
        <v>1</v>
      </c>
      <c r="G404" t="s">
        <v>30</v>
      </c>
      <c r="H404" t="s">
        <v>24</v>
      </c>
      <c r="I404" t="s">
        <v>14</v>
      </c>
      <c r="J404">
        <v>0</v>
      </c>
      <c r="K404" t="s">
        <v>15</v>
      </c>
      <c r="L404" t="s">
        <v>16</v>
      </c>
      <c r="M404">
        <v>44</v>
      </c>
      <c r="N404" t="s">
        <v>17</v>
      </c>
    </row>
    <row r="405" spans="1:14" x14ac:dyDescent="0.25">
      <c r="A405" s="5" t="s">
        <v>475</v>
      </c>
      <c r="B405" s="3" t="s">
        <v>106</v>
      </c>
      <c r="C405" t="s">
        <v>33</v>
      </c>
      <c r="D405" t="s">
        <v>33</v>
      </c>
      <c r="E405" s="1">
        <v>20000</v>
      </c>
      <c r="F405">
        <v>1</v>
      </c>
      <c r="G405" t="s">
        <v>30</v>
      </c>
      <c r="H405" t="s">
        <v>19</v>
      </c>
      <c r="I405" t="s">
        <v>14</v>
      </c>
      <c r="J405">
        <v>0</v>
      </c>
      <c r="K405" t="s">
        <v>15</v>
      </c>
      <c r="L405" t="s">
        <v>16</v>
      </c>
      <c r="M405">
        <v>44</v>
      </c>
      <c r="N405" t="s">
        <v>17</v>
      </c>
    </row>
    <row r="406" spans="1:14" x14ac:dyDescent="0.25">
      <c r="A406" s="5" t="s">
        <v>572</v>
      </c>
      <c r="B406" s="3" t="s">
        <v>203</v>
      </c>
      <c r="C406" t="s">
        <v>33</v>
      </c>
      <c r="D406" t="s">
        <v>33</v>
      </c>
      <c r="E406" s="1">
        <v>30000</v>
      </c>
      <c r="F406">
        <v>3</v>
      </c>
      <c r="G406" t="s">
        <v>26</v>
      </c>
      <c r="H406" t="s">
        <v>13</v>
      </c>
      <c r="I406" t="s">
        <v>14</v>
      </c>
      <c r="J406">
        <v>2</v>
      </c>
      <c r="K406" t="s">
        <v>22</v>
      </c>
      <c r="L406" t="s">
        <v>23</v>
      </c>
      <c r="M406">
        <v>54</v>
      </c>
      <c r="N406" t="s">
        <v>14</v>
      </c>
    </row>
    <row r="407" spans="1:14" x14ac:dyDescent="0.25">
      <c r="A407" s="5" t="s">
        <v>573</v>
      </c>
      <c r="B407" s="3" t="s">
        <v>204</v>
      </c>
      <c r="C407" t="s">
        <v>33</v>
      </c>
      <c r="D407" t="s">
        <v>32</v>
      </c>
      <c r="E407" s="1">
        <v>30000</v>
      </c>
      <c r="F407">
        <v>0</v>
      </c>
      <c r="G407" t="s">
        <v>12</v>
      </c>
      <c r="H407" t="s">
        <v>19</v>
      </c>
      <c r="I407" t="s">
        <v>14</v>
      </c>
      <c r="J407">
        <v>0</v>
      </c>
      <c r="K407" t="s">
        <v>15</v>
      </c>
      <c r="L407" t="s">
        <v>16</v>
      </c>
      <c r="M407">
        <v>37</v>
      </c>
      <c r="N407" t="s">
        <v>14</v>
      </c>
    </row>
    <row r="408" spans="1:14" x14ac:dyDescent="0.25">
      <c r="A408" s="5" t="s">
        <v>573</v>
      </c>
      <c r="B408" s="3" t="s">
        <v>204</v>
      </c>
      <c r="C408" t="s">
        <v>33</v>
      </c>
      <c r="D408" t="s">
        <v>32</v>
      </c>
      <c r="E408" s="1">
        <v>40000</v>
      </c>
      <c r="F408">
        <v>1</v>
      </c>
      <c r="G408" t="s">
        <v>12</v>
      </c>
      <c r="H408" t="s">
        <v>13</v>
      </c>
      <c r="I408" t="s">
        <v>14</v>
      </c>
      <c r="J408">
        <v>0</v>
      </c>
      <c r="K408" t="s">
        <v>15</v>
      </c>
      <c r="L408" t="s">
        <v>16</v>
      </c>
      <c r="M408">
        <v>41</v>
      </c>
      <c r="N408" t="s">
        <v>17</v>
      </c>
    </row>
    <row r="409" spans="1:14" x14ac:dyDescent="0.25">
      <c r="A409" s="5" t="s">
        <v>573</v>
      </c>
      <c r="B409" s="3" t="s">
        <v>204</v>
      </c>
      <c r="C409" t="s">
        <v>34</v>
      </c>
      <c r="D409" t="s">
        <v>32</v>
      </c>
      <c r="E409" s="1">
        <v>90000</v>
      </c>
      <c r="F409">
        <v>2</v>
      </c>
      <c r="G409" t="s">
        <v>12</v>
      </c>
      <c r="H409" t="s">
        <v>20</v>
      </c>
      <c r="I409" t="s">
        <v>17</v>
      </c>
      <c r="J409">
        <v>0</v>
      </c>
      <c r="K409" t="s">
        <v>15</v>
      </c>
      <c r="L409" t="s">
        <v>23</v>
      </c>
      <c r="M409">
        <v>36</v>
      </c>
      <c r="N409" t="s">
        <v>14</v>
      </c>
    </row>
    <row r="410" spans="1:14" x14ac:dyDescent="0.25">
      <c r="A410" s="5" t="s">
        <v>573</v>
      </c>
      <c r="B410" s="3" t="s">
        <v>204</v>
      </c>
      <c r="C410" t="s">
        <v>34</v>
      </c>
      <c r="D410" t="s">
        <v>32</v>
      </c>
      <c r="E410" s="1">
        <v>40000</v>
      </c>
      <c r="F410">
        <v>2</v>
      </c>
      <c r="G410" t="s">
        <v>18</v>
      </c>
      <c r="H410" t="s">
        <v>19</v>
      </c>
      <c r="I410" t="s">
        <v>14</v>
      </c>
      <c r="J410">
        <v>0</v>
      </c>
      <c r="K410" t="s">
        <v>15</v>
      </c>
      <c r="L410" t="s">
        <v>16</v>
      </c>
      <c r="M410">
        <v>33</v>
      </c>
      <c r="N410" t="s">
        <v>17</v>
      </c>
    </row>
    <row r="411" spans="1:14" x14ac:dyDescent="0.25">
      <c r="A411" s="5" t="s">
        <v>573</v>
      </c>
      <c r="B411" s="3" t="s">
        <v>204</v>
      </c>
      <c r="C411" t="s">
        <v>33</v>
      </c>
      <c r="D411" t="s">
        <v>32</v>
      </c>
      <c r="E411" s="1">
        <v>130000</v>
      </c>
      <c r="F411">
        <v>3</v>
      </c>
      <c r="G411" t="s">
        <v>18</v>
      </c>
      <c r="H411" t="s">
        <v>20</v>
      </c>
      <c r="I411" t="s">
        <v>14</v>
      </c>
      <c r="J411">
        <v>4</v>
      </c>
      <c r="K411" t="s">
        <v>15</v>
      </c>
      <c r="L411" t="s">
        <v>16</v>
      </c>
      <c r="M411">
        <v>52</v>
      </c>
      <c r="N411" t="s">
        <v>17</v>
      </c>
    </row>
    <row r="412" spans="1:14" x14ac:dyDescent="0.25">
      <c r="A412" s="5" t="s">
        <v>573</v>
      </c>
      <c r="B412" s="3" t="s">
        <v>204</v>
      </c>
      <c r="C412" t="s">
        <v>33</v>
      </c>
      <c r="D412" t="s">
        <v>32</v>
      </c>
      <c r="E412" s="1">
        <v>20000</v>
      </c>
      <c r="F412">
        <v>2</v>
      </c>
      <c r="G412" t="s">
        <v>18</v>
      </c>
      <c r="H412" t="s">
        <v>24</v>
      </c>
      <c r="I412" t="s">
        <v>14</v>
      </c>
      <c r="J412">
        <v>1</v>
      </c>
      <c r="K412" t="s">
        <v>15</v>
      </c>
      <c r="L412" t="s">
        <v>16</v>
      </c>
      <c r="M412">
        <v>46</v>
      </c>
      <c r="N412" t="s">
        <v>14</v>
      </c>
    </row>
    <row r="413" spans="1:14" x14ac:dyDescent="0.25">
      <c r="A413" s="5" t="s">
        <v>573</v>
      </c>
      <c r="B413" s="3" t="s">
        <v>204</v>
      </c>
      <c r="C413" t="s">
        <v>33</v>
      </c>
      <c r="D413" t="s">
        <v>33</v>
      </c>
      <c r="E413" s="1">
        <v>70000</v>
      </c>
      <c r="F413">
        <v>5</v>
      </c>
      <c r="G413" t="s">
        <v>18</v>
      </c>
      <c r="H413" t="s">
        <v>13</v>
      </c>
      <c r="I413" t="s">
        <v>14</v>
      </c>
      <c r="J413">
        <v>2</v>
      </c>
      <c r="K413" t="s">
        <v>22</v>
      </c>
      <c r="L413" t="s">
        <v>23</v>
      </c>
      <c r="M413">
        <v>43</v>
      </c>
      <c r="N413" t="s">
        <v>17</v>
      </c>
    </row>
    <row r="414" spans="1:14" x14ac:dyDescent="0.25">
      <c r="A414" s="5" t="s">
        <v>573</v>
      </c>
      <c r="B414" s="3" t="s">
        <v>204</v>
      </c>
      <c r="C414" t="s">
        <v>34</v>
      </c>
      <c r="D414" t="s">
        <v>33</v>
      </c>
      <c r="E414" s="1">
        <v>40000</v>
      </c>
      <c r="F414">
        <v>2</v>
      </c>
      <c r="G414" t="s">
        <v>18</v>
      </c>
      <c r="H414" t="s">
        <v>19</v>
      </c>
      <c r="I414" t="s">
        <v>14</v>
      </c>
      <c r="J414">
        <v>0</v>
      </c>
      <c r="K414" t="s">
        <v>15</v>
      </c>
      <c r="L414" t="s">
        <v>16</v>
      </c>
      <c r="M414">
        <v>34</v>
      </c>
      <c r="N414" t="s">
        <v>17</v>
      </c>
    </row>
    <row r="415" spans="1:14" x14ac:dyDescent="0.25">
      <c r="A415" s="5" t="s">
        <v>573</v>
      </c>
      <c r="B415" s="3" t="s">
        <v>204</v>
      </c>
      <c r="C415" t="s">
        <v>34</v>
      </c>
      <c r="D415" t="s">
        <v>32</v>
      </c>
      <c r="E415" s="1">
        <v>30000</v>
      </c>
      <c r="F415">
        <v>2</v>
      </c>
      <c r="G415" t="s">
        <v>18</v>
      </c>
      <c r="H415" t="s">
        <v>19</v>
      </c>
      <c r="I415" t="s">
        <v>17</v>
      </c>
      <c r="J415">
        <v>2</v>
      </c>
      <c r="K415" t="s">
        <v>22</v>
      </c>
      <c r="L415" t="s">
        <v>23</v>
      </c>
      <c r="M415">
        <v>67</v>
      </c>
      <c r="N415" t="s">
        <v>17</v>
      </c>
    </row>
    <row r="416" spans="1:14" x14ac:dyDescent="0.25">
      <c r="A416" s="5" t="s">
        <v>574</v>
      </c>
      <c r="B416" s="3" t="s">
        <v>205</v>
      </c>
      <c r="C416" t="s">
        <v>33</v>
      </c>
      <c r="D416" t="s">
        <v>32</v>
      </c>
      <c r="E416" s="1">
        <v>40000</v>
      </c>
      <c r="F416">
        <v>0</v>
      </c>
      <c r="G416" t="s">
        <v>30</v>
      </c>
      <c r="H416" t="s">
        <v>19</v>
      </c>
      <c r="I416" t="s">
        <v>14</v>
      </c>
      <c r="J416">
        <v>0</v>
      </c>
      <c r="K416" t="s">
        <v>15</v>
      </c>
      <c r="L416" t="s">
        <v>16</v>
      </c>
      <c r="M416">
        <v>35</v>
      </c>
      <c r="N416" t="s">
        <v>14</v>
      </c>
    </row>
    <row r="417" spans="1:14" x14ac:dyDescent="0.25">
      <c r="A417" s="5" t="s">
        <v>574</v>
      </c>
      <c r="B417" s="3" t="s">
        <v>205</v>
      </c>
      <c r="C417" t="s">
        <v>33</v>
      </c>
      <c r="D417" t="s">
        <v>32</v>
      </c>
      <c r="E417" s="1">
        <v>80000</v>
      </c>
      <c r="F417">
        <v>5</v>
      </c>
      <c r="G417" t="s">
        <v>30</v>
      </c>
      <c r="H417" t="s">
        <v>27</v>
      </c>
      <c r="I417" t="s">
        <v>14</v>
      </c>
      <c r="J417">
        <v>3</v>
      </c>
      <c r="K417" t="s">
        <v>15</v>
      </c>
      <c r="L417" t="s">
        <v>23</v>
      </c>
      <c r="M417">
        <v>40</v>
      </c>
      <c r="N417" t="s">
        <v>17</v>
      </c>
    </row>
    <row r="418" spans="1:14" x14ac:dyDescent="0.25">
      <c r="A418" s="5" t="s">
        <v>575</v>
      </c>
      <c r="B418" s="3" t="s">
        <v>206</v>
      </c>
      <c r="C418" t="s">
        <v>34</v>
      </c>
      <c r="D418" t="s">
        <v>33</v>
      </c>
      <c r="E418" s="1">
        <v>60000</v>
      </c>
      <c r="F418">
        <v>2</v>
      </c>
      <c r="G418" t="s">
        <v>12</v>
      </c>
      <c r="H418" t="s">
        <v>20</v>
      </c>
      <c r="I418" t="s">
        <v>17</v>
      </c>
      <c r="J418">
        <v>1</v>
      </c>
      <c r="K418" t="s">
        <v>15</v>
      </c>
      <c r="L418" t="s">
        <v>23</v>
      </c>
      <c r="M418">
        <v>37</v>
      </c>
      <c r="N418" t="s">
        <v>14</v>
      </c>
    </row>
    <row r="419" spans="1:14" x14ac:dyDescent="0.25">
      <c r="A419" s="5" t="s">
        <v>576</v>
      </c>
      <c r="B419" s="3" t="s">
        <v>207</v>
      </c>
      <c r="C419" t="s">
        <v>34</v>
      </c>
      <c r="D419" t="s">
        <v>32</v>
      </c>
      <c r="E419" s="1">
        <v>30000</v>
      </c>
      <c r="F419">
        <v>2</v>
      </c>
      <c r="G419" t="s">
        <v>18</v>
      </c>
      <c r="H419" t="s">
        <v>19</v>
      </c>
      <c r="I419" t="s">
        <v>17</v>
      </c>
      <c r="J419">
        <v>2</v>
      </c>
      <c r="K419" t="s">
        <v>22</v>
      </c>
      <c r="L419" t="s">
        <v>23</v>
      </c>
      <c r="M419">
        <v>67</v>
      </c>
      <c r="N419" t="s">
        <v>17</v>
      </c>
    </row>
    <row r="420" spans="1:14" x14ac:dyDescent="0.25">
      <c r="A420" s="5" t="s">
        <v>551</v>
      </c>
      <c r="B420" s="3" t="s">
        <v>182</v>
      </c>
      <c r="C420" t="s">
        <v>33</v>
      </c>
      <c r="D420" t="s">
        <v>33</v>
      </c>
      <c r="E420" s="1">
        <v>30000</v>
      </c>
      <c r="F420">
        <v>1</v>
      </c>
      <c r="G420" t="s">
        <v>12</v>
      </c>
      <c r="H420" t="s">
        <v>13</v>
      </c>
      <c r="I420" t="s">
        <v>14</v>
      </c>
      <c r="J420">
        <v>2</v>
      </c>
      <c r="K420" t="s">
        <v>15</v>
      </c>
      <c r="L420" t="s">
        <v>16</v>
      </c>
      <c r="M420">
        <v>41</v>
      </c>
      <c r="N420" t="s">
        <v>14</v>
      </c>
    </row>
    <row r="421" spans="1:14" x14ac:dyDescent="0.25">
      <c r="A421" s="5" t="s">
        <v>538</v>
      </c>
      <c r="B421" s="3" t="s">
        <v>169</v>
      </c>
      <c r="C421" t="s">
        <v>34</v>
      </c>
      <c r="D421" t="s">
        <v>33</v>
      </c>
      <c r="E421" s="1">
        <v>10000</v>
      </c>
      <c r="F421">
        <v>2</v>
      </c>
      <c r="G421" t="s">
        <v>18</v>
      </c>
      <c r="H421" t="s">
        <v>24</v>
      </c>
      <c r="I421" t="s">
        <v>14</v>
      </c>
      <c r="J421">
        <v>1</v>
      </c>
      <c r="K421" t="s">
        <v>15</v>
      </c>
      <c r="L421" t="s">
        <v>16</v>
      </c>
      <c r="M421">
        <v>51</v>
      </c>
      <c r="N421" t="s">
        <v>14</v>
      </c>
    </row>
    <row r="422" spans="1:14" x14ac:dyDescent="0.25">
      <c r="A422" s="5" t="s">
        <v>538</v>
      </c>
      <c r="B422" s="3" t="s">
        <v>169</v>
      </c>
      <c r="C422" t="s">
        <v>33</v>
      </c>
      <c r="D422" t="s">
        <v>32</v>
      </c>
      <c r="E422" s="1">
        <v>100000</v>
      </c>
      <c r="F422">
        <v>2</v>
      </c>
      <c r="G422" t="s">
        <v>12</v>
      </c>
      <c r="H422" t="s">
        <v>27</v>
      </c>
      <c r="I422" t="s">
        <v>14</v>
      </c>
      <c r="J422">
        <v>4</v>
      </c>
      <c r="K422" t="s">
        <v>29</v>
      </c>
      <c r="L422" t="s">
        <v>16</v>
      </c>
      <c r="M422">
        <v>59</v>
      </c>
      <c r="N422" t="s">
        <v>17</v>
      </c>
    </row>
    <row r="423" spans="1:14" x14ac:dyDescent="0.25">
      <c r="A423" s="5" t="s">
        <v>437</v>
      </c>
      <c r="B423" s="3" t="s">
        <v>68</v>
      </c>
      <c r="C423" t="s">
        <v>33</v>
      </c>
      <c r="D423" t="s">
        <v>33</v>
      </c>
      <c r="E423" s="1">
        <v>10000</v>
      </c>
      <c r="F423">
        <v>2</v>
      </c>
      <c r="G423" t="s">
        <v>18</v>
      </c>
      <c r="H423" t="s">
        <v>24</v>
      </c>
      <c r="I423" t="s">
        <v>14</v>
      </c>
      <c r="J423">
        <v>0</v>
      </c>
      <c r="K423" t="s">
        <v>25</v>
      </c>
      <c r="L423" t="s">
        <v>16</v>
      </c>
      <c r="M423">
        <v>51</v>
      </c>
      <c r="N423" t="s">
        <v>17</v>
      </c>
    </row>
    <row r="424" spans="1:14" x14ac:dyDescent="0.25">
      <c r="A424" s="5" t="s">
        <v>577</v>
      </c>
      <c r="B424" s="3" t="s">
        <v>208</v>
      </c>
      <c r="C424" t="s">
        <v>34</v>
      </c>
      <c r="D424" t="s">
        <v>33</v>
      </c>
      <c r="E424" s="1">
        <v>110000</v>
      </c>
      <c r="F424">
        <v>0</v>
      </c>
      <c r="G424" t="s">
        <v>18</v>
      </c>
      <c r="H424" t="s">
        <v>27</v>
      </c>
      <c r="I424" t="s">
        <v>17</v>
      </c>
      <c r="J424">
        <v>3</v>
      </c>
      <c r="K424" t="s">
        <v>29</v>
      </c>
      <c r="L424" t="s">
        <v>23</v>
      </c>
      <c r="M424">
        <v>32</v>
      </c>
      <c r="N424" t="s">
        <v>14</v>
      </c>
    </row>
    <row r="425" spans="1:14" x14ac:dyDescent="0.25">
      <c r="A425" s="5" t="s">
        <v>577</v>
      </c>
      <c r="B425" s="3" t="s">
        <v>208</v>
      </c>
      <c r="C425" t="s">
        <v>34</v>
      </c>
      <c r="D425" t="s">
        <v>33</v>
      </c>
      <c r="E425" s="1">
        <v>30000</v>
      </c>
      <c r="F425">
        <v>0</v>
      </c>
      <c r="G425" t="s">
        <v>26</v>
      </c>
      <c r="H425" t="s">
        <v>24</v>
      </c>
      <c r="I425" t="s">
        <v>14</v>
      </c>
      <c r="J425">
        <v>1</v>
      </c>
      <c r="K425" t="s">
        <v>21</v>
      </c>
      <c r="L425" t="s">
        <v>16</v>
      </c>
      <c r="M425">
        <v>34</v>
      </c>
      <c r="N425" t="s">
        <v>14</v>
      </c>
    </row>
    <row r="426" spans="1:14" x14ac:dyDescent="0.25">
      <c r="A426" s="5" t="s">
        <v>578</v>
      </c>
      <c r="B426" s="3" t="s">
        <v>209</v>
      </c>
      <c r="C426" t="s">
        <v>34</v>
      </c>
      <c r="D426" t="s">
        <v>32</v>
      </c>
      <c r="E426" s="1">
        <v>10000</v>
      </c>
      <c r="F426">
        <v>3</v>
      </c>
      <c r="G426" t="s">
        <v>28</v>
      </c>
      <c r="H426" t="s">
        <v>24</v>
      </c>
      <c r="I426" t="s">
        <v>14</v>
      </c>
      <c r="J426">
        <v>2</v>
      </c>
      <c r="K426" t="s">
        <v>15</v>
      </c>
      <c r="L426" t="s">
        <v>16</v>
      </c>
      <c r="M426">
        <v>43</v>
      </c>
      <c r="N426" t="s">
        <v>17</v>
      </c>
    </row>
    <row r="427" spans="1:14" x14ac:dyDescent="0.25">
      <c r="A427" s="5" t="s">
        <v>430</v>
      </c>
      <c r="B427" s="3" t="s">
        <v>61</v>
      </c>
      <c r="C427" t="s">
        <v>33</v>
      </c>
      <c r="D427" t="s">
        <v>33</v>
      </c>
      <c r="E427" s="1">
        <v>40000</v>
      </c>
      <c r="F427">
        <v>2</v>
      </c>
      <c r="G427" t="s">
        <v>12</v>
      </c>
      <c r="H427" t="s">
        <v>27</v>
      </c>
      <c r="I427" t="s">
        <v>14</v>
      </c>
      <c r="J427">
        <v>2</v>
      </c>
      <c r="K427" t="s">
        <v>15</v>
      </c>
      <c r="L427" t="s">
        <v>23</v>
      </c>
      <c r="M427">
        <v>67</v>
      </c>
      <c r="N427" t="s">
        <v>17</v>
      </c>
    </row>
    <row r="428" spans="1:14" x14ac:dyDescent="0.25">
      <c r="A428" s="5" t="s">
        <v>430</v>
      </c>
      <c r="B428" s="3" t="s">
        <v>61</v>
      </c>
      <c r="C428" t="s">
        <v>34</v>
      </c>
      <c r="D428" t="s">
        <v>33</v>
      </c>
      <c r="E428" s="1">
        <v>30000</v>
      </c>
      <c r="F428">
        <v>0</v>
      </c>
      <c r="G428" t="s">
        <v>18</v>
      </c>
      <c r="H428" t="s">
        <v>19</v>
      </c>
      <c r="I428" t="s">
        <v>17</v>
      </c>
      <c r="J428">
        <v>1</v>
      </c>
      <c r="K428" t="s">
        <v>21</v>
      </c>
      <c r="L428" t="s">
        <v>16</v>
      </c>
      <c r="M428">
        <v>28</v>
      </c>
      <c r="N428" t="s">
        <v>17</v>
      </c>
    </row>
    <row r="429" spans="1:14" x14ac:dyDescent="0.25">
      <c r="A429" s="5" t="s">
        <v>579</v>
      </c>
      <c r="B429" s="3" t="s">
        <v>210</v>
      </c>
      <c r="C429" t="s">
        <v>34</v>
      </c>
      <c r="D429" t="s">
        <v>32</v>
      </c>
      <c r="E429" s="1">
        <v>90000</v>
      </c>
      <c r="F429">
        <v>1</v>
      </c>
      <c r="G429" t="s">
        <v>30</v>
      </c>
      <c r="H429" t="s">
        <v>27</v>
      </c>
      <c r="I429" t="s">
        <v>14</v>
      </c>
      <c r="J429">
        <v>0</v>
      </c>
      <c r="K429" t="s">
        <v>15</v>
      </c>
      <c r="L429" t="s">
        <v>23</v>
      </c>
      <c r="M429">
        <v>36</v>
      </c>
      <c r="N429" t="s">
        <v>14</v>
      </c>
    </row>
    <row r="430" spans="1:14" x14ac:dyDescent="0.25">
      <c r="A430" s="5" t="s">
        <v>580</v>
      </c>
      <c r="B430" s="3" t="s">
        <v>211</v>
      </c>
      <c r="C430" t="s">
        <v>33</v>
      </c>
      <c r="D430" t="s">
        <v>33</v>
      </c>
      <c r="E430" s="1">
        <v>110000</v>
      </c>
      <c r="F430">
        <v>4</v>
      </c>
      <c r="G430" t="s">
        <v>12</v>
      </c>
      <c r="H430" t="s">
        <v>27</v>
      </c>
      <c r="I430" t="s">
        <v>14</v>
      </c>
      <c r="J430">
        <v>3</v>
      </c>
      <c r="K430" t="s">
        <v>21</v>
      </c>
      <c r="L430" t="s">
        <v>23</v>
      </c>
      <c r="M430">
        <v>48</v>
      </c>
      <c r="N430" t="s">
        <v>17</v>
      </c>
    </row>
    <row r="431" spans="1:14" x14ac:dyDescent="0.25">
      <c r="A431" s="5" t="s">
        <v>581</v>
      </c>
      <c r="B431" s="3" t="s">
        <v>212</v>
      </c>
      <c r="C431" t="s">
        <v>34</v>
      </c>
      <c r="D431" t="s">
        <v>32</v>
      </c>
      <c r="E431" s="1">
        <v>30000</v>
      </c>
      <c r="F431">
        <v>0</v>
      </c>
      <c r="G431" t="s">
        <v>18</v>
      </c>
      <c r="H431" t="s">
        <v>19</v>
      </c>
      <c r="I431" t="s">
        <v>14</v>
      </c>
      <c r="J431">
        <v>1</v>
      </c>
      <c r="K431" t="s">
        <v>21</v>
      </c>
      <c r="L431" t="s">
        <v>16</v>
      </c>
      <c r="M431">
        <v>31</v>
      </c>
      <c r="N431" t="s">
        <v>17</v>
      </c>
    </row>
    <row r="432" spans="1:14" x14ac:dyDescent="0.25">
      <c r="A432" s="5" t="s">
        <v>581</v>
      </c>
      <c r="B432" s="3" t="s">
        <v>212</v>
      </c>
      <c r="C432" t="s">
        <v>34</v>
      </c>
      <c r="D432" t="s">
        <v>32</v>
      </c>
      <c r="E432" s="1">
        <v>30000</v>
      </c>
      <c r="F432">
        <v>3</v>
      </c>
      <c r="G432" t="s">
        <v>26</v>
      </c>
      <c r="H432" t="s">
        <v>13</v>
      </c>
      <c r="I432" t="s">
        <v>14</v>
      </c>
      <c r="J432">
        <v>2</v>
      </c>
      <c r="K432" t="s">
        <v>22</v>
      </c>
      <c r="L432" t="s">
        <v>23</v>
      </c>
      <c r="M432">
        <v>55</v>
      </c>
      <c r="N432" t="s">
        <v>17</v>
      </c>
    </row>
    <row r="433" spans="1:14" x14ac:dyDescent="0.25">
      <c r="A433" s="5" t="s">
        <v>581</v>
      </c>
      <c r="B433" s="3" t="s">
        <v>212</v>
      </c>
      <c r="C433" t="s">
        <v>34</v>
      </c>
      <c r="D433" t="s">
        <v>33</v>
      </c>
      <c r="E433" s="1">
        <v>20000</v>
      </c>
      <c r="F433">
        <v>0</v>
      </c>
      <c r="G433" t="s">
        <v>18</v>
      </c>
      <c r="H433" t="s">
        <v>24</v>
      </c>
      <c r="I433" t="s">
        <v>14</v>
      </c>
      <c r="J433">
        <v>0</v>
      </c>
      <c r="K433" t="s">
        <v>15</v>
      </c>
      <c r="L433" t="s">
        <v>23</v>
      </c>
      <c r="M433">
        <v>28</v>
      </c>
      <c r="N433" t="s">
        <v>14</v>
      </c>
    </row>
    <row r="434" spans="1:14" x14ac:dyDescent="0.25">
      <c r="A434" s="5" t="s">
        <v>581</v>
      </c>
      <c r="B434" s="3" t="s">
        <v>212</v>
      </c>
      <c r="C434" t="s">
        <v>33</v>
      </c>
      <c r="D434" t="s">
        <v>32</v>
      </c>
      <c r="E434" s="1">
        <v>110000</v>
      </c>
      <c r="F434">
        <v>0</v>
      </c>
      <c r="G434" t="s">
        <v>26</v>
      </c>
      <c r="H434" t="s">
        <v>27</v>
      </c>
      <c r="I434" t="s">
        <v>14</v>
      </c>
      <c r="J434">
        <v>3</v>
      </c>
      <c r="K434" t="s">
        <v>29</v>
      </c>
      <c r="L434" t="s">
        <v>23</v>
      </c>
      <c r="M434">
        <v>34</v>
      </c>
      <c r="N434" t="s">
        <v>14</v>
      </c>
    </row>
    <row r="435" spans="1:14" x14ac:dyDescent="0.25">
      <c r="A435" s="5" t="s">
        <v>477</v>
      </c>
      <c r="B435" s="3" t="s">
        <v>108</v>
      </c>
      <c r="C435" t="s">
        <v>34</v>
      </c>
      <c r="D435" t="s">
        <v>32</v>
      </c>
      <c r="E435" s="1">
        <v>30000</v>
      </c>
      <c r="F435">
        <v>3</v>
      </c>
      <c r="G435" t="s">
        <v>18</v>
      </c>
      <c r="H435" t="s">
        <v>19</v>
      </c>
      <c r="I435" t="s">
        <v>17</v>
      </c>
      <c r="J435">
        <v>1</v>
      </c>
      <c r="K435" t="s">
        <v>15</v>
      </c>
      <c r="L435" t="s">
        <v>16</v>
      </c>
      <c r="M435">
        <v>26</v>
      </c>
      <c r="N435" t="s">
        <v>17</v>
      </c>
    </row>
    <row r="436" spans="1:14" x14ac:dyDescent="0.25">
      <c r="A436" s="5" t="s">
        <v>582</v>
      </c>
      <c r="B436" s="3" t="s">
        <v>213</v>
      </c>
      <c r="C436" t="s">
        <v>33</v>
      </c>
      <c r="D436" t="s">
        <v>32</v>
      </c>
      <c r="E436" s="1">
        <v>30000</v>
      </c>
      <c r="F436">
        <v>3</v>
      </c>
      <c r="G436" t="s">
        <v>26</v>
      </c>
      <c r="H436" t="s">
        <v>13</v>
      </c>
      <c r="I436" t="s">
        <v>14</v>
      </c>
      <c r="J436">
        <v>2</v>
      </c>
      <c r="K436" t="s">
        <v>22</v>
      </c>
      <c r="L436" t="s">
        <v>23</v>
      </c>
      <c r="M436">
        <v>53</v>
      </c>
      <c r="N436" t="s">
        <v>14</v>
      </c>
    </row>
    <row r="437" spans="1:14" x14ac:dyDescent="0.25">
      <c r="A437" s="5" t="s">
        <v>582</v>
      </c>
      <c r="B437" s="3" t="s">
        <v>213</v>
      </c>
      <c r="C437" t="s">
        <v>34</v>
      </c>
      <c r="D437" t="s">
        <v>32</v>
      </c>
      <c r="E437" s="1">
        <v>10000</v>
      </c>
      <c r="F437">
        <v>2</v>
      </c>
      <c r="G437" t="s">
        <v>12</v>
      </c>
      <c r="H437" t="s">
        <v>19</v>
      </c>
      <c r="I437" t="s">
        <v>17</v>
      </c>
      <c r="J437">
        <v>1</v>
      </c>
      <c r="K437" t="s">
        <v>21</v>
      </c>
      <c r="L437" t="s">
        <v>16</v>
      </c>
      <c r="M437">
        <v>68</v>
      </c>
      <c r="N437" t="s">
        <v>17</v>
      </c>
    </row>
    <row r="438" spans="1:14" x14ac:dyDescent="0.25">
      <c r="A438" s="5" t="s">
        <v>583</v>
      </c>
      <c r="B438" s="3" t="s">
        <v>214</v>
      </c>
      <c r="C438" t="s">
        <v>33</v>
      </c>
      <c r="D438" t="s">
        <v>32</v>
      </c>
      <c r="E438" s="1">
        <v>80000</v>
      </c>
      <c r="F438">
        <v>2</v>
      </c>
      <c r="G438" t="s">
        <v>26</v>
      </c>
      <c r="H438" t="s">
        <v>13</v>
      </c>
      <c r="I438" t="s">
        <v>14</v>
      </c>
      <c r="J438">
        <v>2</v>
      </c>
      <c r="K438" t="s">
        <v>22</v>
      </c>
      <c r="L438" t="s">
        <v>23</v>
      </c>
      <c r="M438">
        <v>50</v>
      </c>
      <c r="N438" t="s">
        <v>14</v>
      </c>
    </row>
    <row r="439" spans="1:14" x14ac:dyDescent="0.25">
      <c r="A439" s="5" t="s">
        <v>583</v>
      </c>
      <c r="B439" s="3" t="s">
        <v>214</v>
      </c>
      <c r="C439" t="s">
        <v>34</v>
      </c>
      <c r="D439" t="s">
        <v>32</v>
      </c>
      <c r="E439" s="1">
        <v>30000</v>
      </c>
      <c r="F439">
        <v>3</v>
      </c>
      <c r="G439" t="s">
        <v>18</v>
      </c>
      <c r="H439" t="s">
        <v>19</v>
      </c>
      <c r="I439" t="s">
        <v>14</v>
      </c>
      <c r="J439">
        <v>2</v>
      </c>
      <c r="K439" t="s">
        <v>15</v>
      </c>
      <c r="L439" t="s">
        <v>16</v>
      </c>
      <c r="M439">
        <v>28</v>
      </c>
      <c r="N439" t="s">
        <v>14</v>
      </c>
    </row>
    <row r="440" spans="1:14" x14ac:dyDescent="0.25">
      <c r="A440" s="5" t="s">
        <v>584</v>
      </c>
      <c r="B440" s="3" t="s">
        <v>215</v>
      </c>
      <c r="C440" t="s">
        <v>34</v>
      </c>
      <c r="D440" t="s">
        <v>32</v>
      </c>
      <c r="E440" s="1">
        <v>80000</v>
      </c>
      <c r="F440">
        <v>0</v>
      </c>
      <c r="G440" t="s">
        <v>30</v>
      </c>
      <c r="H440" t="s">
        <v>13</v>
      </c>
      <c r="I440" t="s">
        <v>17</v>
      </c>
      <c r="J440">
        <v>0</v>
      </c>
      <c r="K440" t="s">
        <v>15</v>
      </c>
      <c r="L440" t="s">
        <v>16</v>
      </c>
      <c r="M440">
        <v>40</v>
      </c>
      <c r="N440" t="s">
        <v>14</v>
      </c>
    </row>
    <row r="441" spans="1:14" x14ac:dyDescent="0.25">
      <c r="A441" s="5" t="s">
        <v>456</v>
      </c>
      <c r="B441" s="3" t="s">
        <v>87</v>
      </c>
      <c r="C441" t="s">
        <v>33</v>
      </c>
      <c r="D441" t="s">
        <v>33</v>
      </c>
      <c r="E441" s="1">
        <v>70000</v>
      </c>
      <c r="F441">
        <v>5</v>
      </c>
      <c r="G441" t="s">
        <v>18</v>
      </c>
      <c r="H441" t="s">
        <v>13</v>
      </c>
      <c r="I441" t="s">
        <v>14</v>
      </c>
      <c r="J441">
        <v>2</v>
      </c>
      <c r="K441" t="s">
        <v>15</v>
      </c>
      <c r="L441" t="s">
        <v>23</v>
      </c>
      <c r="M441">
        <v>44</v>
      </c>
      <c r="N441" t="s">
        <v>17</v>
      </c>
    </row>
    <row r="442" spans="1:14" x14ac:dyDescent="0.25">
      <c r="A442" s="5" t="s">
        <v>412</v>
      </c>
      <c r="B442" s="3" t="s">
        <v>43</v>
      </c>
      <c r="C442" t="s">
        <v>34</v>
      </c>
      <c r="D442" t="s">
        <v>33</v>
      </c>
      <c r="E442" s="1">
        <v>90000</v>
      </c>
      <c r="F442">
        <v>0</v>
      </c>
      <c r="G442" t="s">
        <v>12</v>
      </c>
      <c r="H442" t="s">
        <v>20</v>
      </c>
      <c r="I442" t="s">
        <v>17</v>
      </c>
      <c r="J442">
        <v>3</v>
      </c>
      <c r="K442" t="s">
        <v>29</v>
      </c>
      <c r="L442" t="s">
        <v>23</v>
      </c>
      <c r="M442">
        <v>34</v>
      </c>
      <c r="N442" t="s">
        <v>14</v>
      </c>
    </row>
    <row r="443" spans="1:14" x14ac:dyDescent="0.25">
      <c r="A443" s="5" t="s">
        <v>412</v>
      </c>
      <c r="B443" s="3" t="s">
        <v>43</v>
      </c>
      <c r="C443" t="s">
        <v>33</v>
      </c>
      <c r="D443" t="s">
        <v>33</v>
      </c>
      <c r="E443" s="1">
        <v>70000</v>
      </c>
      <c r="F443">
        <v>2</v>
      </c>
      <c r="G443" t="s">
        <v>18</v>
      </c>
      <c r="H443" t="s">
        <v>13</v>
      </c>
      <c r="I443" t="s">
        <v>14</v>
      </c>
      <c r="J443">
        <v>2</v>
      </c>
      <c r="K443" t="s">
        <v>22</v>
      </c>
      <c r="L443" t="s">
        <v>23</v>
      </c>
      <c r="M443">
        <v>52</v>
      </c>
      <c r="N443" t="s">
        <v>14</v>
      </c>
    </row>
    <row r="444" spans="1:14" x14ac:dyDescent="0.25">
      <c r="A444" s="5" t="s">
        <v>412</v>
      </c>
      <c r="B444" s="3" t="s">
        <v>43</v>
      </c>
      <c r="C444" t="s">
        <v>34</v>
      </c>
      <c r="D444" t="s">
        <v>33</v>
      </c>
      <c r="E444" s="1">
        <v>80000</v>
      </c>
      <c r="F444">
        <v>4</v>
      </c>
      <c r="G444" t="s">
        <v>30</v>
      </c>
      <c r="H444" t="s">
        <v>27</v>
      </c>
      <c r="I444" t="s">
        <v>14</v>
      </c>
      <c r="J444">
        <v>0</v>
      </c>
      <c r="K444" t="s">
        <v>15</v>
      </c>
      <c r="L444" t="s">
        <v>23</v>
      </c>
      <c r="M444">
        <v>36</v>
      </c>
      <c r="N444" t="s">
        <v>14</v>
      </c>
    </row>
    <row r="445" spans="1:14" x14ac:dyDescent="0.25">
      <c r="A445" s="5" t="s">
        <v>412</v>
      </c>
      <c r="B445" s="3" t="s">
        <v>43</v>
      </c>
      <c r="C445" t="s">
        <v>33</v>
      </c>
      <c r="D445" t="s">
        <v>32</v>
      </c>
      <c r="E445" s="1">
        <v>40000</v>
      </c>
      <c r="F445">
        <v>1</v>
      </c>
      <c r="G445" t="s">
        <v>12</v>
      </c>
      <c r="H445" t="s">
        <v>13</v>
      </c>
      <c r="I445" t="s">
        <v>14</v>
      </c>
      <c r="J445">
        <v>1</v>
      </c>
      <c r="K445" t="s">
        <v>15</v>
      </c>
      <c r="L445" t="s">
        <v>16</v>
      </c>
      <c r="M445">
        <v>43</v>
      </c>
      <c r="N445" t="s">
        <v>14</v>
      </c>
    </row>
    <row r="446" spans="1:14" x14ac:dyDescent="0.25">
      <c r="A446" s="5" t="s">
        <v>412</v>
      </c>
      <c r="B446" s="3" t="s">
        <v>43</v>
      </c>
      <c r="C446" t="s">
        <v>34</v>
      </c>
      <c r="D446" t="s">
        <v>33</v>
      </c>
      <c r="E446" s="1">
        <v>30000</v>
      </c>
      <c r="F446">
        <v>0</v>
      </c>
      <c r="G446" t="s">
        <v>26</v>
      </c>
      <c r="H446" t="s">
        <v>24</v>
      </c>
      <c r="I446" t="s">
        <v>17</v>
      </c>
      <c r="J446">
        <v>1</v>
      </c>
      <c r="K446" t="s">
        <v>25</v>
      </c>
      <c r="L446" t="s">
        <v>16</v>
      </c>
      <c r="M446">
        <v>32</v>
      </c>
      <c r="N446" t="s">
        <v>17</v>
      </c>
    </row>
    <row r="447" spans="1:14" x14ac:dyDescent="0.25">
      <c r="A447" s="5" t="s">
        <v>412</v>
      </c>
      <c r="B447" s="3" t="s">
        <v>43</v>
      </c>
      <c r="C447" t="s">
        <v>33</v>
      </c>
      <c r="D447" t="s">
        <v>32</v>
      </c>
      <c r="E447" s="1">
        <v>40000</v>
      </c>
      <c r="F447">
        <v>1</v>
      </c>
      <c r="G447" t="s">
        <v>12</v>
      </c>
      <c r="H447" t="s">
        <v>13</v>
      </c>
      <c r="I447" t="s">
        <v>14</v>
      </c>
      <c r="J447">
        <v>1</v>
      </c>
      <c r="K447" t="s">
        <v>25</v>
      </c>
      <c r="L447" t="s">
        <v>16</v>
      </c>
      <c r="M447">
        <v>32</v>
      </c>
      <c r="N447" t="s">
        <v>14</v>
      </c>
    </row>
    <row r="448" spans="1:14" x14ac:dyDescent="0.25">
      <c r="A448" s="5" t="s">
        <v>585</v>
      </c>
      <c r="B448" s="3" t="s">
        <v>216</v>
      </c>
      <c r="C448" t="s">
        <v>33</v>
      </c>
      <c r="D448" t="s">
        <v>32</v>
      </c>
      <c r="E448" s="1">
        <v>130000</v>
      </c>
      <c r="F448">
        <v>0</v>
      </c>
      <c r="G448" t="s">
        <v>30</v>
      </c>
      <c r="H448" t="s">
        <v>27</v>
      </c>
      <c r="I448" t="s">
        <v>14</v>
      </c>
      <c r="J448">
        <v>1</v>
      </c>
      <c r="K448" t="s">
        <v>29</v>
      </c>
      <c r="L448" t="s">
        <v>23</v>
      </c>
      <c r="M448">
        <v>48</v>
      </c>
      <c r="N448" t="s">
        <v>17</v>
      </c>
    </row>
    <row r="449" spans="1:14" x14ac:dyDescent="0.25">
      <c r="A449" s="5" t="s">
        <v>586</v>
      </c>
      <c r="B449" s="3" t="s">
        <v>217</v>
      </c>
      <c r="C449" t="s">
        <v>33</v>
      </c>
      <c r="D449" t="s">
        <v>32</v>
      </c>
      <c r="E449" s="1">
        <v>40000</v>
      </c>
      <c r="F449">
        <v>1</v>
      </c>
      <c r="G449" t="s">
        <v>12</v>
      </c>
      <c r="H449" t="s">
        <v>13</v>
      </c>
      <c r="I449" t="s">
        <v>14</v>
      </c>
      <c r="J449">
        <v>0</v>
      </c>
      <c r="K449" t="s">
        <v>25</v>
      </c>
      <c r="L449" t="s">
        <v>16</v>
      </c>
      <c r="M449">
        <v>32</v>
      </c>
      <c r="N449" t="s">
        <v>14</v>
      </c>
    </row>
    <row r="450" spans="1:14" x14ac:dyDescent="0.25">
      <c r="A450" s="5" t="s">
        <v>586</v>
      </c>
      <c r="B450" s="3" t="s">
        <v>217</v>
      </c>
      <c r="C450" t="s">
        <v>33</v>
      </c>
      <c r="D450" t="s">
        <v>32</v>
      </c>
      <c r="E450" s="1">
        <v>30000</v>
      </c>
      <c r="F450">
        <v>3</v>
      </c>
      <c r="G450" t="s">
        <v>30</v>
      </c>
      <c r="H450" t="s">
        <v>19</v>
      </c>
      <c r="I450" t="s">
        <v>14</v>
      </c>
      <c r="J450">
        <v>0</v>
      </c>
      <c r="K450" t="s">
        <v>15</v>
      </c>
      <c r="L450" t="s">
        <v>16</v>
      </c>
      <c r="M450">
        <v>46</v>
      </c>
      <c r="N450" t="s">
        <v>17</v>
      </c>
    </row>
    <row r="451" spans="1:14" x14ac:dyDescent="0.25">
      <c r="A451" s="5" t="s">
        <v>586</v>
      </c>
      <c r="B451" s="3" t="s">
        <v>217</v>
      </c>
      <c r="C451" t="s">
        <v>33</v>
      </c>
      <c r="D451" t="s">
        <v>32</v>
      </c>
      <c r="E451" s="1">
        <v>40000</v>
      </c>
      <c r="F451">
        <v>1</v>
      </c>
      <c r="G451" t="s">
        <v>12</v>
      </c>
      <c r="H451" t="s">
        <v>13</v>
      </c>
      <c r="I451" t="s">
        <v>14</v>
      </c>
      <c r="J451">
        <v>0</v>
      </c>
      <c r="K451" t="s">
        <v>15</v>
      </c>
      <c r="L451" t="s">
        <v>16</v>
      </c>
      <c r="M451">
        <v>42</v>
      </c>
      <c r="N451" t="s">
        <v>17</v>
      </c>
    </row>
    <row r="452" spans="1:14" x14ac:dyDescent="0.25">
      <c r="A452" s="5" t="s">
        <v>586</v>
      </c>
      <c r="B452" s="3" t="s">
        <v>217</v>
      </c>
      <c r="C452" t="s">
        <v>34</v>
      </c>
      <c r="D452" t="s">
        <v>32</v>
      </c>
      <c r="E452" s="1">
        <v>10000</v>
      </c>
      <c r="F452">
        <v>2</v>
      </c>
      <c r="G452" t="s">
        <v>26</v>
      </c>
      <c r="H452" t="s">
        <v>24</v>
      </c>
      <c r="I452" t="s">
        <v>14</v>
      </c>
      <c r="J452">
        <v>0</v>
      </c>
      <c r="K452" t="s">
        <v>15</v>
      </c>
      <c r="L452" t="s">
        <v>16</v>
      </c>
      <c r="M452">
        <v>36</v>
      </c>
      <c r="N452" t="s">
        <v>14</v>
      </c>
    </row>
    <row r="453" spans="1:14" x14ac:dyDescent="0.25">
      <c r="A453" s="5" t="s">
        <v>586</v>
      </c>
      <c r="B453" s="3" t="s">
        <v>217</v>
      </c>
      <c r="C453" t="s">
        <v>33</v>
      </c>
      <c r="D453" t="s">
        <v>32</v>
      </c>
      <c r="E453" s="1">
        <v>40000</v>
      </c>
      <c r="F453">
        <v>1</v>
      </c>
      <c r="G453" t="s">
        <v>12</v>
      </c>
      <c r="H453" t="s">
        <v>13</v>
      </c>
      <c r="I453" t="s">
        <v>14</v>
      </c>
      <c r="J453">
        <v>0</v>
      </c>
      <c r="K453" t="s">
        <v>15</v>
      </c>
      <c r="L453" t="s">
        <v>16</v>
      </c>
      <c r="M453">
        <v>41</v>
      </c>
      <c r="N453" t="s">
        <v>17</v>
      </c>
    </row>
    <row r="454" spans="1:14" x14ac:dyDescent="0.25">
      <c r="A454" s="5" t="s">
        <v>586</v>
      </c>
      <c r="B454" s="3" t="s">
        <v>217</v>
      </c>
      <c r="C454" t="s">
        <v>33</v>
      </c>
      <c r="D454" t="s">
        <v>32</v>
      </c>
      <c r="E454" s="1">
        <v>30000</v>
      </c>
      <c r="F454">
        <v>2</v>
      </c>
      <c r="G454" t="s">
        <v>18</v>
      </c>
      <c r="H454" t="s">
        <v>19</v>
      </c>
      <c r="I454" t="s">
        <v>17</v>
      </c>
      <c r="J454">
        <v>2</v>
      </c>
      <c r="K454" t="s">
        <v>15</v>
      </c>
      <c r="L454" t="s">
        <v>23</v>
      </c>
      <c r="M454">
        <v>69</v>
      </c>
      <c r="N454" t="s">
        <v>17</v>
      </c>
    </row>
    <row r="455" spans="1:14" x14ac:dyDescent="0.25">
      <c r="A455" s="5" t="s">
        <v>587</v>
      </c>
      <c r="B455" s="3" t="s">
        <v>218</v>
      </c>
      <c r="C455" t="s">
        <v>34</v>
      </c>
      <c r="D455" t="s">
        <v>32</v>
      </c>
      <c r="E455" s="1">
        <v>70000</v>
      </c>
      <c r="F455">
        <v>5</v>
      </c>
      <c r="G455" t="s">
        <v>18</v>
      </c>
      <c r="H455" t="s">
        <v>13</v>
      </c>
      <c r="I455" t="s">
        <v>14</v>
      </c>
      <c r="J455">
        <v>2</v>
      </c>
      <c r="K455" t="s">
        <v>22</v>
      </c>
      <c r="L455" t="s">
        <v>23</v>
      </c>
      <c r="M455">
        <v>45</v>
      </c>
      <c r="N455" t="s">
        <v>17</v>
      </c>
    </row>
    <row r="456" spans="1:14" x14ac:dyDescent="0.25">
      <c r="A456" s="5" t="s">
        <v>587</v>
      </c>
      <c r="B456" s="3" t="s">
        <v>218</v>
      </c>
      <c r="C456" t="s">
        <v>34</v>
      </c>
      <c r="D456" t="s">
        <v>33</v>
      </c>
      <c r="E456" s="1">
        <v>30000</v>
      </c>
      <c r="F456">
        <v>0</v>
      </c>
      <c r="G456" t="s">
        <v>26</v>
      </c>
      <c r="H456" t="s">
        <v>24</v>
      </c>
      <c r="I456" t="s">
        <v>17</v>
      </c>
      <c r="J456">
        <v>1</v>
      </c>
      <c r="K456" t="s">
        <v>21</v>
      </c>
      <c r="L456" t="s">
        <v>16</v>
      </c>
      <c r="M456">
        <v>34</v>
      </c>
      <c r="N456" t="s">
        <v>17</v>
      </c>
    </row>
    <row r="457" spans="1:14" x14ac:dyDescent="0.25">
      <c r="A457" s="5" t="s">
        <v>580</v>
      </c>
      <c r="B457" s="3" t="s">
        <v>211</v>
      </c>
      <c r="C457" t="s">
        <v>33</v>
      </c>
      <c r="D457" t="s">
        <v>32</v>
      </c>
      <c r="E457" s="1">
        <v>80000</v>
      </c>
      <c r="F457">
        <v>4</v>
      </c>
      <c r="G457" t="s">
        <v>18</v>
      </c>
      <c r="H457" t="s">
        <v>20</v>
      </c>
      <c r="I457" t="s">
        <v>17</v>
      </c>
      <c r="J457">
        <v>1</v>
      </c>
      <c r="K457" t="s">
        <v>21</v>
      </c>
      <c r="L457" t="s">
        <v>16</v>
      </c>
      <c r="M457">
        <v>53</v>
      </c>
      <c r="N457" t="s">
        <v>14</v>
      </c>
    </row>
    <row r="458" spans="1:14" x14ac:dyDescent="0.25">
      <c r="A458" s="5" t="s">
        <v>588</v>
      </c>
      <c r="B458" s="3" t="s">
        <v>219</v>
      </c>
      <c r="C458" t="s">
        <v>34</v>
      </c>
      <c r="D458" t="s">
        <v>33</v>
      </c>
      <c r="E458" s="1">
        <v>120000</v>
      </c>
      <c r="F458">
        <v>3</v>
      </c>
      <c r="G458" t="s">
        <v>26</v>
      </c>
      <c r="H458" t="s">
        <v>20</v>
      </c>
      <c r="I458" t="s">
        <v>17</v>
      </c>
      <c r="J458">
        <v>4</v>
      </c>
      <c r="K458" t="s">
        <v>22</v>
      </c>
      <c r="L458" t="s">
        <v>16</v>
      </c>
      <c r="M458">
        <v>50</v>
      </c>
      <c r="N458" t="s">
        <v>17</v>
      </c>
    </row>
    <row r="459" spans="1:14" x14ac:dyDescent="0.25">
      <c r="A459" s="5" t="s">
        <v>578</v>
      </c>
      <c r="B459" s="3" t="s">
        <v>209</v>
      </c>
      <c r="C459" t="s">
        <v>33</v>
      </c>
      <c r="D459" t="s">
        <v>32</v>
      </c>
      <c r="E459" s="1">
        <v>20000</v>
      </c>
      <c r="F459">
        <v>1</v>
      </c>
      <c r="G459" t="s">
        <v>18</v>
      </c>
      <c r="H459" t="s">
        <v>24</v>
      </c>
      <c r="I459" t="s">
        <v>14</v>
      </c>
      <c r="J459">
        <v>0</v>
      </c>
      <c r="K459" t="s">
        <v>15</v>
      </c>
      <c r="L459" t="s">
        <v>16</v>
      </c>
      <c r="M459">
        <v>65</v>
      </c>
      <c r="N459" t="s">
        <v>17</v>
      </c>
    </row>
    <row r="460" spans="1:14" x14ac:dyDescent="0.25">
      <c r="A460" s="5" t="s">
        <v>578</v>
      </c>
      <c r="B460" s="3" t="s">
        <v>209</v>
      </c>
      <c r="C460" t="s">
        <v>33</v>
      </c>
      <c r="D460" t="s">
        <v>33</v>
      </c>
      <c r="E460" s="1">
        <v>120000</v>
      </c>
      <c r="F460">
        <v>0</v>
      </c>
      <c r="G460" t="s">
        <v>28</v>
      </c>
      <c r="H460" t="s">
        <v>20</v>
      </c>
      <c r="I460" t="s">
        <v>14</v>
      </c>
      <c r="J460">
        <v>4</v>
      </c>
      <c r="K460" t="s">
        <v>29</v>
      </c>
      <c r="L460" t="s">
        <v>23</v>
      </c>
      <c r="M460">
        <v>32</v>
      </c>
      <c r="N460" t="s">
        <v>14</v>
      </c>
    </row>
    <row r="461" spans="1:14" x14ac:dyDescent="0.25">
      <c r="A461" s="5" t="s">
        <v>503</v>
      </c>
      <c r="B461" s="3" t="s">
        <v>134</v>
      </c>
      <c r="C461" t="s">
        <v>34</v>
      </c>
      <c r="D461" t="s">
        <v>32</v>
      </c>
      <c r="E461" s="1">
        <v>80000</v>
      </c>
      <c r="F461">
        <v>0</v>
      </c>
      <c r="G461" t="s">
        <v>12</v>
      </c>
      <c r="H461" t="s">
        <v>20</v>
      </c>
      <c r="I461" t="s">
        <v>17</v>
      </c>
      <c r="J461">
        <v>3</v>
      </c>
      <c r="K461" t="s">
        <v>29</v>
      </c>
      <c r="L461" t="s">
        <v>23</v>
      </c>
      <c r="M461">
        <v>33</v>
      </c>
      <c r="N461" t="s">
        <v>17</v>
      </c>
    </row>
    <row r="462" spans="1:14" x14ac:dyDescent="0.25">
      <c r="A462" s="5" t="s">
        <v>503</v>
      </c>
      <c r="B462" s="3" t="s">
        <v>134</v>
      </c>
      <c r="C462" t="s">
        <v>34</v>
      </c>
      <c r="D462" t="s">
        <v>33</v>
      </c>
      <c r="E462" s="1">
        <v>20000</v>
      </c>
      <c r="F462">
        <v>0</v>
      </c>
      <c r="G462" t="s">
        <v>28</v>
      </c>
      <c r="H462" t="s">
        <v>24</v>
      </c>
      <c r="I462" t="s">
        <v>14</v>
      </c>
      <c r="J462">
        <v>2</v>
      </c>
      <c r="K462" t="s">
        <v>25</v>
      </c>
      <c r="L462" t="s">
        <v>16</v>
      </c>
      <c r="M462">
        <v>31</v>
      </c>
      <c r="N462" t="s">
        <v>14</v>
      </c>
    </row>
    <row r="463" spans="1:14" x14ac:dyDescent="0.25">
      <c r="A463" s="5" t="s">
        <v>503</v>
      </c>
      <c r="B463" s="3" t="s">
        <v>134</v>
      </c>
      <c r="C463" t="s">
        <v>33</v>
      </c>
      <c r="D463" t="s">
        <v>32</v>
      </c>
      <c r="E463" s="1">
        <v>120000</v>
      </c>
      <c r="F463">
        <v>1</v>
      </c>
      <c r="G463" t="s">
        <v>12</v>
      </c>
      <c r="H463" t="s">
        <v>27</v>
      </c>
      <c r="I463" t="s">
        <v>14</v>
      </c>
      <c r="J463">
        <v>2</v>
      </c>
      <c r="K463" t="s">
        <v>15</v>
      </c>
      <c r="L463" t="s">
        <v>23</v>
      </c>
      <c r="M463">
        <v>46</v>
      </c>
      <c r="N463" t="s">
        <v>14</v>
      </c>
    </row>
    <row r="464" spans="1:14" x14ac:dyDescent="0.25">
      <c r="A464" s="5" t="s">
        <v>589</v>
      </c>
      <c r="B464" s="3" t="s">
        <v>220</v>
      </c>
      <c r="C464" t="s">
        <v>33</v>
      </c>
      <c r="D464" t="s">
        <v>32</v>
      </c>
      <c r="E464" s="1">
        <v>40000</v>
      </c>
      <c r="F464">
        <v>0</v>
      </c>
      <c r="G464" t="s">
        <v>12</v>
      </c>
      <c r="H464" t="s">
        <v>19</v>
      </c>
      <c r="I464" t="s">
        <v>14</v>
      </c>
      <c r="J464">
        <v>0</v>
      </c>
      <c r="K464" t="s">
        <v>15</v>
      </c>
      <c r="L464" t="s">
        <v>16</v>
      </c>
      <c r="M464">
        <v>39</v>
      </c>
      <c r="N464" t="s">
        <v>14</v>
      </c>
    </row>
    <row r="465" spans="1:14" x14ac:dyDescent="0.25">
      <c r="A465" s="5" t="s">
        <v>589</v>
      </c>
      <c r="B465" s="3" t="s">
        <v>220</v>
      </c>
      <c r="C465" t="s">
        <v>34</v>
      </c>
      <c r="D465" t="s">
        <v>33</v>
      </c>
      <c r="E465" s="1">
        <v>20000</v>
      </c>
      <c r="F465">
        <v>2</v>
      </c>
      <c r="G465" t="s">
        <v>26</v>
      </c>
      <c r="H465" t="s">
        <v>24</v>
      </c>
      <c r="I465" t="s">
        <v>14</v>
      </c>
      <c r="J465">
        <v>1</v>
      </c>
      <c r="K465" t="s">
        <v>15</v>
      </c>
      <c r="L465" t="s">
        <v>16</v>
      </c>
      <c r="M465">
        <v>40</v>
      </c>
      <c r="N465" t="s">
        <v>17</v>
      </c>
    </row>
    <row r="466" spans="1:14" x14ac:dyDescent="0.25">
      <c r="A466" s="5" t="s">
        <v>589</v>
      </c>
      <c r="B466" s="3" t="s">
        <v>220</v>
      </c>
      <c r="C466" t="s">
        <v>34</v>
      </c>
      <c r="D466" t="s">
        <v>32</v>
      </c>
      <c r="E466" s="1">
        <v>30000</v>
      </c>
      <c r="F466">
        <v>3</v>
      </c>
      <c r="G466" t="s">
        <v>12</v>
      </c>
      <c r="H466" t="s">
        <v>19</v>
      </c>
      <c r="I466" t="s">
        <v>14</v>
      </c>
      <c r="J466">
        <v>0</v>
      </c>
      <c r="K466" t="s">
        <v>15</v>
      </c>
      <c r="L466" t="s">
        <v>16</v>
      </c>
      <c r="M466">
        <v>46</v>
      </c>
      <c r="N466" t="s">
        <v>14</v>
      </c>
    </row>
    <row r="467" spans="1:14" x14ac:dyDescent="0.25">
      <c r="A467" s="5" t="s">
        <v>589</v>
      </c>
      <c r="B467" s="3" t="s">
        <v>220</v>
      </c>
      <c r="C467" t="s">
        <v>33</v>
      </c>
      <c r="D467" t="s">
        <v>33</v>
      </c>
      <c r="E467" s="1">
        <v>40000</v>
      </c>
      <c r="F467">
        <v>2</v>
      </c>
      <c r="G467" t="s">
        <v>12</v>
      </c>
      <c r="H467" t="s">
        <v>27</v>
      </c>
      <c r="I467" t="s">
        <v>14</v>
      </c>
      <c r="J467">
        <v>2</v>
      </c>
      <c r="K467" t="s">
        <v>15</v>
      </c>
      <c r="L467" t="s">
        <v>23</v>
      </c>
      <c r="M467">
        <v>65</v>
      </c>
      <c r="N467" t="s">
        <v>17</v>
      </c>
    </row>
    <row r="468" spans="1:14" x14ac:dyDescent="0.25">
      <c r="A468" s="5" t="s">
        <v>589</v>
      </c>
      <c r="B468" s="3" t="s">
        <v>220</v>
      </c>
      <c r="C468" t="s">
        <v>34</v>
      </c>
      <c r="D468" t="s">
        <v>32</v>
      </c>
      <c r="E468" s="1">
        <v>30000</v>
      </c>
      <c r="F468">
        <v>3</v>
      </c>
      <c r="G468" t="s">
        <v>12</v>
      </c>
      <c r="H468" t="s">
        <v>19</v>
      </c>
      <c r="I468" t="s">
        <v>14</v>
      </c>
      <c r="J468">
        <v>0</v>
      </c>
      <c r="K468" t="s">
        <v>15</v>
      </c>
      <c r="L468" t="s">
        <v>16</v>
      </c>
      <c r="M468">
        <v>47</v>
      </c>
      <c r="N468" t="s">
        <v>14</v>
      </c>
    </row>
    <row r="469" spans="1:14" x14ac:dyDescent="0.25">
      <c r="A469" s="5" t="s">
        <v>590</v>
      </c>
      <c r="B469" s="3" t="s">
        <v>221</v>
      </c>
      <c r="C469" t="s">
        <v>34</v>
      </c>
      <c r="D469" t="s">
        <v>33</v>
      </c>
      <c r="E469" s="1">
        <v>100000</v>
      </c>
      <c r="F469">
        <v>1</v>
      </c>
      <c r="G469" t="s">
        <v>12</v>
      </c>
      <c r="H469" t="s">
        <v>27</v>
      </c>
      <c r="I469" t="s">
        <v>17</v>
      </c>
      <c r="J469">
        <v>3</v>
      </c>
      <c r="K469" t="s">
        <v>15</v>
      </c>
      <c r="L469" t="s">
        <v>23</v>
      </c>
      <c r="M469">
        <v>46</v>
      </c>
      <c r="N469" t="s">
        <v>14</v>
      </c>
    </row>
    <row r="470" spans="1:14" x14ac:dyDescent="0.25">
      <c r="A470" s="5" t="s">
        <v>508</v>
      </c>
      <c r="B470" s="3" t="s">
        <v>139</v>
      </c>
      <c r="C470" t="s">
        <v>33</v>
      </c>
      <c r="D470" t="s">
        <v>32</v>
      </c>
      <c r="E470" s="1">
        <v>80000</v>
      </c>
      <c r="F470">
        <v>5</v>
      </c>
      <c r="G470" t="s">
        <v>30</v>
      </c>
      <c r="H470" t="s">
        <v>27</v>
      </c>
      <c r="I470" t="s">
        <v>14</v>
      </c>
      <c r="J470">
        <v>3</v>
      </c>
      <c r="K470" t="s">
        <v>15</v>
      </c>
      <c r="L470" t="s">
        <v>23</v>
      </c>
      <c r="M470">
        <v>40</v>
      </c>
      <c r="N470" t="s">
        <v>17</v>
      </c>
    </row>
    <row r="471" spans="1:14" x14ac:dyDescent="0.25">
      <c r="A471" s="5" t="s">
        <v>518</v>
      </c>
      <c r="B471" s="3" t="s">
        <v>149</v>
      </c>
      <c r="C471" t="s">
        <v>33</v>
      </c>
      <c r="D471" t="s">
        <v>32</v>
      </c>
      <c r="E471" s="1">
        <v>30000</v>
      </c>
      <c r="F471">
        <v>1</v>
      </c>
      <c r="G471" t="s">
        <v>12</v>
      </c>
      <c r="H471" t="s">
        <v>19</v>
      </c>
      <c r="I471" t="s">
        <v>14</v>
      </c>
      <c r="J471">
        <v>0</v>
      </c>
      <c r="K471" t="s">
        <v>15</v>
      </c>
      <c r="L471" t="s">
        <v>16</v>
      </c>
      <c r="M471">
        <v>65</v>
      </c>
      <c r="N471" t="s">
        <v>17</v>
      </c>
    </row>
    <row r="472" spans="1:14" x14ac:dyDescent="0.25">
      <c r="A472" s="5" t="s">
        <v>591</v>
      </c>
      <c r="B472" s="3" t="s">
        <v>222</v>
      </c>
      <c r="C472" t="s">
        <v>34</v>
      </c>
      <c r="D472" t="s">
        <v>33</v>
      </c>
      <c r="E472" s="1">
        <v>30000</v>
      </c>
      <c r="F472">
        <v>0</v>
      </c>
      <c r="G472" t="s">
        <v>26</v>
      </c>
      <c r="H472" t="s">
        <v>24</v>
      </c>
      <c r="I472" t="s">
        <v>17</v>
      </c>
      <c r="J472">
        <v>1</v>
      </c>
      <c r="K472" t="s">
        <v>25</v>
      </c>
      <c r="L472" t="s">
        <v>16</v>
      </c>
      <c r="M472">
        <v>28</v>
      </c>
      <c r="N472" t="s">
        <v>17</v>
      </c>
    </row>
    <row r="473" spans="1:14" x14ac:dyDescent="0.25">
      <c r="A473" s="5" t="s">
        <v>592</v>
      </c>
      <c r="B473" s="3" t="s">
        <v>223</v>
      </c>
      <c r="C473" t="s">
        <v>34</v>
      </c>
      <c r="D473" t="s">
        <v>33</v>
      </c>
      <c r="E473" s="1">
        <v>70000</v>
      </c>
      <c r="F473">
        <v>0</v>
      </c>
      <c r="G473" t="s">
        <v>12</v>
      </c>
      <c r="H473" t="s">
        <v>20</v>
      </c>
      <c r="I473" t="s">
        <v>17</v>
      </c>
      <c r="J473">
        <v>2</v>
      </c>
      <c r="K473" t="s">
        <v>22</v>
      </c>
      <c r="L473" t="s">
        <v>23</v>
      </c>
      <c r="M473">
        <v>43</v>
      </c>
      <c r="N473" t="s">
        <v>14</v>
      </c>
    </row>
    <row r="474" spans="1:14" x14ac:dyDescent="0.25">
      <c r="A474" s="5" t="s">
        <v>592</v>
      </c>
      <c r="B474" s="3" t="s">
        <v>223</v>
      </c>
      <c r="C474" t="s">
        <v>34</v>
      </c>
      <c r="D474" t="s">
        <v>32</v>
      </c>
      <c r="E474" s="1">
        <v>40000</v>
      </c>
      <c r="F474">
        <v>0</v>
      </c>
      <c r="G474" t="s">
        <v>30</v>
      </c>
      <c r="H474" t="s">
        <v>19</v>
      </c>
      <c r="I474" t="s">
        <v>14</v>
      </c>
      <c r="J474">
        <v>0</v>
      </c>
      <c r="K474" t="s">
        <v>15</v>
      </c>
      <c r="L474" t="s">
        <v>16</v>
      </c>
      <c r="M474">
        <v>38</v>
      </c>
      <c r="N474" t="s">
        <v>14</v>
      </c>
    </row>
    <row r="475" spans="1:14" x14ac:dyDescent="0.25">
      <c r="A475" s="5" t="s">
        <v>592</v>
      </c>
      <c r="B475" s="3" t="s">
        <v>223</v>
      </c>
      <c r="C475" t="s">
        <v>33</v>
      </c>
      <c r="D475" t="s">
        <v>32</v>
      </c>
      <c r="E475" s="1">
        <v>30000</v>
      </c>
      <c r="F475">
        <v>0</v>
      </c>
      <c r="G475" t="s">
        <v>12</v>
      </c>
      <c r="H475" t="s">
        <v>19</v>
      </c>
      <c r="I475" t="s">
        <v>14</v>
      </c>
      <c r="J475">
        <v>0</v>
      </c>
      <c r="K475" t="s">
        <v>15</v>
      </c>
      <c r="L475" t="s">
        <v>16</v>
      </c>
      <c r="M475">
        <v>47</v>
      </c>
      <c r="N475" t="s">
        <v>14</v>
      </c>
    </row>
    <row r="476" spans="1:14" x14ac:dyDescent="0.25">
      <c r="A476" s="5" t="s">
        <v>592</v>
      </c>
      <c r="B476" s="3" t="s">
        <v>223</v>
      </c>
      <c r="C476" t="s">
        <v>33</v>
      </c>
      <c r="D476" t="s">
        <v>32</v>
      </c>
      <c r="E476" s="1">
        <v>90000</v>
      </c>
      <c r="F476">
        <v>2</v>
      </c>
      <c r="G476" t="s">
        <v>12</v>
      </c>
      <c r="H476" t="s">
        <v>20</v>
      </c>
      <c r="I476" t="s">
        <v>17</v>
      </c>
      <c r="J476">
        <v>0</v>
      </c>
      <c r="K476" t="s">
        <v>15</v>
      </c>
      <c r="L476" t="s">
        <v>23</v>
      </c>
      <c r="M476">
        <v>36</v>
      </c>
      <c r="N476" t="s">
        <v>14</v>
      </c>
    </row>
    <row r="477" spans="1:14" x14ac:dyDescent="0.25">
      <c r="A477" s="5" t="s">
        <v>592</v>
      </c>
      <c r="B477" s="3" t="s">
        <v>223</v>
      </c>
      <c r="C477" t="s">
        <v>33</v>
      </c>
      <c r="D477" t="s">
        <v>33</v>
      </c>
      <c r="E477" s="1">
        <v>20000</v>
      </c>
      <c r="F477">
        <v>4</v>
      </c>
      <c r="G477" t="s">
        <v>26</v>
      </c>
      <c r="H477" t="s">
        <v>13</v>
      </c>
      <c r="I477" t="s">
        <v>17</v>
      </c>
      <c r="J477">
        <v>2</v>
      </c>
      <c r="K477" t="s">
        <v>25</v>
      </c>
      <c r="L477" t="s">
        <v>23</v>
      </c>
      <c r="M477">
        <v>60</v>
      </c>
      <c r="N477" t="s">
        <v>17</v>
      </c>
    </row>
    <row r="478" spans="1:14" x14ac:dyDescent="0.25">
      <c r="A478" s="5" t="s">
        <v>592</v>
      </c>
      <c r="B478" s="3" t="s">
        <v>223</v>
      </c>
      <c r="C478" t="s">
        <v>34</v>
      </c>
      <c r="D478" t="s">
        <v>32</v>
      </c>
      <c r="E478" s="1">
        <v>70000</v>
      </c>
      <c r="F478">
        <v>0</v>
      </c>
      <c r="G478" t="s">
        <v>12</v>
      </c>
      <c r="H478" t="s">
        <v>20</v>
      </c>
      <c r="I478" t="s">
        <v>14</v>
      </c>
      <c r="J478">
        <v>1</v>
      </c>
      <c r="K478" t="s">
        <v>22</v>
      </c>
      <c r="L478" t="s">
        <v>23</v>
      </c>
      <c r="M478">
        <v>42</v>
      </c>
      <c r="N478" t="s">
        <v>14</v>
      </c>
    </row>
    <row r="479" spans="1:14" x14ac:dyDescent="0.25">
      <c r="A479" s="5" t="s">
        <v>525</v>
      </c>
      <c r="B479" s="3" t="s">
        <v>156</v>
      </c>
      <c r="C479" t="s">
        <v>33</v>
      </c>
      <c r="D479" t="s">
        <v>33</v>
      </c>
      <c r="E479" s="1">
        <v>70000</v>
      </c>
      <c r="F479">
        <v>2</v>
      </c>
      <c r="G479" t="s">
        <v>26</v>
      </c>
      <c r="H479" t="s">
        <v>13</v>
      </c>
      <c r="I479" t="s">
        <v>17</v>
      </c>
      <c r="J479">
        <v>2</v>
      </c>
      <c r="K479" t="s">
        <v>25</v>
      </c>
      <c r="L479" t="s">
        <v>23</v>
      </c>
      <c r="M479">
        <v>50</v>
      </c>
      <c r="N479" t="s">
        <v>14</v>
      </c>
    </row>
    <row r="480" spans="1:14" x14ac:dyDescent="0.25">
      <c r="A480" s="5" t="s">
        <v>593</v>
      </c>
      <c r="B480" s="3" t="s">
        <v>224</v>
      </c>
      <c r="C480" t="s">
        <v>33</v>
      </c>
      <c r="D480" t="s">
        <v>33</v>
      </c>
      <c r="E480" s="1">
        <v>30000</v>
      </c>
      <c r="F480">
        <v>0</v>
      </c>
      <c r="G480" t="s">
        <v>12</v>
      </c>
      <c r="H480" t="s">
        <v>19</v>
      </c>
      <c r="I480" t="s">
        <v>14</v>
      </c>
      <c r="J480">
        <v>0</v>
      </c>
      <c r="K480" t="s">
        <v>15</v>
      </c>
      <c r="L480" t="s">
        <v>16</v>
      </c>
      <c r="M480">
        <v>35</v>
      </c>
      <c r="N480" t="s">
        <v>14</v>
      </c>
    </row>
    <row r="481" spans="1:14" x14ac:dyDescent="0.25">
      <c r="A481" s="5" t="s">
        <v>594</v>
      </c>
      <c r="B481" s="3" t="s">
        <v>225</v>
      </c>
      <c r="C481" t="s">
        <v>33</v>
      </c>
      <c r="D481" t="s">
        <v>33</v>
      </c>
      <c r="E481" s="1">
        <v>40000</v>
      </c>
      <c r="F481">
        <v>1</v>
      </c>
      <c r="G481" t="s">
        <v>12</v>
      </c>
      <c r="H481" t="s">
        <v>13</v>
      </c>
      <c r="I481" t="s">
        <v>14</v>
      </c>
      <c r="J481">
        <v>1</v>
      </c>
      <c r="K481" t="s">
        <v>15</v>
      </c>
      <c r="L481" t="s">
        <v>16</v>
      </c>
      <c r="M481">
        <v>32</v>
      </c>
      <c r="N481" t="s">
        <v>14</v>
      </c>
    </row>
    <row r="482" spans="1:14" x14ac:dyDescent="0.25">
      <c r="A482" s="5" t="s">
        <v>594</v>
      </c>
      <c r="B482" s="3" t="s">
        <v>225</v>
      </c>
      <c r="C482" t="s">
        <v>33</v>
      </c>
      <c r="D482" t="s">
        <v>32</v>
      </c>
      <c r="E482" s="1">
        <v>90000</v>
      </c>
      <c r="F482">
        <v>1</v>
      </c>
      <c r="G482" t="s">
        <v>12</v>
      </c>
      <c r="H482" t="s">
        <v>20</v>
      </c>
      <c r="I482" t="s">
        <v>14</v>
      </c>
      <c r="J482">
        <v>1</v>
      </c>
      <c r="K482" t="s">
        <v>22</v>
      </c>
      <c r="L482" t="s">
        <v>23</v>
      </c>
      <c r="M482">
        <v>46</v>
      </c>
      <c r="N482" t="s">
        <v>17</v>
      </c>
    </row>
    <row r="483" spans="1:14" x14ac:dyDescent="0.25">
      <c r="A483" s="5" t="s">
        <v>595</v>
      </c>
      <c r="B483" s="3" t="s">
        <v>226</v>
      </c>
      <c r="C483" t="s">
        <v>34</v>
      </c>
      <c r="D483" t="s">
        <v>32</v>
      </c>
      <c r="E483" s="1">
        <v>40000</v>
      </c>
      <c r="F483">
        <v>2</v>
      </c>
      <c r="G483" t="s">
        <v>18</v>
      </c>
      <c r="H483" t="s">
        <v>19</v>
      </c>
      <c r="I483" t="s">
        <v>14</v>
      </c>
      <c r="J483">
        <v>0</v>
      </c>
      <c r="K483" t="s">
        <v>25</v>
      </c>
      <c r="L483" t="s">
        <v>16</v>
      </c>
      <c r="M483">
        <v>33</v>
      </c>
      <c r="N483" t="s">
        <v>14</v>
      </c>
    </row>
    <row r="484" spans="1:14" x14ac:dyDescent="0.25">
      <c r="A484" s="5" t="s">
        <v>596</v>
      </c>
      <c r="B484" s="3" t="s">
        <v>227</v>
      </c>
      <c r="C484" t="s">
        <v>34</v>
      </c>
      <c r="D484" t="s">
        <v>33</v>
      </c>
      <c r="E484" s="1">
        <v>40000</v>
      </c>
      <c r="F484">
        <v>0</v>
      </c>
      <c r="G484" t="s">
        <v>30</v>
      </c>
      <c r="H484" t="s">
        <v>19</v>
      </c>
      <c r="I484" t="s">
        <v>17</v>
      </c>
      <c r="J484">
        <v>0</v>
      </c>
      <c r="K484" t="s">
        <v>15</v>
      </c>
      <c r="L484" t="s">
        <v>16</v>
      </c>
      <c r="M484">
        <v>36</v>
      </c>
      <c r="N484" t="s">
        <v>14</v>
      </c>
    </row>
    <row r="485" spans="1:14" x14ac:dyDescent="0.25">
      <c r="A485" s="5" t="s">
        <v>596</v>
      </c>
      <c r="B485" s="3" t="s">
        <v>227</v>
      </c>
      <c r="C485" t="s">
        <v>33</v>
      </c>
      <c r="D485" t="s">
        <v>33</v>
      </c>
      <c r="E485" s="1">
        <v>10000</v>
      </c>
      <c r="F485">
        <v>1</v>
      </c>
      <c r="G485" t="s">
        <v>30</v>
      </c>
      <c r="H485" t="s">
        <v>19</v>
      </c>
      <c r="I485" t="s">
        <v>14</v>
      </c>
      <c r="J485">
        <v>0</v>
      </c>
      <c r="K485" t="s">
        <v>15</v>
      </c>
      <c r="L485" t="s">
        <v>16</v>
      </c>
      <c r="M485">
        <v>70</v>
      </c>
      <c r="N485" t="s">
        <v>17</v>
      </c>
    </row>
    <row r="486" spans="1:14" x14ac:dyDescent="0.25">
      <c r="A486" s="5" t="s">
        <v>597</v>
      </c>
      <c r="B486" s="3" t="s">
        <v>228</v>
      </c>
      <c r="C486" t="s">
        <v>34</v>
      </c>
      <c r="D486" t="s">
        <v>32</v>
      </c>
      <c r="E486" s="1">
        <v>30000</v>
      </c>
      <c r="F486">
        <v>0</v>
      </c>
      <c r="G486" t="s">
        <v>18</v>
      </c>
      <c r="H486" t="s">
        <v>19</v>
      </c>
      <c r="I486" t="s">
        <v>17</v>
      </c>
      <c r="J486">
        <v>1</v>
      </c>
      <c r="K486" t="s">
        <v>21</v>
      </c>
      <c r="L486" t="s">
        <v>16</v>
      </c>
      <c r="M486">
        <v>31</v>
      </c>
      <c r="N486" t="s">
        <v>14</v>
      </c>
    </row>
    <row r="487" spans="1:14" x14ac:dyDescent="0.25">
      <c r="A487" s="5" t="s">
        <v>597</v>
      </c>
      <c r="B487" s="3" t="s">
        <v>228</v>
      </c>
      <c r="C487" t="s">
        <v>34</v>
      </c>
      <c r="D487" t="s">
        <v>33</v>
      </c>
      <c r="E487" s="1">
        <v>30000</v>
      </c>
      <c r="F487">
        <v>2</v>
      </c>
      <c r="G487" t="s">
        <v>18</v>
      </c>
      <c r="H487" t="s">
        <v>19</v>
      </c>
      <c r="I487" t="s">
        <v>14</v>
      </c>
      <c r="J487">
        <v>2</v>
      </c>
      <c r="K487" t="s">
        <v>15</v>
      </c>
      <c r="L487" t="s">
        <v>16</v>
      </c>
      <c r="M487">
        <v>42</v>
      </c>
      <c r="N487" t="s">
        <v>17</v>
      </c>
    </row>
    <row r="488" spans="1:14" x14ac:dyDescent="0.25">
      <c r="A488" s="5" t="s">
        <v>597</v>
      </c>
      <c r="B488" s="3" t="s">
        <v>228</v>
      </c>
      <c r="C488" t="s">
        <v>33</v>
      </c>
      <c r="D488" t="s">
        <v>32</v>
      </c>
      <c r="E488" s="1">
        <v>90000</v>
      </c>
      <c r="F488">
        <v>4</v>
      </c>
      <c r="G488" t="s">
        <v>28</v>
      </c>
      <c r="H488" t="s">
        <v>13</v>
      </c>
      <c r="I488" t="s">
        <v>14</v>
      </c>
      <c r="J488">
        <v>4</v>
      </c>
      <c r="K488" t="s">
        <v>29</v>
      </c>
      <c r="L488" t="s">
        <v>16</v>
      </c>
      <c r="M488">
        <v>58</v>
      </c>
      <c r="N488" t="s">
        <v>17</v>
      </c>
    </row>
    <row r="489" spans="1:14" x14ac:dyDescent="0.25">
      <c r="A489" s="5" t="s">
        <v>598</v>
      </c>
      <c r="B489" s="3" t="s">
        <v>229</v>
      </c>
      <c r="C489" t="s">
        <v>33</v>
      </c>
      <c r="D489" t="s">
        <v>33</v>
      </c>
      <c r="E489" s="1">
        <v>40000</v>
      </c>
      <c r="F489">
        <v>0</v>
      </c>
      <c r="G489" t="s">
        <v>12</v>
      </c>
      <c r="H489" t="s">
        <v>19</v>
      </c>
      <c r="I489" t="s">
        <v>14</v>
      </c>
      <c r="J489">
        <v>0</v>
      </c>
      <c r="K489" t="s">
        <v>15</v>
      </c>
      <c r="L489" t="s">
        <v>16</v>
      </c>
      <c r="M489">
        <v>39</v>
      </c>
      <c r="N489" t="s">
        <v>17</v>
      </c>
    </row>
    <row r="490" spans="1:14" x14ac:dyDescent="0.25">
      <c r="A490" s="5" t="s">
        <v>599</v>
      </c>
      <c r="B490" s="3" t="s">
        <v>230</v>
      </c>
      <c r="C490" t="s">
        <v>34</v>
      </c>
      <c r="D490" t="s">
        <v>32</v>
      </c>
      <c r="E490" s="1">
        <v>10000</v>
      </c>
      <c r="F490">
        <v>0</v>
      </c>
      <c r="G490" t="s">
        <v>28</v>
      </c>
      <c r="H490" t="s">
        <v>24</v>
      </c>
      <c r="I490" t="s">
        <v>14</v>
      </c>
      <c r="J490">
        <v>2</v>
      </c>
      <c r="K490" t="s">
        <v>25</v>
      </c>
      <c r="L490" t="s">
        <v>16</v>
      </c>
      <c r="M490">
        <v>34</v>
      </c>
      <c r="N490" t="s">
        <v>17</v>
      </c>
    </row>
    <row r="491" spans="1:14" x14ac:dyDescent="0.25">
      <c r="A491" s="5" t="s">
        <v>599</v>
      </c>
      <c r="B491" s="3" t="s">
        <v>230</v>
      </c>
      <c r="C491" t="s">
        <v>33</v>
      </c>
      <c r="D491" t="s">
        <v>33</v>
      </c>
      <c r="E491" s="1">
        <v>20000</v>
      </c>
      <c r="F491">
        <v>0</v>
      </c>
      <c r="G491" t="s">
        <v>28</v>
      </c>
      <c r="H491" t="s">
        <v>24</v>
      </c>
      <c r="I491" t="s">
        <v>14</v>
      </c>
      <c r="J491">
        <v>2</v>
      </c>
      <c r="K491" t="s">
        <v>15</v>
      </c>
      <c r="L491" t="s">
        <v>16</v>
      </c>
      <c r="M491">
        <v>32</v>
      </c>
      <c r="N491" t="s">
        <v>17</v>
      </c>
    </row>
    <row r="492" spans="1:14" x14ac:dyDescent="0.25">
      <c r="A492" s="5" t="s">
        <v>599</v>
      </c>
      <c r="B492" s="3" t="s">
        <v>230</v>
      </c>
      <c r="C492" t="s">
        <v>33</v>
      </c>
      <c r="D492" t="s">
        <v>33</v>
      </c>
      <c r="E492" s="1">
        <v>60000</v>
      </c>
      <c r="F492">
        <v>4</v>
      </c>
      <c r="G492" t="s">
        <v>12</v>
      </c>
      <c r="H492" t="s">
        <v>20</v>
      </c>
      <c r="I492" t="s">
        <v>14</v>
      </c>
      <c r="J492">
        <v>0</v>
      </c>
      <c r="K492" t="s">
        <v>21</v>
      </c>
      <c r="L492" t="s">
        <v>31</v>
      </c>
      <c r="M492">
        <v>46</v>
      </c>
      <c r="N492" t="s">
        <v>17</v>
      </c>
    </row>
    <row r="493" spans="1:14" x14ac:dyDescent="0.25">
      <c r="A493" s="5" t="s">
        <v>600</v>
      </c>
      <c r="B493" s="3" t="s">
        <v>231</v>
      </c>
      <c r="C493" t="s">
        <v>33</v>
      </c>
      <c r="D493" t="s">
        <v>33</v>
      </c>
      <c r="E493" s="1">
        <v>70000</v>
      </c>
      <c r="F493">
        <v>2</v>
      </c>
      <c r="G493" t="s">
        <v>28</v>
      </c>
      <c r="H493" t="s">
        <v>13</v>
      </c>
      <c r="I493" t="s">
        <v>14</v>
      </c>
      <c r="J493">
        <v>2</v>
      </c>
      <c r="K493" t="s">
        <v>22</v>
      </c>
      <c r="L493" t="s">
        <v>31</v>
      </c>
      <c r="M493">
        <v>48</v>
      </c>
      <c r="N493" t="s">
        <v>17</v>
      </c>
    </row>
    <row r="494" spans="1:14" x14ac:dyDescent="0.25">
      <c r="A494" s="5" t="s">
        <v>600</v>
      </c>
      <c r="B494" s="3" t="s">
        <v>231</v>
      </c>
      <c r="C494" t="s">
        <v>34</v>
      </c>
      <c r="D494" t="s">
        <v>32</v>
      </c>
      <c r="E494" s="1">
        <v>40000</v>
      </c>
      <c r="F494">
        <v>3</v>
      </c>
      <c r="G494" t="s">
        <v>18</v>
      </c>
      <c r="H494" t="s">
        <v>19</v>
      </c>
      <c r="I494" t="s">
        <v>14</v>
      </c>
      <c r="J494">
        <v>1</v>
      </c>
      <c r="K494" t="s">
        <v>25</v>
      </c>
      <c r="L494" t="s">
        <v>31</v>
      </c>
      <c r="M494">
        <v>31</v>
      </c>
      <c r="N494" t="s">
        <v>14</v>
      </c>
    </row>
    <row r="495" spans="1:14" x14ac:dyDescent="0.25">
      <c r="A495" s="5" t="s">
        <v>601</v>
      </c>
      <c r="B495" s="3" t="s">
        <v>232</v>
      </c>
      <c r="C495" t="s">
        <v>34</v>
      </c>
      <c r="D495" t="s">
        <v>33</v>
      </c>
      <c r="E495" s="1">
        <v>70000</v>
      </c>
      <c r="F495">
        <v>5</v>
      </c>
      <c r="G495" t="s">
        <v>12</v>
      </c>
      <c r="H495" t="s">
        <v>27</v>
      </c>
      <c r="I495" t="s">
        <v>14</v>
      </c>
      <c r="J495">
        <v>3</v>
      </c>
      <c r="K495" t="s">
        <v>29</v>
      </c>
      <c r="L495" t="s">
        <v>31</v>
      </c>
      <c r="M495">
        <v>60</v>
      </c>
      <c r="N495" t="s">
        <v>14</v>
      </c>
    </row>
    <row r="496" spans="1:14" x14ac:dyDescent="0.25">
      <c r="A496" s="5" t="s">
        <v>602</v>
      </c>
      <c r="B496" s="3" t="s">
        <v>233</v>
      </c>
      <c r="C496" t="s">
        <v>33</v>
      </c>
      <c r="D496" t="s">
        <v>33</v>
      </c>
      <c r="E496" s="1">
        <v>70000</v>
      </c>
      <c r="F496">
        <v>4</v>
      </c>
      <c r="G496" t="s">
        <v>26</v>
      </c>
      <c r="H496" t="s">
        <v>20</v>
      </c>
      <c r="I496" t="s">
        <v>14</v>
      </c>
      <c r="J496">
        <v>0</v>
      </c>
      <c r="K496" t="s">
        <v>22</v>
      </c>
      <c r="L496" t="s">
        <v>31</v>
      </c>
      <c r="M496">
        <v>51</v>
      </c>
      <c r="N496" t="s">
        <v>17</v>
      </c>
    </row>
    <row r="497" spans="1:14" x14ac:dyDescent="0.25">
      <c r="A497" s="5" t="s">
        <v>603</v>
      </c>
      <c r="B497" s="3" t="s">
        <v>234</v>
      </c>
      <c r="C497" t="s">
        <v>33</v>
      </c>
      <c r="D497" t="s">
        <v>33</v>
      </c>
      <c r="E497" s="1">
        <v>60000</v>
      </c>
      <c r="F497">
        <v>2</v>
      </c>
      <c r="G497" t="s">
        <v>18</v>
      </c>
      <c r="H497" t="s">
        <v>20</v>
      </c>
      <c r="I497" t="s">
        <v>14</v>
      </c>
      <c r="J497">
        <v>2</v>
      </c>
      <c r="K497" t="s">
        <v>29</v>
      </c>
      <c r="L497" t="s">
        <v>31</v>
      </c>
      <c r="M497">
        <v>56</v>
      </c>
      <c r="N497" t="s">
        <v>17</v>
      </c>
    </row>
    <row r="498" spans="1:14" x14ac:dyDescent="0.25">
      <c r="A498" s="5" t="s">
        <v>588</v>
      </c>
      <c r="B498" s="3" t="s">
        <v>219</v>
      </c>
      <c r="C498" t="s">
        <v>34</v>
      </c>
      <c r="D498" t="s">
        <v>32</v>
      </c>
      <c r="E498" s="1">
        <v>60000</v>
      </c>
      <c r="F498">
        <v>3</v>
      </c>
      <c r="G498" t="s">
        <v>12</v>
      </c>
      <c r="H498" t="s">
        <v>13</v>
      </c>
      <c r="I498" t="s">
        <v>14</v>
      </c>
      <c r="J498">
        <v>1</v>
      </c>
      <c r="K498" t="s">
        <v>21</v>
      </c>
      <c r="L498" t="s">
        <v>31</v>
      </c>
      <c r="M498">
        <v>40</v>
      </c>
      <c r="N498" t="s">
        <v>14</v>
      </c>
    </row>
    <row r="499" spans="1:14" x14ac:dyDescent="0.25">
      <c r="A499" s="5" t="s">
        <v>588</v>
      </c>
      <c r="B499" s="3" t="s">
        <v>219</v>
      </c>
      <c r="C499" t="s">
        <v>34</v>
      </c>
      <c r="D499" t="s">
        <v>32</v>
      </c>
      <c r="E499" s="1">
        <v>70000</v>
      </c>
      <c r="F499">
        <v>1</v>
      </c>
      <c r="G499" t="s">
        <v>30</v>
      </c>
      <c r="H499" t="s">
        <v>20</v>
      </c>
      <c r="I499" t="s">
        <v>14</v>
      </c>
      <c r="J499">
        <v>0</v>
      </c>
      <c r="K499" t="s">
        <v>21</v>
      </c>
      <c r="L499" t="s">
        <v>31</v>
      </c>
      <c r="M499">
        <v>34</v>
      </c>
      <c r="N499" t="s">
        <v>14</v>
      </c>
    </row>
    <row r="500" spans="1:14" x14ac:dyDescent="0.25">
      <c r="A500" s="5" t="s">
        <v>588</v>
      </c>
      <c r="B500" s="3" t="s">
        <v>219</v>
      </c>
      <c r="C500" t="s">
        <v>33</v>
      </c>
      <c r="D500" t="s">
        <v>33</v>
      </c>
      <c r="E500" s="1">
        <v>80000</v>
      </c>
      <c r="F500">
        <v>1</v>
      </c>
      <c r="G500" t="s">
        <v>18</v>
      </c>
      <c r="H500" t="s">
        <v>13</v>
      </c>
      <c r="I500" t="s">
        <v>14</v>
      </c>
      <c r="J500">
        <v>1</v>
      </c>
      <c r="K500" t="s">
        <v>21</v>
      </c>
      <c r="L500" t="s">
        <v>31</v>
      </c>
      <c r="M500">
        <v>48</v>
      </c>
      <c r="N500" t="s">
        <v>14</v>
      </c>
    </row>
    <row r="501" spans="1:14" x14ac:dyDescent="0.25">
      <c r="A501" s="5" t="s">
        <v>588</v>
      </c>
      <c r="B501" s="3" t="s">
        <v>219</v>
      </c>
      <c r="C501" t="s">
        <v>34</v>
      </c>
      <c r="D501" t="s">
        <v>32</v>
      </c>
      <c r="E501" s="1">
        <v>40000</v>
      </c>
      <c r="F501">
        <v>0</v>
      </c>
      <c r="G501" t="s">
        <v>26</v>
      </c>
      <c r="H501" t="s">
        <v>13</v>
      </c>
      <c r="I501" t="s">
        <v>17</v>
      </c>
      <c r="J501">
        <v>2</v>
      </c>
      <c r="K501" t="s">
        <v>25</v>
      </c>
      <c r="L501" t="s">
        <v>31</v>
      </c>
      <c r="M501">
        <v>31</v>
      </c>
      <c r="N501" t="s">
        <v>14</v>
      </c>
    </row>
    <row r="502" spans="1:14" x14ac:dyDescent="0.25">
      <c r="A502" s="5" t="s">
        <v>604</v>
      </c>
      <c r="B502" s="3" t="s">
        <v>235</v>
      </c>
      <c r="C502" t="s">
        <v>33</v>
      </c>
      <c r="D502" t="s">
        <v>33</v>
      </c>
      <c r="E502" s="1">
        <v>60000</v>
      </c>
      <c r="F502">
        <v>5</v>
      </c>
      <c r="G502" t="s">
        <v>12</v>
      </c>
      <c r="H502" t="s">
        <v>20</v>
      </c>
      <c r="I502" t="s">
        <v>14</v>
      </c>
      <c r="J502">
        <v>1</v>
      </c>
      <c r="K502" t="s">
        <v>21</v>
      </c>
      <c r="L502" t="s">
        <v>31</v>
      </c>
      <c r="M502">
        <v>47</v>
      </c>
      <c r="N502" t="s">
        <v>17</v>
      </c>
    </row>
    <row r="503" spans="1:14" x14ac:dyDescent="0.25">
      <c r="A503" s="5" t="s">
        <v>604</v>
      </c>
      <c r="B503" s="3" t="s">
        <v>235</v>
      </c>
      <c r="C503" t="s">
        <v>33</v>
      </c>
      <c r="D503" t="s">
        <v>32</v>
      </c>
      <c r="E503" s="1">
        <v>50000</v>
      </c>
      <c r="F503">
        <v>0</v>
      </c>
      <c r="G503" t="s">
        <v>30</v>
      </c>
      <c r="H503" t="s">
        <v>13</v>
      </c>
      <c r="I503" t="s">
        <v>14</v>
      </c>
      <c r="J503">
        <v>0</v>
      </c>
      <c r="K503" t="s">
        <v>15</v>
      </c>
      <c r="L503" t="s">
        <v>31</v>
      </c>
      <c r="M503">
        <v>34</v>
      </c>
      <c r="N503" t="s">
        <v>17</v>
      </c>
    </row>
    <row r="504" spans="1:14" x14ac:dyDescent="0.25">
      <c r="A504" s="5" t="s">
        <v>604</v>
      </c>
      <c r="B504" s="3" t="s">
        <v>235</v>
      </c>
      <c r="C504" t="s">
        <v>33</v>
      </c>
      <c r="D504" t="s">
        <v>33</v>
      </c>
      <c r="E504" s="1">
        <v>40000</v>
      </c>
      <c r="F504">
        <v>0</v>
      </c>
      <c r="G504" t="s">
        <v>18</v>
      </c>
      <c r="H504" t="s">
        <v>13</v>
      </c>
      <c r="I504" t="s">
        <v>14</v>
      </c>
      <c r="J504">
        <v>1</v>
      </c>
      <c r="K504" t="s">
        <v>22</v>
      </c>
      <c r="L504" t="s">
        <v>31</v>
      </c>
      <c r="M504">
        <v>29</v>
      </c>
      <c r="N504" t="s">
        <v>17</v>
      </c>
    </row>
    <row r="505" spans="1:14" x14ac:dyDescent="0.25">
      <c r="A505" s="5" t="s">
        <v>604</v>
      </c>
      <c r="B505" s="3" t="s">
        <v>235</v>
      </c>
      <c r="C505" t="s">
        <v>33</v>
      </c>
      <c r="D505" t="s">
        <v>32</v>
      </c>
      <c r="E505" s="1">
        <v>130000</v>
      </c>
      <c r="F505">
        <v>1</v>
      </c>
      <c r="G505" t="s">
        <v>12</v>
      </c>
      <c r="H505" t="s">
        <v>27</v>
      </c>
      <c r="I505" t="s">
        <v>14</v>
      </c>
      <c r="J505">
        <v>4</v>
      </c>
      <c r="K505" t="s">
        <v>21</v>
      </c>
      <c r="L505" t="s">
        <v>31</v>
      </c>
      <c r="M505">
        <v>44</v>
      </c>
      <c r="N505" t="s">
        <v>14</v>
      </c>
    </row>
    <row r="506" spans="1:14" x14ac:dyDescent="0.25">
      <c r="A506" s="5" t="s">
        <v>604</v>
      </c>
      <c r="B506" s="3" t="s">
        <v>235</v>
      </c>
      <c r="C506" t="s">
        <v>33</v>
      </c>
      <c r="D506" t="s">
        <v>33</v>
      </c>
      <c r="E506" s="1">
        <v>70000</v>
      </c>
      <c r="F506">
        <v>2</v>
      </c>
      <c r="G506" t="s">
        <v>12</v>
      </c>
      <c r="H506" t="s">
        <v>13</v>
      </c>
      <c r="I506" t="s">
        <v>14</v>
      </c>
      <c r="J506">
        <v>1</v>
      </c>
      <c r="K506" t="s">
        <v>21</v>
      </c>
      <c r="L506" t="s">
        <v>31</v>
      </c>
      <c r="M506">
        <v>38</v>
      </c>
      <c r="N506" t="s">
        <v>14</v>
      </c>
    </row>
    <row r="507" spans="1:14" x14ac:dyDescent="0.25">
      <c r="A507" s="5" t="s">
        <v>587</v>
      </c>
      <c r="B507" s="3" t="s">
        <v>218</v>
      </c>
      <c r="C507" t="s">
        <v>33</v>
      </c>
      <c r="D507" t="s">
        <v>33</v>
      </c>
      <c r="E507" s="1">
        <v>100000</v>
      </c>
      <c r="F507">
        <v>4</v>
      </c>
      <c r="G507" t="s">
        <v>18</v>
      </c>
      <c r="H507" t="s">
        <v>20</v>
      </c>
      <c r="I507" t="s">
        <v>14</v>
      </c>
      <c r="J507">
        <v>4</v>
      </c>
      <c r="K507" t="s">
        <v>15</v>
      </c>
      <c r="L507" t="s">
        <v>31</v>
      </c>
      <c r="M507">
        <v>40</v>
      </c>
      <c r="N507" t="s">
        <v>17</v>
      </c>
    </row>
    <row r="508" spans="1:14" x14ac:dyDescent="0.25">
      <c r="A508" s="5" t="s">
        <v>605</v>
      </c>
      <c r="B508" s="3" t="s">
        <v>236</v>
      </c>
      <c r="C508" t="s">
        <v>33</v>
      </c>
      <c r="D508" t="s">
        <v>32</v>
      </c>
      <c r="E508" s="1">
        <v>70000</v>
      </c>
      <c r="F508">
        <v>4</v>
      </c>
      <c r="G508" t="s">
        <v>12</v>
      </c>
      <c r="H508" t="s">
        <v>20</v>
      </c>
      <c r="I508" t="s">
        <v>14</v>
      </c>
      <c r="J508">
        <v>2</v>
      </c>
      <c r="K508" t="s">
        <v>21</v>
      </c>
      <c r="L508" t="s">
        <v>31</v>
      </c>
      <c r="M508">
        <v>42</v>
      </c>
      <c r="N508" t="s">
        <v>14</v>
      </c>
    </row>
    <row r="509" spans="1:14" x14ac:dyDescent="0.25">
      <c r="A509" s="5" t="s">
        <v>605</v>
      </c>
      <c r="B509" s="3" t="s">
        <v>236</v>
      </c>
      <c r="C509" t="s">
        <v>33</v>
      </c>
      <c r="D509" t="s">
        <v>32</v>
      </c>
      <c r="E509" s="1">
        <v>40000</v>
      </c>
      <c r="F509">
        <v>1</v>
      </c>
      <c r="G509" t="s">
        <v>18</v>
      </c>
      <c r="H509" t="s">
        <v>19</v>
      </c>
      <c r="I509" t="s">
        <v>14</v>
      </c>
      <c r="J509">
        <v>1</v>
      </c>
      <c r="K509" t="s">
        <v>25</v>
      </c>
      <c r="L509" t="s">
        <v>31</v>
      </c>
      <c r="M509">
        <v>51</v>
      </c>
      <c r="N509" t="s">
        <v>14</v>
      </c>
    </row>
    <row r="510" spans="1:14" x14ac:dyDescent="0.25">
      <c r="A510" s="5" t="s">
        <v>605</v>
      </c>
      <c r="B510" s="3" t="s">
        <v>236</v>
      </c>
      <c r="C510" t="s">
        <v>33</v>
      </c>
      <c r="D510" t="s">
        <v>33</v>
      </c>
      <c r="E510" s="1">
        <v>60000</v>
      </c>
      <c r="F510">
        <v>0</v>
      </c>
      <c r="G510" t="s">
        <v>18</v>
      </c>
      <c r="H510" t="s">
        <v>13</v>
      </c>
      <c r="I510" t="s">
        <v>17</v>
      </c>
      <c r="J510">
        <v>2</v>
      </c>
      <c r="K510" t="s">
        <v>25</v>
      </c>
      <c r="L510" t="s">
        <v>31</v>
      </c>
      <c r="M510">
        <v>29</v>
      </c>
      <c r="N510" t="s">
        <v>17</v>
      </c>
    </row>
    <row r="511" spans="1:14" x14ac:dyDescent="0.25">
      <c r="A511" s="5" t="s">
        <v>605</v>
      </c>
      <c r="B511" s="3" t="s">
        <v>236</v>
      </c>
      <c r="C511" t="s">
        <v>33</v>
      </c>
      <c r="D511" t="s">
        <v>33</v>
      </c>
      <c r="E511" s="1">
        <v>80000</v>
      </c>
      <c r="F511">
        <v>3</v>
      </c>
      <c r="G511" t="s">
        <v>12</v>
      </c>
      <c r="H511" t="s">
        <v>20</v>
      </c>
      <c r="I511" t="s">
        <v>14</v>
      </c>
      <c r="J511">
        <v>1</v>
      </c>
      <c r="K511" t="s">
        <v>21</v>
      </c>
      <c r="L511" t="s">
        <v>31</v>
      </c>
      <c r="M511">
        <v>48</v>
      </c>
      <c r="N511" t="s">
        <v>14</v>
      </c>
    </row>
    <row r="512" spans="1:14" x14ac:dyDescent="0.25">
      <c r="A512" s="5" t="s">
        <v>606</v>
      </c>
      <c r="B512" s="3" t="s">
        <v>237</v>
      </c>
      <c r="C512" t="s">
        <v>34</v>
      </c>
      <c r="D512" t="s">
        <v>33</v>
      </c>
      <c r="E512" s="1">
        <v>70000</v>
      </c>
      <c r="F512">
        <v>0</v>
      </c>
      <c r="G512" t="s">
        <v>12</v>
      </c>
      <c r="H512" t="s">
        <v>20</v>
      </c>
      <c r="I512" t="s">
        <v>17</v>
      </c>
      <c r="J512">
        <v>1</v>
      </c>
      <c r="K512" t="s">
        <v>21</v>
      </c>
      <c r="L512" t="s">
        <v>31</v>
      </c>
      <c r="M512">
        <v>37</v>
      </c>
      <c r="N512" t="s">
        <v>14</v>
      </c>
    </row>
    <row r="513" spans="1:14" x14ac:dyDescent="0.25">
      <c r="A513" s="5" t="s">
        <v>606</v>
      </c>
      <c r="B513" s="3" t="s">
        <v>237</v>
      </c>
      <c r="C513" t="s">
        <v>34</v>
      </c>
      <c r="D513" t="s">
        <v>33</v>
      </c>
      <c r="E513" s="1">
        <v>80000</v>
      </c>
      <c r="F513">
        <v>4</v>
      </c>
      <c r="G513" t="s">
        <v>12</v>
      </c>
      <c r="H513" t="s">
        <v>27</v>
      </c>
      <c r="I513" t="s">
        <v>14</v>
      </c>
      <c r="J513">
        <v>0</v>
      </c>
      <c r="K513" t="s">
        <v>22</v>
      </c>
      <c r="L513" t="s">
        <v>31</v>
      </c>
      <c r="M513">
        <v>66</v>
      </c>
      <c r="N513" t="s">
        <v>14</v>
      </c>
    </row>
    <row r="514" spans="1:14" x14ac:dyDescent="0.25">
      <c r="A514" s="5" t="s">
        <v>571</v>
      </c>
      <c r="B514" s="3" t="s">
        <v>202</v>
      </c>
      <c r="C514" t="s">
        <v>33</v>
      </c>
      <c r="D514" t="s">
        <v>32</v>
      </c>
      <c r="E514" s="1">
        <v>60000</v>
      </c>
      <c r="F514">
        <v>1</v>
      </c>
      <c r="G514" t="s">
        <v>18</v>
      </c>
      <c r="H514" t="s">
        <v>13</v>
      </c>
      <c r="I514" t="s">
        <v>14</v>
      </c>
      <c r="J514">
        <v>1</v>
      </c>
      <c r="K514" t="s">
        <v>15</v>
      </c>
      <c r="L514" t="s">
        <v>31</v>
      </c>
      <c r="M514">
        <v>45</v>
      </c>
      <c r="N514" t="s">
        <v>14</v>
      </c>
    </row>
    <row r="515" spans="1:14" x14ac:dyDescent="0.25">
      <c r="A515" s="5" t="s">
        <v>607</v>
      </c>
      <c r="B515" s="3" t="s">
        <v>238</v>
      </c>
      <c r="C515" t="s">
        <v>34</v>
      </c>
      <c r="D515" t="s">
        <v>32</v>
      </c>
      <c r="E515" s="1">
        <v>60000</v>
      </c>
      <c r="F515">
        <v>4</v>
      </c>
      <c r="G515" t="s">
        <v>30</v>
      </c>
      <c r="H515" t="s">
        <v>27</v>
      </c>
      <c r="I515" t="s">
        <v>14</v>
      </c>
      <c r="J515">
        <v>2</v>
      </c>
      <c r="K515" t="s">
        <v>29</v>
      </c>
      <c r="L515" t="s">
        <v>31</v>
      </c>
      <c r="M515">
        <v>61</v>
      </c>
      <c r="N515" t="s">
        <v>14</v>
      </c>
    </row>
    <row r="516" spans="1:14" x14ac:dyDescent="0.25">
      <c r="A516" s="5" t="s">
        <v>607</v>
      </c>
      <c r="B516" s="3" t="s">
        <v>238</v>
      </c>
      <c r="C516" t="s">
        <v>34</v>
      </c>
      <c r="D516" t="s">
        <v>33</v>
      </c>
      <c r="E516" s="1">
        <v>40000</v>
      </c>
      <c r="F516">
        <v>0</v>
      </c>
      <c r="G516" t="s">
        <v>12</v>
      </c>
      <c r="H516" t="s">
        <v>20</v>
      </c>
      <c r="I516" t="s">
        <v>17</v>
      </c>
      <c r="J516">
        <v>1</v>
      </c>
      <c r="K516" t="s">
        <v>21</v>
      </c>
      <c r="L516" t="s">
        <v>31</v>
      </c>
      <c r="M516">
        <v>45</v>
      </c>
      <c r="N516" t="s">
        <v>17</v>
      </c>
    </row>
    <row r="517" spans="1:14" x14ac:dyDescent="0.25">
      <c r="A517" s="5" t="s">
        <v>462</v>
      </c>
      <c r="B517" s="3" t="s">
        <v>93</v>
      </c>
      <c r="C517" t="s">
        <v>33</v>
      </c>
      <c r="D517" t="s">
        <v>32</v>
      </c>
      <c r="E517" s="1">
        <v>70000</v>
      </c>
      <c r="F517">
        <v>5</v>
      </c>
      <c r="G517" t="s">
        <v>12</v>
      </c>
      <c r="H517" t="s">
        <v>20</v>
      </c>
      <c r="I517" t="s">
        <v>14</v>
      </c>
      <c r="J517">
        <v>2</v>
      </c>
      <c r="K517" t="s">
        <v>21</v>
      </c>
      <c r="L517" t="s">
        <v>31</v>
      </c>
      <c r="M517">
        <v>47</v>
      </c>
      <c r="N517" t="s">
        <v>17</v>
      </c>
    </row>
    <row r="518" spans="1:14" x14ac:dyDescent="0.25">
      <c r="A518" s="5" t="s">
        <v>462</v>
      </c>
      <c r="B518" s="3" t="s">
        <v>93</v>
      </c>
      <c r="C518" t="s">
        <v>33</v>
      </c>
      <c r="D518" t="s">
        <v>32</v>
      </c>
      <c r="E518" s="1">
        <v>60000</v>
      </c>
      <c r="F518">
        <v>2</v>
      </c>
      <c r="G518" t="s">
        <v>26</v>
      </c>
      <c r="H518" t="s">
        <v>20</v>
      </c>
      <c r="I518" t="s">
        <v>14</v>
      </c>
      <c r="J518">
        <v>2</v>
      </c>
      <c r="K518" t="s">
        <v>22</v>
      </c>
      <c r="L518" t="s">
        <v>31</v>
      </c>
      <c r="M518">
        <v>49</v>
      </c>
      <c r="N518" t="s">
        <v>17</v>
      </c>
    </row>
    <row r="519" spans="1:14" x14ac:dyDescent="0.25">
      <c r="A519" s="5" t="s">
        <v>462</v>
      </c>
      <c r="B519" s="3" t="s">
        <v>93</v>
      </c>
      <c r="C519" t="s">
        <v>34</v>
      </c>
      <c r="D519" t="s">
        <v>33</v>
      </c>
      <c r="E519" s="1">
        <v>60000</v>
      </c>
      <c r="F519">
        <v>3</v>
      </c>
      <c r="G519" t="s">
        <v>12</v>
      </c>
      <c r="H519" t="s">
        <v>20</v>
      </c>
      <c r="I519" t="s">
        <v>17</v>
      </c>
      <c r="J519">
        <v>0</v>
      </c>
      <c r="K519" t="s">
        <v>15</v>
      </c>
      <c r="L519" t="s">
        <v>31</v>
      </c>
      <c r="M519">
        <v>47</v>
      </c>
      <c r="N519" t="s">
        <v>14</v>
      </c>
    </row>
    <row r="520" spans="1:14" x14ac:dyDescent="0.25">
      <c r="A520" s="5" t="s">
        <v>462</v>
      </c>
      <c r="B520" s="3" t="s">
        <v>93</v>
      </c>
      <c r="C520" t="s">
        <v>33</v>
      </c>
      <c r="D520" t="s">
        <v>32</v>
      </c>
      <c r="E520" s="1">
        <v>80000</v>
      </c>
      <c r="F520">
        <v>0</v>
      </c>
      <c r="G520" t="s">
        <v>12</v>
      </c>
      <c r="H520" t="s">
        <v>27</v>
      </c>
      <c r="I520" t="s">
        <v>14</v>
      </c>
      <c r="J520">
        <v>1</v>
      </c>
      <c r="K520" t="s">
        <v>25</v>
      </c>
      <c r="L520" t="s">
        <v>31</v>
      </c>
      <c r="M520">
        <v>34</v>
      </c>
      <c r="N520" t="s">
        <v>14</v>
      </c>
    </row>
    <row r="521" spans="1:14" x14ac:dyDescent="0.25">
      <c r="A521" s="5" t="s">
        <v>608</v>
      </c>
      <c r="B521" s="3" t="s">
        <v>239</v>
      </c>
      <c r="C521" t="s">
        <v>33</v>
      </c>
      <c r="D521" t="s">
        <v>33</v>
      </c>
      <c r="E521" s="1">
        <v>80000</v>
      </c>
      <c r="F521">
        <v>5</v>
      </c>
      <c r="G521" t="s">
        <v>12</v>
      </c>
      <c r="H521" t="s">
        <v>27</v>
      </c>
      <c r="I521" t="s">
        <v>14</v>
      </c>
      <c r="J521">
        <v>2</v>
      </c>
      <c r="K521" t="s">
        <v>25</v>
      </c>
      <c r="L521" t="s">
        <v>31</v>
      </c>
      <c r="M521">
        <v>64</v>
      </c>
      <c r="N521" t="s">
        <v>17</v>
      </c>
    </row>
    <row r="522" spans="1:14" x14ac:dyDescent="0.25">
      <c r="A522" s="5" t="s">
        <v>608</v>
      </c>
      <c r="B522" s="3" t="s">
        <v>239</v>
      </c>
      <c r="C522" t="s">
        <v>34</v>
      </c>
      <c r="D522" t="s">
        <v>33</v>
      </c>
      <c r="E522" s="1">
        <v>100000</v>
      </c>
      <c r="F522">
        <v>1</v>
      </c>
      <c r="G522" t="s">
        <v>18</v>
      </c>
      <c r="H522" t="s">
        <v>20</v>
      </c>
      <c r="I522" t="s">
        <v>17</v>
      </c>
      <c r="J522">
        <v>3</v>
      </c>
      <c r="K522" t="s">
        <v>25</v>
      </c>
      <c r="L522" t="s">
        <v>31</v>
      </c>
      <c r="M522">
        <v>44</v>
      </c>
      <c r="N522" t="s">
        <v>17</v>
      </c>
    </row>
    <row r="523" spans="1:14" x14ac:dyDescent="0.25">
      <c r="A523" s="5" t="s">
        <v>608</v>
      </c>
      <c r="B523" s="3" t="s">
        <v>239</v>
      </c>
      <c r="C523" t="s">
        <v>34</v>
      </c>
      <c r="D523" t="s">
        <v>33</v>
      </c>
      <c r="E523" s="1">
        <v>40000</v>
      </c>
      <c r="F523">
        <v>4</v>
      </c>
      <c r="G523" t="s">
        <v>26</v>
      </c>
      <c r="H523" t="s">
        <v>20</v>
      </c>
      <c r="I523" t="s">
        <v>14</v>
      </c>
      <c r="J523">
        <v>2</v>
      </c>
      <c r="K523" t="s">
        <v>29</v>
      </c>
      <c r="L523" t="s">
        <v>31</v>
      </c>
      <c r="M523">
        <v>62</v>
      </c>
      <c r="N523" t="s">
        <v>14</v>
      </c>
    </row>
    <row r="524" spans="1:14" x14ac:dyDescent="0.25">
      <c r="A524" s="5" t="s">
        <v>609</v>
      </c>
      <c r="B524" s="3" t="s">
        <v>240</v>
      </c>
      <c r="C524" t="s">
        <v>34</v>
      </c>
      <c r="D524" t="s">
        <v>33</v>
      </c>
      <c r="E524" s="1">
        <v>60000</v>
      </c>
      <c r="F524">
        <v>3</v>
      </c>
      <c r="G524" t="s">
        <v>12</v>
      </c>
      <c r="H524" t="s">
        <v>20</v>
      </c>
      <c r="I524" t="s">
        <v>17</v>
      </c>
      <c r="J524">
        <v>1</v>
      </c>
      <c r="K524" t="s">
        <v>15</v>
      </c>
      <c r="L524" t="s">
        <v>31</v>
      </c>
      <c r="M524">
        <v>47</v>
      </c>
      <c r="N524" t="s">
        <v>14</v>
      </c>
    </row>
    <row r="525" spans="1:14" x14ac:dyDescent="0.25">
      <c r="A525" s="5" t="s">
        <v>514</v>
      </c>
      <c r="B525" s="3" t="s">
        <v>145</v>
      </c>
      <c r="C525" t="s">
        <v>33</v>
      </c>
      <c r="D525" t="s">
        <v>33</v>
      </c>
      <c r="E525" s="1">
        <v>80000</v>
      </c>
      <c r="F525">
        <v>3</v>
      </c>
      <c r="G525" t="s">
        <v>18</v>
      </c>
      <c r="H525" t="s">
        <v>20</v>
      </c>
      <c r="I525" t="s">
        <v>17</v>
      </c>
      <c r="J525">
        <v>2</v>
      </c>
      <c r="K525" t="s">
        <v>15</v>
      </c>
      <c r="L525" t="s">
        <v>31</v>
      </c>
      <c r="M525">
        <v>49</v>
      </c>
      <c r="N525" t="s">
        <v>14</v>
      </c>
    </row>
    <row r="526" spans="1:14" x14ac:dyDescent="0.25">
      <c r="A526" s="5" t="s">
        <v>514</v>
      </c>
      <c r="B526" s="3" t="s">
        <v>145</v>
      </c>
      <c r="C526" t="s">
        <v>34</v>
      </c>
      <c r="D526" t="s">
        <v>32</v>
      </c>
      <c r="E526" s="1">
        <v>80000</v>
      </c>
      <c r="F526">
        <v>4</v>
      </c>
      <c r="G526" t="s">
        <v>30</v>
      </c>
      <c r="H526" t="s">
        <v>27</v>
      </c>
      <c r="I526" t="s">
        <v>14</v>
      </c>
      <c r="J526">
        <v>2</v>
      </c>
      <c r="K526" t="s">
        <v>22</v>
      </c>
      <c r="L526" t="s">
        <v>31</v>
      </c>
      <c r="M526">
        <v>67</v>
      </c>
      <c r="N526" t="s">
        <v>17</v>
      </c>
    </row>
    <row r="527" spans="1:14" x14ac:dyDescent="0.25">
      <c r="A527" s="5" t="s">
        <v>610</v>
      </c>
      <c r="B527" s="3" t="s">
        <v>241</v>
      </c>
      <c r="C527" t="s">
        <v>34</v>
      </c>
      <c r="D527" t="s">
        <v>33</v>
      </c>
      <c r="E527" s="1">
        <v>60000</v>
      </c>
      <c r="F527">
        <v>5</v>
      </c>
      <c r="G527" t="s">
        <v>12</v>
      </c>
      <c r="H527" t="s">
        <v>27</v>
      </c>
      <c r="I527" t="s">
        <v>14</v>
      </c>
      <c r="J527">
        <v>3</v>
      </c>
      <c r="K527" t="s">
        <v>29</v>
      </c>
      <c r="L527" t="s">
        <v>31</v>
      </c>
      <c r="M527">
        <v>59</v>
      </c>
      <c r="N527" t="s">
        <v>14</v>
      </c>
    </row>
    <row r="528" spans="1:14" x14ac:dyDescent="0.25">
      <c r="A528" s="5" t="s">
        <v>611</v>
      </c>
      <c r="B528" s="3" t="s">
        <v>242</v>
      </c>
      <c r="C528" t="s">
        <v>33</v>
      </c>
      <c r="D528" t="s">
        <v>32</v>
      </c>
      <c r="E528" s="1">
        <v>110000</v>
      </c>
      <c r="F528">
        <v>1</v>
      </c>
      <c r="G528" t="s">
        <v>12</v>
      </c>
      <c r="H528" t="s">
        <v>27</v>
      </c>
      <c r="I528" t="s">
        <v>14</v>
      </c>
      <c r="J528">
        <v>2</v>
      </c>
      <c r="K528" t="s">
        <v>25</v>
      </c>
      <c r="L528" t="s">
        <v>31</v>
      </c>
      <c r="M528">
        <v>44</v>
      </c>
      <c r="N528" t="s">
        <v>17</v>
      </c>
    </row>
    <row r="529" spans="1:14" x14ac:dyDescent="0.25">
      <c r="A529" s="5" t="s">
        <v>611</v>
      </c>
      <c r="B529" s="3" t="s">
        <v>242</v>
      </c>
      <c r="C529" t="s">
        <v>33</v>
      </c>
      <c r="D529" t="s">
        <v>33</v>
      </c>
      <c r="E529" s="1">
        <v>50000</v>
      </c>
      <c r="F529">
        <v>1</v>
      </c>
      <c r="G529" t="s">
        <v>12</v>
      </c>
      <c r="H529" t="s">
        <v>13</v>
      </c>
      <c r="I529" t="s">
        <v>14</v>
      </c>
      <c r="J529">
        <v>0</v>
      </c>
      <c r="K529" t="s">
        <v>15</v>
      </c>
      <c r="L529" t="s">
        <v>31</v>
      </c>
      <c r="M529">
        <v>36</v>
      </c>
      <c r="N529" t="s">
        <v>17</v>
      </c>
    </row>
    <row r="530" spans="1:14" x14ac:dyDescent="0.25">
      <c r="A530" s="5" t="s">
        <v>612</v>
      </c>
      <c r="B530" s="3" t="s">
        <v>243</v>
      </c>
      <c r="C530" t="s">
        <v>34</v>
      </c>
      <c r="D530" t="s">
        <v>32</v>
      </c>
      <c r="E530" s="1">
        <v>30000</v>
      </c>
      <c r="F530">
        <v>0</v>
      </c>
      <c r="G530" t="s">
        <v>18</v>
      </c>
      <c r="H530" t="s">
        <v>13</v>
      </c>
      <c r="I530" t="s">
        <v>14</v>
      </c>
      <c r="J530">
        <v>1</v>
      </c>
      <c r="K530" t="s">
        <v>22</v>
      </c>
      <c r="L530" t="s">
        <v>31</v>
      </c>
      <c r="M530">
        <v>28</v>
      </c>
      <c r="N530" t="s">
        <v>17</v>
      </c>
    </row>
    <row r="531" spans="1:14" x14ac:dyDescent="0.25">
      <c r="A531" s="5" t="s">
        <v>612</v>
      </c>
      <c r="B531" s="3" t="s">
        <v>243</v>
      </c>
      <c r="C531" t="s">
        <v>33</v>
      </c>
      <c r="D531" t="s">
        <v>33</v>
      </c>
      <c r="E531" s="1">
        <v>60000</v>
      </c>
      <c r="F531">
        <v>2</v>
      </c>
      <c r="G531" t="s">
        <v>18</v>
      </c>
      <c r="H531" t="s">
        <v>20</v>
      </c>
      <c r="I531" t="s">
        <v>14</v>
      </c>
      <c r="J531">
        <v>1</v>
      </c>
      <c r="K531" t="s">
        <v>29</v>
      </c>
      <c r="L531" t="s">
        <v>31</v>
      </c>
      <c r="M531">
        <v>57</v>
      </c>
      <c r="N531" t="s">
        <v>14</v>
      </c>
    </row>
    <row r="532" spans="1:14" x14ac:dyDescent="0.25">
      <c r="A532" s="5" t="s">
        <v>612</v>
      </c>
      <c r="B532" s="3" t="s">
        <v>243</v>
      </c>
      <c r="C532" t="s">
        <v>33</v>
      </c>
      <c r="D532" t="s">
        <v>33</v>
      </c>
      <c r="E532" s="1">
        <v>60000</v>
      </c>
      <c r="F532">
        <v>0</v>
      </c>
      <c r="G532" t="s">
        <v>18</v>
      </c>
      <c r="H532" t="s">
        <v>13</v>
      </c>
      <c r="I532" t="s">
        <v>14</v>
      </c>
      <c r="J532">
        <v>1</v>
      </c>
      <c r="K532" t="s">
        <v>22</v>
      </c>
      <c r="L532" t="s">
        <v>31</v>
      </c>
      <c r="M532">
        <v>27</v>
      </c>
      <c r="N532" t="s">
        <v>14</v>
      </c>
    </row>
    <row r="533" spans="1:14" x14ac:dyDescent="0.25">
      <c r="A533" s="5" t="s">
        <v>613</v>
      </c>
      <c r="B533" s="3" t="s">
        <v>244</v>
      </c>
      <c r="C533" t="s">
        <v>34</v>
      </c>
      <c r="D533" t="s">
        <v>33</v>
      </c>
      <c r="E533" s="1">
        <v>30000</v>
      </c>
      <c r="F533">
        <v>0</v>
      </c>
      <c r="G533" t="s">
        <v>28</v>
      </c>
      <c r="H533" t="s">
        <v>19</v>
      </c>
      <c r="I533" t="s">
        <v>14</v>
      </c>
      <c r="J533">
        <v>2</v>
      </c>
      <c r="K533" t="s">
        <v>22</v>
      </c>
      <c r="L533" t="s">
        <v>31</v>
      </c>
      <c r="M533">
        <v>28</v>
      </c>
      <c r="N533" t="s">
        <v>17</v>
      </c>
    </row>
    <row r="534" spans="1:14" x14ac:dyDescent="0.25">
      <c r="A534" s="5" t="s">
        <v>614</v>
      </c>
      <c r="B534" s="3" t="s">
        <v>245</v>
      </c>
      <c r="C534" t="s">
        <v>34</v>
      </c>
      <c r="D534" t="s">
        <v>32</v>
      </c>
      <c r="E534" s="1">
        <v>60000</v>
      </c>
      <c r="F534">
        <v>1</v>
      </c>
      <c r="G534" t="s">
        <v>12</v>
      </c>
      <c r="H534" t="s">
        <v>20</v>
      </c>
      <c r="I534" t="s">
        <v>17</v>
      </c>
      <c r="J534">
        <v>1</v>
      </c>
      <c r="K534" t="s">
        <v>15</v>
      </c>
      <c r="L534" t="s">
        <v>31</v>
      </c>
      <c r="M534">
        <v>44</v>
      </c>
      <c r="N534" t="s">
        <v>14</v>
      </c>
    </row>
    <row r="535" spans="1:14" x14ac:dyDescent="0.25">
      <c r="A535" s="5" t="s">
        <v>615</v>
      </c>
      <c r="B535" s="3" t="s">
        <v>246</v>
      </c>
      <c r="C535" t="s">
        <v>33</v>
      </c>
      <c r="D535" t="s">
        <v>33</v>
      </c>
      <c r="E535" s="1">
        <v>60000</v>
      </c>
      <c r="F535">
        <v>3</v>
      </c>
      <c r="G535" t="s">
        <v>12</v>
      </c>
      <c r="H535" t="s">
        <v>27</v>
      </c>
      <c r="I535" t="s">
        <v>14</v>
      </c>
      <c r="J535">
        <v>2</v>
      </c>
      <c r="K535" t="s">
        <v>29</v>
      </c>
      <c r="L535" t="s">
        <v>31</v>
      </c>
      <c r="M535">
        <v>66</v>
      </c>
      <c r="N535" t="s">
        <v>17</v>
      </c>
    </row>
    <row r="536" spans="1:14" x14ac:dyDescent="0.25">
      <c r="A536" s="5" t="s">
        <v>615</v>
      </c>
      <c r="B536" s="3" t="s">
        <v>246</v>
      </c>
      <c r="C536" t="s">
        <v>33</v>
      </c>
      <c r="D536" t="s">
        <v>33</v>
      </c>
      <c r="E536" s="1">
        <v>40000</v>
      </c>
      <c r="F536">
        <v>4</v>
      </c>
      <c r="G536" t="s">
        <v>26</v>
      </c>
      <c r="H536" t="s">
        <v>20</v>
      </c>
      <c r="I536" t="s">
        <v>14</v>
      </c>
      <c r="J536">
        <v>2</v>
      </c>
      <c r="K536" t="s">
        <v>29</v>
      </c>
      <c r="L536" t="s">
        <v>31</v>
      </c>
      <c r="M536">
        <v>64</v>
      </c>
      <c r="N536" t="s">
        <v>17</v>
      </c>
    </row>
    <row r="537" spans="1:14" x14ac:dyDescent="0.25">
      <c r="A537" s="5" t="s">
        <v>616</v>
      </c>
      <c r="B537" s="3" t="s">
        <v>247</v>
      </c>
      <c r="C537" t="s">
        <v>33</v>
      </c>
      <c r="D537" t="s">
        <v>33</v>
      </c>
      <c r="E537" s="1">
        <v>50000</v>
      </c>
      <c r="F537">
        <v>3</v>
      </c>
      <c r="G537" t="s">
        <v>12</v>
      </c>
      <c r="H537" t="s">
        <v>13</v>
      </c>
      <c r="I537" t="s">
        <v>14</v>
      </c>
      <c r="J537">
        <v>3</v>
      </c>
      <c r="K537" t="s">
        <v>29</v>
      </c>
      <c r="L537" t="s">
        <v>31</v>
      </c>
      <c r="M537">
        <v>41</v>
      </c>
      <c r="N537" t="s">
        <v>17</v>
      </c>
    </row>
    <row r="538" spans="1:14" x14ac:dyDescent="0.25">
      <c r="A538" s="5" t="s">
        <v>617</v>
      </c>
      <c r="B538" s="3" t="s">
        <v>248</v>
      </c>
      <c r="C538" t="s">
        <v>34</v>
      </c>
      <c r="D538" t="s">
        <v>32</v>
      </c>
      <c r="E538" s="1">
        <v>80000</v>
      </c>
      <c r="F538">
        <v>3</v>
      </c>
      <c r="G538" t="s">
        <v>12</v>
      </c>
      <c r="H538" t="s">
        <v>13</v>
      </c>
      <c r="I538" t="s">
        <v>14</v>
      </c>
      <c r="J538">
        <v>1</v>
      </c>
      <c r="K538" t="s">
        <v>15</v>
      </c>
      <c r="L538" t="s">
        <v>31</v>
      </c>
      <c r="M538">
        <v>41</v>
      </c>
      <c r="N538" t="s">
        <v>14</v>
      </c>
    </row>
    <row r="539" spans="1:14" x14ac:dyDescent="0.25">
      <c r="A539" s="5" t="s">
        <v>493</v>
      </c>
      <c r="B539" s="3" t="s">
        <v>124</v>
      </c>
      <c r="C539" t="s">
        <v>33</v>
      </c>
      <c r="D539" t="s">
        <v>32</v>
      </c>
      <c r="E539" s="1">
        <v>40000</v>
      </c>
      <c r="F539">
        <v>1</v>
      </c>
      <c r="G539" t="s">
        <v>18</v>
      </c>
      <c r="H539" t="s">
        <v>19</v>
      </c>
      <c r="I539" t="s">
        <v>14</v>
      </c>
      <c r="J539">
        <v>1</v>
      </c>
      <c r="K539" t="s">
        <v>25</v>
      </c>
      <c r="L539" t="s">
        <v>31</v>
      </c>
      <c r="M539">
        <v>49</v>
      </c>
      <c r="N539" t="s">
        <v>14</v>
      </c>
    </row>
    <row r="540" spans="1:14" x14ac:dyDescent="0.25">
      <c r="A540" s="5" t="s">
        <v>618</v>
      </c>
      <c r="B540" s="3" t="s">
        <v>249</v>
      </c>
      <c r="C540" t="s">
        <v>33</v>
      </c>
      <c r="D540" t="s">
        <v>32</v>
      </c>
      <c r="E540" s="1">
        <v>80000</v>
      </c>
      <c r="F540">
        <v>4</v>
      </c>
      <c r="G540" t="s">
        <v>12</v>
      </c>
      <c r="H540" t="s">
        <v>27</v>
      </c>
      <c r="I540" t="s">
        <v>14</v>
      </c>
      <c r="J540">
        <v>0</v>
      </c>
      <c r="K540" t="s">
        <v>15</v>
      </c>
      <c r="L540" t="s">
        <v>31</v>
      </c>
      <c r="M540">
        <v>42</v>
      </c>
      <c r="N540" t="s">
        <v>17</v>
      </c>
    </row>
    <row r="541" spans="1:14" x14ac:dyDescent="0.25">
      <c r="A541" s="5" t="s">
        <v>618</v>
      </c>
      <c r="B541" s="3" t="s">
        <v>249</v>
      </c>
      <c r="C541" t="s">
        <v>34</v>
      </c>
      <c r="D541" t="s">
        <v>32</v>
      </c>
      <c r="E541" s="1">
        <v>70000</v>
      </c>
      <c r="F541">
        <v>0</v>
      </c>
      <c r="G541" t="s">
        <v>12</v>
      </c>
      <c r="H541" t="s">
        <v>20</v>
      </c>
      <c r="I541" t="s">
        <v>17</v>
      </c>
      <c r="J541">
        <v>1</v>
      </c>
      <c r="K541" t="s">
        <v>21</v>
      </c>
      <c r="L541" t="s">
        <v>31</v>
      </c>
      <c r="M541">
        <v>37</v>
      </c>
      <c r="N541" t="s">
        <v>14</v>
      </c>
    </row>
    <row r="542" spans="1:14" x14ac:dyDescent="0.25">
      <c r="A542" s="5" t="s">
        <v>619</v>
      </c>
      <c r="B542" s="3" t="s">
        <v>250</v>
      </c>
      <c r="C542" t="s">
        <v>34</v>
      </c>
      <c r="D542" t="s">
        <v>32</v>
      </c>
      <c r="E542" s="1">
        <v>70000</v>
      </c>
      <c r="F542">
        <v>3</v>
      </c>
      <c r="G542" t="s">
        <v>30</v>
      </c>
      <c r="H542" t="s">
        <v>27</v>
      </c>
      <c r="I542" t="s">
        <v>14</v>
      </c>
      <c r="J542">
        <v>2</v>
      </c>
      <c r="K542" t="s">
        <v>25</v>
      </c>
      <c r="L542" t="s">
        <v>31</v>
      </c>
      <c r="M542">
        <v>52</v>
      </c>
      <c r="N542" t="s">
        <v>17</v>
      </c>
    </row>
    <row r="543" spans="1:14" x14ac:dyDescent="0.25">
      <c r="A543" s="5" t="s">
        <v>425</v>
      </c>
      <c r="B543" s="3" t="s">
        <v>56</v>
      </c>
      <c r="C543" t="s">
        <v>33</v>
      </c>
      <c r="D543" t="s">
        <v>33</v>
      </c>
      <c r="E543" s="1">
        <v>50000</v>
      </c>
      <c r="F543">
        <v>1</v>
      </c>
      <c r="G543" t="s">
        <v>30</v>
      </c>
      <c r="H543" t="s">
        <v>13</v>
      </c>
      <c r="I543" t="s">
        <v>14</v>
      </c>
      <c r="J543">
        <v>0</v>
      </c>
      <c r="K543" t="s">
        <v>25</v>
      </c>
      <c r="L543" t="s">
        <v>31</v>
      </c>
      <c r="M543">
        <v>34</v>
      </c>
      <c r="N543" t="s">
        <v>17</v>
      </c>
    </row>
    <row r="544" spans="1:14" x14ac:dyDescent="0.25">
      <c r="A544" s="5" t="s">
        <v>620</v>
      </c>
      <c r="B544" s="3" t="s">
        <v>251</v>
      </c>
      <c r="C544" t="s">
        <v>33</v>
      </c>
      <c r="D544" t="s">
        <v>33</v>
      </c>
      <c r="E544" s="1">
        <v>40000</v>
      </c>
      <c r="F544">
        <v>0</v>
      </c>
      <c r="G544" t="s">
        <v>26</v>
      </c>
      <c r="H544" t="s">
        <v>13</v>
      </c>
      <c r="I544" t="s">
        <v>14</v>
      </c>
      <c r="J544">
        <v>2</v>
      </c>
      <c r="K544" t="s">
        <v>22</v>
      </c>
      <c r="L544" t="s">
        <v>31</v>
      </c>
      <c r="M544">
        <v>29</v>
      </c>
      <c r="N544" t="s">
        <v>17</v>
      </c>
    </row>
    <row r="545" spans="1:14" x14ac:dyDescent="0.25">
      <c r="A545" s="5" t="s">
        <v>443</v>
      </c>
      <c r="B545" s="3" t="s">
        <v>74</v>
      </c>
      <c r="C545" t="s">
        <v>33</v>
      </c>
      <c r="D545" t="s">
        <v>32</v>
      </c>
      <c r="E545" s="1">
        <v>70000</v>
      </c>
      <c r="F545">
        <v>2</v>
      </c>
      <c r="G545" t="s">
        <v>26</v>
      </c>
      <c r="H545" t="s">
        <v>20</v>
      </c>
      <c r="I545" t="s">
        <v>14</v>
      </c>
      <c r="J545">
        <v>2</v>
      </c>
      <c r="K545" t="s">
        <v>21</v>
      </c>
      <c r="L545" t="s">
        <v>31</v>
      </c>
      <c r="M545">
        <v>53</v>
      </c>
      <c r="N545" t="s">
        <v>17</v>
      </c>
    </row>
    <row r="546" spans="1:14" x14ac:dyDescent="0.25">
      <c r="A546" s="5" t="s">
        <v>443</v>
      </c>
      <c r="B546" s="3" t="s">
        <v>74</v>
      </c>
      <c r="C546" t="s">
        <v>34</v>
      </c>
      <c r="D546" t="s">
        <v>33</v>
      </c>
      <c r="E546" s="1">
        <v>120000</v>
      </c>
      <c r="F546">
        <v>2</v>
      </c>
      <c r="G546" t="s">
        <v>12</v>
      </c>
      <c r="H546" t="s">
        <v>27</v>
      </c>
      <c r="I546" t="s">
        <v>17</v>
      </c>
      <c r="J546">
        <v>4</v>
      </c>
      <c r="K546" t="s">
        <v>25</v>
      </c>
      <c r="L546" t="s">
        <v>31</v>
      </c>
      <c r="M546">
        <v>40</v>
      </c>
      <c r="N546" t="s">
        <v>17</v>
      </c>
    </row>
    <row r="547" spans="1:14" x14ac:dyDescent="0.25">
      <c r="A547" s="5" t="s">
        <v>443</v>
      </c>
      <c r="B547" s="3" t="s">
        <v>74</v>
      </c>
      <c r="C547" t="s">
        <v>34</v>
      </c>
      <c r="D547" t="s">
        <v>33</v>
      </c>
      <c r="E547" s="1">
        <v>60000</v>
      </c>
      <c r="F547">
        <v>0</v>
      </c>
      <c r="G547" t="s">
        <v>18</v>
      </c>
      <c r="H547" t="s">
        <v>13</v>
      </c>
      <c r="I547" t="s">
        <v>17</v>
      </c>
      <c r="J547">
        <v>2</v>
      </c>
      <c r="K547" t="s">
        <v>25</v>
      </c>
      <c r="L547" t="s">
        <v>31</v>
      </c>
      <c r="M547">
        <v>29</v>
      </c>
      <c r="N547" t="s">
        <v>17</v>
      </c>
    </row>
    <row r="548" spans="1:14" x14ac:dyDescent="0.25">
      <c r="A548" s="5" t="s">
        <v>621</v>
      </c>
      <c r="B548" s="3" t="s">
        <v>252</v>
      </c>
      <c r="C548" t="s">
        <v>33</v>
      </c>
      <c r="D548" t="s">
        <v>33</v>
      </c>
      <c r="E548" s="1">
        <v>60000</v>
      </c>
      <c r="F548">
        <v>4</v>
      </c>
      <c r="G548" t="s">
        <v>12</v>
      </c>
      <c r="H548" t="s">
        <v>20</v>
      </c>
      <c r="I548" t="s">
        <v>14</v>
      </c>
      <c r="J548">
        <v>2</v>
      </c>
      <c r="K548" t="s">
        <v>21</v>
      </c>
      <c r="L548" t="s">
        <v>31</v>
      </c>
      <c r="M548">
        <v>43</v>
      </c>
      <c r="N548" t="s">
        <v>14</v>
      </c>
    </row>
    <row r="549" spans="1:14" x14ac:dyDescent="0.25">
      <c r="A549" s="5" t="s">
        <v>621</v>
      </c>
      <c r="B549" s="3" t="s">
        <v>252</v>
      </c>
      <c r="C549" t="s">
        <v>33</v>
      </c>
      <c r="D549" t="s">
        <v>33</v>
      </c>
      <c r="E549" s="1">
        <v>60000</v>
      </c>
      <c r="F549">
        <v>2</v>
      </c>
      <c r="G549" t="s">
        <v>26</v>
      </c>
      <c r="H549" t="s">
        <v>20</v>
      </c>
      <c r="I549" t="s">
        <v>14</v>
      </c>
      <c r="J549">
        <v>2</v>
      </c>
      <c r="K549" t="s">
        <v>21</v>
      </c>
      <c r="L549" t="s">
        <v>31</v>
      </c>
      <c r="M549">
        <v>55</v>
      </c>
      <c r="N549" t="s">
        <v>14</v>
      </c>
    </row>
    <row r="550" spans="1:14" x14ac:dyDescent="0.25">
      <c r="A550" s="5" t="s">
        <v>563</v>
      </c>
      <c r="B550" s="3" t="s">
        <v>194</v>
      </c>
      <c r="C550" t="s">
        <v>34</v>
      </c>
      <c r="D550" t="s">
        <v>32</v>
      </c>
      <c r="E550" s="1">
        <v>80000</v>
      </c>
      <c r="F550">
        <v>4</v>
      </c>
      <c r="G550" t="s">
        <v>30</v>
      </c>
      <c r="H550" t="s">
        <v>13</v>
      </c>
      <c r="I550" t="s">
        <v>17</v>
      </c>
      <c r="J550">
        <v>0</v>
      </c>
      <c r="K550" t="s">
        <v>15</v>
      </c>
      <c r="L550" t="s">
        <v>31</v>
      </c>
      <c r="M550">
        <v>48</v>
      </c>
      <c r="N550" t="s">
        <v>17</v>
      </c>
    </row>
    <row r="551" spans="1:14" x14ac:dyDescent="0.25">
      <c r="A551" s="5" t="s">
        <v>563</v>
      </c>
      <c r="B551" s="3" t="s">
        <v>194</v>
      </c>
      <c r="C551" t="s">
        <v>33</v>
      </c>
      <c r="D551" t="s">
        <v>32</v>
      </c>
      <c r="E551" s="1">
        <v>130000</v>
      </c>
      <c r="F551">
        <v>3</v>
      </c>
      <c r="G551" t="s">
        <v>12</v>
      </c>
      <c r="H551" t="s">
        <v>27</v>
      </c>
      <c r="I551" t="s">
        <v>14</v>
      </c>
      <c r="J551">
        <v>3</v>
      </c>
      <c r="K551" t="s">
        <v>15</v>
      </c>
      <c r="L551" t="s">
        <v>31</v>
      </c>
      <c r="M551">
        <v>45</v>
      </c>
      <c r="N551" t="s">
        <v>14</v>
      </c>
    </row>
    <row r="552" spans="1:14" x14ac:dyDescent="0.25">
      <c r="A552" s="5" t="s">
        <v>563</v>
      </c>
      <c r="B552" s="3" t="s">
        <v>194</v>
      </c>
      <c r="C552" t="s">
        <v>34</v>
      </c>
      <c r="D552" t="s">
        <v>32</v>
      </c>
      <c r="E552" s="1">
        <v>70000</v>
      </c>
      <c r="F552">
        <v>0</v>
      </c>
      <c r="G552" t="s">
        <v>12</v>
      </c>
      <c r="H552" t="s">
        <v>20</v>
      </c>
      <c r="I552" t="s">
        <v>17</v>
      </c>
      <c r="J552">
        <v>1</v>
      </c>
      <c r="K552" t="s">
        <v>15</v>
      </c>
      <c r="L552" t="s">
        <v>23</v>
      </c>
      <c r="M552">
        <v>42</v>
      </c>
      <c r="N552" t="s">
        <v>14</v>
      </c>
    </row>
    <row r="553" spans="1:14" x14ac:dyDescent="0.25">
      <c r="A553" s="5" t="s">
        <v>622</v>
      </c>
      <c r="B553" s="3" t="s">
        <v>253</v>
      </c>
      <c r="C553" t="s">
        <v>33</v>
      </c>
      <c r="D553" t="s">
        <v>32</v>
      </c>
      <c r="E553" s="1">
        <v>50000</v>
      </c>
      <c r="F553">
        <v>4</v>
      </c>
      <c r="G553" t="s">
        <v>12</v>
      </c>
      <c r="H553" t="s">
        <v>27</v>
      </c>
      <c r="I553" t="s">
        <v>14</v>
      </c>
      <c r="J553">
        <v>2</v>
      </c>
      <c r="K553" t="s">
        <v>29</v>
      </c>
      <c r="L553" t="s">
        <v>31</v>
      </c>
      <c r="M553">
        <v>63</v>
      </c>
      <c r="N553" t="s">
        <v>17</v>
      </c>
    </row>
    <row r="554" spans="1:14" x14ac:dyDescent="0.25">
      <c r="A554" s="5" t="s">
        <v>458</v>
      </c>
      <c r="B554" s="3" t="s">
        <v>89</v>
      </c>
      <c r="C554" t="s">
        <v>34</v>
      </c>
      <c r="D554" t="s">
        <v>33</v>
      </c>
      <c r="E554" s="1">
        <v>60000</v>
      </c>
      <c r="F554">
        <v>3</v>
      </c>
      <c r="G554" t="s">
        <v>26</v>
      </c>
      <c r="H554" t="s">
        <v>20</v>
      </c>
      <c r="I554" t="s">
        <v>14</v>
      </c>
      <c r="J554">
        <v>2</v>
      </c>
      <c r="K554" t="s">
        <v>29</v>
      </c>
      <c r="L554" t="s">
        <v>31</v>
      </c>
      <c r="M554">
        <v>54</v>
      </c>
      <c r="N554" t="s">
        <v>14</v>
      </c>
    </row>
    <row r="555" spans="1:14" x14ac:dyDescent="0.25">
      <c r="A555" s="5" t="s">
        <v>623</v>
      </c>
      <c r="B555" s="3" t="s">
        <v>254</v>
      </c>
      <c r="C555" t="s">
        <v>33</v>
      </c>
      <c r="D555" t="s">
        <v>33</v>
      </c>
      <c r="E555" s="1">
        <v>40000</v>
      </c>
      <c r="F555">
        <v>3</v>
      </c>
      <c r="G555" t="s">
        <v>18</v>
      </c>
      <c r="H555" t="s">
        <v>20</v>
      </c>
      <c r="I555" t="s">
        <v>17</v>
      </c>
      <c r="J555">
        <v>2</v>
      </c>
      <c r="K555" t="s">
        <v>22</v>
      </c>
      <c r="L555" t="s">
        <v>31</v>
      </c>
      <c r="M555">
        <v>73</v>
      </c>
      <c r="N555" t="s">
        <v>14</v>
      </c>
    </row>
    <row r="556" spans="1:14" x14ac:dyDescent="0.25">
      <c r="A556" s="5" t="s">
        <v>563</v>
      </c>
      <c r="B556" s="3" t="s">
        <v>194</v>
      </c>
      <c r="C556" t="s">
        <v>33</v>
      </c>
      <c r="D556" t="s">
        <v>32</v>
      </c>
      <c r="E556" s="1">
        <v>60000</v>
      </c>
      <c r="F556">
        <v>2</v>
      </c>
      <c r="G556" t="s">
        <v>30</v>
      </c>
      <c r="H556" t="s">
        <v>20</v>
      </c>
      <c r="I556" t="s">
        <v>14</v>
      </c>
      <c r="J556">
        <v>0</v>
      </c>
      <c r="K556" t="s">
        <v>21</v>
      </c>
      <c r="L556" t="s">
        <v>31</v>
      </c>
      <c r="M556">
        <v>40</v>
      </c>
      <c r="N556" t="s">
        <v>14</v>
      </c>
    </row>
    <row r="557" spans="1:14" x14ac:dyDescent="0.25">
      <c r="A557" s="5" t="s">
        <v>624</v>
      </c>
      <c r="B557" s="3" t="s">
        <v>255</v>
      </c>
      <c r="C557" t="s">
        <v>34</v>
      </c>
      <c r="D557" t="s">
        <v>33</v>
      </c>
      <c r="E557" s="1">
        <v>50000</v>
      </c>
      <c r="F557">
        <v>0</v>
      </c>
      <c r="G557" t="s">
        <v>18</v>
      </c>
      <c r="H557" t="s">
        <v>13</v>
      </c>
      <c r="I557" t="s">
        <v>17</v>
      </c>
      <c r="J557">
        <v>1</v>
      </c>
      <c r="K557" t="s">
        <v>21</v>
      </c>
      <c r="L557" t="s">
        <v>31</v>
      </c>
      <c r="M557">
        <v>39</v>
      </c>
      <c r="N557" t="s">
        <v>14</v>
      </c>
    </row>
    <row r="558" spans="1:14" x14ac:dyDescent="0.25">
      <c r="A558" s="5" t="s">
        <v>625</v>
      </c>
      <c r="B558" s="3" t="s">
        <v>256</v>
      </c>
      <c r="C558" t="s">
        <v>33</v>
      </c>
      <c r="D558" t="s">
        <v>33</v>
      </c>
      <c r="E558" s="1">
        <v>80000</v>
      </c>
      <c r="F558">
        <v>4</v>
      </c>
      <c r="G558" t="s">
        <v>12</v>
      </c>
      <c r="H558" t="s">
        <v>27</v>
      </c>
      <c r="I558" t="s">
        <v>14</v>
      </c>
      <c r="J558">
        <v>0</v>
      </c>
      <c r="K558" t="s">
        <v>25</v>
      </c>
      <c r="L558" t="s">
        <v>31</v>
      </c>
      <c r="M558">
        <v>42</v>
      </c>
      <c r="N558" t="s">
        <v>17</v>
      </c>
    </row>
    <row r="559" spans="1:14" x14ac:dyDescent="0.25">
      <c r="A559" s="5" t="s">
        <v>625</v>
      </c>
      <c r="B559" s="3" t="s">
        <v>256</v>
      </c>
      <c r="C559" t="s">
        <v>33</v>
      </c>
      <c r="D559" t="s">
        <v>32</v>
      </c>
      <c r="E559" s="1">
        <v>40000</v>
      </c>
      <c r="F559">
        <v>3</v>
      </c>
      <c r="G559" t="s">
        <v>18</v>
      </c>
      <c r="H559" t="s">
        <v>19</v>
      </c>
      <c r="I559" t="s">
        <v>14</v>
      </c>
      <c r="J559">
        <v>0</v>
      </c>
      <c r="K559" t="s">
        <v>25</v>
      </c>
      <c r="L559" t="s">
        <v>31</v>
      </c>
      <c r="M559">
        <v>31</v>
      </c>
      <c r="N559" t="s">
        <v>17</v>
      </c>
    </row>
    <row r="560" spans="1:14" x14ac:dyDescent="0.25">
      <c r="A560" s="5" t="s">
        <v>625</v>
      </c>
      <c r="B560" s="3" t="s">
        <v>256</v>
      </c>
      <c r="C560" t="s">
        <v>33</v>
      </c>
      <c r="D560" t="s">
        <v>32</v>
      </c>
      <c r="E560" s="1">
        <v>50000</v>
      </c>
      <c r="F560">
        <v>3</v>
      </c>
      <c r="G560" t="s">
        <v>12</v>
      </c>
      <c r="H560" t="s">
        <v>13</v>
      </c>
      <c r="I560" t="s">
        <v>14</v>
      </c>
      <c r="J560">
        <v>2</v>
      </c>
      <c r="K560" t="s">
        <v>15</v>
      </c>
      <c r="L560" t="s">
        <v>31</v>
      </c>
      <c r="M560">
        <v>41</v>
      </c>
      <c r="N560" t="s">
        <v>17</v>
      </c>
    </row>
    <row r="561" spans="1:14" x14ac:dyDescent="0.25">
      <c r="A561" s="5" t="s">
        <v>626</v>
      </c>
      <c r="B561" s="3" t="s">
        <v>257</v>
      </c>
      <c r="C561" t="s">
        <v>34</v>
      </c>
      <c r="D561" t="s">
        <v>32</v>
      </c>
      <c r="E561" s="1">
        <v>60000</v>
      </c>
      <c r="F561">
        <v>2</v>
      </c>
      <c r="G561" t="s">
        <v>12</v>
      </c>
      <c r="H561" t="s">
        <v>27</v>
      </c>
      <c r="I561" t="s">
        <v>14</v>
      </c>
      <c r="J561">
        <v>0</v>
      </c>
      <c r="K561" t="s">
        <v>29</v>
      </c>
      <c r="L561" t="s">
        <v>31</v>
      </c>
      <c r="M561">
        <v>58</v>
      </c>
      <c r="N561" t="s">
        <v>17</v>
      </c>
    </row>
    <row r="562" spans="1:14" x14ac:dyDescent="0.25">
      <c r="A562" s="5" t="s">
        <v>626</v>
      </c>
      <c r="B562" s="3" t="s">
        <v>257</v>
      </c>
      <c r="C562" t="s">
        <v>33</v>
      </c>
      <c r="D562" t="s">
        <v>32</v>
      </c>
      <c r="E562" s="1">
        <v>60000</v>
      </c>
      <c r="F562">
        <v>0</v>
      </c>
      <c r="G562" t="s">
        <v>30</v>
      </c>
      <c r="H562" t="s">
        <v>20</v>
      </c>
      <c r="I562" t="s">
        <v>14</v>
      </c>
      <c r="J562">
        <v>0</v>
      </c>
      <c r="K562" t="s">
        <v>15</v>
      </c>
      <c r="L562" t="s">
        <v>31</v>
      </c>
      <c r="M562">
        <v>40</v>
      </c>
      <c r="N562" t="s">
        <v>17</v>
      </c>
    </row>
    <row r="563" spans="1:14" x14ac:dyDescent="0.25">
      <c r="A563" s="5" t="s">
        <v>627</v>
      </c>
      <c r="B563" s="3" t="s">
        <v>258</v>
      </c>
      <c r="C563" t="s">
        <v>33</v>
      </c>
      <c r="D563" t="s">
        <v>32</v>
      </c>
      <c r="E563" s="1">
        <v>20000</v>
      </c>
      <c r="F563">
        <v>2</v>
      </c>
      <c r="G563" t="s">
        <v>28</v>
      </c>
      <c r="H563" t="s">
        <v>19</v>
      </c>
      <c r="I563" t="s">
        <v>17</v>
      </c>
      <c r="J563">
        <v>0</v>
      </c>
      <c r="K563" t="s">
        <v>15</v>
      </c>
      <c r="L563" t="s">
        <v>31</v>
      </c>
      <c r="M563">
        <v>48</v>
      </c>
      <c r="N563" t="s">
        <v>17</v>
      </c>
    </row>
    <row r="564" spans="1:14" x14ac:dyDescent="0.25">
      <c r="A564" s="5" t="s">
        <v>627</v>
      </c>
      <c r="B564" s="3" t="s">
        <v>258</v>
      </c>
      <c r="C564" t="s">
        <v>33</v>
      </c>
      <c r="D564" t="s">
        <v>32</v>
      </c>
      <c r="E564" s="1">
        <v>70000</v>
      </c>
      <c r="F564">
        <v>2</v>
      </c>
      <c r="G564" t="s">
        <v>30</v>
      </c>
      <c r="H564" t="s">
        <v>20</v>
      </c>
      <c r="I564" t="s">
        <v>14</v>
      </c>
      <c r="J564">
        <v>0</v>
      </c>
      <c r="K564" t="s">
        <v>21</v>
      </c>
      <c r="L564" t="s">
        <v>31</v>
      </c>
      <c r="M564">
        <v>34</v>
      </c>
      <c r="N564" t="s">
        <v>14</v>
      </c>
    </row>
    <row r="565" spans="1:14" x14ac:dyDescent="0.25">
      <c r="A565" s="5" t="s">
        <v>628</v>
      </c>
      <c r="B565" s="3" t="s">
        <v>259</v>
      </c>
      <c r="C565" t="s">
        <v>34</v>
      </c>
      <c r="D565" t="s">
        <v>32</v>
      </c>
      <c r="E565" s="1">
        <v>30000</v>
      </c>
      <c r="F565">
        <v>0</v>
      </c>
      <c r="G565" t="s">
        <v>18</v>
      </c>
      <c r="H565" t="s">
        <v>13</v>
      </c>
      <c r="I565" t="s">
        <v>14</v>
      </c>
      <c r="J565">
        <v>1</v>
      </c>
      <c r="K565" t="s">
        <v>22</v>
      </c>
      <c r="L565" t="s">
        <v>31</v>
      </c>
      <c r="M565">
        <v>28</v>
      </c>
      <c r="N565" t="s">
        <v>17</v>
      </c>
    </row>
    <row r="566" spans="1:14" x14ac:dyDescent="0.25">
      <c r="A566" s="5" t="s">
        <v>628</v>
      </c>
      <c r="B566" s="3" t="s">
        <v>259</v>
      </c>
      <c r="C566" t="s">
        <v>34</v>
      </c>
      <c r="D566" t="s">
        <v>33</v>
      </c>
      <c r="E566" s="1">
        <v>30000</v>
      </c>
      <c r="F566">
        <v>0</v>
      </c>
      <c r="G566" t="s">
        <v>18</v>
      </c>
      <c r="H566" t="s">
        <v>13</v>
      </c>
      <c r="I566" t="s">
        <v>14</v>
      </c>
      <c r="J566">
        <v>1</v>
      </c>
      <c r="K566" t="s">
        <v>22</v>
      </c>
      <c r="L566" t="s">
        <v>31</v>
      </c>
      <c r="M566">
        <v>27</v>
      </c>
      <c r="N566" t="s">
        <v>17</v>
      </c>
    </row>
    <row r="567" spans="1:14" x14ac:dyDescent="0.25">
      <c r="A567" s="5" t="s">
        <v>629</v>
      </c>
      <c r="B567" s="3" t="s">
        <v>260</v>
      </c>
      <c r="C567" t="s">
        <v>33</v>
      </c>
      <c r="D567" t="s">
        <v>33</v>
      </c>
      <c r="E567" s="1">
        <v>40000</v>
      </c>
      <c r="F567">
        <v>3</v>
      </c>
      <c r="G567" t="s">
        <v>18</v>
      </c>
      <c r="H567" t="s">
        <v>20</v>
      </c>
      <c r="I567" t="s">
        <v>17</v>
      </c>
      <c r="J567">
        <v>2</v>
      </c>
      <c r="K567" t="s">
        <v>22</v>
      </c>
      <c r="L567" t="s">
        <v>31</v>
      </c>
      <c r="M567">
        <v>54</v>
      </c>
      <c r="N567" t="s">
        <v>14</v>
      </c>
    </row>
    <row r="568" spans="1:14" x14ac:dyDescent="0.25">
      <c r="A568" s="5" t="s">
        <v>630</v>
      </c>
      <c r="B568" s="3" t="s">
        <v>261</v>
      </c>
      <c r="C568" t="s">
        <v>33</v>
      </c>
      <c r="D568" t="s">
        <v>32</v>
      </c>
      <c r="E568" s="1">
        <v>60000</v>
      </c>
      <c r="F568">
        <v>2</v>
      </c>
      <c r="G568" t="s">
        <v>30</v>
      </c>
      <c r="H568" t="s">
        <v>27</v>
      </c>
      <c r="I568" t="s">
        <v>14</v>
      </c>
      <c r="J568">
        <v>2</v>
      </c>
      <c r="K568" t="s">
        <v>22</v>
      </c>
      <c r="L568" t="s">
        <v>31</v>
      </c>
      <c r="M568">
        <v>70</v>
      </c>
      <c r="N568" t="s">
        <v>17</v>
      </c>
    </row>
    <row r="569" spans="1:14" x14ac:dyDescent="0.25">
      <c r="A569" s="5" t="s">
        <v>630</v>
      </c>
      <c r="B569" s="3" t="s">
        <v>261</v>
      </c>
      <c r="C569" t="s">
        <v>33</v>
      </c>
      <c r="D569" t="s">
        <v>33</v>
      </c>
      <c r="E569" s="1">
        <v>40000</v>
      </c>
      <c r="F569">
        <v>1</v>
      </c>
      <c r="G569" t="s">
        <v>18</v>
      </c>
      <c r="H569" t="s">
        <v>19</v>
      </c>
      <c r="I569" t="s">
        <v>14</v>
      </c>
      <c r="J569">
        <v>1</v>
      </c>
      <c r="K569" t="s">
        <v>25</v>
      </c>
      <c r="L569" t="s">
        <v>31</v>
      </c>
      <c r="M569">
        <v>48</v>
      </c>
      <c r="N569" t="s">
        <v>14</v>
      </c>
    </row>
    <row r="570" spans="1:14" x14ac:dyDescent="0.25">
      <c r="A570" s="5" t="s">
        <v>630</v>
      </c>
      <c r="B570" s="3" t="s">
        <v>261</v>
      </c>
      <c r="C570" t="s">
        <v>33</v>
      </c>
      <c r="D570" t="s">
        <v>33</v>
      </c>
      <c r="E570" s="1">
        <v>70000</v>
      </c>
      <c r="F570">
        <v>1</v>
      </c>
      <c r="G570" t="s">
        <v>18</v>
      </c>
      <c r="H570" t="s">
        <v>13</v>
      </c>
      <c r="I570" t="s">
        <v>14</v>
      </c>
      <c r="J570">
        <v>1</v>
      </c>
      <c r="K570" t="s">
        <v>21</v>
      </c>
      <c r="L570" t="s">
        <v>31</v>
      </c>
      <c r="M570">
        <v>44</v>
      </c>
      <c r="N570" t="s">
        <v>14</v>
      </c>
    </row>
    <row r="571" spans="1:14" x14ac:dyDescent="0.25">
      <c r="A571" s="5" t="s">
        <v>630</v>
      </c>
      <c r="B571" s="3" t="s">
        <v>261</v>
      </c>
      <c r="C571" t="s">
        <v>34</v>
      </c>
      <c r="D571" t="s">
        <v>33</v>
      </c>
      <c r="E571" s="1">
        <v>50000</v>
      </c>
      <c r="F571">
        <v>3</v>
      </c>
      <c r="G571" t="s">
        <v>30</v>
      </c>
      <c r="H571" t="s">
        <v>27</v>
      </c>
      <c r="I571" t="s">
        <v>14</v>
      </c>
      <c r="J571">
        <v>2</v>
      </c>
      <c r="K571" t="s">
        <v>29</v>
      </c>
      <c r="L571" t="s">
        <v>31</v>
      </c>
      <c r="M571">
        <v>69</v>
      </c>
      <c r="N571" t="s">
        <v>17</v>
      </c>
    </row>
    <row r="572" spans="1:14" x14ac:dyDescent="0.25">
      <c r="A572" s="5" t="s">
        <v>631</v>
      </c>
      <c r="B572" s="3" t="s">
        <v>262</v>
      </c>
      <c r="C572" t="s">
        <v>33</v>
      </c>
      <c r="D572" t="s">
        <v>33</v>
      </c>
      <c r="E572" s="1">
        <v>70000</v>
      </c>
      <c r="F572">
        <v>3</v>
      </c>
      <c r="G572" t="s">
        <v>28</v>
      </c>
      <c r="H572" t="s">
        <v>13</v>
      </c>
      <c r="I572" t="s">
        <v>14</v>
      </c>
      <c r="J572">
        <v>2</v>
      </c>
      <c r="K572" t="s">
        <v>22</v>
      </c>
      <c r="L572" t="s">
        <v>31</v>
      </c>
      <c r="M572">
        <v>52</v>
      </c>
      <c r="N572" t="s">
        <v>17</v>
      </c>
    </row>
    <row r="573" spans="1:14" x14ac:dyDescent="0.25">
      <c r="A573" s="5" t="s">
        <v>631</v>
      </c>
      <c r="B573" s="3" t="s">
        <v>262</v>
      </c>
      <c r="C573" t="s">
        <v>33</v>
      </c>
      <c r="D573" t="s">
        <v>33</v>
      </c>
      <c r="E573" s="1">
        <v>40000</v>
      </c>
      <c r="F573">
        <v>2</v>
      </c>
      <c r="G573" t="s">
        <v>28</v>
      </c>
      <c r="H573" t="s">
        <v>13</v>
      </c>
      <c r="I573" t="s">
        <v>14</v>
      </c>
      <c r="J573">
        <v>2</v>
      </c>
      <c r="K573" t="s">
        <v>21</v>
      </c>
      <c r="L573" t="s">
        <v>31</v>
      </c>
      <c r="M573">
        <v>55</v>
      </c>
      <c r="N573" t="s">
        <v>17</v>
      </c>
    </row>
    <row r="574" spans="1:14" x14ac:dyDescent="0.25">
      <c r="A574" s="5" t="s">
        <v>631</v>
      </c>
      <c r="B574" s="3" t="s">
        <v>262</v>
      </c>
      <c r="C574" t="s">
        <v>34</v>
      </c>
      <c r="D574" t="s">
        <v>33</v>
      </c>
      <c r="E574" s="1">
        <v>30000</v>
      </c>
      <c r="F574">
        <v>0</v>
      </c>
      <c r="G574" t="s">
        <v>26</v>
      </c>
      <c r="H574" t="s">
        <v>13</v>
      </c>
      <c r="I574" t="s">
        <v>14</v>
      </c>
      <c r="J574">
        <v>2</v>
      </c>
      <c r="K574" t="s">
        <v>22</v>
      </c>
      <c r="L574" t="s">
        <v>31</v>
      </c>
      <c r="M574">
        <v>30</v>
      </c>
      <c r="N574" t="s">
        <v>17</v>
      </c>
    </row>
    <row r="575" spans="1:14" x14ac:dyDescent="0.25">
      <c r="A575" s="5" t="s">
        <v>631</v>
      </c>
      <c r="B575" s="3" t="s">
        <v>262</v>
      </c>
      <c r="C575" t="s">
        <v>33</v>
      </c>
      <c r="D575" t="s">
        <v>33</v>
      </c>
      <c r="E575" s="1">
        <v>60000</v>
      </c>
      <c r="F575">
        <v>3</v>
      </c>
      <c r="G575" t="s">
        <v>30</v>
      </c>
      <c r="H575" t="s">
        <v>27</v>
      </c>
      <c r="I575" t="s">
        <v>14</v>
      </c>
      <c r="J575">
        <v>2</v>
      </c>
      <c r="K575" t="s">
        <v>25</v>
      </c>
      <c r="L575" t="s">
        <v>31</v>
      </c>
      <c r="M575">
        <v>63</v>
      </c>
      <c r="N575" t="s">
        <v>17</v>
      </c>
    </row>
    <row r="576" spans="1:14" x14ac:dyDescent="0.25">
      <c r="A576" s="5" t="s">
        <v>632</v>
      </c>
      <c r="B576" s="3" t="s">
        <v>263</v>
      </c>
      <c r="C576" t="s">
        <v>34</v>
      </c>
      <c r="D576" t="s">
        <v>32</v>
      </c>
      <c r="E576" s="1">
        <v>80000</v>
      </c>
      <c r="F576">
        <v>0</v>
      </c>
      <c r="G576" t="s">
        <v>12</v>
      </c>
      <c r="H576" t="s">
        <v>27</v>
      </c>
      <c r="I576" t="s">
        <v>14</v>
      </c>
      <c r="J576">
        <v>1</v>
      </c>
      <c r="K576" t="s">
        <v>25</v>
      </c>
      <c r="L576" t="s">
        <v>31</v>
      </c>
      <c r="M576">
        <v>34</v>
      </c>
      <c r="N576" t="s">
        <v>14</v>
      </c>
    </row>
    <row r="577" spans="1:14" x14ac:dyDescent="0.25">
      <c r="A577" s="5" t="s">
        <v>633</v>
      </c>
      <c r="B577" s="3" t="s">
        <v>264</v>
      </c>
      <c r="C577" t="s">
        <v>34</v>
      </c>
      <c r="D577" t="s">
        <v>33</v>
      </c>
      <c r="E577" s="1">
        <v>60000</v>
      </c>
      <c r="F577">
        <v>2</v>
      </c>
      <c r="G577" t="s">
        <v>18</v>
      </c>
      <c r="H577" t="s">
        <v>20</v>
      </c>
      <c r="I577" t="s">
        <v>14</v>
      </c>
      <c r="J577">
        <v>1</v>
      </c>
      <c r="K577" t="s">
        <v>29</v>
      </c>
      <c r="L577" t="s">
        <v>31</v>
      </c>
      <c r="M577">
        <v>56</v>
      </c>
      <c r="N577" t="s">
        <v>17</v>
      </c>
    </row>
    <row r="578" spans="1:14" x14ac:dyDescent="0.25">
      <c r="A578" s="5" t="s">
        <v>633</v>
      </c>
      <c r="B578" s="3" t="s">
        <v>264</v>
      </c>
      <c r="C578" t="s">
        <v>34</v>
      </c>
      <c r="D578" t="s">
        <v>32</v>
      </c>
      <c r="E578" s="1">
        <v>40000</v>
      </c>
      <c r="F578">
        <v>0</v>
      </c>
      <c r="G578" t="s">
        <v>26</v>
      </c>
      <c r="H578" t="s">
        <v>13</v>
      </c>
      <c r="I578" t="s">
        <v>14</v>
      </c>
      <c r="J578">
        <v>1</v>
      </c>
      <c r="K578" t="s">
        <v>22</v>
      </c>
      <c r="L578" t="s">
        <v>31</v>
      </c>
      <c r="M578">
        <v>31</v>
      </c>
      <c r="N578" t="s">
        <v>17</v>
      </c>
    </row>
    <row r="579" spans="1:14" x14ac:dyDescent="0.25">
      <c r="A579" s="5" t="s">
        <v>633</v>
      </c>
      <c r="B579" s="3" t="s">
        <v>264</v>
      </c>
      <c r="C579" t="s">
        <v>33</v>
      </c>
      <c r="D579" t="s">
        <v>33</v>
      </c>
      <c r="E579" s="1">
        <v>120000</v>
      </c>
      <c r="F579">
        <v>1</v>
      </c>
      <c r="G579" t="s">
        <v>12</v>
      </c>
      <c r="H579" t="s">
        <v>27</v>
      </c>
      <c r="I579" t="s">
        <v>14</v>
      </c>
      <c r="J579">
        <v>4</v>
      </c>
      <c r="K579" t="s">
        <v>15</v>
      </c>
      <c r="L579" t="s">
        <v>31</v>
      </c>
      <c r="M579">
        <v>38</v>
      </c>
      <c r="N579" t="s">
        <v>17</v>
      </c>
    </row>
    <row r="580" spans="1:14" x14ac:dyDescent="0.25">
      <c r="A580" s="5" t="s">
        <v>634</v>
      </c>
      <c r="B580" s="3" t="s">
        <v>265</v>
      </c>
      <c r="C580" t="s">
        <v>33</v>
      </c>
      <c r="D580" t="s">
        <v>33</v>
      </c>
      <c r="E580" s="1">
        <v>60000</v>
      </c>
      <c r="F580">
        <v>4</v>
      </c>
      <c r="G580" t="s">
        <v>12</v>
      </c>
      <c r="H580" t="s">
        <v>27</v>
      </c>
      <c r="I580" t="s">
        <v>14</v>
      </c>
      <c r="J580">
        <v>2</v>
      </c>
      <c r="K580" t="s">
        <v>21</v>
      </c>
      <c r="L580" t="s">
        <v>31</v>
      </c>
      <c r="M580">
        <v>59</v>
      </c>
      <c r="N580" t="s">
        <v>17</v>
      </c>
    </row>
    <row r="581" spans="1:14" x14ac:dyDescent="0.25">
      <c r="A581" s="5" t="s">
        <v>634</v>
      </c>
      <c r="B581" s="3" t="s">
        <v>265</v>
      </c>
      <c r="C581" t="s">
        <v>34</v>
      </c>
      <c r="D581" t="s">
        <v>32</v>
      </c>
      <c r="E581" s="1">
        <v>40000</v>
      </c>
      <c r="F581">
        <v>3</v>
      </c>
      <c r="G581" t="s">
        <v>18</v>
      </c>
      <c r="H581" t="s">
        <v>19</v>
      </c>
      <c r="I581" t="s">
        <v>17</v>
      </c>
      <c r="J581">
        <v>2</v>
      </c>
      <c r="K581" t="s">
        <v>15</v>
      </c>
      <c r="L581" t="s">
        <v>31</v>
      </c>
      <c r="M581">
        <v>32</v>
      </c>
      <c r="N581" t="s">
        <v>17</v>
      </c>
    </row>
    <row r="582" spans="1:14" x14ac:dyDescent="0.25">
      <c r="A582" s="5" t="s">
        <v>635</v>
      </c>
      <c r="B582" s="3" t="s">
        <v>266</v>
      </c>
      <c r="C582" t="s">
        <v>33</v>
      </c>
      <c r="D582" t="s">
        <v>32</v>
      </c>
      <c r="E582" s="1">
        <v>60000</v>
      </c>
      <c r="F582">
        <v>3</v>
      </c>
      <c r="G582" t="s">
        <v>30</v>
      </c>
      <c r="H582" t="s">
        <v>27</v>
      </c>
      <c r="I582" t="s">
        <v>14</v>
      </c>
      <c r="J582">
        <v>2</v>
      </c>
      <c r="K582" t="s">
        <v>29</v>
      </c>
      <c r="L582" t="s">
        <v>31</v>
      </c>
      <c r="M582">
        <v>69</v>
      </c>
      <c r="N582" t="s">
        <v>17</v>
      </c>
    </row>
    <row r="583" spans="1:14" x14ac:dyDescent="0.25">
      <c r="A583" s="5" t="s">
        <v>636</v>
      </c>
      <c r="B583" s="3" t="s">
        <v>267</v>
      </c>
      <c r="C583" t="s">
        <v>33</v>
      </c>
      <c r="D583" t="s">
        <v>33</v>
      </c>
      <c r="E583" s="1">
        <v>40000</v>
      </c>
      <c r="F583">
        <v>0</v>
      </c>
      <c r="G583" t="s">
        <v>18</v>
      </c>
      <c r="H583" t="s">
        <v>13</v>
      </c>
      <c r="I583" t="s">
        <v>14</v>
      </c>
      <c r="J583">
        <v>1</v>
      </c>
      <c r="K583" t="s">
        <v>22</v>
      </c>
      <c r="L583" t="s">
        <v>31</v>
      </c>
      <c r="M583">
        <v>28</v>
      </c>
      <c r="N583" t="s">
        <v>17</v>
      </c>
    </row>
    <row r="584" spans="1:14" x14ac:dyDescent="0.25">
      <c r="A584" s="5" t="s">
        <v>636</v>
      </c>
      <c r="B584" s="3" t="s">
        <v>267</v>
      </c>
      <c r="C584" t="s">
        <v>33</v>
      </c>
      <c r="D584" t="s">
        <v>33</v>
      </c>
      <c r="E584" s="1">
        <v>80000</v>
      </c>
      <c r="F584">
        <v>4</v>
      </c>
      <c r="G584" t="s">
        <v>30</v>
      </c>
      <c r="H584" t="s">
        <v>13</v>
      </c>
      <c r="I584" t="s">
        <v>14</v>
      </c>
      <c r="J584">
        <v>0</v>
      </c>
      <c r="K584" t="s">
        <v>25</v>
      </c>
      <c r="L584" t="s">
        <v>31</v>
      </c>
      <c r="M584">
        <v>47</v>
      </c>
      <c r="N584" t="s">
        <v>17</v>
      </c>
    </row>
    <row r="585" spans="1:14" x14ac:dyDescent="0.25">
      <c r="A585" s="5" t="s">
        <v>636</v>
      </c>
      <c r="B585" s="3" t="s">
        <v>267</v>
      </c>
      <c r="C585" t="s">
        <v>33</v>
      </c>
      <c r="D585" t="s">
        <v>33</v>
      </c>
      <c r="E585" s="1">
        <v>60000</v>
      </c>
      <c r="F585">
        <v>3</v>
      </c>
      <c r="G585" t="s">
        <v>12</v>
      </c>
      <c r="H585" t="s">
        <v>27</v>
      </c>
      <c r="I585" t="s">
        <v>14</v>
      </c>
      <c r="J585">
        <v>2</v>
      </c>
      <c r="K585" t="s">
        <v>29</v>
      </c>
      <c r="L585" t="s">
        <v>31</v>
      </c>
      <c r="M585">
        <v>66</v>
      </c>
      <c r="N585" t="s">
        <v>17</v>
      </c>
    </row>
    <row r="586" spans="1:14" x14ac:dyDescent="0.25">
      <c r="A586" s="5" t="s">
        <v>636</v>
      </c>
      <c r="B586" s="3" t="s">
        <v>267</v>
      </c>
      <c r="C586" t="s">
        <v>34</v>
      </c>
      <c r="D586" t="s">
        <v>33</v>
      </c>
      <c r="E586" s="1">
        <v>70000</v>
      </c>
      <c r="F586">
        <v>2</v>
      </c>
      <c r="G586" t="s">
        <v>12</v>
      </c>
      <c r="H586" t="s">
        <v>13</v>
      </c>
      <c r="I586" t="s">
        <v>17</v>
      </c>
      <c r="J586">
        <v>1</v>
      </c>
      <c r="K586" t="s">
        <v>15</v>
      </c>
      <c r="L586" t="s">
        <v>31</v>
      </c>
      <c r="M586">
        <v>37</v>
      </c>
      <c r="N586" t="s">
        <v>14</v>
      </c>
    </row>
    <row r="587" spans="1:14" x14ac:dyDescent="0.25">
      <c r="A587" s="5" t="s">
        <v>636</v>
      </c>
      <c r="B587" s="3" t="s">
        <v>267</v>
      </c>
      <c r="C587" t="s">
        <v>34</v>
      </c>
      <c r="D587" t="s">
        <v>33</v>
      </c>
      <c r="E587" s="1">
        <v>120000</v>
      </c>
      <c r="F587">
        <v>2</v>
      </c>
      <c r="G587" t="s">
        <v>12</v>
      </c>
      <c r="H587" t="s">
        <v>27</v>
      </c>
      <c r="I587" t="s">
        <v>17</v>
      </c>
      <c r="J587">
        <v>3</v>
      </c>
      <c r="K587" t="s">
        <v>15</v>
      </c>
      <c r="L587" t="s">
        <v>31</v>
      </c>
      <c r="M587">
        <v>39</v>
      </c>
      <c r="N587" t="s">
        <v>14</v>
      </c>
    </row>
    <row r="588" spans="1:14" x14ac:dyDescent="0.25">
      <c r="A588" s="5" t="s">
        <v>637</v>
      </c>
      <c r="B588" s="3" t="s">
        <v>268</v>
      </c>
      <c r="C588" t="s">
        <v>33</v>
      </c>
      <c r="D588" t="s">
        <v>33</v>
      </c>
      <c r="E588" s="1">
        <v>60000</v>
      </c>
      <c r="F588">
        <v>2</v>
      </c>
      <c r="G588" t="s">
        <v>26</v>
      </c>
      <c r="H588" t="s">
        <v>20</v>
      </c>
      <c r="I588" t="s">
        <v>17</v>
      </c>
      <c r="J588">
        <v>2</v>
      </c>
      <c r="K588" t="s">
        <v>25</v>
      </c>
      <c r="L588" t="s">
        <v>31</v>
      </c>
      <c r="M588">
        <v>51</v>
      </c>
      <c r="N588" t="s">
        <v>17</v>
      </c>
    </row>
    <row r="589" spans="1:14" x14ac:dyDescent="0.25">
      <c r="A589" s="5" t="s">
        <v>637</v>
      </c>
      <c r="B589" s="3" t="s">
        <v>268</v>
      </c>
      <c r="C589" t="s">
        <v>33</v>
      </c>
      <c r="D589" t="s">
        <v>32</v>
      </c>
      <c r="E589" s="1">
        <v>130000</v>
      </c>
      <c r="F589">
        <v>0</v>
      </c>
      <c r="G589" t="s">
        <v>30</v>
      </c>
      <c r="H589" t="s">
        <v>27</v>
      </c>
      <c r="I589" t="s">
        <v>14</v>
      </c>
      <c r="J589">
        <v>3</v>
      </c>
      <c r="K589" t="s">
        <v>25</v>
      </c>
      <c r="L589" t="s">
        <v>31</v>
      </c>
      <c r="M589">
        <v>40</v>
      </c>
      <c r="N589" t="s">
        <v>17</v>
      </c>
    </row>
    <row r="590" spans="1:14" x14ac:dyDescent="0.25">
      <c r="A590" s="5" t="s">
        <v>638</v>
      </c>
      <c r="B590" s="3" t="s">
        <v>269</v>
      </c>
      <c r="C590" t="s">
        <v>33</v>
      </c>
      <c r="D590" t="s">
        <v>32</v>
      </c>
      <c r="E590" s="1">
        <v>90000</v>
      </c>
      <c r="F590">
        <v>2</v>
      </c>
      <c r="G590" t="s">
        <v>26</v>
      </c>
      <c r="H590" t="s">
        <v>20</v>
      </c>
      <c r="I590" t="s">
        <v>14</v>
      </c>
      <c r="J590">
        <v>1</v>
      </c>
      <c r="K590" t="s">
        <v>29</v>
      </c>
      <c r="L590" t="s">
        <v>31</v>
      </c>
      <c r="M590">
        <v>51</v>
      </c>
      <c r="N590" t="s">
        <v>14</v>
      </c>
    </row>
    <row r="591" spans="1:14" x14ac:dyDescent="0.25">
      <c r="A591" s="5" t="s">
        <v>638</v>
      </c>
      <c r="B591" s="3" t="s">
        <v>269</v>
      </c>
      <c r="C591" t="s">
        <v>34</v>
      </c>
      <c r="D591" t="s">
        <v>33</v>
      </c>
      <c r="E591" s="1">
        <v>60000</v>
      </c>
      <c r="F591">
        <v>2</v>
      </c>
      <c r="G591" t="s">
        <v>12</v>
      </c>
      <c r="H591" t="s">
        <v>27</v>
      </c>
      <c r="I591" t="s">
        <v>14</v>
      </c>
      <c r="J591">
        <v>0</v>
      </c>
      <c r="K591" t="s">
        <v>29</v>
      </c>
      <c r="L591" t="s">
        <v>31</v>
      </c>
      <c r="M591">
        <v>57</v>
      </c>
      <c r="N591" t="s">
        <v>17</v>
      </c>
    </row>
    <row r="592" spans="1:14" x14ac:dyDescent="0.25">
      <c r="A592" s="5" t="s">
        <v>638</v>
      </c>
      <c r="B592" s="3" t="s">
        <v>269</v>
      </c>
      <c r="C592" t="s">
        <v>33</v>
      </c>
      <c r="D592" t="s">
        <v>32</v>
      </c>
      <c r="E592" s="1">
        <v>60000</v>
      </c>
      <c r="F592">
        <v>1</v>
      </c>
      <c r="G592" t="s">
        <v>30</v>
      </c>
      <c r="H592" t="s">
        <v>20</v>
      </c>
      <c r="I592" t="s">
        <v>17</v>
      </c>
      <c r="J592">
        <v>0</v>
      </c>
      <c r="K592" t="s">
        <v>15</v>
      </c>
      <c r="L592" t="s">
        <v>31</v>
      </c>
      <c r="M592">
        <v>35</v>
      </c>
      <c r="N592" t="s">
        <v>14</v>
      </c>
    </row>
    <row r="593" spans="1:14" x14ac:dyDescent="0.25">
      <c r="A593" s="5" t="s">
        <v>638</v>
      </c>
      <c r="B593" s="3" t="s">
        <v>269</v>
      </c>
      <c r="C593" t="s">
        <v>33</v>
      </c>
      <c r="D593" t="s">
        <v>33</v>
      </c>
      <c r="E593" s="1">
        <v>40000</v>
      </c>
      <c r="F593">
        <v>4</v>
      </c>
      <c r="G593" t="s">
        <v>26</v>
      </c>
      <c r="H593" t="s">
        <v>20</v>
      </c>
      <c r="I593" t="s">
        <v>17</v>
      </c>
      <c r="J593">
        <v>2</v>
      </c>
      <c r="K593" t="s">
        <v>29</v>
      </c>
      <c r="L593" t="s">
        <v>31</v>
      </c>
      <c r="M593">
        <v>61</v>
      </c>
      <c r="N593" t="s">
        <v>14</v>
      </c>
    </row>
    <row r="594" spans="1:14" x14ac:dyDescent="0.25">
      <c r="A594" s="5" t="s">
        <v>639</v>
      </c>
      <c r="B594" s="3" t="s">
        <v>270</v>
      </c>
      <c r="C594" t="s">
        <v>34</v>
      </c>
      <c r="D594" t="s">
        <v>32</v>
      </c>
      <c r="E594" s="1">
        <v>80000</v>
      </c>
      <c r="F594">
        <v>5</v>
      </c>
      <c r="G594" t="s">
        <v>18</v>
      </c>
      <c r="H594" t="s">
        <v>20</v>
      </c>
      <c r="I594" t="s">
        <v>14</v>
      </c>
      <c r="J594">
        <v>2</v>
      </c>
      <c r="K594" t="s">
        <v>22</v>
      </c>
      <c r="L594" t="s">
        <v>31</v>
      </c>
      <c r="M594">
        <v>44</v>
      </c>
      <c r="N594" t="s">
        <v>17</v>
      </c>
    </row>
    <row r="595" spans="1:14" x14ac:dyDescent="0.25">
      <c r="A595" s="5" t="s">
        <v>639</v>
      </c>
      <c r="B595" s="3" t="s">
        <v>270</v>
      </c>
      <c r="C595" t="s">
        <v>34</v>
      </c>
      <c r="D595" t="s">
        <v>32</v>
      </c>
      <c r="E595" s="1">
        <v>70000</v>
      </c>
      <c r="F595">
        <v>2</v>
      </c>
      <c r="G595" t="s">
        <v>18</v>
      </c>
      <c r="H595" t="s">
        <v>20</v>
      </c>
      <c r="I595" t="s">
        <v>14</v>
      </c>
      <c r="J595">
        <v>0</v>
      </c>
      <c r="K595" t="s">
        <v>22</v>
      </c>
      <c r="L595" t="s">
        <v>31</v>
      </c>
      <c r="M595">
        <v>49</v>
      </c>
      <c r="N595" t="s">
        <v>14</v>
      </c>
    </row>
    <row r="596" spans="1:14" x14ac:dyDescent="0.25">
      <c r="A596" s="5" t="s">
        <v>640</v>
      </c>
      <c r="B596" s="3" t="s">
        <v>271</v>
      </c>
      <c r="C596" t="s">
        <v>33</v>
      </c>
      <c r="D596" t="s">
        <v>33</v>
      </c>
      <c r="E596" s="1">
        <v>80000</v>
      </c>
      <c r="F596">
        <v>4</v>
      </c>
      <c r="G596" t="s">
        <v>30</v>
      </c>
      <c r="H596" t="s">
        <v>27</v>
      </c>
      <c r="I596" t="s">
        <v>14</v>
      </c>
      <c r="J596">
        <v>2</v>
      </c>
      <c r="K596" t="s">
        <v>22</v>
      </c>
      <c r="L596" t="s">
        <v>31</v>
      </c>
      <c r="M596">
        <v>70</v>
      </c>
      <c r="N596" t="s">
        <v>17</v>
      </c>
    </row>
    <row r="597" spans="1:14" x14ac:dyDescent="0.25">
      <c r="A597" s="5" t="s">
        <v>640</v>
      </c>
      <c r="B597" s="3" t="s">
        <v>271</v>
      </c>
      <c r="C597" t="s">
        <v>34</v>
      </c>
      <c r="D597" t="s">
        <v>32</v>
      </c>
      <c r="E597" s="1">
        <v>20000</v>
      </c>
      <c r="F597">
        <v>3</v>
      </c>
      <c r="G597" t="s">
        <v>26</v>
      </c>
      <c r="H597" t="s">
        <v>13</v>
      </c>
      <c r="I597" t="s">
        <v>14</v>
      </c>
      <c r="J597">
        <v>2</v>
      </c>
      <c r="K597" t="s">
        <v>21</v>
      </c>
      <c r="L597" t="s">
        <v>31</v>
      </c>
      <c r="M597">
        <v>78</v>
      </c>
      <c r="N597" t="s">
        <v>17</v>
      </c>
    </row>
    <row r="598" spans="1:14" x14ac:dyDescent="0.25">
      <c r="A598" s="5" t="s">
        <v>640</v>
      </c>
      <c r="B598" s="3" t="s">
        <v>271</v>
      </c>
      <c r="C598" t="s">
        <v>33</v>
      </c>
      <c r="D598" t="s">
        <v>32</v>
      </c>
      <c r="E598" s="1">
        <v>90000</v>
      </c>
      <c r="F598">
        <v>4</v>
      </c>
      <c r="G598" t="s">
        <v>18</v>
      </c>
      <c r="H598" t="s">
        <v>20</v>
      </c>
      <c r="I598" t="s">
        <v>14</v>
      </c>
      <c r="J598">
        <v>1</v>
      </c>
      <c r="K598" t="s">
        <v>25</v>
      </c>
      <c r="L598" t="s">
        <v>31</v>
      </c>
      <c r="M598">
        <v>45</v>
      </c>
      <c r="N598" t="s">
        <v>17</v>
      </c>
    </row>
    <row r="599" spans="1:14" x14ac:dyDescent="0.25">
      <c r="A599" s="5" t="s">
        <v>640</v>
      </c>
      <c r="B599" s="3" t="s">
        <v>271</v>
      </c>
      <c r="C599" t="s">
        <v>34</v>
      </c>
      <c r="D599" t="s">
        <v>33</v>
      </c>
      <c r="E599" s="1">
        <v>40000</v>
      </c>
      <c r="F599">
        <v>2</v>
      </c>
      <c r="G599" t="s">
        <v>26</v>
      </c>
      <c r="H599" t="s">
        <v>20</v>
      </c>
      <c r="I599" t="s">
        <v>17</v>
      </c>
      <c r="J599">
        <v>1</v>
      </c>
      <c r="K599" t="s">
        <v>21</v>
      </c>
      <c r="L599" t="s">
        <v>31</v>
      </c>
      <c r="M599">
        <v>58</v>
      </c>
      <c r="N599" t="s">
        <v>14</v>
      </c>
    </row>
    <row r="600" spans="1:14" x14ac:dyDescent="0.25">
      <c r="A600" s="5" t="s">
        <v>641</v>
      </c>
      <c r="B600" s="3" t="s">
        <v>272</v>
      </c>
      <c r="C600" t="s">
        <v>33</v>
      </c>
      <c r="D600" t="s">
        <v>33</v>
      </c>
      <c r="E600" s="1">
        <v>130000</v>
      </c>
      <c r="F600">
        <v>1</v>
      </c>
      <c r="G600" t="s">
        <v>30</v>
      </c>
      <c r="H600" t="s">
        <v>27</v>
      </c>
      <c r="I600" t="s">
        <v>14</v>
      </c>
      <c r="J600">
        <v>4</v>
      </c>
      <c r="K600" t="s">
        <v>15</v>
      </c>
      <c r="L600" t="s">
        <v>31</v>
      </c>
      <c r="M600">
        <v>41</v>
      </c>
      <c r="N600" t="s">
        <v>17</v>
      </c>
    </row>
    <row r="601" spans="1:14" x14ac:dyDescent="0.25">
      <c r="A601" s="5" t="s">
        <v>642</v>
      </c>
      <c r="B601" s="3" t="s">
        <v>273</v>
      </c>
      <c r="C601" t="s">
        <v>33</v>
      </c>
      <c r="D601" t="s">
        <v>32</v>
      </c>
      <c r="E601" s="1">
        <v>60000</v>
      </c>
      <c r="F601">
        <v>2</v>
      </c>
      <c r="G601" t="s">
        <v>18</v>
      </c>
      <c r="H601" t="s">
        <v>20</v>
      </c>
      <c r="I601" t="s">
        <v>14</v>
      </c>
      <c r="J601">
        <v>1</v>
      </c>
      <c r="K601" t="s">
        <v>21</v>
      </c>
      <c r="L601" t="s">
        <v>31</v>
      </c>
      <c r="M601">
        <v>57</v>
      </c>
      <c r="N601" t="s">
        <v>14</v>
      </c>
    </row>
    <row r="602" spans="1:14" x14ac:dyDescent="0.25">
      <c r="A602" s="5" t="s">
        <v>642</v>
      </c>
      <c r="B602" s="3" t="s">
        <v>273</v>
      </c>
      <c r="C602" t="s">
        <v>33</v>
      </c>
      <c r="D602" t="s">
        <v>33</v>
      </c>
      <c r="E602" s="1">
        <v>30000</v>
      </c>
      <c r="F602">
        <v>2</v>
      </c>
      <c r="G602" t="s">
        <v>26</v>
      </c>
      <c r="H602" t="s">
        <v>13</v>
      </c>
      <c r="I602" t="s">
        <v>17</v>
      </c>
      <c r="J602">
        <v>2</v>
      </c>
      <c r="K602" t="s">
        <v>15</v>
      </c>
      <c r="L602" t="s">
        <v>31</v>
      </c>
      <c r="M602">
        <v>49</v>
      </c>
      <c r="N602" t="s">
        <v>17</v>
      </c>
    </row>
    <row r="603" spans="1:14" x14ac:dyDescent="0.25">
      <c r="A603" s="5" t="s">
        <v>642</v>
      </c>
      <c r="B603" s="3" t="s">
        <v>273</v>
      </c>
      <c r="C603" t="s">
        <v>34</v>
      </c>
      <c r="D603" t="s">
        <v>33</v>
      </c>
      <c r="E603" s="1">
        <v>80000</v>
      </c>
      <c r="F603">
        <v>4</v>
      </c>
      <c r="G603" t="s">
        <v>18</v>
      </c>
      <c r="H603" t="s">
        <v>20</v>
      </c>
      <c r="I603" t="s">
        <v>17</v>
      </c>
      <c r="J603">
        <v>2</v>
      </c>
      <c r="K603" t="s">
        <v>15</v>
      </c>
      <c r="L603" t="s">
        <v>31</v>
      </c>
      <c r="M603">
        <v>43</v>
      </c>
      <c r="N603" t="s">
        <v>17</v>
      </c>
    </row>
    <row r="604" spans="1:14" x14ac:dyDescent="0.25">
      <c r="A604" s="5" t="s">
        <v>643</v>
      </c>
      <c r="B604" s="3" t="s">
        <v>274</v>
      </c>
      <c r="C604" t="s">
        <v>34</v>
      </c>
      <c r="D604" t="s">
        <v>33</v>
      </c>
      <c r="E604" s="1">
        <v>60000</v>
      </c>
      <c r="F604">
        <v>2</v>
      </c>
      <c r="G604" t="s">
        <v>28</v>
      </c>
      <c r="H604" t="s">
        <v>13</v>
      </c>
      <c r="I604" t="s">
        <v>14</v>
      </c>
      <c r="J604">
        <v>2</v>
      </c>
      <c r="K604" t="s">
        <v>22</v>
      </c>
      <c r="L604" t="s">
        <v>31</v>
      </c>
      <c r="M604">
        <v>52</v>
      </c>
      <c r="N604" t="s">
        <v>14</v>
      </c>
    </row>
    <row r="605" spans="1:14" x14ac:dyDescent="0.25">
      <c r="A605" s="5" t="s">
        <v>643</v>
      </c>
      <c r="B605" s="3" t="s">
        <v>274</v>
      </c>
      <c r="C605" t="s">
        <v>33</v>
      </c>
      <c r="D605" t="s">
        <v>33</v>
      </c>
      <c r="E605" s="1">
        <v>60000</v>
      </c>
      <c r="F605">
        <v>1</v>
      </c>
      <c r="G605" t="s">
        <v>30</v>
      </c>
      <c r="H605" t="s">
        <v>20</v>
      </c>
      <c r="I605" t="s">
        <v>14</v>
      </c>
      <c r="J605">
        <v>0</v>
      </c>
      <c r="K605" t="s">
        <v>15</v>
      </c>
      <c r="L605" t="s">
        <v>31</v>
      </c>
      <c r="M605">
        <v>35</v>
      </c>
      <c r="N605" t="s">
        <v>14</v>
      </c>
    </row>
    <row r="606" spans="1:14" x14ac:dyDescent="0.25">
      <c r="A606" s="5" t="s">
        <v>643</v>
      </c>
      <c r="B606" s="3" t="s">
        <v>274</v>
      </c>
      <c r="C606" t="s">
        <v>33</v>
      </c>
      <c r="D606" t="s">
        <v>33</v>
      </c>
      <c r="E606" s="1">
        <v>40000</v>
      </c>
      <c r="F606">
        <v>0</v>
      </c>
      <c r="G606" t="s">
        <v>26</v>
      </c>
      <c r="H606" t="s">
        <v>13</v>
      </c>
      <c r="I606" t="s">
        <v>14</v>
      </c>
      <c r="J606">
        <v>2</v>
      </c>
      <c r="K606" t="s">
        <v>22</v>
      </c>
      <c r="L606" t="s">
        <v>31</v>
      </c>
      <c r="M606">
        <v>27</v>
      </c>
      <c r="N606" t="s">
        <v>17</v>
      </c>
    </row>
    <row r="607" spans="1:14" x14ac:dyDescent="0.25">
      <c r="A607" s="5" t="s">
        <v>643</v>
      </c>
      <c r="B607" s="3" t="s">
        <v>274</v>
      </c>
      <c r="C607" t="s">
        <v>34</v>
      </c>
      <c r="D607" t="s">
        <v>33</v>
      </c>
      <c r="E607" s="1">
        <v>70000</v>
      </c>
      <c r="F607">
        <v>3</v>
      </c>
      <c r="G607" t="s">
        <v>26</v>
      </c>
      <c r="H607" t="s">
        <v>20</v>
      </c>
      <c r="I607" t="s">
        <v>14</v>
      </c>
      <c r="J607">
        <v>0</v>
      </c>
      <c r="K607" t="s">
        <v>22</v>
      </c>
      <c r="L607" t="s">
        <v>31</v>
      </c>
      <c r="M607">
        <v>52</v>
      </c>
      <c r="N607" t="s">
        <v>14</v>
      </c>
    </row>
    <row r="608" spans="1:14" x14ac:dyDescent="0.25">
      <c r="A608" s="5" t="s">
        <v>643</v>
      </c>
      <c r="B608" s="3" t="s">
        <v>274</v>
      </c>
      <c r="C608" t="s">
        <v>34</v>
      </c>
      <c r="D608" t="s">
        <v>33</v>
      </c>
      <c r="E608" s="1">
        <v>40000</v>
      </c>
      <c r="F608">
        <v>2</v>
      </c>
      <c r="G608" t="s">
        <v>12</v>
      </c>
      <c r="H608" t="s">
        <v>13</v>
      </c>
      <c r="I608" t="s">
        <v>14</v>
      </c>
      <c r="J608">
        <v>0</v>
      </c>
      <c r="K608" t="s">
        <v>21</v>
      </c>
      <c r="L608" t="s">
        <v>31</v>
      </c>
      <c r="M608">
        <v>36</v>
      </c>
      <c r="N608" t="s">
        <v>17</v>
      </c>
    </row>
    <row r="609" spans="1:14" x14ac:dyDescent="0.25">
      <c r="A609" s="5" t="s">
        <v>644</v>
      </c>
      <c r="B609" s="3" t="s">
        <v>275</v>
      </c>
      <c r="C609" t="s">
        <v>34</v>
      </c>
      <c r="D609" t="s">
        <v>32</v>
      </c>
      <c r="E609" s="1">
        <v>70000</v>
      </c>
      <c r="F609">
        <v>5</v>
      </c>
      <c r="G609" t="s">
        <v>30</v>
      </c>
      <c r="H609" t="s">
        <v>20</v>
      </c>
      <c r="I609" t="s">
        <v>14</v>
      </c>
      <c r="J609">
        <v>3</v>
      </c>
      <c r="K609" t="s">
        <v>29</v>
      </c>
      <c r="L609" t="s">
        <v>31</v>
      </c>
      <c r="M609">
        <v>46</v>
      </c>
      <c r="N609" t="s">
        <v>14</v>
      </c>
    </row>
    <row r="610" spans="1:14" x14ac:dyDescent="0.25">
      <c r="A610" s="5" t="s">
        <v>644</v>
      </c>
      <c r="B610" s="3" t="s">
        <v>275</v>
      </c>
      <c r="C610" t="s">
        <v>33</v>
      </c>
      <c r="D610" t="s">
        <v>33</v>
      </c>
      <c r="E610" s="1">
        <v>60000</v>
      </c>
      <c r="F610">
        <v>3</v>
      </c>
      <c r="G610" t="s">
        <v>28</v>
      </c>
      <c r="H610" t="s">
        <v>13</v>
      </c>
      <c r="I610" t="s">
        <v>14</v>
      </c>
      <c r="J610">
        <v>2</v>
      </c>
      <c r="K610" t="s">
        <v>22</v>
      </c>
      <c r="L610" t="s">
        <v>31</v>
      </c>
      <c r="M610">
        <v>52</v>
      </c>
      <c r="N610" t="s">
        <v>14</v>
      </c>
    </row>
    <row r="611" spans="1:14" x14ac:dyDescent="0.25">
      <c r="A611" s="5" t="s">
        <v>644</v>
      </c>
      <c r="B611" s="3" t="s">
        <v>275</v>
      </c>
      <c r="C611" t="s">
        <v>33</v>
      </c>
      <c r="D611" t="s">
        <v>33</v>
      </c>
      <c r="E611" s="1">
        <v>70000</v>
      </c>
      <c r="F611">
        <v>0</v>
      </c>
      <c r="G611" t="s">
        <v>12</v>
      </c>
      <c r="H611" t="s">
        <v>20</v>
      </c>
      <c r="I611" t="s">
        <v>17</v>
      </c>
      <c r="J611">
        <v>1</v>
      </c>
      <c r="K611" t="s">
        <v>15</v>
      </c>
      <c r="L611" t="s">
        <v>31</v>
      </c>
      <c r="M611">
        <v>43</v>
      </c>
      <c r="N611" t="s">
        <v>17</v>
      </c>
    </row>
    <row r="612" spans="1:14" x14ac:dyDescent="0.25">
      <c r="A612" s="5" t="s">
        <v>645</v>
      </c>
      <c r="B612" s="3" t="s">
        <v>276</v>
      </c>
      <c r="C612" t="s">
        <v>33</v>
      </c>
      <c r="D612" t="s">
        <v>33</v>
      </c>
      <c r="E612" s="1">
        <v>60000</v>
      </c>
      <c r="F612">
        <v>1</v>
      </c>
      <c r="G612" t="s">
        <v>18</v>
      </c>
      <c r="H612" t="s">
        <v>13</v>
      </c>
      <c r="I612" t="s">
        <v>14</v>
      </c>
      <c r="J612">
        <v>1</v>
      </c>
      <c r="K612" t="s">
        <v>21</v>
      </c>
      <c r="L612" t="s">
        <v>31</v>
      </c>
      <c r="M612">
        <v>44</v>
      </c>
      <c r="N612" t="s">
        <v>17</v>
      </c>
    </row>
    <row r="613" spans="1:14" x14ac:dyDescent="0.25">
      <c r="A613" s="5" t="s">
        <v>645</v>
      </c>
      <c r="B613" s="3" t="s">
        <v>276</v>
      </c>
      <c r="C613" t="s">
        <v>33</v>
      </c>
      <c r="D613" t="s">
        <v>32</v>
      </c>
      <c r="E613" s="1">
        <v>80000</v>
      </c>
      <c r="F613">
        <v>0</v>
      </c>
      <c r="G613" t="s">
        <v>12</v>
      </c>
      <c r="H613" t="s">
        <v>27</v>
      </c>
      <c r="I613" t="s">
        <v>14</v>
      </c>
      <c r="J613">
        <v>1</v>
      </c>
      <c r="K613" t="s">
        <v>25</v>
      </c>
      <c r="L613" t="s">
        <v>31</v>
      </c>
      <c r="M613">
        <v>34</v>
      </c>
      <c r="N613" t="s">
        <v>14</v>
      </c>
    </row>
    <row r="614" spans="1:14" x14ac:dyDescent="0.25">
      <c r="A614" s="5" t="s">
        <v>646</v>
      </c>
      <c r="B614" s="3" t="s">
        <v>277</v>
      </c>
      <c r="C614" t="s">
        <v>34</v>
      </c>
      <c r="D614" t="s">
        <v>32</v>
      </c>
      <c r="E614" s="1">
        <v>30000</v>
      </c>
      <c r="F614">
        <v>0</v>
      </c>
      <c r="G614" t="s">
        <v>28</v>
      </c>
      <c r="H614" t="s">
        <v>19</v>
      </c>
      <c r="I614" t="s">
        <v>14</v>
      </c>
      <c r="J614">
        <v>2</v>
      </c>
      <c r="K614" t="s">
        <v>22</v>
      </c>
      <c r="L614" t="s">
        <v>31</v>
      </c>
      <c r="M614">
        <v>27</v>
      </c>
      <c r="N614" t="s">
        <v>17</v>
      </c>
    </row>
    <row r="615" spans="1:14" x14ac:dyDescent="0.25">
      <c r="A615" s="5" t="s">
        <v>646</v>
      </c>
      <c r="B615" s="3" t="s">
        <v>277</v>
      </c>
      <c r="C615" t="s">
        <v>34</v>
      </c>
      <c r="D615" t="s">
        <v>33</v>
      </c>
      <c r="E615" s="1">
        <v>110000</v>
      </c>
      <c r="F615">
        <v>1</v>
      </c>
      <c r="G615" t="s">
        <v>18</v>
      </c>
      <c r="H615" t="s">
        <v>20</v>
      </c>
      <c r="I615" t="s">
        <v>14</v>
      </c>
      <c r="J615">
        <v>4</v>
      </c>
      <c r="K615" t="s">
        <v>22</v>
      </c>
      <c r="L615" t="s">
        <v>31</v>
      </c>
      <c r="M615">
        <v>45</v>
      </c>
      <c r="N615" t="s">
        <v>14</v>
      </c>
    </row>
    <row r="616" spans="1:14" x14ac:dyDescent="0.25">
      <c r="A616" s="5" t="s">
        <v>647</v>
      </c>
      <c r="B616" s="3" t="s">
        <v>278</v>
      </c>
      <c r="C616" t="s">
        <v>33</v>
      </c>
      <c r="D616" t="s">
        <v>32</v>
      </c>
      <c r="E616" s="1">
        <v>100000</v>
      </c>
      <c r="F616">
        <v>3</v>
      </c>
      <c r="G616" t="s">
        <v>18</v>
      </c>
      <c r="H616" t="s">
        <v>20</v>
      </c>
      <c r="I616" t="s">
        <v>14</v>
      </c>
      <c r="J616">
        <v>4</v>
      </c>
      <c r="K616" t="s">
        <v>25</v>
      </c>
      <c r="L616" t="s">
        <v>31</v>
      </c>
      <c r="M616">
        <v>45</v>
      </c>
      <c r="N616" t="s">
        <v>17</v>
      </c>
    </row>
    <row r="617" spans="1:14" x14ac:dyDescent="0.25">
      <c r="A617" s="5" t="s">
        <v>647</v>
      </c>
      <c r="B617" s="3" t="s">
        <v>278</v>
      </c>
      <c r="C617" t="s">
        <v>34</v>
      </c>
      <c r="D617" t="s">
        <v>32</v>
      </c>
      <c r="E617" s="1">
        <v>60000</v>
      </c>
      <c r="F617">
        <v>4</v>
      </c>
      <c r="G617" t="s">
        <v>30</v>
      </c>
      <c r="H617" t="s">
        <v>13</v>
      </c>
      <c r="I617" t="s">
        <v>17</v>
      </c>
      <c r="J617">
        <v>0</v>
      </c>
      <c r="K617" t="s">
        <v>15</v>
      </c>
      <c r="L617" t="s">
        <v>31</v>
      </c>
      <c r="M617">
        <v>47</v>
      </c>
      <c r="N617" t="s">
        <v>14</v>
      </c>
    </row>
    <row r="618" spans="1:14" x14ac:dyDescent="0.25">
      <c r="A618" s="5" t="s">
        <v>648</v>
      </c>
      <c r="B618" s="3" t="s">
        <v>279</v>
      </c>
      <c r="C618" t="s">
        <v>34</v>
      </c>
      <c r="D618" t="s">
        <v>32</v>
      </c>
      <c r="E618" s="1">
        <v>80000</v>
      </c>
      <c r="F618">
        <v>4</v>
      </c>
      <c r="G618" t="s">
        <v>30</v>
      </c>
      <c r="H618" t="s">
        <v>13</v>
      </c>
      <c r="I618" t="s">
        <v>14</v>
      </c>
      <c r="J618">
        <v>0</v>
      </c>
      <c r="K618" t="s">
        <v>25</v>
      </c>
      <c r="L618" t="s">
        <v>31</v>
      </c>
      <c r="M618">
        <v>47</v>
      </c>
      <c r="N618" t="s">
        <v>17</v>
      </c>
    </row>
    <row r="619" spans="1:14" x14ac:dyDescent="0.25">
      <c r="A619" s="5" t="s">
        <v>648</v>
      </c>
      <c r="B619" s="3" t="s">
        <v>279</v>
      </c>
      <c r="C619" t="s">
        <v>33</v>
      </c>
      <c r="D619" t="s">
        <v>33</v>
      </c>
      <c r="E619" s="1">
        <v>40000</v>
      </c>
      <c r="F619">
        <v>4</v>
      </c>
      <c r="G619" t="s">
        <v>26</v>
      </c>
      <c r="H619" t="s">
        <v>13</v>
      </c>
      <c r="I619" t="s">
        <v>14</v>
      </c>
      <c r="J619">
        <v>2</v>
      </c>
      <c r="K619" t="s">
        <v>21</v>
      </c>
      <c r="L619" t="s">
        <v>31</v>
      </c>
      <c r="M619">
        <v>44</v>
      </c>
      <c r="N619" t="s">
        <v>14</v>
      </c>
    </row>
    <row r="620" spans="1:14" x14ac:dyDescent="0.25">
      <c r="A620" s="5" t="s">
        <v>648</v>
      </c>
      <c r="B620" s="3" t="s">
        <v>279</v>
      </c>
      <c r="C620" t="s">
        <v>34</v>
      </c>
      <c r="D620" t="s">
        <v>32</v>
      </c>
      <c r="E620" s="1">
        <v>20000</v>
      </c>
      <c r="F620">
        <v>3</v>
      </c>
      <c r="G620" t="s">
        <v>28</v>
      </c>
      <c r="H620" t="s">
        <v>19</v>
      </c>
      <c r="I620" t="s">
        <v>17</v>
      </c>
      <c r="J620">
        <v>2</v>
      </c>
      <c r="K620" t="s">
        <v>15</v>
      </c>
      <c r="L620" t="s">
        <v>31</v>
      </c>
      <c r="M620">
        <v>49</v>
      </c>
      <c r="N620" t="s">
        <v>17</v>
      </c>
    </row>
    <row r="621" spans="1:14" x14ac:dyDescent="0.25">
      <c r="A621" s="5" t="s">
        <v>648</v>
      </c>
      <c r="B621" s="3" t="s">
        <v>279</v>
      </c>
      <c r="C621" t="s">
        <v>34</v>
      </c>
      <c r="D621" t="s">
        <v>32</v>
      </c>
      <c r="E621" s="1">
        <v>40000</v>
      </c>
      <c r="F621">
        <v>0</v>
      </c>
      <c r="G621" t="s">
        <v>26</v>
      </c>
      <c r="H621" t="s">
        <v>13</v>
      </c>
      <c r="I621" t="s">
        <v>14</v>
      </c>
      <c r="J621">
        <v>1</v>
      </c>
      <c r="K621" t="s">
        <v>22</v>
      </c>
      <c r="L621" t="s">
        <v>31</v>
      </c>
      <c r="M621">
        <v>30</v>
      </c>
      <c r="N621" t="s">
        <v>17</v>
      </c>
    </row>
    <row r="622" spans="1:14" x14ac:dyDescent="0.25">
      <c r="A622" s="5" t="s">
        <v>648</v>
      </c>
      <c r="B622" s="3" t="s">
        <v>279</v>
      </c>
      <c r="C622" t="s">
        <v>33</v>
      </c>
      <c r="D622" t="s">
        <v>32</v>
      </c>
      <c r="E622" s="1">
        <v>100000</v>
      </c>
      <c r="F622">
        <v>4</v>
      </c>
      <c r="G622" t="s">
        <v>18</v>
      </c>
      <c r="H622" t="s">
        <v>20</v>
      </c>
      <c r="I622" t="s">
        <v>14</v>
      </c>
      <c r="J622">
        <v>4</v>
      </c>
      <c r="K622" t="s">
        <v>21</v>
      </c>
      <c r="L622" t="s">
        <v>31</v>
      </c>
      <c r="M622">
        <v>41</v>
      </c>
      <c r="N622" t="s">
        <v>14</v>
      </c>
    </row>
    <row r="623" spans="1:14" x14ac:dyDescent="0.25">
      <c r="A623" s="5" t="s">
        <v>649</v>
      </c>
      <c r="B623" s="3" t="s">
        <v>280</v>
      </c>
      <c r="C623" t="s">
        <v>33</v>
      </c>
      <c r="D623" t="s">
        <v>33</v>
      </c>
      <c r="E623" s="1">
        <v>70000</v>
      </c>
      <c r="F623">
        <v>4</v>
      </c>
      <c r="G623" t="s">
        <v>12</v>
      </c>
      <c r="H623" t="s">
        <v>27</v>
      </c>
      <c r="I623" t="s">
        <v>14</v>
      </c>
      <c r="J623">
        <v>1</v>
      </c>
      <c r="K623" t="s">
        <v>25</v>
      </c>
      <c r="L623" t="s">
        <v>31</v>
      </c>
      <c r="M623">
        <v>58</v>
      </c>
      <c r="N623" t="s">
        <v>17</v>
      </c>
    </row>
    <row r="624" spans="1:14" x14ac:dyDescent="0.25">
      <c r="A624" s="5" t="s">
        <v>650</v>
      </c>
      <c r="B624" s="3" t="s">
        <v>281</v>
      </c>
      <c r="C624" t="s">
        <v>33</v>
      </c>
      <c r="D624" t="s">
        <v>33</v>
      </c>
      <c r="E624" s="1">
        <v>60000</v>
      </c>
      <c r="F624">
        <v>5</v>
      </c>
      <c r="G624" t="s">
        <v>12</v>
      </c>
      <c r="H624" t="s">
        <v>20</v>
      </c>
      <c r="I624" t="s">
        <v>14</v>
      </c>
      <c r="J624">
        <v>1</v>
      </c>
      <c r="K624" t="s">
        <v>21</v>
      </c>
      <c r="L624" t="s">
        <v>31</v>
      </c>
      <c r="M624">
        <v>47</v>
      </c>
      <c r="N624" t="s">
        <v>17</v>
      </c>
    </row>
    <row r="625" spans="1:14" x14ac:dyDescent="0.25">
      <c r="A625" s="5" t="s">
        <v>650</v>
      </c>
      <c r="B625" s="3" t="s">
        <v>281</v>
      </c>
      <c r="C625" t="s">
        <v>33</v>
      </c>
      <c r="D625" t="s">
        <v>32</v>
      </c>
      <c r="E625" s="1">
        <v>70000</v>
      </c>
      <c r="F625">
        <v>4</v>
      </c>
      <c r="G625" t="s">
        <v>18</v>
      </c>
      <c r="H625" t="s">
        <v>20</v>
      </c>
      <c r="I625" t="s">
        <v>14</v>
      </c>
      <c r="J625">
        <v>1</v>
      </c>
      <c r="K625" t="s">
        <v>25</v>
      </c>
      <c r="L625" t="s">
        <v>31</v>
      </c>
      <c r="M625">
        <v>55</v>
      </c>
      <c r="N625" t="s">
        <v>17</v>
      </c>
    </row>
    <row r="626" spans="1:14" x14ac:dyDescent="0.25">
      <c r="A626" s="5" t="s">
        <v>650</v>
      </c>
      <c r="B626" s="3" t="s">
        <v>281</v>
      </c>
      <c r="C626" t="s">
        <v>34</v>
      </c>
      <c r="D626" t="s">
        <v>32</v>
      </c>
      <c r="E626" s="1">
        <v>70000</v>
      </c>
      <c r="F626">
        <v>0</v>
      </c>
      <c r="G626" t="s">
        <v>18</v>
      </c>
      <c r="H626" t="s">
        <v>13</v>
      </c>
      <c r="I626" t="s">
        <v>17</v>
      </c>
      <c r="J626">
        <v>2</v>
      </c>
      <c r="K626" t="s">
        <v>15</v>
      </c>
      <c r="L626" t="s">
        <v>31</v>
      </c>
      <c r="M626">
        <v>27</v>
      </c>
      <c r="N626" t="s">
        <v>14</v>
      </c>
    </row>
    <row r="627" spans="1:14" x14ac:dyDescent="0.25">
      <c r="A627" s="5" t="s">
        <v>650</v>
      </c>
      <c r="B627" s="3" t="s">
        <v>281</v>
      </c>
      <c r="C627" t="s">
        <v>33</v>
      </c>
      <c r="D627" t="s">
        <v>33</v>
      </c>
      <c r="E627" s="1">
        <v>60000</v>
      </c>
      <c r="F627">
        <v>3</v>
      </c>
      <c r="G627" t="s">
        <v>30</v>
      </c>
      <c r="H627" t="s">
        <v>27</v>
      </c>
      <c r="I627" t="s">
        <v>14</v>
      </c>
      <c r="J627">
        <v>2</v>
      </c>
      <c r="K627" t="s">
        <v>25</v>
      </c>
      <c r="L627" t="s">
        <v>31</v>
      </c>
      <c r="M627">
        <v>67</v>
      </c>
      <c r="N627" t="s">
        <v>17</v>
      </c>
    </row>
    <row r="628" spans="1:14" x14ac:dyDescent="0.25">
      <c r="A628" s="5" t="s">
        <v>651</v>
      </c>
      <c r="B628" s="3" t="s">
        <v>282</v>
      </c>
      <c r="C628" t="s">
        <v>33</v>
      </c>
      <c r="D628" t="s">
        <v>32</v>
      </c>
      <c r="E628" s="1">
        <v>60000</v>
      </c>
      <c r="F628">
        <v>0</v>
      </c>
      <c r="G628" t="s">
        <v>18</v>
      </c>
      <c r="H628" t="s">
        <v>13</v>
      </c>
      <c r="I628" t="s">
        <v>14</v>
      </c>
      <c r="J628">
        <v>2</v>
      </c>
      <c r="K628" t="s">
        <v>22</v>
      </c>
      <c r="L628" t="s">
        <v>31</v>
      </c>
      <c r="M628">
        <v>29</v>
      </c>
      <c r="N628" t="s">
        <v>17</v>
      </c>
    </row>
    <row r="629" spans="1:14" x14ac:dyDescent="0.25">
      <c r="A629" s="5" t="s">
        <v>652</v>
      </c>
      <c r="B629" s="3" t="s">
        <v>283</v>
      </c>
      <c r="C629" t="s">
        <v>33</v>
      </c>
      <c r="D629" t="s">
        <v>32</v>
      </c>
      <c r="E629" s="1">
        <v>60000</v>
      </c>
      <c r="F629">
        <v>3</v>
      </c>
      <c r="G629" t="s">
        <v>30</v>
      </c>
      <c r="H629" t="s">
        <v>27</v>
      </c>
      <c r="I629" t="s">
        <v>14</v>
      </c>
      <c r="J629">
        <v>2</v>
      </c>
      <c r="K629" t="s">
        <v>25</v>
      </c>
      <c r="L629" t="s">
        <v>31</v>
      </c>
      <c r="M629">
        <v>67</v>
      </c>
      <c r="N629" t="s">
        <v>17</v>
      </c>
    </row>
    <row r="630" spans="1:14" x14ac:dyDescent="0.25">
      <c r="A630" s="5" t="s">
        <v>500</v>
      </c>
      <c r="B630" s="3" t="s">
        <v>131</v>
      </c>
      <c r="C630" t="s">
        <v>34</v>
      </c>
      <c r="D630" t="s">
        <v>33</v>
      </c>
      <c r="E630" s="1">
        <v>80000</v>
      </c>
      <c r="F630">
        <v>3</v>
      </c>
      <c r="G630" t="s">
        <v>18</v>
      </c>
      <c r="H630" t="s">
        <v>20</v>
      </c>
      <c r="I630" t="s">
        <v>17</v>
      </c>
      <c r="J630">
        <v>1</v>
      </c>
      <c r="K630" t="s">
        <v>25</v>
      </c>
      <c r="L630" t="s">
        <v>31</v>
      </c>
      <c r="M630">
        <v>51</v>
      </c>
      <c r="N630" t="s">
        <v>14</v>
      </c>
    </row>
    <row r="631" spans="1:14" x14ac:dyDescent="0.25">
      <c r="A631" s="5" t="s">
        <v>500</v>
      </c>
      <c r="B631" s="3" t="s">
        <v>131</v>
      </c>
      <c r="C631" t="s">
        <v>33</v>
      </c>
      <c r="D631" t="s">
        <v>32</v>
      </c>
      <c r="E631" s="1">
        <v>50000</v>
      </c>
      <c r="F631">
        <v>1</v>
      </c>
      <c r="G631" t="s">
        <v>30</v>
      </c>
      <c r="H631" t="s">
        <v>13</v>
      </c>
      <c r="I631" t="s">
        <v>14</v>
      </c>
      <c r="J631">
        <v>0</v>
      </c>
      <c r="K631" t="s">
        <v>15</v>
      </c>
      <c r="L631" t="s">
        <v>31</v>
      </c>
      <c r="M631">
        <v>35</v>
      </c>
      <c r="N631" t="s">
        <v>17</v>
      </c>
    </row>
    <row r="632" spans="1:14" x14ac:dyDescent="0.25">
      <c r="A632" s="5" t="s">
        <v>653</v>
      </c>
      <c r="B632" s="3" t="s">
        <v>284</v>
      </c>
      <c r="C632" t="s">
        <v>33</v>
      </c>
      <c r="D632" t="s">
        <v>33</v>
      </c>
      <c r="E632" s="1">
        <v>40000</v>
      </c>
      <c r="F632">
        <v>0</v>
      </c>
      <c r="G632" t="s">
        <v>26</v>
      </c>
      <c r="H632" t="s">
        <v>13</v>
      </c>
      <c r="I632" t="s">
        <v>17</v>
      </c>
      <c r="J632">
        <v>2</v>
      </c>
      <c r="K632" t="s">
        <v>25</v>
      </c>
      <c r="L632" t="s">
        <v>31</v>
      </c>
      <c r="M632">
        <v>30</v>
      </c>
      <c r="N632" t="s">
        <v>17</v>
      </c>
    </row>
    <row r="633" spans="1:14" x14ac:dyDescent="0.25">
      <c r="A633" s="5" t="s">
        <v>653</v>
      </c>
      <c r="B633" s="3" t="s">
        <v>284</v>
      </c>
      <c r="C633" t="s">
        <v>34</v>
      </c>
      <c r="D633" t="s">
        <v>33</v>
      </c>
      <c r="E633" s="1">
        <v>70000</v>
      </c>
      <c r="F633">
        <v>5</v>
      </c>
      <c r="G633" t="s">
        <v>18</v>
      </c>
      <c r="H633" t="s">
        <v>20</v>
      </c>
      <c r="I633" t="s">
        <v>14</v>
      </c>
      <c r="J633">
        <v>3</v>
      </c>
      <c r="K633" t="s">
        <v>21</v>
      </c>
      <c r="L633" t="s">
        <v>31</v>
      </c>
      <c r="M633">
        <v>44</v>
      </c>
      <c r="N633" t="s">
        <v>17</v>
      </c>
    </row>
    <row r="634" spans="1:14" x14ac:dyDescent="0.25">
      <c r="A634" s="5" t="s">
        <v>653</v>
      </c>
      <c r="B634" s="3" t="s">
        <v>284</v>
      </c>
      <c r="C634" t="s">
        <v>34</v>
      </c>
      <c r="D634" t="s">
        <v>32</v>
      </c>
      <c r="E634" s="1">
        <v>80000</v>
      </c>
      <c r="F634">
        <v>4</v>
      </c>
      <c r="G634" t="s">
        <v>30</v>
      </c>
      <c r="H634" t="s">
        <v>13</v>
      </c>
      <c r="I634" t="s">
        <v>14</v>
      </c>
      <c r="J634">
        <v>0</v>
      </c>
      <c r="K634" t="s">
        <v>25</v>
      </c>
      <c r="L634" t="s">
        <v>31</v>
      </c>
      <c r="M634">
        <v>48</v>
      </c>
      <c r="N634" t="s">
        <v>17</v>
      </c>
    </row>
    <row r="635" spans="1:14" x14ac:dyDescent="0.25">
      <c r="A635" s="5" t="s">
        <v>610</v>
      </c>
      <c r="B635" s="3" t="s">
        <v>241</v>
      </c>
      <c r="C635" t="s">
        <v>33</v>
      </c>
      <c r="D635" t="s">
        <v>32</v>
      </c>
      <c r="E635" s="1">
        <v>130000</v>
      </c>
      <c r="F635">
        <v>1</v>
      </c>
      <c r="G635" t="s">
        <v>12</v>
      </c>
      <c r="H635" t="s">
        <v>27</v>
      </c>
      <c r="I635" t="s">
        <v>14</v>
      </c>
      <c r="J635">
        <v>2</v>
      </c>
      <c r="K635" t="s">
        <v>15</v>
      </c>
      <c r="L635" t="s">
        <v>31</v>
      </c>
      <c r="M635">
        <v>45</v>
      </c>
      <c r="N635" t="s">
        <v>14</v>
      </c>
    </row>
    <row r="636" spans="1:14" x14ac:dyDescent="0.25">
      <c r="A636" s="5" t="s">
        <v>610</v>
      </c>
      <c r="B636" s="3" t="s">
        <v>241</v>
      </c>
      <c r="C636" t="s">
        <v>33</v>
      </c>
      <c r="D636" t="s">
        <v>33</v>
      </c>
      <c r="E636" s="1">
        <v>60000</v>
      </c>
      <c r="F636">
        <v>3</v>
      </c>
      <c r="G636" t="s">
        <v>12</v>
      </c>
      <c r="H636" t="s">
        <v>27</v>
      </c>
      <c r="I636" t="s">
        <v>17</v>
      </c>
      <c r="J636">
        <v>2</v>
      </c>
      <c r="K636" t="s">
        <v>25</v>
      </c>
      <c r="L636" t="s">
        <v>31</v>
      </c>
      <c r="M636">
        <v>66</v>
      </c>
      <c r="N636" t="s">
        <v>17</v>
      </c>
    </row>
    <row r="637" spans="1:14" x14ac:dyDescent="0.25">
      <c r="A637" s="5" t="s">
        <v>654</v>
      </c>
      <c r="B637" s="3" t="s">
        <v>285</v>
      </c>
      <c r="C637" t="s">
        <v>34</v>
      </c>
      <c r="D637" t="s">
        <v>32</v>
      </c>
      <c r="E637" s="1">
        <v>30000</v>
      </c>
      <c r="F637">
        <v>2</v>
      </c>
      <c r="G637" t="s">
        <v>26</v>
      </c>
      <c r="H637" t="s">
        <v>13</v>
      </c>
      <c r="I637" t="s">
        <v>17</v>
      </c>
      <c r="J637">
        <v>2</v>
      </c>
      <c r="K637" t="s">
        <v>15</v>
      </c>
      <c r="L637" t="s">
        <v>31</v>
      </c>
      <c r="M637">
        <v>49</v>
      </c>
      <c r="N637" t="s">
        <v>17</v>
      </c>
    </row>
    <row r="638" spans="1:14" x14ac:dyDescent="0.25">
      <c r="A638" s="5" t="s">
        <v>655</v>
      </c>
      <c r="B638" s="3" t="s">
        <v>286</v>
      </c>
      <c r="C638" t="s">
        <v>34</v>
      </c>
      <c r="D638" t="s">
        <v>32</v>
      </c>
      <c r="E638" s="1">
        <v>120000</v>
      </c>
      <c r="F638">
        <v>4</v>
      </c>
      <c r="G638" t="s">
        <v>18</v>
      </c>
      <c r="H638" t="s">
        <v>20</v>
      </c>
      <c r="I638" t="s">
        <v>14</v>
      </c>
      <c r="J638">
        <v>3</v>
      </c>
      <c r="K638" t="s">
        <v>22</v>
      </c>
      <c r="L638" t="s">
        <v>31</v>
      </c>
      <c r="M638">
        <v>43</v>
      </c>
      <c r="N638" t="s">
        <v>14</v>
      </c>
    </row>
    <row r="639" spans="1:14" x14ac:dyDescent="0.25">
      <c r="A639" s="5" t="s">
        <v>655</v>
      </c>
      <c r="B639" s="3" t="s">
        <v>286</v>
      </c>
      <c r="C639" t="s">
        <v>34</v>
      </c>
      <c r="D639" t="s">
        <v>33</v>
      </c>
      <c r="E639" s="1">
        <v>40000</v>
      </c>
      <c r="F639">
        <v>0</v>
      </c>
      <c r="G639" t="s">
        <v>26</v>
      </c>
      <c r="H639" t="s">
        <v>13</v>
      </c>
      <c r="I639" t="s">
        <v>17</v>
      </c>
      <c r="J639">
        <v>2</v>
      </c>
      <c r="K639" t="s">
        <v>25</v>
      </c>
      <c r="L639" t="s">
        <v>31</v>
      </c>
      <c r="M639">
        <v>30</v>
      </c>
      <c r="N639" t="s">
        <v>17</v>
      </c>
    </row>
    <row r="640" spans="1:14" x14ac:dyDescent="0.25">
      <c r="A640" s="5" t="s">
        <v>451</v>
      </c>
      <c r="B640" s="3" t="s">
        <v>82</v>
      </c>
      <c r="C640" t="s">
        <v>34</v>
      </c>
      <c r="D640" t="s">
        <v>33</v>
      </c>
      <c r="E640" s="1">
        <v>70000</v>
      </c>
      <c r="F640">
        <v>0</v>
      </c>
      <c r="G640" t="s">
        <v>30</v>
      </c>
      <c r="H640" t="s">
        <v>27</v>
      </c>
      <c r="I640" t="s">
        <v>14</v>
      </c>
      <c r="J640">
        <v>2</v>
      </c>
      <c r="K640" t="s">
        <v>22</v>
      </c>
      <c r="L640" t="s">
        <v>31</v>
      </c>
      <c r="M640">
        <v>74</v>
      </c>
      <c r="N640" t="s">
        <v>14</v>
      </c>
    </row>
    <row r="641" spans="1:14" x14ac:dyDescent="0.25">
      <c r="A641" s="5" t="s">
        <v>451</v>
      </c>
      <c r="B641" s="3" t="s">
        <v>82</v>
      </c>
      <c r="C641" t="s">
        <v>33</v>
      </c>
      <c r="D641" t="s">
        <v>33</v>
      </c>
      <c r="E641" s="1">
        <v>100000</v>
      </c>
      <c r="F641">
        <v>2</v>
      </c>
      <c r="G641" t="s">
        <v>30</v>
      </c>
      <c r="H641" t="s">
        <v>27</v>
      </c>
      <c r="I641" t="s">
        <v>14</v>
      </c>
      <c r="J641">
        <v>3</v>
      </c>
      <c r="K641" t="s">
        <v>25</v>
      </c>
      <c r="L641" t="s">
        <v>31</v>
      </c>
      <c r="M641">
        <v>65</v>
      </c>
      <c r="N641" t="s">
        <v>17</v>
      </c>
    </row>
    <row r="642" spans="1:14" x14ac:dyDescent="0.25">
      <c r="A642" s="5" t="s">
        <v>656</v>
      </c>
      <c r="B642" s="3" t="s">
        <v>287</v>
      </c>
      <c r="C642" t="s">
        <v>33</v>
      </c>
      <c r="D642" t="s">
        <v>32</v>
      </c>
      <c r="E642" s="1">
        <v>60000</v>
      </c>
      <c r="F642">
        <v>2</v>
      </c>
      <c r="G642" t="s">
        <v>18</v>
      </c>
      <c r="H642" t="s">
        <v>20</v>
      </c>
      <c r="I642" t="s">
        <v>14</v>
      </c>
      <c r="J642">
        <v>2</v>
      </c>
      <c r="K642" t="s">
        <v>21</v>
      </c>
      <c r="L642" t="s">
        <v>31</v>
      </c>
      <c r="M642">
        <v>56</v>
      </c>
      <c r="N642" t="s">
        <v>14</v>
      </c>
    </row>
    <row r="643" spans="1:14" x14ac:dyDescent="0.25">
      <c r="A643" s="5" t="s">
        <v>657</v>
      </c>
      <c r="B643" s="3" t="s">
        <v>288</v>
      </c>
      <c r="C643" t="s">
        <v>33</v>
      </c>
      <c r="D643" t="s">
        <v>33</v>
      </c>
      <c r="E643" s="1">
        <v>50000</v>
      </c>
      <c r="F643">
        <v>4</v>
      </c>
      <c r="G643" t="s">
        <v>12</v>
      </c>
      <c r="H643" t="s">
        <v>27</v>
      </c>
      <c r="I643" t="s">
        <v>14</v>
      </c>
      <c r="J643">
        <v>2</v>
      </c>
      <c r="K643" t="s">
        <v>29</v>
      </c>
      <c r="L643" t="s">
        <v>31</v>
      </c>
      <c r="M643">
        <v>64</v>
      </c>
      <c r="N643" t="s">
        <v>17</v>
      </c>
    </row>
    <row r="644" spans="1:14" x14ac:dyDescent="0.25">
      <c r="A644" s="5" t="s">
        <v>657</v>
      </c>
      <c r="B644" s="3" t="s">
        <v>288</v>
      </c>
      <c r="C644" t="s">
        <v>33</v>
      </c>
      <c r="D644" t="s">
        <v>32</v>
      </c>
      <c r="E644" s="1">
        <v>70000</v>
      </c>
      <c r="F644">
        <v>3</v>
      </c>
      <c r="G644" t="s">
        <v>18</v>
      </c>
      <c r="H644" t="s">
        <v>20</v>
      </c>
      <c r="I644" t="s">
        <v>14</v>
      </c>
      <c r="J644">
        <v>2</v>
      </c>
      <c r="K644" t="s">
        <v>22</v>
      </c>
      <c r="L644" t="s">
        <v>31</v>
      </c>
      <c r="M644">
        <v>50</v>
      </c>
      <c r="N644" t="s">
        <v>14</v>
      </c>
    </row>
    <row r="645" spans="1:14" x14ac:dyDescent="0.25">
      <c r="A645" s="5" t="s">
        <v>658</v>
      </c>
      <c r="B645" s="3" t="s">
        <v>289</v>
      </c>
      <c r="C645" t="s">
        <v>33</v>
      </c>
      <c r="D645" t="s">
        <v>32</v>
      </c>
      <c r="E645" s="1">
        <v>70000</v>
      </c>
      <c r="F645">
        <v>3</v>
      </c>
      <c r="G645" t="s">
        <v>30</v>
      </c>
      <c r="H645" t="s">
        <v>20</v>
      </c>
      <c r="I645" t="s">
        <v>14</v>
      </c>
      <c r="J645">
        <v>0</v>
      </c>
      <c r="K645" t="s">
        <v>21</v>
      </c>
      <c r="L645" t="s">
        <v>31</v>
      </c>
      <c r="M645">
        <v>35</v>
      </c>
      <c r="N645" t="s">
        <v>14</v>
      </c>
    </row>
    <row r="646" spans="1:14" x14ac:dyDescent="0.25">
      <c r="A646" s="5" t="s">
        <v>474</v>
      </c>
      <c r="B646" s="3" t="s">
        <v>105</v>
      </c>
      <c r="C646" t="s">
        <v>33</v>
      </c>
      <c r="D646" t="s">
        <v>32</v>
      </c>
      <c r="E646" s="1">
        <v>60000</v>
      </c>
      <c r="F646">
        <v>5</v>
      </c>
      <c r="G646" t="s">
        <v>12</v>
      </c>
      <c r="H646" t="s">
        <v>13</v>
      </c>
      <c r="I646" t="s">
        <v>14</v>
      </c>
      <c r="J646">
        <v>3</v>
      </c>
      <c r="K646" t="s">
        <v>29</v>
      </c>
      <c r="L646" t="s">
        <v>31</v>
      </c>
      <c r="M646">
        <v>41</v>
      </c>
      <c r="N646" t="s">
        <v>17</v>
      </c>
    </row>
    <row r="647" spans="1:14" x14ac:dyDescent="0.25">
      <c r="A647" s="5" t="s">
        <v>659</v>
      </c>
      <c r="B647" s="3" t="s">
        <v>290</v>
      </c>
      <c r="C647" t="s">
        <v>34</v>
      </c>
      <c r="D647" t="s">
        <v>32</v>
      </c>
      <c r="E647" s="1">
        <v>60000</v>
      </c>
      <c r="F647">
        <v>0</v>
      </c>
      <c r="G647" t="s">
        <v>30</v>
      </c>
      <c r="H647" t="s">
        <v>13</v>
      </c>
      <c r="I647" t="s">
        <v>14</v>
      </c>
      <c r="J647">
        <v>0</v>
      </c>
      <c r="K647" t="s">
        <v>15</v>
      </c>
      <c r="L647" t="s">
        <v>31</v>
      </c>
      <c r="M647">
        <v>39</v>
      </c>
      <c r="N647" t="s">
        <v>17</v>
      </c>
    </row>
    <row r="648" spans="1:14" x14ac:dyDescent="0.25">
      <c r="A648" s="5" t="s">
        <v>526</v>
      </c>
      <c r="B648" s="3" t="s">
        <v>157</v>
      </c>
      <c r="C648" t="s">
        <v>34</v>
      </c>
      <c r="D648" t="s">
        <v>32</v>
      </c>
      <c r="E648" s="1">
        <v>60000</v>
      </c>
      <c r="F648">
        <v>4</v>
      </c>
      <c r="G648" t="s">
        <v>30</v>
      </c>
      <c r="H648" t="s">
        <v>13</v>
      </c>
      <c r="I648" t="s">
        <v>17</v>
      </c>
      <c r="J648">
        <v>0</v>
      </c>
      <c r="K648" t="s">
        <v>25</v>
      </c>
      <c r="L648" t="s">
        <v>31</v>
      </c>
      <c r="M648">
        <v>47</v>
      </c>
      <c r="N648" t="s">
        <v>17</v>
      </c>
    </row>
    <row r="649" spans="1:14" x14ac:dyDescent="0.25">
      <c r="A649" s="5" t="s">
        <v>526</v>
      </c>
      <c r="B649" s="3" t="s">
        <v>157</v>
      </c>
      <c r="C649" t="s">
        <v>34</v>
      </c>
      <c r="D649" t="s">
        <v>33</v>
      </c>
      <c r="E649" s="1">
        <v>40000</v>
      </c>
      <c r="F649">
        <v>0</v>
      </c>
      <c r="G649" t="s">
        <v>26</v>
      </c>
      <c r="H649" t="s">
        <v>13</v>
      </c>
      <c r="I649" t="s">
        <v>14</v>
      </c>
      <c r="J649">
        <v>2</v>
      </c>
      <c r="K649" t="s">
        <v>22</v>
      </c>
      <c r="L649" t="s">
        <v>31</v>
      </c>
      <c r="M649">
        <v>31</v>
      </c>
      <c r="N649" t="s">
        <v>17</v>
      </c>
    </row>
    <row r="650" spans="1:14" x14ac:dyDescent="0.25">
      <c r="A650" s="5" t="s">
        <v>660</v>
      </c>
      <c r="B650" s="3" t="s">
        <v>291</v>
      </c>
      <c r="C650" t="s">
        <v>34</v>
      </c>
      <c r="D650" t="s">
        <v>32</v>
      </c>
      <c r="E650" s="1">
        <v>70000</v>
      </c>
      <c r="F650">
        <v>2</v>
      </c>
      <c r="G650" t="s">
        <v>12</v>
      </c>
      <c r="H650" t="s">
        <v>27</v>
      </c>
      <c r="I650" t="s">
        <v>17</v>
      </c>
      <c r="J650">
        <v>1</v>
      </c>
      <c r="K650" t="s">
        <v>21</v>
      </c>
      <c r="L650" t="s">
        <v>31</v>
      </c>
      <c r="M650">
        <v>58</v>
      </c>
      <c r="N650" t="s">
        <v>14</v>
      </c>
    </row>
    <row r="651" spans="1:14" x14ac:dyDescent="0.25">
      <c r="A651" s="5" t="s">
        <v>660</v>
      </c>
      <c r="B651" s="3" t="s">
        <v>291</v>
      </c>
      <c r="C651" t="s">
        <v>34</v>
      </c>
      <c r="D651" t="s">
        <v>32</v>
      </c>
      <c r="E651" s="1">
        <v>70000</v>
      </c>
      <c r="F651">
        <v>0</v>
      </c>
      <c r="G651" t="s">
        <v>12</v>
      </c>
      <c r="H651" t="s">
        <v>20</v>
      </c>
      <c r="I651" t="s">
        <v>17</v>
      </c>
      <c r="J651">
        <v>1</v>
      </c>
      <c r="K651" t="s">
        <v>21</v>
      </c>
      <c r="L651" t="s">
        <v>31</v>
      </c>
      <c r="M651">
        <v>38</v>
      </c>
      <c r="N651" t="s">
        <v>14</v>
      </c>
    </row>
    <row r="652" spans="1:14" x14ac:dyDescent="0.25">
      <c r="A652" s="5" t="s">
        <v>660</v>
      </c>
      <c r="B652" s="3" t="s">
        <v>291</v>
      </c>
      <c r="C652" t="s">
        <v>34</v>
      </c>
      <c r="D652" t="s">
        <v>32</v>
      </c>
      <c r="E652" s="1">
        <v>70000</v>
      </c>
      <c r="F652">
        <v>5</v>
      </c>
      <c r="G652" t="s">
        <v>30</v>
      </c>
      <c r="H652" t="s">
        <v>27</v>
      </c>
      <c r="I652" t="s">
        <v>14</v>
      </c>
      <c r="J652">
        <v>2</v>
      </c>
      <c r="K652" t="s">
        <v>29</v>
      </c>
      <c r="L652" t="s">
        <v>31</v>
      </c>
      <c r="M652">
        <v>67</v>
      </c>
      <c r="N652" t="s">
        <v>14</v>
      </c>
    </row>
    <row r="653" spans="1:14" x14ac:dyDescent="0.25">
      <c r="A653" s="5" t="s">
        <v>661</v>
      </c>
      <c r="B653" s="3" t="s">
        <v>292</v>
      </c>
      <c r="C653" t="s">
        <v>34</v>
      </c>
      <c r="D653" t="s">
        <v>33</v>
      </c>
      <c r="E653" s="1">
        <v>60000</v>
      </c>
      <c r="F653">
        <v>0</v>
      </c>
      <c r="G653" t="s">
        <v>18</v>
      </c>
      <c r="H653" t="s">
        <v>20</v>
      </c>
      <c r="I653" t="s">
        <v>17</v>
      </c>
      <c r="J653">
        <v>2</v>
      </c>
      <c r="K653" t="s">
        <v>25</v>
      </c>
      <c r="L653" t="s">
        <v>31</v>
      </c>
      <c r="M653">
        <v>32</v>
      </c>
      <c r="N653" t="s">
        <v>14</v>
      </c>
    </row>
    <row r="654" spans="1:14" x14ac:dyDescent="0.25">
      <c r="A654" s="5" t="s">
        <v>558</v>
      </c>
      <c r="B654" s="3" t="s">
        <v>189</v>
      </c>
      <c r="C654" t="s">
        <v>33</v>
      </c>
      <c r="D654" t="s">
        <v>33</v>
      </c>
      <c r="E654" s="1">
        <v>70000</v>
      </c>
      <c r="F654">
        <v>5</v>
      </c>
      <c r="G654" t="s">
        <v>18</v>
      </c>
      <c r="H654" t="s">
        <v>20</v>
      </c>
      <c r="I654" t="s">
        <v>17</v>
      </c>
      <c r="J654">
        <v>3</v>
      </c>
      <c r="K654" t="s">
        <v>22</v>
      </c>
      <c r="L654" t="s">
        <v>31</v>
      </c>
      <c r="M654">
        <v>45</v>
      </c>
      <c r="N654" t="s">
        <v>17</v>
      </c>
    </row>
    <row r="655" spans="1:14" x14ac:dyDescent="0.25">
      <c r="A655" s="5" t="s">
        <v>558</v>
      </c>
      <c r="B655" s="3" t="s">
        <v>189</v>
      </c>
      <c r="C655" t="s">
        <v>34</v>
      </c>
      <c r="D655" t="s">
        <v>33</v>
      </c>
      <c r="E655" s="1">
        <v>30000</v>
      </c>
      <c r="F655">
        <v>0</v>
      </c>
      <c r="G655" t="s">
        <v>26</v>
      </c>
      <c r="H655" t="s">
        <v>13</v>
      </c>
      <c r="I655" t="s">
        <v>17</v>
      </c>
      <c r="J655">
        <v>2</v>
      </c>
      <c r="K655" t="s">
        <v>25</v>
      </c>
      <c r="L655" t="s">
        <v>31</v>
      </c>
      <c r="M655">
        <v>31</v>
      </c>
      <c r="N655" t="s">
        <v>14</v>
      </c>
    </row>
    <row r="656" spans="1:14" x14ac:dyDescent="0.25">
      <c r="A656" s="5" t="s">
        <v>662</v>
      </c>
      <c r="B656" s="3" t="s">
        <v>293</v>
      </c>
      <c r="C656" t="s">
        <v>34</v>
      </c>
      <c r="D656" t="s">
        <v>33</v>
      </c>
      <c r="E656" s="1">
        <v>40000</v>
      </c>
      <c r="F656">
        <v>0</v>
      </c>
      <c r="G656" t="s">
        <v>26</v>
      </c>
      <c r="H656" t="s">
        <v>13</v>
      </c>
      <c r="I656" t="s">
        <v>17</v>
      </c>
      <c r="J656">
        <v>2</v>
      </c>
      <c r="K656" t="s">
        <v>25</v>
      </c>
      <c r="L656" t="s">
        <v>31</v>
      </c>
      <c r="M656">
        <v>31</v>
      </c>
      <c r="N656" t="s">
        <v>14</v>
      </c>
    </row>
    <row r="657" spans="1:14" x14ac:dyDescent="0.25">
      <c r="A657" s="5" t="s">
        <v>662</v>
      </c>
      <c r="B657" s="3" t="s">
        <v>293</v>
      </c>
      <c r="C657" t="s">
        <v>33</v>
      </c>
      <c r="D657" t="s">
        <v>32</v>
      </c>
      <c r="E657" s="1">
        <v>40000</v>
      </c>
      <c r="F657">
        <v>3</v>
      </c>
      <c r="G657" t="s">
        <v>18</v>
      </c>
      <c r="H657" t="s">
        <v>19</v>
      </c>
      <c r="I657" t="s">
        <v>14</v>
      </c>
      <c r="J657">
        <v>1</v>
      </c>
      <c r="K657" t="s">
        <v>15</v>
      </c>
      <c r="L657" t="s">
        <v>31</v>
      </c>
      <c r="M657">
        <v>31</v>
      </c>
      <c r="N657" t="s">
        <v>17</v>
      </c>
    </row>
    <row r="658" spans="1:14" x14ac:dyDescent="0.25">
      <c r="A658" s="5" t="s">
        <v>662</v>
      </c>
      <c r="B658" s="3" t="s">
        <v>293</v>
      </c>
      <c r="C658" t="s">
        <v>33</v>
      </c>
      <c r="D658" t="s">
        <v>33</v>
      </c>
      <c r="E658" s="1">
        <v>60000</v>
      </c>
      <c r="F658">
        <v>2</v>
      </c>
      <c r="G658" t="s">
        <v>26</v>
      </c>
      <c r="H658" t="s">
        <v>20</v>
      </c>
      <c r="I658" t="s">
        <v>17</v>
      </c>
      <c r="J658">
        <v>2</v>
      </c>
      <c r="K658" t="s">
        <v>22</v>
      </c>
      <c r="L658" t="s">
        <v>31</v>
      </c>
      <c r="M658">
        <v>50</v>
      </c>
      <c r="N658" t="s">
        <v>17</v>
      </c>
    </row>
    <row r="659" spans="1:14" x14ac:dyDescent="0.25">
      <c r="A659" s="5" t="s">
        <v>663</v>
      </c>
      <c r="B659" s="3" t="s">
        <v>294</v>
      </c>
      <c r="C659" t="s">
        <v>33</v>
      </c>
      <c r="D659" t="s">
        <v>33</v>
      </c>
      <c r="E659" s="1">
        <v>70000</v>
      </c>
      <c r="F659">
        <v>1</v>
      </c>
      <c r="G659" t="s">
        <v>18</v>
      </c>
      <c r="H659" t="s">
        <v>13</v>
      </c>
      <c r="I659" t="s">
        <v>14</v>
      </c>
      <c r="J659">
        <v>1</v>
      </c>
      <c r="K659" t="s">
        <v>15</v>
      </c>
      <c r="L659" t="s">
        <v>31</v>
      </c>
      <c r="M659">
        <v>44</v>
      </c>
      <c r="N659" t="s">
        <v>17</v>
      </c>
    </row>
    <row r="660" spans="1:14" x14ac:dyDescent="0.25">
      <c r="A660" s="5" t="s">
        <v>663</v>
      </c>
      <c r="B660" s="3" t="s">
        <v>294</v>
      </c>
      <c r="C660" t="s">
        <v>34</v>
      </c>
      <c r="D660" t="s">
        <v>33</v>
      </c>
      <c r="E660" s="1">
        <v>50000</v>
      </c>
      <c r="F660">
        <v>2</v>
      </c>
      <c r="G660" t="s">
        <v>12</v>
      </c>
      <c r="H660" t="s">
        <v>13</v>
      </c>
      <c r="I660" t="s">
        <v>14</v>
      </c>
      <c r="J660">
        <v>1</v>
      </c>
      <c r="K660" t="s">
        <v>21</v>
      </c>
      <c r="L660" t="s">
        <v>31</v>
      </c>
      <c r="M660">
        <v>38</v>
      </c>
      <c r="N660" t="s">
        <v>14</v>
      </c>
    </row>
    <row r="661" spans="1:14" x14ac:dyDescent="0.25">
      <c r="A661" s="5" t="s">
        <v>495</v>
      </c>
      <c r="B661" s="3" t="s">
        <v>126</v>
      </c>
      <c r="C661" t="s">
        <v>34</v>
      </c>
      <c r="D661" t="s">
        <v>32</v>
      </c>
      <c r="E661" s="1">
        <v>60000</v>
      </c>
      <c r="F661">
        <v>4</v>
      </c>
      <c r="G661" t="s">
        <v>12</v>
      </c>
      <c r="H661" t="s">
        <v>27</v>
      </c>
      <c r="I661" t="s">
        <v>14</v>
      </c>
      <c r="J661">
        <v>2</v>
      </c>
      <c r="K661" t="s">
        <v>29</v>
      </c>
      <c r="L661" t="s">
        <v>31</v>
      </c>
      <c r="M661">
        <v>63</v>
      </c>
      <c r="N661" t="s">
        <v>17</v>
      </c>
    </row>
    <row r="662" spans="1:14" x14ac:dyDescent="0.25">
      <c r="A662" s="5" t="s">
        <v>495</v>
      </c>
      <c r="B662" s="3" t="s">
        <v>126</v>
      </c>
      <c r="C662" t="s">
        <v>33</v>
      </c>
      <c r="D662" t="s">
        <v>32</v>
      </c>
      <c r="E662" s="1">
        <v>60000</v>
      </c>
      <c r="F662">
        <v>1</v>
      </c>
      <c r="G662" t="s">
        <v>30</v>
      </c>
      <c r="H662" t="s">
        <v>20</v>
      </c>
      <c r="I662" t="s">
        <v>14</v>
      </c>
      <c r="J662">
        <v>0</v>
      </c>
      <c r="K662" t="s">
        <v>21</v>
      </c>
      <c r="L662" t="s">
        <v>31</v>
      </c>
      <c r="M662">
        <v>36</v>
      </c>
      <c r="N662" t="s">
        <v>14</v>
      </c>
    </row>
    <row r="663" spans="1:14" x14ac:dyDescent="0.25">
      <c r="A663" s="5" t="s">
        <v>495</v>
      </c>
      <c r="B663" s="3" t="s">
        <v>126</v>
      </c>
      <c r="C663" t="s">
        <v>34</v>
      </c>
      <c r="D663" t="s">
        <v>33</v>
      </c>
      <c r="E663" s="1">
        <v>40000</v>
      </c>
      <c r="F663">
        <v>0</v>
      </c>
      <c r="G663" t="s">
        <v>26</v>
      </c>
      <c r="H663" t="s">
        <v>13</v>
      </c>
      <c r="I663" t="s">
        <v>17</v>
      </c>
      <c r="J663">
        <v>2</v>
      </c>
      <c r="K663" t="s">
        <v>15</v>
      </c>
      <c r="L663" t="s">
        <v>31</v>
      </c>
      <c r="M663">
        <v>28</v>
      </c>
      <c r="N663" t="s">
        <v>14</v>
      </c>
    </row>
    <row r="664" spans="1:14" x14ac:dyDescent="0.25">
      <c r="A664" s="5" t="s">
        <v>495</v>
      </c>
      <c r="B664" s="3" t="s">
        <v>126</v>
      </c>
      <c r="C664" t="s">
        <v>34</v>
      </c>
      <c r="D664" t="s">
        <v>32</v>
      </c>
      <c r="E664" s="1">
        <v>100000</v>
      </c>
      <c r="F664">
        <v>1</v>
      </c>
      <c r="G664" t="s">
        <v>18</v>
      </c>
      <c r="H664" t="s">
        <v>20</v>
      </c>
      <c r="I664" t="s">
        <v>17</v>
      </c>
      <c r="J664">
        <v>3</v>
      </c>
      <c r="K664" t="s">
        <v>25</v>
      </c>
      <c r="L664" t="s">
        <v>31</v>
      </c>
      <c r="M664">
        <v>44</v>
      </c>
      <c r="N664" t="s">
        <v>17</v>
      </c>
    </row>
    <row r="665" spans="1:14" x14ac:dyDescent="0.25">
      <c r="A665" s="5" t="s">
        <v>664</v>
      </c>
      <c r="B665" s="3" t="s">
        <v>295</v>
      </c>
      <c r="C665" t="s">
        <v>33</v>
      </c>
      <c r="D665" t="s">
        <v>32</v>
      </c>
      <c r="E665" s="1">
        <v>70000</v>
      </c>
      <c r="F665">
        <v>5</v>
      </c>
      <c r="G665" t="s">
        <v>30</v>
      </c>
      <c r="H665" t="s">
        <v>20</v>
      </c>
      <c r="I665" t="s">
        <v>14</v>
      </c>
      <c r="J665">
        <v>1</v>
      </c>
      <c r="K665" t="s">
        <v>15</v>
      </c>
      <c r="L665" t="s">
        <v>31</v>
      </c>
      <c r="M665">
        <v>47</v>
      </c>
      <c r="N665" t="s">
        <v>17</v>
      </c>
    </row>
    <row r="666" spans="1:14" x14ac:dyDescent="0.25">
      <c r="A666" s="5" t="s">
        <v>521</v>
      </c>
      <c r="B666" s="3" t="s">
        <v>152</v>
      </c>
      <c r="C666" t="s">
        <v>33</v>
      </c>
      <c r="D666" t="s">
        <v>32</v>
      </c>
      <c r="E666" s="1">
        <v>80000</v>
      </c>
      <c r="F666">
        <v>0</v>
      </c>
      <c r="G666" t="s">
        <v>30</v>
      </c>
      <c r="H666" t="s">
        <v>13</v>
      </c>
      <c r="I666" t="s">
        <v>14</v>
      </c>
      <c r="J666">
        <v>0</v>
      </c>
      <c r="K666" t="s">
        <v>25</v>
      </c>
      <c r="L666" t="s">
        <v>31</v>
      </c>
      <c r="M666">
        <v>40</v>
      </c>
      <c r="N666" t="s">
        <v>14</v>
      </c>
    </row>
    <row r="667" spans="1:14" x14ac:dyDescent="0.25">
      <c r="A667" s="5" t="s">
        <v>665</v>
      </c>
      <c r="B667" s="3" t="s">
        <v>296</v>
      </c>
      <c r="C667" t="s">
        <v>33</v>
      </c>
      <c r="D667" t="s">
        <v>33</v>
      </c>
      <c r="E667" s="1">
        <v>130000</v>
      </c>
      <c r="F667">
        <v>1</v>
      </c>
      <c r="G667" t="s">
        <v>30</v>
      </c>
      <c r="H667" t="s">
        <v>27</v>
      </c>
      <c r="I667" t="s">
        <v>14</v>
      </c>
      <c r="J667">
        <v>4</v>
      </c>
      <c r="K667" t="s">
        <v>15</v>
      </c>
      <c r="L667" t="s">
        <v>31</v>
      </c>
      <c r="M667">
        <v>40</v>
      </c>
      <c r="N667" t="s">
        <v>17</v>
      </c>
    </row>
    <row r="668" spans="1:14" x14ac:dyDescent="0.25">
      <c r="A668" s="5" t="s">
        <v>665</v>
      </c>
      <c r="B668" s="3" t="s">
        <v>296</v>
      </c>
      <c r="C668" t="s">
        <v>33</v>
      </c>
      <c r="D668" t="s">
        <v>32</v>
      </c>
      <c r="E668" s="1">
        <v>60000</v>
      </c>
      <c r="F668">
        <v>1</v>
      </c>
      <c r="G668" t="s">
        <v>18</v>
      </c>
      <c r="H668" t="s">
        <v>13</v>
      </c>
      <c r="I668" t="s">
        <v>14</v>
      </c>
      <c r="J668">
        <v>1</v>
      </c>
      <c r="K668" t="s">
        <v>21</v>
      </c>
      <c r="L668" t="s">
        <v>31</v>
      </c>
      <c r="M668">
        <v>46</v>
      </c>
      <c r="N668" t="s">
        <v>14</v>
      </c>
    </row>
    <row r="669" spans="1:14" x14ac:dyDescent="0.25">
      <c r="A669" s="5" t="s">
        <v>665</v>
      </c>
      <c r="B669" s="3" t="s">
        <v>296</v>
      </c>
      <c r="C669" t="s">
        <v>33</v>
      </c>
      <c r="D669" t="s">
        <v>32</v>
      </c>
      <c r="E669" s="1">
        <v>40000</v>
      </c>
      <c r="F669">
        <v>5</v>
      </c>
      <c r="G669" t="s">
        <v>26</v>
      </c>
      <c r="H669" t="s">
        <v>20</v>
      </c>
      <c r="I669" t="s">
        <v>17</v>
      </c>
      <c r="J669">
        <v>2</v>
      </c>
      <c r="K669" t="s">
        <v>29</v>
      </c>
      <c r="L669" t="s">
        <v>31</v>
      </c>
      <c r="M669">
        <v>61</v>
      </c>
      <c r="N669" t="s">
        <v>17</v>
      </c>
    </row>
    <row r="670" spans="1:14" x14ac:dyDescent="0.25">
      <c r="A670" s="5" t="s">
        <v>666</v>
      </c>
      <c r="B670" s="3" t="s">
        <v>297</v>
      </c>
      <c r="C670" t="s">
        <v>33</v>
      </c>
      <c r="D670" t="s">
        <v>32</v>
      </c>
      <c r="E670" s="1">
        <v>60000</v>
      </c>
      <c r="F670">
        <v>0</v>
      </c>
      <c r="G670" t="s">
        <v>30</v>
      </c>
      <c r="H670" t="s">
        <v>20</v>
      </c>
      <c r="I670" t="s">
        <v>14</v>
      </c>
      <c r="J670">
        <v>0</v>
      </c>
      <c r="K670" t="s">
        <v>15</v>
      </c>
      <c r="L670" t="s">
        <v>31</v>
      </c>
      <c r="M670">
        <v>40</v>
      </c>
      <c r="N670" t="s">
        <v>17</v>
      </c>
    </row>
    <row r="671" spans="1:14" x14ac:dyDescent="0.25">
      <c r="A671" s="5" t="s">
        <v>651</v>
      </c>
      <c r="B671" s="3" t="s">
        <v>282</v>
      </c>
      <c r="C671" t="s">
        <v>33</v>
      </c>
      <c r="D671" t="s">
        <v>32</v>
      </c>
      <c r="E671" s="1">
        <v>60000</v>
      </c>
      <c r="F671">
        <v>2</v>
      </c>
      <c r="G671" t="s">
        <v>26</v>
      </c>
      <c r="H671" t="s">
        <v>20</v>
      </c>
      <c r="I671" t="s">
        <v>14</v>
      </c>
      <c r="J671">
        <v>2</v>
      </c>
      <c r="K671" t="s">
        <v>22</v>
      </c>
      <c r="L671" t="s">
        <v>31</v>
      </c>
      <c r="M671">
        <v>50</v>
      </c>
      <c r="N671" t="s">
        <v>17</v>
      </c>
    </row>
    <row r="672" spans="1:14" x14ac:dyDescent="0.25">
      <c r="A672" s="5" t="s">
        <v>651</v>
      </c>
      <c r="B672" s="3" t="s">
        <v>282</v>
      </c>
      <c r="C672" t="s">
        <v>33</v>
      </c>
      <c r="D672" t="s">
        <v>33</v>
      </c>
      <c r="E672" s="1">
        <v>70000</v>
      </c>
      <c r="F672">
        <v>2</v>
      </c>
      <c r="G672" t="s">
        <v>18</v>
      </c>
      <c r="H672" t="s">
        <v>20</v>
      </c>
      <c r="I672" t="s">
        <v>14</v>
      </c>
      <c r="J672">
        <v>1</v>
      </c>
      <c r="K672" t="s">
        <v>29</v>
      </c>
      <c r="L672" t="s">
        <v>31</v>
      </c>
      <c r="M672">
        <v>59</v>
      </c>
      <c r="N672" t="s">
        <v>17</v>
      </c>
    </row>
    <row r="673" spans="1:14" x14ac:dyDescent="0.25">
      <c r="A673" s="5" t="s">
        <v>651</v>
      </c>
      <c r="B673" s="3" t="s">
        <v>282</v>
      </c>
      <c r="C673" t="s">
        <v>34</v>
      </c>
      <c r="D673" t="s">
        <v>32</v>
      </c>
      <c r="E673" s="1">
        <v>60000</v>
      </c>
      <c r="F673">
        <v>1</v>
      </c>
      <c r="G673" t="s">
        <v>30</v>
      </c>
      <c r="H673" t="s">
        <v>20</v>
      </c>
      <c r="I673" t="s">
        <v>14</v>
      </c>
      <c r="J673">
        <v>0</v>
      </c>
      <c r="K673" t="s">
        <v>21</v>
      </c>
      <c r="L673" t="s">
        <v>31</v>
      </c>
      <c r="M673">
        <v>36</v>
      </c>
      <c r="N673" t="s">
        <v>14</v>
      </c>
    </row>
    <row r="674" spans="1:14" x14ac:dyDescent="0.25">
      <c r="A674" s="5" t="s">
        <v>548</v>
      </c>
      <c r="B674" s="3" t="s">
        <v>179</v>
      </c>
      <c r="C674" t="s">
        <v>34</v>
      </c>
      <c r="D674" t="s">
        <v>32</v>
      </c>
      <c r="E674" s="1">
        <v>40000</v>
      </c>
      <c r="F674">
        <v>0</v>
      </c>
      <c r="G674" t="s">
        <v>26</v>
      </c>
      <c r="H674" t="s">
        <v>13</v>
      </c>
      <c r="I674" t="s">
        <v>14</v>
      </c>
      <c r="J674">
        <v>2</v>
      </c>
      <c r="K674" t="s">
        <v>22</v>
      </c>
      <c r="L674" t="s">
        <v>31</v>
      </c>
      <c r="M674">
        <v>30</v>
      </c>
      <c r="N674" t="s">
        <v>17</v>
      </c>
    </row>
    <row r="675" spans="1:14" x14ac:dyDescent="0.25">
      <c r="A675" s="5" t="s">
        <v>667</v>
      </c>
      <c r="B675" s="3" t="s">
        <v>298</v>
      </c>
      <c r="C675" t="s">
        <v>34</v>
      </c>
      <c r="D675" t="s">
        <v>32</v>
      </c>
      <c r="E675" s="1">
        <v>70000</v>
      </c>
      <c r="F675">
        <v>4</v>
      </c>
      <c r="G675" t="s">
        <v>30</v>
      </c>
      <c r="H675" t="s">
        <v>20</v>
      </c>
      <c r="I675" t="s">
        <v>14</v>
      </c>
      <c r="J675">
        <v>0</v>
      </c>
      <c r="K675" t="s">
        <v>21</v>
      </c>
      <c r="L675" t="s">
        <v>31</v>
      </c>
      <c r="M675">
        <v>35</v>
      </c>
      <c r="N675" t="s">
        <v>14</v>
      </c>
    </row>
    <row r="676" spans="1:14" x14ac:dyDescent="0.25">
      <c r="A676" s="5" t="s">
        <v>667</v>
      </c>
      <c r="B676" s="3" t="s">
        <v>298</v>
      </c>
      <c r="C676" t="s">
        <v>33</v>
      </c>
      <c r="D676" t="s">
        <v>32</v>
      </c>
      <c r="E676" s="1">
        <v>30000</v>
      </c>
      <c r="F676">
        <v>2</v>
      </c>
      <c r="G676" t="s">
        <v>26</v>
      </c>
      <c r="H676" t="s">
        <v>13</v>
      </c>
      <c r="I676" t="s">
        <v>14</v>
      </c>
      <c r="J676">
        <v>2</v>
      </c>
      <c r="K676" t="s">
        <v>25</v>
      </c>
      <c r="L676" t="s">
        <v>31</v>
      </c>
      <c r="M676">
        <v>48</v>
      </c>
      <c r="N676" t="s">
        <v>17</v>
      </c>
    </row>
    <row r="677" spans="1:14" x14ac:dyDescent="0.25">
      <c r="A677" s="5" t="s">
        <v>667</v>
      </c>
      <c r="B677" s="3" t="s">
        <v>298</v>
      </c>
      <c r="C677" t="s">
        <v>33</v>
      </c>
      <c r="D677" t="s">
        <v>33</v>
      </c>
      <c r="E677" s="1">
        <v>100000</v>
      </c>
      <c r="F677">
        <v>3</v>
      </c>
      <c r="G677" t="s">
        <v>12</v>
      </c>
      <c r="H677" t="s">
        <v>27</v>
      </c>
      <c r="I677" t="s">
        <v>14</v>
      </c>
      <c r="J677">
        <v>4</v>
      </c>
      <c r="K677" t="s">
        <v>15</v>
      </c>
      <c r="L677" t="s">
        <v>31</v>
      </c>
      <c r="M677">
        <v>41</v>
      </c>
      <c r="N677" t="s">
        <v>17</v>
      </c>
    </row>
    <row r="678" spans="1:14" x14ac:dyDescent="0.25">
      <c r="A678" s="5" t="s">
        <v>668</v>
      </c>
      <c r="B678" s="3" t="s">
        <v>299</v>
      </c>
      <c r="C678" t="s">
        <v>33</v>
      </c>
      <c r="D678" t="s">
        <v>33</v>
      </c>
      <c r="E678" s="1">
        <v>40000</v>
      </c>
      <c r="F678">
        <v>2</v>
      </c>
      <c r="G678" t="s">
        <v>18</v>
      </c>
      <c r="H678" t="s">
        <v>19</v>
      </c>
      <c r="I678" t="s">
        <v>14</v>
      </c>
      <c r="J678">
        <v>1</v>
      </c>
      <c r="K678" t="s">
        <v>15</v>
      </c>
      <c r="L678" t="s">
        <v>31</v>
      </c>
      <c r="M678">
        <v>47</v>
      </c>
      <c r="N678" t="s">
        <v>17</v>
      </c>
    </row>
    <row r="679" spans="1:14" x14ac:dyDescent="0.25">
      <c r="A679" s="5" t="s">
        <v>668</v>
      </c>
      <c r="B679" s="3" t="s">
        <v>299</v>
      </c>
      <c r="C679" t="s">
        <v>33</v>
      </c>
      <c r="D679" t="s">
        <v>33</v>
      </c>
      <c r="E679" s="1">
        <v>60000</v>
      </c>
      <c r="F679">
        <v>4</v>
      </c>
      <c r="G679" t="s">
        <v>30</v>
      </c>
      <c r="H679" t="s">
        <v>13</v>
      </c>
      <c r="I679" t="s">
        <v>17</v>
      </c>
      <c r="J679">
        <v>0</v>
      </c>
      <c r="K679" t="s">
        <v>15</v>
      </c>
      <c r="L679" t="s">
        <v>31</v>
      </c>
      <c r="M679">
        <v>47</v>
      </c>
      <c r="N679" t="s">
        <v>17</v>
      </c>
    </row>
    <row r="680" spans="1:14" x14ac:dyDescent="0.25">
      <c r="A680" s="5" t="s">
        <v>668</v>
      </c>
      <c r="B680" s="3" t="s">
        <v>299</v>
      </c>
      <c r="C680" t="s">
        <v>33</v>
      </c>
      <c r="D680" t="s">
        <v>33</v>
      </c>
      <c r="E680" s="1">
        <v>80000</v>
      </c>
      <c r="F680">
        <v>5</v>
      </c>
      <c r="G680" t="s">
        <v>12</v>
      </c>
      <c r="H680" t="s">
        <v>27</v>
      </c>
      <c r="I680" t="s">
        <v>17</v>
      </c>
      <c r="J680">
        <v>2</v>
      </c>
      <c r="K680" t="s">
        <v>21</v>
      </c>
      <c r="L680" t="s">
        <v>16</v>
      </c>
      <c r="M680">
        <v>62</v>
      </c>
      <c r="N680" t="s">
        <v>17</v>
      </c>
    </row>
    <row r="681" spans="1:14" x14ac:dyDescent="0.25">
      <c r="A681" s="5" t="s">
        <v>668</v>
      </c>
      <c r="B681" s="3" t="s">
        <v>299</v>
      </c>
      <c r="C681" t="s">
        <v>33</v>
      </c>
      <c r="D681" t="s">
        <v>33</v>
      </c>
      <c r="E681" s="1">
        <v>60000</v>
      </c>
      <c r="F681">
        <v>4</v>
      </c>
      <c r="G681" t="s">
        <v>12</v>
      </c>
      <c r="H681" t="s">
        <v>27</v>
      </c>
      <c r="I681" t="s">
        <v>14</v>
      </c>
      <c r="J681">
        <v>2</v>
      </c>
      <c r="K681" t="s">
        <v>29</v>
      </c>
      <c r="L681" t="s">
        <v>31</v>
      </c>
      <c r="M681">
        <v>60</v>
      </c>
      <c r="N681" t="s">
        <v>17</v>
      </c>
    </row>
    <row r="682" spans="1:14" x14ac:dyDescent="0.25">
      <c r="A682" s="5" t="s">
        <v>669</v>
      </c>
      <c r="B682" s="3" t="s">
        <v>300</v>
      </c>
      <c r="C682" t="s">
        <v>33</v>
      </c>
      <c r="D682" t="s">
        <v>32</v>
      </c>
      <c r="E682" s="1">
        <v>60000</v>
      </c>
      <c r="F682">
        <v>0</v>
      </c>
      <c r="G682" t="s">
        <v>18</v>
      </c>
      <c r="H682" t="s">
        <v>13</v>
      </c>
      <c r="I682" t="s">
        <v>17</v>
      </c>
      <c r="J682">
        <v>1</v>
      </c>
      <c r="K682" t="s">
        <v>25</v>
      </c>
      <c r="L682" t="s">
        <v>31</v>
      </c>
      <c r="M682">
        <v>33</v>
      </c>
      <c r="N682" t="s">
        <v>17</v>
      </c>
    </row>
    <row r="683" spans="1:14" x14ac:dyDescent="0.25">
      <c r="A683" s="5" t="s">
        <v>669</v>
      </c>
      <c r="B683" s="3" t="s">
        <v>300</v>
      </c>
      <c r="C683" t="s">
        <v>34</v>
      </c>
      <c r="D683" t="s">
        <v>32</v>
      </c>
      <c r="E683" s="1">
        <v>80000</v>
      </c>
      <c r="F683">
        <v>4</v>
      </c>
      <c r="G683" t="s">
        <v>30</v>
      </c>
      <c r="H683" t="s">
        <v>13</v>
      </c>
      <c r="I683" t="s">
        <v>17</v>
      </c>
      <c r="J683">
        <v>0</v>
      </c>
      <c r="K683" t="s">
        <v>15</v>
      </c>
      <c r="L683" t="s">
        <v>31</v>
      </c>
      <c r="M683">
        <v>47</v>
      </c>
      <c r="N683" t="s">
        <v>17</v>
      </c>
    </row>
    <row r="684" spans="1:14" x14ac:dyDescent="0.25">
      <c r="A684" s="5" t="s">
        <v>669</v>
      </c>
      <c r="B684" s="3" t="s">
        <v>300</v>
      </c>
      <c r="C684" t="s">
        <v>33</v>
      </c>
      <c r="D684" t="s">
        <v>33</v>
      </c>
      <c r="E684" s="1">
        <v>20000</v>
      </c>
      <c r="F684">
        <v>3</v>
      </c>
      <c r="G684" t="s">
        <v>28</v>
      </c>
      <c r="H684" t="s">
        <v>19</v>
      </c>
      <c r="I684" t="s">
        <v>17</v>
      </c>
      <c r="J684">
        <v>2</v>
      </c>
      <c r="K684" t="s">
        <v>15</v>
      </c>
      <c r="L684" t="s">
        <v>31</v>
      </c>
      <c r="M684">
        <v>52</v>
      </c>
      <c r="N684" t="s">
        <v>17</v>
      </c>
    </row>
    <row r="685" spans="1:14" x14ac:dyDescent="0.25">
      <c r="A685" s="5" t="s">
        <v>670</v>
      </c>
      <c r="B685" s="3" t="s">
        <v>301</v>
      </c>
      <c r="C685" t="s">
        <v>33</v>
      </c>
      <c r="D685" t="s">
        <v>32</v>
      </c>
      <c r="E685" s="1">
        <v>90000</v>
      </c>
      <c r="F685">
        <v>5</v>
      </c>
      <c r="G685" t="s">
        <v>18</v>
      </c>
      <c r="H685" t="s">
        <v>20</v>
      </c>
      <c r="I685" t="s">
        <v>14</v>
      </c>
      <c r="J685">
        <v>3</v>
      </c>
      <c r="K685" t="s">
        <v>21</v>
      </c>
      <c r="L685" t="s">
        <v>31</v>
      </c>
      <c r="M685">
        <v>40</v>
      </c>
      <c r="N685" t="s">
        <v>17</v>
      </c>
    </row>
    <row r="686" spans="1:14" x14ac:dyDescent="0.25">
      <c r="A686" s="5" t="s">
        <v>670</v>
      </c>
      <c r="B686" s="3" t="s">
        <v>301</v>
      </c>
      <c r="C686" t="s">
        <v>34</v>
      </c>
      <c r="D686" t="s">
        <v>32</v>
      </c>
      <c r="E686" s="1">
        <v>60000</v>
      </c>
      <c r="F686">
        <v>4</v>
      </c>
      <c r="G686" t="s">
        <v>12</v>
      </c>
      <c r="H686" t="s">
        <v>13</v>
      </c>
      <c r="I686" t="s">
        <v>17</v>
      </c>
      <c r="J686">
        <v>2</v>
      </c>
      <c r="K686" t="s">
        <v>15</v>
      </c>
      <c r="L686" t="s">
        <v>31</v>
      </c>
      <c r="M686">
        <v>42</v>
      </c>
      <c r="N686" t="s">
        <v>17</v>
      </c>
    </row>
    <row r="687" spans="1:14" x14ac:dyDescent="0.25">
      <c r="A687" s="5" t="s">
        <v>671</v>
      </c>
      <c r="B687" s="3" t="s">
        <v>302</v>
      </c>
      <c r="C687" t="s">
        <v>34</v>
      </c>
      <c r="D687" t="s">
        <v>32</v>
      </c>
      <c r="E687" s="1">
        <v>60000</v>
      </c>
      <c r="F687">
        <v>3</v>
      </c>
      <c r="G687" t="s">
        <v>30</v>
      </c>
      <c r="H687" t="s">
        <v>27</v>
      </c>
      <c r="I687" t="s">
        <v>14</v>
      </c>
      <c r="J687">
        <v>2</v>
      </c>
      <c r="K687" t="s">
        <v>22</v>
      </c>
      <c r="L687" t="s">
        <v>31</v>
      </c>
      <c r="M687">
        <v>53</v>
      </c>
      <c r="N687" t="s">
        <v>14</v>
      </c>
    </row>
    <row r="688" spans="1:14" x14ac:dyDescent="0.25">
      <c r="A688" s="5" t="s">
        <v>671</v>
      </c>
      <c r="B688" s="3" t="s">
        <v>302</v>
      </c>
      <c r="C688" t="s">
        <v>33</v>
      </c>
      <c r="D688" t="s">
        <v>32</v>
      </c>
      <c r="E688" s="1">
        <v>40000</v>
      </c>
      <c r="F688">
        <v>1</v>
      </c>
      <c r="G688" t="s">
        <v>18</v>
      </c>
      <c r="H688" t="s">
        <v>19</v>
      </c>
      <c r="I688" t="s">
        <v>14</v>
      </c>
      <c r="J688">
        <v>1</v>
      </c>
      <c r="K688" t="s">
        <v>25</v>
      </c>
      <c r="L688" t="s">
        <v>31</v>
      </c>
      <c r="M688">
        <v>51</v>
      </c>
      <c r="N688" t="s">
        <v>14</v>
      </c>
    </row>
    <row r="689" spans="1:14" x14ac:dyDescent="0.25">
      <c r="A689" s="5" t="s">
        <v>671</v>
      </c>
      <c r="B689" s="3" t="s">
        <v>302</v>
      </c>
      <c r="C689" t="s">
        <v>34</v>
      </c>
      <c r="D689" t="s">
        <v>33</v>
      </c>
      <c r="E689" s="1">
        <v>30000</v>
      </c>
      <c r="F689">
        <v>0</v>
      </c>
      <c r="G689" t="s">
        <v>18</v>
      </c>
      <c r="H689" t="s">
        <v>13</v>
      </c>
      <c r="I689" t="s">
        <v>14</v>
      </c>
      <c r="J689">
        <v>2</v>
      </c>
      <c r="K689" t="s">
        <v>22</v>
      </c>
      <c r="L689" t="s">
        <v>31</v>
      </c>
      <c r="M689">
        <v>30</v>
      </c>
      <c r="N689" t="s">
        <v>17</v>
      </c>
    </row>
    <row r="690" spans="1:14" x14ac:dyDescent="0.25">
      <c r="A690" s="5" t="s">
        <v>672</v>
      </c>
      <c r="B690" s="3" t="s">
        <v>303</v>
      </c>
      <c r="C690" t="s">
        <v>34</v>
      </c>
      <c r="D690" t="s">
        <v>33</v>
      </c>
      <c r="E690" s="1">
        <v>60000</v>
      </c>
      <c r="F690">
        <v>0</v>
      </c>
      <c r="G690" t="s">
        <v>12</v>
      </c>
      <c r="H690" t="s">
        <v>13</v>
      </c>
      <c r="I690" t="s">
        <v>17</v>
      </c>
      <c r="J690">
        <v>2</v>
      </c>
      <c r="K690" t="s">
        <v>15</v>
      </c>
      <c r="L690" t="s">
        <v>31</v>
      </c>
      <c r="M690">
        <v>30</v>
      </c>
      <c r="N690" t="s">
        <v>17</v>
      </c>
    </row>
    <row r="691" spans="1:14" x14ac:dyDescent="0.25">
      <c r="A691" s="5" t="s">
        <v>673</v>
      </c>
      <c r="B691" s="3" t="s">
        <v>304</v>
      </c>
      <c r="C691" t="s">
        <v>33</v>
      </c>
      <c r="D691" t="s">
        <v>33</v>
      </c>
      <c r="E691" s="1">
        <v>30000</v>
      </c>
      <c r="F691">
        <v>0</v>
      </c>
      <c r="G691" t="s">
        <v>26</v>
      </c>
      <c r="H691" t="s">
        <v>13</v>
      </c>
      <c r="I691" t="s">
        <v>14</v>
      </c>
      <c r="J691">
        <v>2</v>
      </c>
      <c r="K691" t="s">
        <v>22</v>
      </c>
      <c r="L691" t="s">
        <v>31</v>
      </c>
      <c r="M691">
        <v>26</v>
      </c>
      <c r="N691" t="s">
        <v>17</v>
      </c>
    </row>
    <row r="692" spans="1:14" x14ac:dyDescent="0.25">
      <c r="A692" s="5" t="s">
        <v>673</v>
      </c>
      <c r="B692" s="3" t="s">
        <v>304</v>
      </c>
      <c r="C692" t="s">
        <v>34</v>
      </c>
      <c r="D692" t="s">
        <v>32</v>
      </c>
      <c r="E692" s="1">
        <v>130000</v>
      </c>
      <c r="F692">
        <v>1</v>
      </c>
      <c r="G692" t="s">
        <v>12</v>
      </c>
      <c r="H692" t="s">
        <v>27</v>
      </c>
      <c r="I692" t="s">
        <v>17</v>
      </c>
      <c r="J692">
        <v>1</v>
      </c>
      <c r="K692" t="s">
        <v>21</v>
      </c>
      <c r="L692" t="s">
        <v>31</v>
      </c>
      <c r="M692">
        <v>45</v>
      </c>
      <c r="N692" t="s">
        <v>17</v>
      </c>
    </row>
    <row r="693" spans="1:14" x14ac:dyDescent="0.25">
      <c r="A693" s="5" t="s">
        <v>673</v>
      </c>
      <c r="B693" s="3" t="s">
        <v>304</v>
      </c>
      <c r="C693" t="s">
        <v>33</v>
      </c>
      <c r="D693" t="s">
        <v>33</v>
      </c>
      <c r="E693" s="1">
        <v>50000</v>
      </c>
      <c r="F693">
        <v>1</v>
      </c>
      <c r="G693" t="s">
        <v>12</v>
      </c>
      <c r="H693" t="s">
        <v>13</v>
      </c>
      <c r="I693" t="s">
        <v>14</v>
      </c>
      <c r="J693">
        <v>0</v>
      </c>
      <c r="K693" t="s">
        <v>15</v>
      </c>
      <c r="L693" t="s">
        <v>31</v>
      </c>
      <c r="M693">
        <v>34</v>
      </c>
      <c r="N693" t="s">
        <v>14</v>
      </c>
    </row>
    <row r="694" spans="1:14" x14ac:dyDescent="0.25">
      <c r="A694" s="5" t="s">
        <v>674</v>
      </c>
      <c r="B694" s="3" t="s">
        <v>305</v>
      </c>
      <c r="C694" t="s">
        <v>33</v>
      </c>
      <c r="D694" t="s">
        <v>33</v>
      </c>
      <c r="E694" s="1">
        <v>70000</v>
      </c>
      <c r="F694">
        <v>1</v>
      </c>
      <c r="G694" t="s">
        <v>12</v>
      </c>
      <c r="H694" t="s">
        <v>20</v>
      </c>
      <c r="I694" t="s">
        <v>14</v>
      </c>
      <c r="J694">
        <v>1</v>
      </c>
      <c r="K694" t="s">
        <v>21</v>
      </c>
      <c r="L694" t="s">
        <v>31</v>
      </c>
      <c r="M694">
        <v>44</v>
      </c>
      <c r="N694" t="s">
        <v>14</v>
      </c>
    </row>
    <row r="695" spans="1:14" x14ac:dyDescent="0.25">
      <c r="A695" s="5" t="s">
        <v>674</v>
      </c>
      <c r="B695" s="3" t="s">
        <v>305</v>
      </c>
      <c r="C695" t="s">
        <v>34</v>
      </c>
      <c r="D695" t="s">
        <v>32</v>
      </c>
      <c r="E695" s="1">
        <v>60000</v>
      </c>
      <c r="F695">
        <v>4</v>
      </c>
      <c r="G695" t="s">
        <v>12</v>
      </c>
      <c r="H695" t="s">
        <v>13</v>
      </c>
      <c r="I695" t="s">
        <v>17</v>
      </c>
      <c r="J695">
        <v>2</v>
      </c>
      <c r="K695" t="s">
        <v>15</v>
      </c>
      <c r="L695" t="s">
        <v>31</v>
      </c>
      <c r="M695">
        <v>41</v>
      </c>
      <c r="N695" t="s">
        <v>14</v>
      </c>
    </row>
    <row r="696" spans="1:14" x14ac:dyDescent="0.25">
      <c r="A696" s="5" t="s">
        <v>675</v>
      </c>
      <c r="B696" s="3" t="s">
        <v>306</v>
      </c>
      <c r="C696" t="s">
        <v>34</v>
      </c>
      <c r="D696" t="s">
        <v>32</v>
      </c>
      <c r="E696" s="1">
        <v>80000</v>
      </c>
      <c r="F696">
        <v>3</v>
      </c>
      <c r="G696" t="s">
        <v>30</v>
      </c>
      <c r="H696" t="s">
        <v>20</v>
      </c>
      <c r="I696" t="s">
        <v>17</v>
      </c>
      <c r="J696">
        <v>0</v>
      </c>
      <c r="K696" t="s">
        <v>15</v>
      </c>
      <c r="L696" t="s">
        <v>31</v>
      </c>
      <c r="M696">
        <v>36</v>
      </c>
      <c r="N696" t="s">
        <v>14</v>
      </c>
    </row>
    <row r="697" spans="1:14" x14ac:dyDescent="0.25">
      <c r="A697" s="5" t="s">
        <v>675</v>
      </c>
      <c r="B697" s="3" t="s">
        <v>306</v>
      </c>
      <c r="C697" t="s">
        <v>33</v>
      </c>
      <c r="D697" t="s">
        <v>33</v>
      </c>
      <c r="E697" s="1">
        <v>80000</v>
      </c>
      <c r="F697">
        <v>5</v>
      </c>
      <c r="G697" t="s">
        <v>18</v>
      </c>
      <c r="H697" t="s">
        <v>20</v>
      </c>
      <c r="I697" t="s">
        <v>14</v>
      </c>
      <c r="J697">
        <v>2</v>
      </c>
      <c r="K697" t="s">
        <v>15</v>
      </c>
      <c r="L697" t="s">
        <v>31</v>
      </c>
      <c r="M697">
        <v>44</v>
      </c>
      <c r="N697" t="s">
        <v>17</v>
      </c>
    </row>
    <row r="698" spans="1:14" x14ac:dyDescent="0.25">
      <c r="A698" s="5" t="s">
        <v>675</v>
      </c>
      <c r="B698" s="3" t="s">
        <v>306</v>
      </c>
      <c r="C698" t="s">
        <v>34</v>
      </c>
      <c r="D698" t="s">
        <v>33</v>
      </c>
      <c r="E698" s="1">
        <v>60000</v>
      </c>
      <c r="F698">
        <v>0</v>
      </c>
      <c r="G698" t="s">
        <v>18</v>
      </c>
      <c r="H698" t="s">
        <v>20</v>
      </c>
      <c r="I698" t="s">
        <v>17</v>
      </c>
      <c r="J698">
        <v>2</v>
      </c>
      <c r="K698" t="s">
        <v>25</v>
      </c>
      <c r="L698" t="s">
        <v>31</v>
      </c>
      <c r="M698">
        <v>30</v>
      </c>
      <c r="N698" t="s">
        <v>17</v>
      </c>
    </row>
    <row r="699" spans="1:14" x14ac:dyDescent="0.25">
      <c r="A699" s="5" t="s">
        <v>675</v>
      </c>
      <c r="B699" s="3" t="s">
        <v>306</v>
      </c>
      <c r="C699" t="s">
        <v>33</v>
      </c>
      <c r="D699" t="s">
        <v>32</v>
      </c>
      <c r="E699" s="1">
        <v>30000</v>
      </c>
      <c r="F699">
        <v>0</v>
      </c>
      <c r="G699" t="s">
        <v>28</v>
      </c>
      <c r="H699" t="s">
        <v>19</v>
      </c>
      <c r="I699" t="s">
        <v>17</v>
      </c>
      <c r="J699">
        <v>2</v>
      </c>
      <c r="K699" t="s">
        <v>15</v>
      </c>
      <c r="L699" t="s">
        <v>31</v>
      </c>
      <c r="M699">
        <v>28</v>
      </c>
      <c r="N699" t="s">
        <v>17</v>
      </c>
    </row>
    <row r="700" spans="1:14" x14ac:dyDescent="0.25">
      <c r="A700" s="5" t="s">
        <v>675</v>
      </c>
      <c r="B700" s="3" t="s">
        <v>306</v>
      </c>
      <c r="C700" t="s">
        <v>33</v>
      </c>
      <c r="D700" t="s">
        <v>33</v>
      </c>
      <c r="E700" s="1">
        <v>20000</v>
      </c>
      <c r="F700">
        <v>2</v>
      </c>
      <c r="G700" t="s">
        <v>28</v>
      </c>
      <c r="H700" t="s">
        <v>19</v>
      </c>
      <c r="I700" t="s">
        <v>14</v>
      </c>
      <c r="J700">
        <v>2</v>
      </c>
      <c r="K700" t="s">
        <v>25</v>
      </c>
      <c r="L700" t="s">
        <v>31</v>
      </c>
      <c r="M700">
        <v>49</v>
      </c>
      <c r="N700" t="s">
        <v>17</v>
      </c>
    </row>
    <row r="701" spans="1:14" x14ac:dyDescent="0.25">
      <c r="A701" s="5" t="s">
        <v>675</v>
      </c>
      <c r="B701" s="3" t="s">
        <v>306</v>
      </c>
      <c r="C701" t="s">
        <v>34</v>
      </c>
      <c r="D701" t="s">
        <v>33</v>
      </c>
      <c r="E701" s="1">
        <v>90000</v>
      </c>
      <c r="F701">
        <v>0</v>
      </c>
      <c r="G701" t="s">
        <v>18</v>
      </c>
      <c r="H701" t="s">
        <v>20</v>
      </c>
      <c r="I701" t="s">
        <v>17</v>
      </c>
      <c r="J701">
        <v>2</v>
      </c>
      <c r="K701" t="s">
        <v>15</v>
      </c>
      <c r="L701" t="s">
        <v>31</v>
      </c>
      <c r="M701">
        <v>43</v>
      </c>
      <c r="N701" t="s">
        <v>14</v>
      </c>
    </row>
    <row r="702" spans="1:14" x14ac:dyDescent="0.25">
      <c r="A702" s="5" t="s">
        <v>675</v>
      </c>
      <c r="B702" s="3" t="s">
        <v>306</v>
      </c>
      <c r="C702" t="s">
        <v>33</v>
      </c>
      <c r="D702" t="s">
        <v>32</v>
      </c>
      <c r="E702" s="1">
        <v>70000</v>
      </c>
      <c r="F702">
        <v>4</v>
      </c>
      <c r="G702" t="s">
        <v>12</v>
      </c>
      <c r="H702" t="s">
        <v>27</v>
      </c>
      <c r="I702" t="s">
        <v>14</v>
      </c>
      <c r="J702">
        <v>1</v>
      </c>
      <c r="K702" t="s">
        <v>25</v>
      </c>
      <c r="L702" t="s">
        <v>31</v>
      </c>
      <c r="M702">
        <v>59</v>
      </c>
      <c r="N702" t="s">
        <v>17</v>
      </c>
    </row>
    <row r="703" spans="1:14" x14ac:dyDescent="0.25">
      <c r="A703" s="5" t="s">
        <v>519</v>
      </c>
      <c r="B703" s="3" t="s">
        <v>150</v>
      </c>
      <c r="C703" t="s">
        <v>34</v>
      </c>
      <c r="D703" t="s">
        <v>33</v>
      </c>
      <c r="E703" s="1">
        <v>30000</v>
      </c>
      <c r="F703">
        <v>0</v>
      </c>
      <c r="G703" t="s">
        <v>26</v>
      </c>
      <c r="H703" t="s">
        <v>13</v>
      </c>
      <c r="I703" t="s">
        <v>14</v>
      </c>
      <c r="J703">
        <v>2</v>
      </c>
      <c r="K703" t="s">
        <v>22</v>
      </c>
      <c r="L703" t="s">
        <v>31</v>
      </c>
      <c r="M703">
        <v>26</v>
      </c>
      <c r="N703" t="s">
        <v>17</v>
      </c>
    </row>
    <row r="704" spans="1:14" x14ac:dyDescent="0.25">
      <c r="A704" s="5" t="s">
        <v>560</v>
      </c>
      <c r="B704" s="3" t="s">
        <v>191</v>
      </c>
      <c r="C704" t="s">
        <v>33</v>
      </c>
      <c r="D704" t="s">
        <v>33</v>
      </c>
      <c r="E704" s="1">
        <v>120000</v>
      </c>
      <c r="F704">
        <v>1</v>
      </c>
      <c r="G704" t="s">
        <v>26</v>
      </c>
      <c r="H704" t="s">
        <v>20</v>
      </c>
      <c r="I704" t="s">
        <v>14</v>
      </c>
      <c r="J704">
        <v>4</v>
      </c>
      <c r="K704" t="s">
        <v>22</v>
      </c>
      <c r="L704" t="s">
        <v>31</v>
      </c>
      <c r="M704">
        <v>46</v>
      </c>
      <c r="N704" t="s">
        <v>14</v>
      </c>
    </row>
    <row r="705" spans="1:14" x14ac:dyDescent="0.25">
      <c r="A705" s="5" t="s">
        <v>676</v>
      </c>
      <c r="B705" s="3" t="s">
        <v>307</v>
      </c>
      <c r="C705" t="s">
        <v>34</v>
      </c>
      <c r="D705" t="s">
        <v>32</v>
      </c>
      <c r="E705" s="1">
        <v>50000</v>
      </c>
      <c r="F705">
        <v>0</v>
      </c>
      <c r="G705" t="s">
        <v>30</v>
      </c>
      <c r="H705" t="s">
        <v>13</v>
      </c>
      <c r="I705" t="s">
        <v>14</v>
      </c>
      <c r="J705">
        <v>0</v>
      </c>
      <c r="K705" t="s">
        <v>25</v>
      </c>
      <c r="L705" t="s">
        <v>31</v>
      </c>
      <c r="M705">
        <v>33</v>
      </c>
      <c r="N705" t="s">
        <v>17</v>
      </c>
    </row>
    <row r="706" spans="1:14" x14ac:dyDescent="0.25">
      <c r="A706" s="5" t="s">
        <v>677</v>
      </c>
      <c r="B706" s="3" t="s">
        <v>308</v>
      </c>
      <c r="C706" t="s">
        <v>34</v>
      </c>
      <c r="D706" t="s">
        <v>32</v>
      </c>
      <c r="E706" s="1">
        <v>40000</v>
      </c>
      <c r="F706">
        <v>0</v>
      </c>
      <c r="G706" t="s">
        <v>12</v>
      </c>
      <c r="H706" t="s">
        <v>20</v>
      </c>
      <c r="I706" t="s">
        <v>14</v>
      </c>
      <c r="J706">
        <v>1</v>
      </c>
      <c r="K706" t="s">
        <v>21</v>
      </c>
      <c r="L706" t="s">
        <v>31</v>
      </c>
      <c r="M706">
        <v>42</v>
      </c>
      <c r="N706" t="s">
        <v>14</v>
      </c>
    </row>
    <row r="707" spans="1:14" x14ac:dyDescent="0.25">
      <c r="A707" s="5" t="s">
        <v>677</v>
      </c>
      <c r="B707" s="3" t="s">
        <v>308</v>
      </c>
      <c r="C707" t="s">
        <v>33</v>
      </c>
      <c r="D707" t="s">
        <v>32</v>
      </c>
      <c r="E707" s="1">
        <v>70000</v>
      </c>
      <c r="F707">
        <v>4</v>
      </c>
      <c r="G707" t="s">
        <v>12</v>
      </c>
      <c r="H707" t="s">
        <v>27</v>
      </c>
      <c r="I707" t="s">
        <v>14</v>
      </c>
      <c r="J707">
        <v>1</v>
      </c>
      <c r="K707" t="s">
        <v>29</v>
      </c>
      <c r="L707" t="s">
        <v>31</v>
      </c>
      <c r="M707">
        <v>59</v>
      </c>
      <c r="N707" t="s">
        <v>17</v>
      </c>
    </row>
    <row r="708" spans="1:14" x14ac:dyDescent="0.25">
      <c r="A708" s="5" t="s">
        <v>677</v>
      </c>
      <c r="B708" s="3" t="s">
        <v>308</v>
      </c>
      <c r="C708" t="s">
        <v>34</v>
      </c>
      <c r="D708" t="s">
        <v>32</v>
      </c>
      <c r="E708" s="1">
        <v>60000</v>
      </c>
      <c r="F708">
        <v>0</v>
      </c>
      <c r="G708" t="s">
        <v>18</v>
      </c>
      <c r="H708" t="s">
        <v>13</v>
      </c>
      <c r="I708" t="s">
        <v>17</v>
      </c>
      <c r="J708">
        <v>1</v>
      </c>
      <c r="K708" t="s">
        <v>25</v>
      </c>
      <c r="L708" t="s">
        <v>31</v>
      </c>
      <c r="M708">
        <v>33</v>
      </c>
      <c r="N708" t="s">
        <v>14</v>
      </c>
    </row>
    <row r="709" spans="1:14" x14ac:dyDescent="0.25">
      <c r="A709" s="5" t="s">
        <v>678</v>
      </c>
      <c r="B709" s="3" t="s">
        <v>309</v>
      </c>
      <c r="C709" t="s">
        <v>33</v>
      </c>
      <c r="D709" t="s">
        <v>32</v>
      </c>
      <c r="E709" s="1">
        <v>70000</v>
      </c>
      <c r="F709">
        <v>1</v>
      </c>
      <c r="G709" t="s">
        <v>18</v>
      </c>
      <c r="H709" t="s">
        <v>13</v>
      </c>
      <c r="I709" t="s">
        <v>14</v>
      </c>
      <c r="J709">
        <v>1</v>
      </c>
      <c r="K709" t="s">
        <v>15</v>
      </c>
      <c r="L709" t="s">
        <v>31</v>
      </c>
      <c r="M709">
        <v>44</v>
      </c>
      <c r="N709" t="s">
        <v>14</v>
      </c>
    </row>
    <row r="710" spans="1:14" x14ac:dyDescent="0.25">
      <c r="A710" s="5" t="s">
        <v>678</v>
      </c>
      <c r="B710" s="3" t="s">
        <v>309</v>
      </c>
      <c r="C710" t="s">
        <v>33</v>
      </c>
      <c r="D710" t="s">
        <v>33</v>
      </c>
      <c r="E710" s="1">
        <v>70000</v>
      </c>
      <c r="F710">
        <v>5</v>
      </c>
      <c r="G710" t="s">
        <v>12</v>
      </c>
      <c r="H710" t="s">
        <v>27</v>
      </c>
      <c r="I710" t="s">
        <v>14</v>
      </c>
      <c r="J710">
        <v>4</v>
      </c>
      <c r="K710" t="s">
        <v>29</v>
      </c>
      <c r="L710" t="s">
        <v>31</v>
      </c>
      <c r="M710">
        <v>60</v>
      </c>
      <c r="N710" t="s">
        <v>17</v>
      </c>
    </row>
    <row r="711" spans="1:14" x14ac:dyDescent="0.25">
      <c r="A711" s="5" t="s">
        <v>678</v>
      </c>
      <c r="B711" s="3" t="s">
        <v>309</v>
      </c>
      <c r="C711" t="s">
        <v>34</v>
      </c>
      <c r="D711" t="s">
        <v>32</v>
      </c>
      <c r="E711" s="1">
        <v>70000</v>
      </c>
      <c r="F711">
        <v>2</v>
      </c>
      <c r="G711" t="s">
        <v>12</v>
      </c>
      <c r="H711" t="s">
        <v>27</v>
      </c>
      <c r="I711" t="s">
        <v>14</v>
      </c>
      <c r="J711">
        <v>1</v>
      </c>
      <c r="K711" t="s">
        <v>29</v>
      </c>
      <c r="L711" t="s">
        <v>31</v>
      </c>
      <c r="M711">
        <v>59</v>
      </c>
      <c r="N711" t="s">
        <v>17</v>
      </c>
    </row>
    <row r="712" spans="1:14" x14ac:dyDescent="0.25">
      <c r="A712" s="5" t="s">
        <v>679</v>
      </c>
      <c r="B712" s="3" t="s">
        <v>310</v>
      </c>
      <c r="C712" t="s">
        <v>33</v>
      </c>
      <c r="D712" t="s">
        <v>33</v>
      </c>
      <c r="E712" s="1">
        <v>60000</v>
      </c>
      <c r="F712">
        <v>0</v>
      </c>
      <c r="G712" t="s">
        <v>26</v>
      </c>
      <c r="H712" t="s">
        <v>20</v>
      </c>
      <c r="I712" t="s">
        <v>14</v>
      </c>
      <c r="J712">
        <v>2</v>
      </c>
      <c r="K712" t="s">
        <v>22</v>
      </c>
      <c r="L712" t="s">
        <v>31</v>
      </c>
      <c r="M712">
        <v>32</v>
      </c>
      <c r="N712" t="s">
        <v>14</v>
      </c>
    </row>
    <row r="713" spans="1:14" x14ac:dyDescent="0.25">
      <c r="A713" s="5" t="s">
        <v>680</v>
      </c>
      <c r="B713" s="3" t="s">
        <v>311</v>
      </c>
      <c r="C713" t="s">
        <v>33</v>
      </c>
      <c r="D713" t="s">
        <v>32</v>
      </c>
      <c r="E713" s="1">
        <v>70000</v>
      </c>
      <c r="F713">
        <v>2</v>
      </c>
      <c r="G713" t="s">
        <v>18</v>
      </c>
      <c r="H713" t="s">
        <v>20</v>
      </c>
      <c r="I713" t="s">
        <v>14</v>
      </c>
      <c r="J713">
        <v>1</v>
      </c>
      <c r="K713" t="s">
        <v>29</v>
      </c>
      <c r="L713" t="s">
        <v>31</v>
      </c>
      <c r="M713">
        <v>58</v>
      </c>
      <c r="N713" t="s">
        <v>17</v>
      </c>
    </row>
    <row r="714" spans="1:14" x14ac:dyDescent="0.25">
      <c r="A714" s="5" t="s">
        <v>681</v>
      </c>
      <c r="B714" s="3" t="s">
        <v>312</v>
      </c>
      <c r="C714" t="s">
        <v>33</v>
      </c>
      <c r="D714" t="s">
        <v>32</v>
      </c>
      <c r="E714" s="1">
        <v>40000</v>
      </c>
      <c r="F714">
        <v>2</v>
      </c>
      <c r="G714" t="s">
        <v>26</v>
      </c>
      <c r="H714" t="s">
        <v>20</v>
      </c>
      <c r="I714" t="s">
        <v>17</v>
      </c>
      <c r="J714">
        <v>2</v>
      </c>
      <c r="K714" t="s">
        <v>21</v>
      </c>
      <c r="L714" t="s">
        <v>31</v>
      </c>
      <c r="M714">
        <v>59</v>
      </c>
      <c r="N714" t="s">
        <v>17</v>
      </c>
    </row>
    <row r="715" spans="1:14" x14ac:dyDescent="0.25">
      <c r="A715" s="5" t="s">
        <v>681</v>
      </c>
      <c r="B715" s="3" t="s">
        <v>312</v>
      </c>
      <c r="C715" t="s">
        <v>34</v>
      </c>
      <c r="D715" t="s">
        <v>32</v>
      </c>
      <c r="E715" s="1">
        <v>70000</v>
      </c>
      <c r="F715">
        <v>2</v>
      </c>
      <c r="G715" t="s">
        <v>12</v>
      </c>
      <c r="H715" t="s">
        <v>13</v>
      </c>
      <c r="I715" t="s">
        <v>14</v>
      </c>
      <c r="J715">
        <v>1</v>
      </c>
      <c r="K715" t="s">
        <v>21</v>
      </c>
      <c r="L715" t="s">
        <v>31</v>
      </c>
      <c r="M715">
        <v>38</v>
      </c>
      <c r="N715" t="s">
        <v>17</v>
      </c>
    </row>
    <row r="716" spans="1:14" x14ac:dyDescent="0.25">
      <c r="A716" s="5" t="s">
        <v>681</v>
      </c>
      <c r="B716" s="3" t="s">
        <v>312</v>
      </c>
      <c r="C716" t="s">
        <v>33</v>
      </c>
      <c r="D716" t="s">
        <v>33</v>
      </c>
      <c r="E716" s="1">
        <v>40000</v>
      </c>
      <c r="F716">
        <v>0</v>
      </c>
      <c r="G716" t="s">
        <v>26</v>
      </c>
      <c r="H716" t="s">
        <v>13</v>
      </c>
      <c r="I716" t="s">
        <v>14</v>
      </c>
      <c r="J716">
        <v>2</v>
      </c>
      <c r="K716" t="s">
        <v>22</v>
      </c>
      <c r="L716" t="s">
        <v>31</v>
      </c>
      <c r="M716">
        <v>28</v>
      </c>
      <c r="N716" t="s">
        <v>14</v>
      </c>
    </row>
    <row r="717" spans="1:14" x14ac:dyDescent="0.25">
      <c r="A717" s="5" t="s">
        <v>519</v>
      </c>
      <c r="B717" s="3" t="s">
        <v>150</v>
      </c>
      <c r="C717" t="s">
        <v>33</v>
      </c>
      <c r="D717" t="s">
        <v>32</v>
      </c>
      <c r="E717" s="1">
        <v>60000</v>
      </c>
      <c r="F717">
        <v>1</v>
      </c>
      <c r="G717" t="s">
        <v>30</v>
      </c>
      <c r="H717" t="s">
        <v>20</v>
      </c>
      <c r="I717" t="s">
        <v>14</v>
      </c>
      <c r="J717">
        <v>0</v>
      </c>
      <c r="K717" t="s">
        <v>21</v>
      </c>
      <c r="L717" t="s">
        <v>31</v>
      </c>
      <c r="M717">
        <v>37</v>
      </c>
      <c r="N717" t="s">
        <v>14</v>
      </c>
    </row>
    <row r="718" spans="1:14" x14ac:dyDescent="0.25">
      <c r="A718" s="5" t="s">
        <v>682</v>
      </c>
      <c r="B718" s="3" t="s">
        <v>313</v>
      </c>
      <c r="C718" t="s">
        <v>34</v>
      </c>
      <c r="D718" t="s">
        <v>32</v>
      </c>
      <c r="E718" s="1">
        <v>80000</v>
      </c>
      <c r="F718">
        <v>0</v>
      </c>
      <c r="G718" t="s">
        <v>30</v>
      </c>
      <c r="H718" t="s">
        <v>13</v>
      </c>
      <c r="I718" t="s">
        <v>17</v>
      </c>
      <c r="J718">
        <v>0</v>
      </c>
      <c r="K718" t="s">
        <v>15</v>
      </c>
      <c r="L718" t="s">
        <v>31</v>
      </c>
      <c r="M718">
        <v>40</v>
      </c>
      <c r="N718" t="s">
        <v>17</v>
      </c>
    </row>
    <row r="719" spans="1:14" x14ac:dyDescent="0.25">
      <c r="A719" s="5" t="s">
        <v>515</v>
      </c>
      <c r="B719" s="3" t="s">
        <v>146</v>
      </c>
      <c r="C719" t="s">
        <v>34</v>
      </c>
      <c r="D719" t="s">
        <v>33</v>
      </c>
      <c r="E719" s="1">
        <v>90000</v>
      </c>
      <c r="F719">
        <v>4</v>
      </c>
      <c r="G719" t="s">
        <v>12</v>
      </c>
      <c r="H719" t="s">
        <v>27</v>
      </c>
      <c r="I719" t="s">
        <v>14</v>
      </c>
      <c r="J719">
        <v>1</v>
      </c>
      <c r="K719" t="s">
        <v>25</v>
      </c>
      <c r="L719" t="s">
        <v>31</v>
      </c>
      <c r="M719">
        <v>38</v>
      </c>
      <c r="N719" t="s">
        <v>14</v>
      </c>
    </row>
    <row r="720" spans="1:14" x14ac:dyDescent="0.25">
      <c r="A720" s="5" t="s">
        <v>683</v>
      </c>
      <c r="B720" s="3" t="s">
        <v>314</v>
      </c>
      <c r="C720" t="s">
        <v>33</v>
      </c>
      <c r="D720" t="s">
        <v>33</v>
      </c>
      <c r="E720" s="1">
        <v>70000</v>
      </c>
      <c r="F720">
        <v>4</v>
      </c>
      <c r="G720" t="s">
        <v>30</v>
      </c>
      <c r="H720" t="s">
        <v>20</v>
      </c>
      <c r="I720" t="s">
        <v>14</v>
      </c>
      <c r="J720">
        <v>0</v>
      </c>
      <c r="K720" t="s">
        <v>21</v>
      </c>
      <c r="L720" t="s">
        <v>31</v>
      </c>
      <c r="M720">
        <v>36</v>
      </c>
      <c r="N720" t="s">
        <v>14</v>
      </c>
    </row>
    <row r="721" spans="1:14" x14ac:dyDescent="0.25">
      <c r="A721" s="5" t="s">
        <v>683</v>
      </c>
      <c r="B721" s="3" t="s">
        <v>314</v>
      </c>
      <c r="C721" t="s">
        <v>33</v>
      </c>
      <c r="D721" t="s">
        <v>32</v>
      </c>
      <c r="E721" s="1">
        <v>70000</v>
      </c>
      <c r="F721">
        <v>5</v>
      </c>
      <c r="G721" t="s">
        <v>30</v>
      </c>
      <c r="H721" t="s">
        <v>20</v>
      </c>
      <c r="I721" t="s">
        <v>14</v>
      </c>
      <c r="J721">
        <v>2</v>
      </c>
      <c r="K721" t="s">
        <v>15</v>
      </c>
      <c r="L721" t="s">
        <v>31</v>
      </c>
      <c r="M721">
        <v>37</v>
      </c>
      <c r="N721" t="s">
        <v>17</v>
      </c>
    </row>
    <row r="722" spans="1:14" x14ac:dyDescent="0.25">
      <c r="A722" s="5" t="s">
        <v>684</v>
      </c>
      <c r="B722" s="3" t="s">
        <v>315</v>
      </c>
      <c r="C722" t="s">
        <v>34</v>
      </c>
      <c r="D722" t="s">
        <v>32</v>
      </c>
      <c r="E722" s="1">
        <v>40000</v>
      </c>
      <c r="F722">
        <v>5</v>
      </c>
      <c r="G722" t="s">
        <v>26</v>
      </c>
      <c r="H722" t="s">
        <v>20</v>
      </c>
      <c r="I722" t="s">
        <v>17</v>
      </c>
      <c r="J722">
        <v>3</v>
      </c>
      <c r="K722" t="s">
        <v>21</v>
      </c>
      <c r="L722" t="s">
        <v>31</v>
      </c>
      <c r="M722">
        <v>60</v>
      </c>
      <c r="N722" t="s">
        <v>14</v>
      </c>
    </row>
    <row r="723" spans="1:14" x14ac:dyDescent="0.25">
      <c r="A723" s="5" t="s">
        <v>577</v>
      </c>
      <c r="B723" s="3" t="s">
        <v>208</v>
      </c>
      <c r="C723" t="s">
        <v>34</v>
      </c>
      <c r="D723" t="s">
        <v>33</v>
      </c>
      <c r="E723" s="1">
        <v>110000</v>
      </c>
      <c r="F723">
        <v>4</v>
      </c>
      <c r="G723" t="s">
        <v>12</v>
      </c>
      <c r="H723" t="s">
        <v>27</v>
      </c>
      <c r="I723" t="s">
        <v>14</v>
      </c>
      <c r="J723">
        <v>4</v>
      </c>
      <c r="K723" t="s">
        <v>22</v>
      </c>
      <c r="L723" t="s">
        <v>31</v>
      </c>
      <c r="M723">
        <v>42</v>
      </c>
      <c r="N723" t="s">
        <v>14</v>
      </c>
    </row>
    <row r="724" spans="1:14" x14ac:dyDescent="0.25">
      <c r="A724" s="5" t="s">
        <v>577</v>
      </c>
      <c r="B724" s="3" t="s">
        <v>208</v>
      </c>
      <c r="C724" t="s">
        <v>34</v>
      </c>
      <c r="D724" t="s">
        <v>32</v>
      </c>
      <c r="E724" s="1">
        <v>70000</v>
      </c>
      <c r="F724">
        <v>3</v>
      </c>
      <c r="G724" t="s">
        <v>30</v>
      </c>
      <c r="H724" t="s">
        <v>27</v>
      </c>
      <c r="I724" t="s">
        <v>17</v>
      </c>
      <c r="J724">
        <v>2</v>
      </c>
      <c r="K724" t="s">
        <v>25</v>
      </c>
      <c r="L724" t="s">
        <v>31</v>
      </c>
      <c r="M724">
        <v>53</v>
      </c>
      <c r="N724" t="s">
        <v>17</v>
      </c>
    </row>
    <row r="725" spans="1:14" x14ac:dyDescent="0.25">
      <c r="A725" s="5" t="s">
        <v>685</v>
      </c>
      <c r="B725" s="3" t="s">
        <v>316</v>
      </c>
      <c r="C725" t="s">
        <v>34</v>
      </c>
      <c r="D725" t="s">
        <v>32</v>
      </c>
      <c r="E725" s="1">
        <v>80000</v>
      </c>
      <c r="F725">
        <v>2</v>
      </c>
      <c r="G725" t="s">
        <v>28</v>
      </c>
      <c r="H725" t="s">
        <v>13</v>
      </c>
      <c r="I725" t="s">
        <v>14</v>
      </c>
      <c r="J725">
        <v>2</v>
      </c>
      <c r="K725" t="s">
        <v>22</v>
      </c>
      <c r="L725" t="s">
        <v>31</v>
      </c>
      <c r="M725">
        <v>49</v>
      </c>
      <c r="N725" t="s">
        <v>17</v>
      </c>
    </row>
    <row r="726" spans="1:14" x14ac:dyDescent="0.25">
      <c r="A726" s="5" t="s">
        <v>686</v>
      </c>
      <c r="B726" s="3" t="s">
        <v>317</v>
      </c>
      <c r="C726" t="s">
        <v>33</v>
      </c>
      <c r="D726" t="s">
        <v>33</v>
      </c>
      <c r="E726" s="1">
        <v>30000</v>
      </c>
      <c r="F726">
        <v>2</v>
      </c>
      <c r="G726" t="s">
        <v>26</v>
      </c>
      <c r="H726" t="s">
        <v>13</v>
      </c>
      <c r="I726" t="s">
        <v>14</v>
      </c>
      <c r="J726">
        <v>2</v>
      </c>
      <c r="K726" t="s">
        <v>25</v>
      </c>
      <c r="L726" t="s">
        <v>31</v>
      </c>
      <c r="M726">
        <v>49</v>
      </c>
      <c r="N726" t="s">
        <v>17</v>
      </c>
    </row>
    <row r="727" spans="1:14" x14ac:dyDescent="0.25">
      <c r="A727" s="5" t="s">
        <v>687</v>
      </c>
      <c r="B727" s="3" t="s">
        <v>318</v>
      </c>
      <c r="C727" t="s">
        <v>33</v>
      </c>
      <c r="D727" t="s">
        <v>33</v>
      </c>
      <c r="E727" s="1">
        <v>130000</v>
      </c>
      <c r="F727">
        <v>2</v>
      </c>
      <c r="G727" t="s">
        <v>30</v>
      </c>
      <c r="H727" t="s">
        <v>27</v>
      </c>
      <c r="I727" t="s">
        <v>14</v>
      </c>
      <c r="J727">
        <v>3</v>
      </c>
      <c r="K727" t="s">
        <v>15</v>
      </c>
      <c r="L727" t="s">
        <v>31</v>
      </c>
      <c r="M727">
        <v>42</v>
      </c>
      <c r="N727" t="s">
        <v>14</v>
      </c>
    </row>
    <row r="728" spans="1:14" x14ac:dyDescent="0.25">
      <c r="A728" s="5" t="s">
        <v>687</v>
      </c>
      <c r="B728" s="3" t="s">
        <v>318</v>
      </c>
      <c r="C728" t="s">
        <v>33</v>
      </c>
      <c r="D728" t="s">
        <v>33</v>
      </c>
      <c r="E728" s="1">
        <v>20000</v>
      </c>
      <c r="F728">
        <v>2</v>
      </c>
      <c r="G728" t="s">
        <v>26</v>
      </c>
      <c r="H728" t="s">
        <v>24</v>
      </c>
      <c r="I728" t="s">
        <v>17</v>
      </c>
      <c r="J728">
        <v>2</v>
      </c>
      <c r="K728" t="s">
        <v>15</v>
      </c>
      <c r="L728" t="s">
        <v>31</v>
      </c>
      <c r="M728">
        <v>53</v>
      </c>
      <c r="N728" t="s">
        <v>17</v>
      </c>
    </row>
    <row r="729" spans="1:14" x14ac:dyDescent="0.25">
      <c r="A729" s="5" t="s">
        <v>688</v>
      </c>
      <c r="B729" s="3" t="s">
        <v>319</v>
      </c>
      <c r="C729" t="s">
        <v>33</v>
      </c>
      <c r="D729" t="s">
        <v>33</v>
      </c>
      <c r="E729" s="1">
        <v>70000</v>
      </c>
      <c r="F729">
        <v>1</v>
      </c>
      <c r="G729" t="s">
        <v>30</v>
      </c>
      <c r="H729" t="s">
        <v>20</v>
      </c>
      <c r="I729" t="s">
        <v>14</v>
      </c>
      <c r="J729">
        <v>1</v>
      </c>
      <c r="K729" t="s">
        <v>15</v>
      </c>
      <c r="L729" t="s">
        <v>31</v>
      </c>
      <c r="M729">
        <v>46</v>
      </c>
      <c r="N729" t="s">
        <v>14</v>
      </c>
    </row>
    <row r="730" spans="1:14" x14ac:dyDescent="0.25">
      <c r="A730" s="5" t="s">
        <v>688</v>
      </c>
      <c r="B730" s="3" t="s">
        <v>319</v>
      </c>
      <c r="C730" t="s">
        <v>33</v>
      </c>
      <c r="D730" t="s">
        <v>33</v>
      </c>
      <c r="E730" s="1">
        <v>40000</v>
      </c>
      <c r="F730">
        <v>0</v>
      </c>
      <c r="G730" t="s">
        <v>26</v>
      </c>
      <c r="H730" t="s">
        <v>13</v>
      </c>
      <c r="I730" t="s">
        <v>14</v>
      </c>
      <c r="J730">
        <v>2</v>
      </c>
      <c r="K730" t="s">
        <v>22</v>
      </c>
      <c r="L730" t="s">
        <v>31</v>
      </c>
      <c r="M730">
        <v>27</v>
      </c>
      <c r="N730" t="s">
        <v>17</v>
      </c>
    </row>
    <row r="731" spans="1:14" x14ac:dyDescent="0.25">
      <c r="A731" s="5" t="s">
        <v>688</v>
      </c>
      <c r="B731" s="3" t="s">
        <v>319</v>
      </c>
      <c r="C731" t="s">
        <v>33</v>
      </c>
      <c r="D731" t="s">
        <v>32</v>
      </c>
      <c r="E731" s="1">
        <v>60000</v>
      </c>
      <c r="F731">
        <v>3</v>
      </c>
      <c r="G731" t="s">
        <v>12</v>
      </c>
      <c r="H731" t="s">
        <v>20</v>
      </c>
      <c r="I731" t="s">
        <v>14</v>
      </c>
      <c r="J731">
        <v>1</v>
      </c>
      <c r="K731" t="s">
        <v>15</v>
      </c>
      <c r="L731" t="s">
        <v>31</v>
      </c>
      <c r="M731">
        <v>48</v>
      </c>
      <c r="N731" t="s">
        <v>14</v>
      </c>
    </row>
    <row r="732" spans="1:14" x14ac:dyDescent="0.25">
      <c r="A732" s="5" t="s">
        <v>688</v>
      </c>
      <c r="B732" s="3" t="s">
        <v>319</v>
      </c>
      <c r="C732" t="s">
        <v>34</v>
      </c>
      <c r="D732" t="s">
        <v>32</v>
      </c>
      <c r="E732" s="1">
        <v>60000</v>
      </c>
      <c r="F732">
        <v>4</v>
      </c>
      <c r="G732" t="s">
        <v>12</v>
      </c>
      <c r="H732" t="s">
        <v>13</v>
      </c>
      <c r="I732" t="s">
        <v>14</v>
      </c>
      <c r="J732">
        <v>2</v>
      </c>
      <c r="K732" t="s">
        <v>21</v>
      </c>
      <c r="L732" t="s">
        <v>31</v>
      </c>
      <c r="M732">
        <v>41</v>
      </c>
      <c r="N732" t="s">
        <v>14</v>
      </c>
    </row>
    <row r="733" spans="1:14" x14ac:dyDescent="0.25">
      <c r="A733" s="5" t="s">
        <v>688</v>
      </c>
      <c r="B733" s="3" t="s">
        <v>319</v>
      </c>
      <c r="C733" t="s">
        <v>33</v>
      </c>
      <c r="D733" t="s">
        <v>33</v>
      </c>
      <c r="E733" s="1">
        <v>60000</v>
      </c>
      <c r="F733">
        <v>2</v>
      </c>
      <c r="G733" t="s">
        <v>26</v>
      </c>
      <c r="H733" t="s">
        <v>20</v>
      </c>
      <c r="I733" t="s">
        <v>17</v>
      </c>
      <c r="J733">
        <v>2</v>
      </c>
      <c r="K733" t="s">
        <v>25</v>
      </c>
      <c r="L733" t="s">
        <v>31</v>
      </c>
      <c r="M733">
        <v>49</v>
      </c>
      <c r="N733" t="s">
        <v>14</v>
      </c>
    </row>
    <row r="734" spans="1:14" x14ac:dyDescent="0.25">
      <c r="A734" s="5" t="s">
        <v>689</v>
      </c>
      <c r="B734" s="3" t="s">
        <v>320</v>
      </c>
      <c r="C734" t="s">
        <v>34</v>
      </c>
      <c r="D734" t="s">
        <v>32</v>
      </c>
      <c r="E734" s="1">
        <v>60000</v>
      </c>
      <c r="F734">
        <v>0</v>
      </c>
      <c r="G734" t="s">
        <v>30</v>
      </c>
      <c r="H734" t="s">
        <v>20</v>
      </c>
      <c r="I734" t="s">
        <v>14</v>
      </c>
      <c r="J734">
        <v>1</v>
      </c>
      <c r="K734" t="s">
        <v>21</v>
      </c>
      <c r="L734" t="s">
        <v>31</v>
      </c>
      <c r="M734">
        <v>38</v>
      </c>
      <c r="N734" t="s">
        <v>14</v>
      </c>
    </row>
    <row r="735" spans="1:14" x14ac:dyDescent="0.25">
      <c r="A735" s="5" t="s">
        <v>689</v>
      </c>
      <c r="B735" s="3" t="s">
        <v>320</v>
      </c>
      <c r="C735" t="s">
        <v>34</v>
      </c>
      <c r="D735" t="s">
        <v>33</v>
      </c>
      <c r="E735" s="1">
        <v>130000</v>
      </c>
      <c r="F735">
        <v>1</v>
      </c>
      <c r="G735" t="s">
        <v>12</v>
      </c>
      <c r="H735" t="s">
        <v>27</v>
      </c>
      <c r="I735" t="s">
        <v>17</v>
      </c>
      <c r="J735">
        <v>4</v>
      </c>
      <c r="K735" t="s">
        <v>15</v>
      </c>
      <c r="L735" t="s">
        <v>31</v>
      </c>
      <c r="M735">
        <v>44</v>
      </c>
      <c r="N735" t="s">
        <v>17</v>
      </c>
    </row>
    <row r="736" spans="1:14" x14ac:dyDescent="0.25">
      <c r="A736" s="5" t="s">
        <v>689</v>
      </c>
      <c r="B736" s="3" t="s">
        <v>320</v>
      </c>
      <c r="C736" t="s">
        <v>34</v>
      </c>
      <c r="D736" t="s">
        <v>32</v>
      </c>
      <c r="E736" s="1">
        <v>130000</v>
      </c>
      <c r="F736">
        <v>1</v>
      </c>
      <c r="G736" t="s">
        <v>12</v>
      </c>
      <c r="H736" t="s">
        <v>27</v>
      </c>
      <c r="I736" t="s">
        <v>17</v>
      </c>
      <c r="J736">
        <v>3</v>
      </c>
      <c r="K736" t="s">
        <v>15</v>
      </c>
      <c r="L736" t="s">
        <v>31</v>
      </c>
      <c r="M736">
        <v>45</v>
      </c>
      <c r="N736" t="s">
        <v>14</v>
      </c>
    </row>
    <row r="737" spans="1:14" x14ac:dyDescent="0.25">
      <c r="A737" s="5" t="s">
        <v>689</v>
      </c>
      <c r="B737" s="3" t="s">
        <v>320</v>
      </c>
      <c r="C737" t="s">
        <v>34</v>
      </c>
      <c r="D737" t="s">
        <v>32</v>
      </c>
      <c r="E737" s="1">
        <v>30000</v>
      </c>
      <c r="F737">
        <v>0</v>
      </c>
      <c r="G737" t="s">
        <v>18</v>
      </c>
      <c r="H737" t="s">
        <v>13</v>
      </c>
      <c r="I737" t="s">
        <v>14</v>
      </c>
      <c r="J737">
        <v>1</v>
      </c>
      <c r="K737" t="s">
        <v>22</v>
      </c>
      <c r="L737" t="s">
        <v>31</v>
      </c>
      <c r="M737">
        <v>26</v>
      </c>
      <c r="N737" t="s">
        <v>17</v>
      </c>
    </row>
    <row r="738" spans="1:14" x14ac:dyDescent="0.25">
      <c r="A738" s="5" t="s">
        <v>689</v>
      </c>
      <c r="B738" s="3" t="s">
        <v>320</v>
      </c>
      <c r="C738" t="s">
        <v>33</v>
      </c>
      <c r="D738" t="s">
        <v>33</v>
      </c>
      <c r="E738" s="1">
        <v>40000</v>
      </c>
      <c r="F738">
        <v>0</v>
      </c>
      <c r="G738" t="s">
        <v>26</v>
      </c>
      <c r="H738" t="s">
        <v>13</v>
      </c>
      <c r="I738" t="s">
        <v>14</v>
      </c>
      <c r="J738">
        <v>1</v>
      </c>
      <c r="K738" t="s">
        <v>22</v>
      </c>
      <c r="L738" t="s">
        <v>31</v>
      </c>
      <c r="M738">
        <v>31</v>
      </c>
      <c r="N738" t="s">
        <v>17</v>
      </c>
    </row>
    <row r="739" spans="1:14" x14ac:dyDescent="0.25">
      <c r="A739" s="5" t="s">
        <v>689</v>
      </c>
      <c r="B739" s="3" t="s">
        <v>320</v>
      </c>
      <c r="C739" t="s">
        <v>33</v>
      </c>
      <c r="D739" t="s">
        <v>33</v>
      </c>
      <c r="E739" s="1">
        <v>70000</v>
      </c>
      <c r="F739">
        <v>2</v>
      </c>
      <c r="G739" t="s">
        <v>28</v>
      </c>
      <c r="H739" t="s">
        <v>13</v>
      </c>
      <c r="I739" t="s">
        <v>17</v>
      </c>
      <c r="J739">
        <v>2</v>
      </c>
      <c r="K739" t="s">
        <v>25</v>
      </c>
      <c r="L739" t="s">
        <v>31</v>
      </c>
      <c r="M739">
        <v>49</v>
      </c>
      <c r="N739" t="s">
        <v>17</v>
      </c>
    </row>
    <row r="740" spans="1:14" x14ac:dyDescent="0.25">
      <c r="A740" s="5" t="s">
        <v>452</v>
      </c>
      <c r="B740" s="3" t="s">
        <v>83</v>
      </c>
      <c r="C740" t="s">
        <v>34</v>
      </c>
      <c r="D740" t="s">
        <v>32</v>
      </c>
      <c r="E740" s="1">
        <v>40000</v>
      </c>
      <c r="F740">
        <v>2</v>
      </c>
      <c r="G740" t="s">
        <v>18</v>
      </c>
      <c r="H740" t="s">
        <v>19</v>
      </c>
      <c r="I740" t="s">
        <v>17</v>
      </c>
      <c r="J740">
        <v>1</v>
      </c>
      <c r="K740" t="s">
        <v>25</v>
      </c>
      <c r="L740" t="s">
        <v>31</v>
      </c>
      <c r="M740">
        <v>47</v>
      </c>
      <c r="N740" t="s">
        <v>14</v>
      </c>
    </row>
    <row r="741" spans="1:14" x14ac:dyDescent="0.25">
      <c r="A741" s="5" t="s">
        <v>690</v>
      </c>
      <c r="B741" s="3" t="s">
        <v>321</v>
      </c>
      <c r="C741" t="s">
        <v>33</v>
      </c>
      <c r="D741" t="s">
        <v>32</v>
      </c>
      <c r="E741" s="1">
        <v>60000</v>
      </c>
      <c r="F741">
        <v>2</v>
      </c>
      <c r="G741" t="s">
        <v>18</v>
      </c>
      <c r="H741" t="s">
        <v>20</v>
      </c>
      <c r="I741" t="s">
        <v>14</v>
      </c>
      <c r="J741">
        <v>1</v>
      </c>
      <c r="K741" t="s">
        <v>29</v>
      </c>
      <c r="L741" t="s">
        <v>31</v>
      </c>
      <c r="M741">
        <v>55</v>
      </c>
      <c r="N741" t="s">
        <v>17</v>
      </c>
    </row>
    <row r="742" spans="1:14" x14ac:dyDescent="0.25">
      <c r="A742" s="5" t="s">
        <v>690</v>
      </c>
      <c r="B742" s="3" t="s">
        <v>321</v>
      </c>
      <c r="C742" t="s">
        <v>33</v>
      </c>
      <c r="D742" t="s">
        <v>33</v>
      </c>
      <c r="E742" s="1">
        <v>40000</v>
      </c>
      <c r="F742">
        <v>4</v>
      </c>
      <c r="G742" t="s">
        <v>18</v>
      </c>
      <c r="H742" t="s">
        <v>19</v>
      </c>
      <c r="I742" t="s">
        <v>17</v>
      </c>
      <c r="J742">
        <v>0</v>
      </c>
      <c r="K742" t="s">
        <v>15</v>
      </c>
      <c r="L742" t="s">
        <v>31</v>
      </c>
      <c r="M742">
        <v>30</v>
      </c>
      <c r="N742" t="s">
        <v>17</v>
      </c>
    </row>
    <row r="743" spans="1:14" x14ac:dyDescent="0.25">
      <c r="A743" s="5" t="s">
        <v>690</v>
      </c>
      <c r="B743" s="3" t="s">
        <v>321</v>
      </c>
      <c r="C743" t="s">
        <v>33</v>
      </c>
      <c r="D743" t="s">
        <v>32</v>
      </c>
      <c r="E743" s="1">
        <v>40000</v>
      </c>
      <c r="F743">
        <v>1</v>
      </c>
      <c r="G743" t="s">
        <v>18</v>
      </c>
      <c r="H743" t="s">
        <v>19</v>
      </c>
      <c r="I743" t="s">
        <v>14</v>
      </c>
      <c r="J743">
        <v>1</v>
      </c>
      <c r="K743" t="s">
        <v>25</v>
      </c>
      <c r="L743" t="s">
        <v>31</v>
      </c>
      <c r="M743">
        <v>48</v>
      </c>
      <c r="N743" t="s">
        <v>14</v>
      </c>
    </row>
    <row r="744" spans="1:14" x14ac:dyDescent="0.25">
      <c r="A744" s="5" t="s">
        <v>691</v>
      </c>
      <c r="B744" s="3" t="s">
        <v>322</v>
      </c>
      <c r="C744" t="s">
        <v>34</v>
      </c>
      <c r="D744" t="s">
        <v>33</v>
      </c>
      <c r="E744" s="1">
        <v>30000</v>
      </c>
      <c r="F744">
        <v>0</v>
      </c>
      <c r="G744" t="s">
        <v>26</v>
      </c>
      <c r="H744" t="s">
        <v>13</v>
      </c>
      <c r="I744" t="s">
        <v>14</v>
      </c>
      <c r="J744">
        <v>2</v>
      </c>
      <c r="K744" t="s">
        <v>22</v>
      </c>
      <c r="L744" t="s">
        <v>31</v>
      </c>
      <c r="M744">
        <v>30</v>
      </c>
      <c r="N744" t="s">
        <v>17</v>
      </c>
    </row>
    <row r="745" spans="1:14" x14ac:dyDescent="0.25">
      <c r="A745" s="5" t="s">
        <v>691</v>
      </c>
      <c r="B745" s="3" t="s">
        <v>322</v>
      </c>
      <c r="C745" t="s">
        <v>33</v>
      </c>
      <c r="D745" t="s">
        <v>33</v>
      </c>
      <c r="E745" s="1">
        <v>110000</v>
      </c>
      <c r="F745">
        <v>1</v>
      </c>
      <c r="G745" t="s">
        <v>12</v>
      </c>
      <c r="H745" t="s">
        <v>27</v>
      </c>
      <c r="I745" t="s">
        <v>14</v>
      </c>
      <c r="J745">
        <v>3</v>
      </c>
      <c r="K745" t="s">
        <v>22</v>
      </c>
      <c r="L745" t="s">
        <v>31</v>
      </c>
      <c r="M745">
        <v>45</v>
      </c>
      <c r="N745" t="s">
        <v>17</v>
      </c>
    </row>
    <row r="746" spans="1:14" x14ac:dyDescent="0.25">
      <c r="A746" s="5" t="s">
        <v>691</v>
      </c>
      <c r="B746" s="3" t="s">
        <v>322</v>
      </c>
      <c r="C746" t="s">
        <v>33</v>
      </c>
      <c r="D746" t="s">
        <v>32</v>
      </c>
      <c r="E746" s="1">
        <v>70000</v>
      </c>
      <c r="F746">
        <v>4</v>
      </c>
      <c r="G746" t="s">
        <v>18</v>
      </c>
      <c r="H746" t="s">
        <v>20</v>
      </c>
      <c r="I746" t="s">
        <v>14</v>
      </c>
      <c r="J746">
        <v>1</v>
      </c>
      <c r="K746" t="s">
        <v>29</v>
      </c>
      <c r="L746" t="s">
        <v>31</v>
      </c>
      <c r="M746">
        <v>56</v>
      </c>
      <c r="N746" t="s">
        <v>17</v>
      </c>
    </row>
    <row r="747" spans="1:14" x14ac:dyDescent="0.25">
      <c r="A747" s="5" t="s">
        <v>691</v>
      </c>
      <c r="B747" s="3" t="s">
        <v>322</v>
      </c>
      <c r="C747" t="s">
        <v>33</v>
      </c>
      <c r="D747" t="s">
        <v>33</v>
      </c>
      <c r="E747" s="1">
        <v>60000</v>
      </c>
      <c r="F747">
        <v>4</v>
      </c>
      <c r="G747" t="s">
        <v>30</v>
      </c>
      <c r="H747" t="s">
        <v>13</v>
      </c>
      <c r="I747" t="s">
        <v>14</v>
      </c>
      <c r="J747">
        <v>0</v>
      </c>
      <c r="K747" t="s">
        <v>25</v>
      </c>
      <c r="L747" t="s">
        <v>31</v>
      </c>
      <c r="M747">
        <v>47</v>
      </c>
      <c r="N747" t="s">
        <v>14</v>
      </c>
    </row>
    <row r="748" spans="1:14" x14ac:dyDescent="0.25">
      <c r="A748" s="5" t="s">
        <v>591</v>
      </c>
      <c r="B748" s="3" t="s">
        <v>222</v>
      </c>
      <c r="C748" t="s">
        <v>33</v>
      </c>
      <c r="D748" t="s">
        <v>32</v>
      </c>
      <c r="E748" s="1">
        <v>60000</v>
      </c>
      <c r="F748">
        <v>2</v>
      </c>
      <c r="G748" t="s">
        <v>12</v>
      </c>
      <c r="H748" t="s">
        <v>27</v>
      </c>
      <c r="I748" t="s">
        <v>14</v>
      </c>
      <c r="J748">
        <v>0</v>
      </c>
      <c r="K748" t="s">
        <v>29</v>
      </c>
      <c r="L748" t="s">
        <v>31</v>
      </c>
      <c r="M748">
        <v>56</v>
      </c>
      <c r="N748" t="s">
        <v>17</v>
      </c>
    </row>
    <row r="749" spans="1:14" x14ac:dyDescent="0.25">
      <c r="A749" s="5" t="s">
        <v>591</v>
      </c>
      <c r="B749" s="3" t="s">
        <v>222</v>
      </c>
      <c r="C749" t="s">
        <v>34</v>
      </c>
      <c r="D749" t="s">
        <v>32</v>
      </c>
      <c r="E749" s="1">
        <v>70000</v>
      </c>
      <c r="F749">
        <v>1</v>
      </c>
      <c r="G749" t="s">
        <v>12</v>
      </c>
      <c r="H749" t="s">
        <v>20</v>
      </c>
      <c r="I749" t="s">
        <v>17</v>
      </c>
      <c r="J749">
        <v>1</v>
      </c>
      <c r="K749" t="s">
        <v>15</v>
      </c>
      <c r="L749" t="s">
        <v>31</v>
      </c>
      <c r="M749">
        <v>44</v>
      </c>
      <c r="N749" t="s">
        <v>17</v>
      </c>
    </row>
    <row r="750" spans="1:14" x14ac:dyDescent="0.25">
      <c r="A750" s="5" t="s">
        <v>692</v>
      </c>
      <c r="B750" s="3" t="s">
        <v>323</v>
      </c>
      <c r="C750" t="s">
        <v>33</v>
      </c>
      <c r="D750" t="s">
        <v>33</v>
      </c>
      <c r="E750" s="1">
        <v>130000</v>
      </c>
      <c r="F750">
        <v>2</v>
      </c>
      <c r="G750" t="s">
        <v>30</v>
      </c>
      <c r="H750" t="s">
        <v>27</v>
      </c>
      <c r="I750" t="s">
        <v>14</v>
      </c>
      <c r="J750">
        <v>3</v>
      </c>
      <c r="K750" t="s">
        <v>21</v>
      </c>
      <c r="L750" t="s">
        <v>31</v>
      </c>
      <c r="M750">
        <v>69</v>
      </c>
      <c r="N750" t="s">
        <v>17</v>
      </c>
    </row>
    <row r="751" spans="1:14" x14ac:dyDescent="0.25">
      <c r="A751" s="5" t="s">
        <v>693</v>
      </c>
      <c r="B751" s="3" t="s">
        <v>324</v>
      </c>
      <c r="C751" t="s">
        <v>33</v>
      </c>
      <c r="D751" t="s">
        <v>32</v>
      </c>
      <c r="E751" s="1">
        <v>70000</v>
      </c>
      <c r="F751">
        <v>2</v>
      </c>
      <c r="G751" t="s">
        <v>18</v>
      </c>
      <c r="H751" t="s">
        <v>20</v>
      </c>
      <c r="I751" t="s">
        <v>14</v>
      </c>
      <c r="J751">
        <v>1</v>
      </c>
      <c r="K751" t="s">
        <v>21</v>
      </c>
      <c r="L751" t="s">
        <v>31</v>
      </c>
      <c r="M751">
        <v>59</v>
      </c>
      <c r="N751" t="s">
        <v>17</v>
      </c>
    </row>
    <row r="752" spans="1:14" x14ac:dyDescent="0.25">
      <c r="A752" s="5" t="s">
        <v>693</v>
      </c>
      <c r="B752" s="3" t="s">
        <v>324</v>
      </c>
      <c r="C752" t="s">
        <v>33</v>
      </c>
      <c r="D752" t="s">
        <v>33</v>
      </c>
      <c r="E752" s="1">
        <v>30000</v>
      </c>
      <c r="F752">
        <v>2</v>
      </c>
      <c r="G752" t="s">
        <v>26</v>
      </c>
      <c r="H752" t="s">
        <v>13</v>
      </c>
      <c r="I752" t="s">
        <v>14</v>
      </c>
      <c r="J752">
        <v>2</v>
      </c>
      <c r="K752" t="s">
        <v>25</v>
      </c>
      <c r="L752" t="s">
        <v>31</v>
      </c>
      <c r="M752">
        <v>50</v>
      </c>
      <c r="N752" t="s">
        <v>17</v>
      </c>
    </row>
    <row r="753" spans="1:14" x14ac:dyDescent="0.25">
      <c r="A753" s="5" t="s">
        <v>693</v>
      </c>
      <c r="B753" s="3" t="s">
        <v>324</v>
      </c>
      <c r="C753" t="s">
        <v>33</v>
      </c>
      <c r="D753" t="s">
        <v>33</v>
      </c>
      <c r="E753" s="1">
        <v>60000</v>
      </c>
      <c r="F753">
        <v>1</v>
      </c>
      <c r="G753" t="s">
        <v>30</v>
      </c>
      <c r="H753" t="s">
        <v>20</v>
      </c>
      <c r="I753" t="s">
        <v>14</v>
      </c>
      <c r="J753">
        <v>0</v>
      </c>
      <c r="K753" t="s">
        <v>21</v>
      </c>
      <c r="L753" t="s">
        <v>31</v>
      </c>
      <c r="M753">
        <v>36</v>
      </c>
      <c r="N753" t="s">
        <v>17</v>
      </c>
    </row>
    <row r="754" spans="1:14" x14ac:dyDescent="0.25">
      <c r="A754" s="5" t="s">
        <v>693</v>
      </c>
      <c r="B754" s="3" t="s">
        <v>324</v>
      </c>
      <c r="C754" t="s">
        <v>33</v>
      </c>
      <c r="D754" t="s">
        <v>33</v>
      </c>
      <c r="E754" s="1">
        <v>60000</v>
      </c>
      <c r="F754">
        <v>0</v>
      </c>
      <c r="G754" t="s">
        <v>18</v>
      </c>
      <c r="H754" t="s">
        <v>20</v>
      </c>
      <c r="I754" t="s">
        <v>14</v>
      </c>
      <c r="J754">
        <v>2</v>
      </c>
      <c r="K754" t="s">
        <v>22</v>
      </c>
      <c r="L754" t="s">
        <v>31</v>
      </c>
      <c r="M754">
        <v>32</v>
      </c>
      <c r="N754" t="s">
        <v>17</v>
      </c>
    </row>
    <row r="755" spans="1:14" x14ac:dyDescent="0.25">
      <c r="A755" s="5" t="s">
        <v>694</v>
      </c>
      <c r="B755" s="3" t="s">
        <v>325</v>
      </c>
      <c r="C755" t="s">
        <v>34</v>
      </c>
      <c r="D755" t="s">
        <v>32</v>
      </c>
      <c r="E755" s="1">
        <v>40000</v>
      </c>
      <c r="F755">
        <v>0</v>
      </c>
      <c r="G755" t="s">
        <v>18</v>
      </c>
      <c r="H755" t="s">
        <v>13</v>
      </c>
      <c r="I755" t="s">
        <v>17</v>
      </c>
      <c r="J755">
        <v>1</v>
      </c>
      <c r="K755" t="s">
        <v>25</v>
      </c>
      <c r="L755" t="s">
        <v>31</v>
      </c>
      <c r="M755">
        <v>27</v>
      </c>
      <c r="N755" t="s">
        <v>17</v>
      </c>
    </row>
    <row r="756" spans="1:14" x14ac:dyDescent="0.25">
      <c r="A756" s="5" t="s">
        <v>639</v>
      </c>
      <c r="B756" s="3" t="s">
        <v>270</v>
      </c>
      <c r="C756" t="s">
        <v>33</v>
      </c>
      <c r="D756" t="s">
        <v>32</v>
      </c>
      <c r="E756" s="1">
        <v>40000</v>
      </c>
      <c r="F756">
        <v>4</v>
      </c>
      <c r="G756" t="s">
        <v>26</v>
      </c>
      <c r="H756" t="s">
        <v>20</v>
      </c>
      <c r="I756" t="s">
        <v>14</v>
      </c>
      <c r="J756">
        <v>2</v>
      </c>
      <c r="K756" t="s">
        <v>22</v>
      </c>
      <c r="L756" t="s">
        <v>31</v>
      </c>
      <c r="M756">
        <v>59</v>
      </c>
      <c r="N756" t="s">
        <v>14</v>
      </c>
    </row>
    <row r="757" spans="1:14" x14ac:dyDescent="0.25">
      <c r="A757" s="5" t="s">
        <v>645</v>
      </c>
      <c r="B757" s="3" t="s">
        <v>276</v>
      </c>
      <c r="C757" t="s">
        <v>33</v>
      </c>
      <c r="D757" t="s">
        <v>33</v>
      </c>
      <c r="E757" s="1">
        <v>60000</v>
      </c>
      <c r="F757">
        <v>3</v>
      </c>
      <c r="G757" t="s">
        <v>26</v>
      </c>
      <c r="H757" t="s">
        <v>20</v>
      </c>
      <c r="I757" t="s">
        <v>17</v>
      </c>
      <c r="J757">
        <v>2</v>
      </c>
      <c r="K757" t="s">
        <v>21</v>
      </c>
      <c r="L757" t="s">
        <v>31</v>
      </c>
      <c r="M757">
        <v>53</v>
      </c>
      <c r="N757" t="s">
        <v>17</v>
      </c>
    </row>
    <row r="758" spans="1:14" x14ac:dyDescent="0.25">
      <c r="A758" s="5" t="s">
        <v>695</v>
      </c>
      <c r="B758" s="3" t="s">
        <v>326</v>
      </c>
      <c r="C758" t="s">
        <v>33</v>
      </c>
      <c r="D758" t="s">
        <v>33</v>
      </c>
      <c r="E758" s="1">
        <v>40000</v>
      </c>
      <c r="F758">
        <v>1</v>
      </c>
      <c r="G758" t="s">
        <v>12</v>
      </c>
      <c r="H758" t="s">
        <v>13</v>
      </c>
      <c r="I758" t="s">
        <v>17</v>
      </c>
      <c r="J758">
        <v>1</v>
      </c>
      <c r="K758" t="s">
        <v>15</v>
      </c>
      <c r="L758" t="s">
        <v>31</v>
      </c>
      <c r="M758">
        <v>36</v>
      </c>
      <c r="N758" t="s">
        <v>14</v>
      </c>
    </row>
    <row r="759" spans="1:14" x14ac:dyDescent="0.25">
      <c r="A759" s="5" t="s">
        <v>695</v>
      </c>
      <c r="B759" s="3" t="s">
        <v>326</v>
      </c>
      <c r="C759" t="s">
        <v>34</v>
      </c>
      <c r="D759" t="s">
        <v>33</v>
      </c>
      <c r="E759" s="1">
        <v>30000</v>
      </c>
      <c r="F759">
        <v>1</v>
      </c>
      <c r="G759" t="s">
        <v>26</v>
      </c>
      <c r="H759" t="s">
        <v>19</v>
      </c>
      <c r="I759" t="s">
        <v>14</v>
      </c>
      <c r="J759">
        <v>2</v>
      </c>
      <c r="K759" t="s">
        <v>25</v>
      </c>
      <c r="L759" t="s">
        <v>31</v>
      </c>
      <c r="M759">
        <v>51</v>
      </c>
      <c r="N759" t="s">
        <v>14</v>
      </c>
    </row>
    <row r="760" spans="1:14" x14ac:dyDescent="0.25">
      <c r="A760" s="5" t="s">
        <v>696</v>
      </c>
      <c r="B760" s="3" t="s">
        <v>327</v>
      </c>
      <c r="C760" t="s">
        <v>34</v>
      </c>
      <c r="D760" t="s">
        <v>32</v>
      </c>
      <c r="E760" s="1">
        <v>80000</v>
      </c>
      <c r="F760">
        <v>5</v>
      </c>
      <c r="G760" t="s">
        <v>30</v>
      </c>
      <c r="H760" t="s">
        <v>13</v>
      </c>
      <c r="I760" t="s">
        <v>17</v>
      </c>
      <c r="J760">
        <v>0</v>
      </c>
      <c r="K760" t="s">
        <v>15</v>
      </c>
      <c r="L760" t="s">
        <v>31</v>
      </c>
      <c r="M760">
        <v>47</v>
      </c>
      <c r="N760" t="s">
        <v>17</v>
      </c>
    </row>
    <row r="761" spans="1:14" x14ac:dyDescent="0.25">
      <c r="A761" s="5" t="s">
        <v>697</v>
      </c>
      <c r="B761" s="3" t="s">
        <v>328</v>
      </c>
      <c r="C761" t="s">
        <v>34</v>
      </c>
      <c r="D761" t="s">
        <v>32</v>
      </c>
      <c r="E761" s="1">
        <v>60000</v>
      </c>
      <c r="F761">
        <v>3</v>
      </c>
      <c r="G761" t="s">
        <v>30</v>
      </c>
      <c r="H761" t="s">
        <v>20</v>
      </c>
      <c r="I761" t="s">
        <v>14</v>
      </c>
      <c r="J761">
        <v>0</v>
      </c>
      <c r="K761" t="s">
        <v>21</v>
      </c>
      <c r="L761" t="s">
        <v>31</v>
      </c>
      <c r="M761">
        <v>43</v>
      </c>
      <c r="N761" t="s">
        <v>14</v>
      </c>
    </row>
    <row r="762" spans="1:14" x14ac:dyDescent="0.25">
      <c r="A762" s="5" t="s">
        <v>644</v>
      </c>
      <c r="B762" s="3" t="s">
        <v>275</v>
      </c>
      <c r="C762" t="s">
        <v>34</v>
      </c>
      <c r="D762" t="s">
        <v>33</v>
      </c>
      <c r="E762" s="1">
        <v>20000</v>
      </c>
      <c r="F762">
        <v>3</v>
      </c>
      <c r="G762" t="s">
        <v>28</v>
      </c>
      <c r="H762" t="s">
        <v>19</v>
      </c>
      <c r="I762" t="s">
        <v>17</v>
      </c>
      <c r="J762">
        <v>2</v>
      </c>
      <c r="K762" t="s">
        <v>15</v>
      </c>
      <c r="L762" t="s">
        <v>31</v>
      </c>
      <c r="M762">
        <v>50</v>
      </c>
      <c r="N762" t="s">
        <v>17</v>
      </c>
    </row>
    <row r="763" spans="1:14" x14ac:dyDescent="0.25">
      <c r="A763" s="5" t="s">
        <v>441</v>
      </c>
      <c r="B763" s="3" t="s">
        <v>72</v>
      </c>
      <c r="C763" t="s">
        <v>33</v>
      </c>
      <c r="D763" t="s">
        <v>32</v>
      </c>
      <c r="E763" s="1">
        <v>60000</v>
      </c>
      <c r="F763">
        <v>5</v>
      </c>
      <c r="G763" t="s">
        <v>12</v>
      </c>
      <c r="H763" t="s">
        <v>27</v>
      </c>
      <c r="I763" t="s">
        <v>14</v>
      </c>
      <c r="J763">
        <v>3</v>
      </c>
      <c r="K763" t="s">
        <v>29</v>
      </c>
      <c r="L763" t="s">
        <v>31</v>
      </c>
      <c r="M763">
        <v>59</v>
      </c>
      <c r="N763" t="s">
        <v>17</v>
      </c>
    </row>
    <row r="764" spans="1:14" x14ac:dyDescent="0.25">
      <c r="A764" s="5" t="s">
        <v>698</v>
      </c>
      <c r="B764" s="3" t="s">
        <v>329</v>
      </c>
      <c r="C764" t="s">
        <v>34</v>
      </c>
      <c r="D764" t="s">
        <v>33</v>
      </c>
      <c r="E764" s="1">
        <v>50000</v>
      </c>
      <c r="F764">
        <v>2</v>
      </c>
      <c r="G764" t="s">
        <v>12</v>
      </c>
      <c r="H764" t="s">
        <v>13</v>
      </c>
      <c r="I764" t="s">
        <v>14</v>
      </c>
      <c r="J764">
        <v>0</v>
      </c>
      <c r="K764" t="s">
        <v>21</v>
      </c>
      <c r="L764" t="s">
        <v>31</v>
      </c>
      <c r="M764">
        <v>37</v>
      </c>
      <c r="N764" t="s">
        <v>14</v>
      </c>
    </row>
    <row r="765" spans="1:14" x14ac:dyDescent="0.25">
      <c r="A765" s="5" t="s">
        <v>699</v>
      </c>
      <c r="B765" s="3" t="s">
        <v>330</v>
      </c>
      <c r="C765" t="s">
        <v>33</v>
      </c>
      <c r="D765" t="s">
        <v>33</v>
      </c>
      <c r="E765" s="1">
        <v>50000</v>
      </c>
      <c r="F765">
        <v>1</v>
      </c>
      <c r="G765" t="s">
        <v>30</v>
      </c>
      <c r="H765" t="s">
        <v>13</v>
      </c>
      <c r="I765" t="s">
        <v>14</v>
      </c>
      <c r="J765">
        <v>0</v>
      </c>
      <c r="K765" t="s">
        <v>15</v>
      </c>
      <c r="L765" t="s">
        <v>31</v>
      </c>
      <c r="M765">
        <v>33</v>
      </c>
      <c r="N765" t="s">
        <v>14</v>
      </c>
    </row>
    <row r="766" spans="1:14" x14ac:dyDescent="0.25">
      <c r="A766" s="5" t="s">
        <v>699</v>
      </c>
      <c r="B766" s="3" t="s">
        <v>330</v>
      </c>
      <c r="C766" t="s">
        <v>33</v>
      </c>
      <c r="D766" t="s">
        <v>32</v>
      </c>
      <c r="E766" s="1">
        <v>60000</v>
      </c>
      <c r="F766">
        <v>0</v>
      </c>
      <c r="G766" t="s">
        <v>18</v>
      </c>
      <c r="H766" t="s">
        <v>13</v>
      </c>
      <c r="I766" t="s">
        <v>17</v>
      </c>
      <c r="J766">
        <v>1</v>
      </c>
      <c r="K766" t="s">
        <v>25</v>
      </c>
      <c r="L766" t="s">
        <v>31</v>
      </c>
      <c r="M766">
        <v>27</v>
      </c>
      <c r="N766" t="s">
        <v>17</v>
      </c>
    </row>
    <row r="767" spans="1:14" x14ac:dyDescent="0.25">
      <c r="A767" s="5" t="s">
        <v>699</v>
      </c>
      <c r="B767" s="3" t="s">
        <v>330</v>
      </c>
      <c r="C767" t="s">
        <v>34</v>
      </c>
      <c r="D767" t="s">
        <v>32</v>
      </c>
      <c r="E767" s="1">
        <v>70000</v>
      </c>
      <c r="F767">
        <v>0</v>
      </c>
      <c r="G767" t="s">
        <v>18</v>
      </c>
      <c r="H767" t="s">
        <v>13</v>
      </c>
      <c r="I767" t="s">
        <v>14</v>
      </c>
      <c r="J767">
        <v>2</v>
      </c>
      <c r="K767" t="s">
        <v>22</v>
      </c>
      <c r="L767" t="s">
        <v>31</v>
      </c>
      <c r="M767">
        <v>34</v>
      </c>
      <c r="N767" t="s">
        <v>14</v>
      </c>
    </row>
    <row r="768" spans="1:14" x14ac:dyDescent="0.25">
      <c r="A768" s="5" t="s">
        <v>699</v>
      </c>
      <c r="B768" s="3" t="s">
        <v>330</v>
      </c>
      <c r="C768" t="s">
        <v>33</v>
      </c>
      <c r="D768" t="s">
        <v>33</v>
      </c>
      <c r="E768" s="1">
        <v>50000</v>
      </c>
      <c r="F768">
        <v>4</v>
      </c>
      <c r="G768" t="s">
        <v>12</v>
      </c>
      <c r="H768" t="s">
        <v>13</v>
      </c>
      <c r="I768" t="s">
        <v>14</v>
      </c>
      <c r="J768">
        <v>3</v>
      </c>
      <c r="K768" t="s">
        <v>29</v>
      </c>
      <c r="L768" t="s">
        <v>31</v>
      </c>
      <c r="M768">
        <v>42</v>
      </c>
      <c r="N768" t="s">
        <v>17</v>
      </c>
    </row>
    <row r="769" spans="1:14" x14ac:dyDescent="0.25">
      <c r="A769" s="5" t="s">
        <v>699</v>
      </c>
      <c r="B769" s="3" t="s">
        <v>330</v>
      </c>
      <c r="C769" t="s">
        <v>33</v>
      </c>
      <c r="D769" t="s">
        <v>32</v>
      </c>
      <c r="E769" s="1">
        <v>60000</v>
      </c>
      <c r="F769">
        <v>2</v>
      </c>
      <c r="G769" t="s">
        <v>18</v>
      </c>
      <c r="H769" t="s">
        <v>20</v>
      </c>
      <c r="I769" t="s">
        <v>14</v>
      </c>
      <c r="J769">
        <v>2</v>
      </c>
      <c r="K769" t="s">
        <v>21</v>
      </c>
      <c r="L769" t="s">
        <v>31</v>
      </c>
      <c r="M769">
        <v>57</v>
      </c>
      <c r="N769" t="s">
        <v>14</v>
      </c>
    </row>
    <row r="770" spans="1:14" x14ac:dyDescent="0.25">
      <c r="A770" s="5" t="s">
        <v>700</v>
      </c>
      <c r="B770" s="3" t="s">
        <v>331</v>
      </c>
      <c r="C770" t="s">
        <v>33</v>
      </c>
      <c r="D770" t="s">
        <v>32</v>
      </c>
      <c r="E770" s="1">
        <v>120000</v>
      </c>
      <c r="F770">
        <v>1</v>
      </c>
      <c r="G770" t="s">
        <v>26</v>
      </c>
      <c r="H770" t="s">
        <v>20</v>
      </c>
      <c r="I770" t="s">
        <v>17</v>
      </c>
      <c r="J770">
        <v>4</v>
      </c>
      <c r="K770" t="s">
        <v>21</v>
      </c>
      <c r="L770" t="s">
        <v>31</v>
      </c>
      <c r="M770">
        <v>45</v>
      </c>
      <c r="N770" t="s">
        <v>17</v>
      </c>
    </row>
    <row r="771" spans="1:14" x14ac:dyDescent="0.25">
      <c r="A771" s="5" t="s">
        <v>502</v>
      </c>
      <c r="B771" s="3" t="s">
        <v>133</v>
      </c>
      <c r="C771" t="s">
        <v>33</v>
      </c>
      <c r="D771" t="s">
        <v>32</v>
      </c>
      <c r="E771" s="1">
        <v>100000</v>
      </c>
      <c r="F771">
        <v>4</v>
      </c>
      <c r="G771" t="s">
        <v>12</v>
      </c>
      <c r="H771" t="s">
        <v>27</v>
      </c>
      <c r="I771" t="s">
        <v>14</v>
      </c>
      <c r="J771">
        <v>4</v>
      </c>
      <c r="K771" t="s">
        <v>15</v>
      </c>
      <c r="L771" t="s">
        <v>31</v>
      </c>
      <c r="M771">
        <v>40</v>
      </c>
      <c r="N771" t="s">
        <v>17</v>
      </c>
    </row>
    <row r="772" spans="1:14" x14ac:dyDescent="0.25">
      <c r="A772" s="5" t="s">
        <v>701</v>
      </c>
      <c r="B772" s="3" t="s">
        <v>332</v>
      </c>
      <c r="C772" t="s">
        <v>33</v>
      </c>
      <c r="D772" t="s">
        <v>33</v>
      </c>
      <c r="E772" s="1">
        <v>60000</v>
      </c>
      <c r="F772">
        <v>1</v>
      </c>
      <c r="G772" t="s">
        <v>30</v>
      </c>
      <c r="H772" t="s">
        <v>13</v>
      </c>
      <c r="I772" t="s">
        <v>17</v>
      </c>
      <c r="J772">
        <v>0</v>
      </c>
      <c r="K772" t="s">
        <v>15</v>
      </c>
      <c r="L772" t="s">
        <v>31</v>
      </c>
      <c r="M772">
        <v>55</v>
      </c>
      <c r="N772" t="s">
        <v>17</v>
      </c>
    </row>
    <row r="773" spans="1:14" x14ac:dyDescent="0.25">
      <c r="A773" s="5" t="s">
        <v>701</v>
      </c>
      <c r="B773" s="3" t="s">
        <v>332</v>
      </c>
      <c r="C773" t="s">
        <v>33</v>
      </c>
      <c r="D773" t="s">
        <v>33</v>
      </c>
      <c r="E773" s="1">
        <v>80000</v>
      </c>
      <c r="F773">
        <v>1</v>
      </c>
      <c r="G773" t="s">
        <v>18</v>
      </c>
      <c r="H773" t="s">
        <v>13</v>
      </c>
      <c r="I773" t="s">
        <v>17</v>
      </c>
      <c r="J773">
        <v>1</v>
      </c>
      <c r="K773" t="s">
        <v>15</v>
      </c>
      <c r="L773" t="s">
        <v>31</v>
      </c>
      <c r="M773">
        <v>47</v>
      </c>
      <c r="N773" t="s">
        <v>14</v>
      </c>
    </row>
    <row r="774" spans="1:14" x14ac:dyDescent="0.25">
      <c r="A774" s="5" t="s">
        <v>701</v>
      </c>
      <c r="B774" s="3" t="s">
        <v>332</v>
      </c>
      <c r="C774" t="s">
        <v>34</v>
      </c>
      <c r="D774" t="s">
        <v>33</v>
      </c>
      <c r="E774" s="1">
        <v>60000</v>
      </c>
      <c r="F774">
        <v>4</v>
      </c>
      <c r="G774" t="s">
        <v>30</v>
      </c>
      <c r="H774" t="s">
        <v>13</v>
      </c>
      <c r="I774" t="s">
        <v>14</v>
      </c>
      <c r="J774">
        <v>0</v>
      </c>
      <c r="K774" t="s">
        <v>25</v>
      </c>
      <c r="L774" t="s">
        <v>31</v>
      </c>
      <c r="M774">
        <v>47</v>
      </c>
      <c r="N774" t="s">
        <v>14</v>
      </c>
    </row>
    <row r="775" spans="1:14" x14ac:dyDescent="0.25">
      <c r="A775" s="5" t="s">
        <v>701</v>
      </c>
      <c r="B775" s="3" t="s">
        <v>332</v>
      </c>
      <c r="C775" t="s">
        <v>33</v>
      </c>
      <c r="D775" t="s">
        <v>32</v>
      </c>
      <c r="E775" s="1">
        <v>60000</v>
      </c>
      <c r="F775">
        <v>1</v>
      </c>
      <c r="G775" t="s">
        <v>30</v>
      </c>
      <c r="H775" t="s">
        <v>13</v>
      </c>
      <c r="I775" t="s">
        <v>14</v>
      </c>
      <c r="J775">
        <v>0</v>
      </c>
      <c r="K775" t="s">
        <v>15</v>
      </c>
      <c r="L775" t="s">
        <v>31</v>
      </c>
      <c r="M775">
        <v>34</v>
      </c>
      <c r="N775" t="s">
        <v>17</v>
      </c>
    </row>
    <row r="776" spans="1:14" x14ac:dyDescent="0.25">
      <c r="A776" s="5" t="s">
        <v>701</v>
      </c>
      <c r="B776" s="3" t="s">
        <v>332</v>
      </c>
      <c r="C776" t="s">
        <v>33</v>
      </c>
      <c r="D776" t="s">
        <v>32</v>
      </c>
      <c r="E776" s="1">
        <v>80000</v>
      </c>
      <c r="F776">
        <v>3</v>
      </c>
      <c r="G776" t="s">
        <v>30</v>
      </c>
      <c r="H776" t="s">
        <v>20</v>
      </c>
      <c r="I776" t="s">
        <v>14</v>
      </c>
      <c r="J776">
        <v>0</v>
      </c>
      <c r="K776" t="s">
        <v>15</v>
      </c>
      <c r="L776" t="s">
        <v>31</v>
      </c>
      <c r="M776">
        <v>36</v>
      </c>
      <c r="N776" t="s">
        <v>14</v>
      </c>
    </row>
    <row r="777" spans="1:14" x14ac:dyDescent="0.25">
      <c r="A777" s="5" t="s">
        <v>701</v>
      </c>
      <c r="B777" s="3" t="s">
        <v>332</v>
      </c>
      <c r="C777" t="s">
        <v>33</v>
      </c>
      <c r="D777" t="s">
        <v>33</v>
      </c>
      <c r="E777" s="1">
        <v>70000</v>
      </c>
      <c r="F777">
        <v>2</v>
      </c>
      <c r="G777" t="s">
        <v>28</v>
      </c>
      <c r="H777" t="s">
        <v>13</v>
      </c>
      <c r="I777" t="s">
        <v>14</v>
      </c>
      <c r="J777">
        <v>2</v>
      </c>
      <c r="K777" t="s">
        <v>29</v>
      </c>
      <c r="L777" t="s">
        <v>31</v>
      </c>
      <c r="M777">
        <v>54</v>
      </c>
      <c r="N777" t="s">
        <v>17</v>
      </c>
    </row>
    <row r="778" spans="1:14" x14ac:dyDescent="0.25">
      <c r="A778" s="5" t="s">
        <v>702</v>
      </c>
      <c r="B778" s="3" t="s">
        <v>333</v>
      </c>
      <c r="C778" t="s">
        <v>34</v>
      </c>
      <c r="D778" t="s">
        <v>33</v>
      </c>
      <c r="E778" s="1">
        <v>70000</v>
      </c>
      <c r="F778">
        <v>2</v>
      </c>
      <c r="G778" t="s">
        <v>12</v>
      </c>
      <c r="H778" t="s">
        <v>27</v>
      </c>
      <c r="I778" t="s">
        <v>17</v>
      </c>
      <c r="J778">
        <v>1</v>
      </c>
      <c r="K778" t="s">
        <v>21</v>
      </c>
      <c r="L778" t="s">
        <v>31</v>
      </c>
      <c r="M778">
        <v>59</v>
      </c>
      <c r="N778" t="s">
        <v>14</v>
      </c>
    </row>
    <row r="779" spans="1:14" x14ac:dyDescent="0.25">
      <c r="A779" s="5" t="s">
        <v>530</v>
      </c>
      <c r="B779" s="3" t="s">
        <v>161</v>
      </c>
      <c r="C779" t="s">
        <v>34</v>
      </c>
      <c r="D779" t="s">
        <v>33</v>
      </c>
      <c r="E779" s="1">
        <v>40000</v>
      </c>
      <c r="F779">
        <v>0</v>
      </c>
      <c r="G779" t="s">
        <v>26</v>
      </c>
      <c r="H779" t="s">
        <v>13</v>
      </c>
      <c r="I779" t="s">
        <v>14</v>
      </c>
      <c r="J779">
        <v>2</v>
      </c>
      <c r="K779" t="s">
        <v>22</v>
      </c>
      <c r="L779" t="s">
        <v>31</v>
      </c>
      <c r="M779">
        <v>27</v>
      </c>
      <c r="N779" t="s">
        <v>17</v>
      </c>
    </row>
    <row r="780" spans="1:14" x14ac:dyDescent="0.25">
      <c r="A780" s="5" t="s">
        <v>530</v>
      </c>
      <c r="B780" s="3" t="s">
        <v>161</v>
      </c>
      <c r="C780" t="s">
        <v>33</v>
      </c>
      <c r="D780" t="s">
        <v>33</v>
      </c>
      <c r="E780" s="1">
        <v>90000</v>
      </c>
      <c r="F780">
        <v>5</v>
      </c>
      <c r="G780" t="s">
        <v>18</v>
      </c>
      <c r="H780" t="s">
        <v>20</v>
      </c>
      <c r="I780" t="s">
        <v>14</v>
      </c>
      <c r="J780">
        <v>3</v>
      </c>
      <c r="K780" t="s">
        <v>15</v>
      </c>
      <c r="L780" t="s">
        <v>31</v>
      </c>
      <c r="M780">
        <v>41</v>
      </c>
      <c r="N780" t="s">
        <v>17</v>
      </c>
    </row>
    <row r="781" spans="1:14" x14ac:dyDescent="0.25">
      <c r="A781" s="5" t="s">
        <v>530</v>
      </c>
      <c r="B781" s="3" t="s">
        <v>161</v>
      </c>
      <c r="C781" t="s">
        <v>33</v>
      </c>
      <c r="D781" t="s">
        <v>33</v>
      </c>
      <c r="E781" s="1">
        <v>80000</v>
      </c>
      <c r="F781">
        <v>3</v>
      </c>
      <c r="G781" t="s">
        <v>18</v>
      </c>
      <c r="H781" t="s">
        <v>20</v>
      </c>
      <c r="I781" t="s">
        <v>17</v>
      </c>
      <c r="J781">
        <v>2</v>
      </c>
      <c r="K781" t="s">
        <v>21</v>
      </c>
      <c r="L781" t="s">
        <v>31</v>
      </c>
      <c r="M781">
        <v>50</v>
      </c>
      <c r="N781" t="s">
        <v>14</v>
      </c>
    </row>
    <row r="782" spans="1:14" x14ac:dyDescent="0.25">
      <c r="A782" s="5" t="s">
        <v>530</v>
      </c>
      <c r="B782" s="3" t="s">
        <v>161</v>
      </c>
      <c r="C782" t="s">
        <v>33</v>
      </c>
      <c r="D782" t="s">
        <v>32</v>
      </c>
      <c r="E782" s="1">
        <v>60000</v>
      </c>
      <c r="F782">
        <v>2</v>
      </c>
      <c r="G782" t="s">
        <v>18</v>
      </c>
      <c r="H782" t="s">
        <v>20</v>
      </c>
      <c r="I782" t="s">
        <v>14</v>
      </c>
      <c r="J782">
        <v>1</v>
      </c>
      <c r="K782" t="s">
        <v>29</v>
      </c>
      <c r="L782" t="s">
        <v>31</v>
      </c>
      <c r="M782">
        <v>55</v>
      </c>
      <c r="N782" t="s">
        <v>17</v>
      </c>
    </row>
    <row r="783" spans="1:14" x14ac:dyDescent="0.25">
      <c r="A783" s="5" t="s">
        <v>703</v>
      </c>
      <c r="B783" s="3" t="s">
        <v>334</v>
      </c>
      <c r="C783" t="s">
        <v>33</v>
      </c>
      <c r="D783" t="s">
        <v>33</v>
      </c>
      <c r="E783" s="1">
        <v>80000</v>
      </c>
      <c r="F783">
        <v>4</v>
      </c>
      <c r="G783" t="s">
        <v>12</v>
      </c>
      <c r="H783" t="s">
        <v>27</v>
      </c>
      <c r="I783" t="s">
        <v>14</v>
      </c>
      <c r="J783">
        <v>0</v>
      </c>
      <c r="K783" t="s">
        <v>15</v>
      </c>
      <c r="L783" t="s">
        <v>31</v>
      </c>
      <c r="M783">
        <v>43</v>
      </c>
      <c r="N783" t="s">
        <v>17</v>
      </c>
    </row>
    <row r="784" spans="1:14" x14ac:dyDescent="0.25">
      <c r="A784" s="5" t="s">
        <v>703</v>
      </c>
      <c r="B784" s="3" t="s">
        <v>334</v>
      </c>
      <c r="C784" t="s">
        <v>34</v>
      </c>
      <c r="D784" t="s">
        <v>33</v>
      </c>
      <c r="E784" s="1">
        <v>70000</v>
      </c>
      <c r="F784">
        <v>4</v>
      </c>
      <c r="G784" t="s">
        <v>12</v>
      </c>
      <c r="H784" t="s">
        <v>20</v>
      </c>
      <c r="I784" t="s">
        <v>14</v>
      </c>
      <c r="J784">
        <v>2</v>
      </c>
      <c r="K784" t="s">
        <v>21</v>
      </c>
      <c r="L784" t="s">
        <v>31</v>
      </c>
      <c r="M784">
        <v>43</v>
      </c>
      <c r="N784" t="s">
        <v>14</v>
      </c>
    </row>
    <row r="785" spans="1:14" x14ac:dyDescent="0.25">
      <c r="A785" s="5" t="s">
        <v>703</v>
      </c>
      <c r="B785" s="3" t="s">
        <v>334</v>
      </c>
      <c r="C785" t="s">
        <v>33</v>
      </c>
      <c r="D785" t="s">
        <v>33</v>
      </c>
      <c r="E785" s="1">
        <v>60000</v>
      </c>
      <c r="F785">
        <v>4</v>
      </c>
      <c r="G785" t="s">
        <v>12</v>
      </c>
      <c r="H785" t="s">
        <v>13</v>
      </c>
      <c r="I785" t="s">
        <v>14</v>
      </c>
      <c r="J785">
        <v>3</v>
      </c>
      <c r="K785" t="s">
        <v>22</v>
      </c>
      <c r="L785" t="s">
        <v>31</v>
      </c>
      <c r="M785">
        <v>42</v>
      </c>
      <c r="N785" t="s">
        <v>17</v>
      </c>
    </row>
    <row r="786" spans="1:14" x14ac:dyDescent="0.25">
      <c r="A786" s="5" t="s">
        <v>703</v>
      </c>
      <c r="B786" s="3" t="s">
        <v>334</v>
      </c>
      <c r="C786" t="s">
        <v>34</v>
      </c>
      <c r="D786" t="s">
        <v>32</v>
      </c>
      <c r="E786" s="1">
        <v>10000</v>
      </c>
      <c r="F786">
        <v>2</v>
      </c>
      <c r="G786" t="s">
        <v>26</v>
      </c>
      <c r="H786" t="s">
        <v>24</v>
      </c>
      <c r="I786" t="s">
        <v>14</v>
      </c>
      <c r="J786">
        <v>2</v>
      </c>
      <c r="K786" t="s">
        <v>25</v>
      </c>
      <c r="L786" t="s">
        <v>31</v>
      </c>
      <c r="M786">
        <v>53</v>
      </c>
      <c r="N786" t="s">
        <v>14</v>
      </c>
    </row>
    <row r="787" spans="1:14" x14ac:dyDescent="0.25">
      <c r="A787" s="5" t="s">
        <v>510</v>
      </c>
      <c r="B787" s="3" t="s">
        <v>141</v>
      </c>
      <c r="C787" t="s">
        <v>34</v>
      </c>
      <c r="D787" t="s">
        <v>32</v>
      </c>
      <c r="E787" s="1">
        <v>40000</v>
      </c>
      <c r="F787">
        <v>0</v>
      </c>
      <c r="G787" t="s">
        <v>26</v>
      </c>
      <c r="H787" t="s">
        <v>13</v>
      </c>
      <c r="I787" t="s">
        <v>17</v>
      </c>
      <c r="J787">
        <v>2</v>
      </c>
      <c r="K787" t="s">
        <v>15</v>
      </c>
      <c r="L787" t="s">
        <v>31</v>
      </c>
      <c r="M787">
        <v>28</v>
      </c>
      <c r="N787" t="s">
        <v>14</v>
      </c>
    </row>
    <row r="788" spans="1:14" x14ac:dyDescent="0.25">
      <c r="A788" s="5" t="s">
        <v>457</v>
      </c>
      <c r="B788" s="3" t="s">
        <v>88</v>
      </c>
      <c r="C788" t="s">
        <v>33</v>
      </c>
      <c r="D788" t="s">
        <v>32</v>
      </c>
      <c r="E788" s="1">
        <v>50000</v>
      </c>
      <c r="F788">
        <v>1</v>
      </c>
      <c r="G788" t="s">
        <v>12</v>
      </c>
      <c r="H788" t="s">
        <v>13</v>
      </c>
      <c r="I788" t="s">
        <v>14</v>
      </c>
      <c r="J788">
        <v>1</v>
      </c>
      <c r="K788" t="s">
        <v>15</v>
      </c>
      <c r="L788" t="s">
        <v>31</v>
      </c>
      <c r="M788">
        <v>35</v>
      </c>
      <c r="N788" t="s">
        <v>17</v>
      </c>
    </row>
    <row r="789" spans="1:14" x14ac:dyDescent="0.25">
      <c r="A789" s="5" t="s">
        <v>704</v>
      </c>
      <c r="B789" s="3" t="s">
        <v>335</v>
      </c>
      <c r="C789" t="s">
        <v>34</v>
      </c>
      <c r="D789" t="s">
        <v>32</v>
      </c>
      <c r="E789" s="1">
        <v>70000</v>
      </c>
      <c r="F789">
        <v>2</v>
      </c>
      <c r="G789" t="s">
        <v>12</v>
      </c>
      <c r="H789" t="s">
        <v>27</v>
      </c>
      <c r="I789" t="s">
        <v>17</v>
      </c>
      <c r="J789">
        <v>1</v>
      </c>
      <c r="K789" t="s">
        <v>21</v>
      </c>
      <c r="L789" t="s">
        <v>31</v>
      </c>
      <c r="M789">
        <v>59</v>
      </c>
      <c r="N789" t="s">
        <v>14</v>
      </c>
    </row>
    <row r="790" spans="1:14" x14ac:dyDescent="0.25">
      <c r="A790" s="5" t="s">
        <v>598</v>
      </c>
      <c r="B790" s="3" t="s">
        <v>229</v>
      </c>
      <c r="C790" t="s">
        <v>34</v>
      </c>
      <c r="D790" t="s">
        <v>32</v>
      </c>
      <c r="E790" s="1">
        <v>20000</v>
      </c>
      <c r="F790">
        <v>2</v>
      </c>
      <c r="G790" t="s">
        <v>28</v>
      </c>
      <c r="H790" t="s">
        <v>19</v>
      </c>
      <c r="I790" t="s">
        <v>14</v>
      </c>
      <c r="J790">
        <v>2</v>
      </c>
      <c r="K790" t="s">
        <v>25</v>
      </c>
      <c r="L790" t="s">
        <v>31</v>
      </c>
      <c r="M790">
        <v>49</v>
      </c>
      <c r="N790" t="s">
        <v>17</v>
      </c>
    </row>
    <row r="791" spans="1:14" x14ac:dyDescent="0.25">
      <c r="A791" s="5" t="s">
        <v>598</v>
      </c>
      <c r="B791" s="3" t="s">
        <v>229</v>
      </c>
      <c r="C791" t="s">
        <v>33</v>
      </c>
      <c r="D791" t="s">
        <v>33</v>
      </c>
      <c r="E791" s="1">
        <v>60000</v>
      </c>
      <c r="F791">
        <v>2</v>
      </c>
      <c r="G791" t="s">
        <v>26</v>
      </c>
      <c r="H791" t="s">
        <v>20</v>
      </c>
      <c r="I791" t="s">
        <v>17</v>
      </c>
      <c r="J791">
        <v>2</v>
      </c>
      <c r="K791" t="s">
        <v>25</v>
      </c>
      <c r="L791" t="s">
        <v>31</v>
      </c>
      <c r="M791">
        <v>48</v>
      </c>
      <c r="N791" t="s">
        <v>14</v>
      </c>
    </row>
    <row r="792" spans="1:14" x14ac:dyDescent="0.25">
      <c r="A792" s="5" t="s">
        <v>598</v>
      </c>
      <c r="B792" s="3" t="s">
        <v>229</v>
      </c>
      <c r="C792" t="s">
        <v>34</v>
      </c>
      <c r="D792" t="s">
        <v>32</v>
      </c>
      <c r="E792" s="1">
        <v>80000</v>
      </c>
      <c r="F792">
        <v>2</v>
      </c>
      <c r="G792" t="s">
        <v>28</v>
      </c>
      <c r="H792" t="s">
        <v>13</v>
      </c>
      <c r="I792" t="s">
        <v>17</v>
      </c>
      <c r="J792">
        <v>2</v>
      </c>
      <c r="K792" t="s">
        <v>25</v>
      </c>
      <c r="L792" t="s">
        <v>31</v>
      </c>
      <c r="M792">
        <v>50</v>
      </c>
      <c r="N792" t="s">
        <v>17</v>
      </c>
    </row>
    <row r="793" spans="1:14" x14ac:dyDescent="0.25">
      <c r="A793" s="5" t="s">
        <v>598</v>
      </c>
      <c r="B793" s="3" t="s">
        <v>229</v>
      </c>
      <c r="C793" t="s">
        <v>33</v>
      </c>
      <c r="D793" t="s">
        <v>33</v>
      </c>
      <c r="E793" s="1">
        <v>40000</v>
      </c>
      <c r="F793">
        <v>0</v>
      </c>
      <c r="G793" t="s">
        <v>26</v>
      </c>
      <c r="H793" t="s">
        <v>13</v>
      </c>
      <c r="I793" t="s">
        <v>14</v>
      </c>
      <c r="J793">
        <v>2</v>
      </c>
      <c r="K793" t="s">
        <v>22</v>
      </c>
      <c r="L793" t="s">
        <v>31</v>
      </c>
      <c r="M793">
        <v>28</v>
      </c>
      <c r="N793" t="s">
        <v>14</v>
      </c>
    </row>
    <row r="794" spans="1:14" x14ac:dyDescent="0.25">
      <c r="A794" s="5" t="s">
        <v>705</v>
      </c>
      <c r="B794" s="3" t="s">
        <v>336</v>
      </c>
      <c r="C794" t="s">
        <v>34</v>
      </c>
      <c r="D794" t="s">
        <v>33</v>
      </c>
      <c r="E794" s="1">
        <v>30000</v>
      </c>
      <c r="F794">
        <v>1</v>
      </c>
      <c r="G794" t="s">
        <v>26</v>
      </c>
      <c r="H794" t="s">
        <v>19</v>
      </c>
      <c r="I794" t="s">
        <v>17</v>
      </c>
      <c r="J794">
        <v>1</v>
      </c>
      <c r="K794" t="s">
        <v>22</v>
      </c>
      <c r="L794" t="s">
        <v>31</v>
      </c>
      <c r="M794">
        <v>52</v>
      </c>
      <c r="N794" t="s">
        <v>17</v>
      </c>
    </row>
    <row r="795" spans="1:14" x14ac:dyDescent="0.25">
      <c r="A795" s="5" t="s">
        <v>706</v>
      </c>
      <c r="B795" s="3" t="s">
        <v>337</v>
      </c>
      <c r="C795" t="s">
        <v>33</v>
      </c>
      <c r="D795" t="s">
        <v>33</v>
      </c>
      <c r="E795" s="1">
        <v>30000</v>
      </c>
      <c r="F795">
        <v>1</v>
      </c>
      <c r="G795" t="s">
        <v>26</v>
      </c>
      <c r="H795" t="s">
        <v>19</v>
      </c>
      <c r="I795" t="s">
        <v>14</v>
      </c>
      <c r="J795">
        <v>1</v>
      </c>
      <c r="K795" t="s">
        <v>21</v>
      </c>
      <c r="L795" t="s">
        <v>31</v>
      </c>
      <c r="M795">
        <v>52</v>
      </c>
      <c r="N795" t="s">
        <v>14</v>
      </c>
    </row>
    <row r="796" spans="1:14" x14ac:dyDescent="0.25">
      <c r="A796" s="5" t="s">
        <v>706</v>
      </c>
      <c r="B796" s="3" t="s">
        <v>337</v>
      </c>
      <c r="C796" t="s">
        <v>33</v>
      </c>
      <c r="D796" t="s">
        <v>33</v>
      </c>
      <c r="E796" s="1">
        <v>50000</v>
      </c>
      <c r="F796">
        <v>2</v>
      </c>
      <c r="G796" t="s">
        <v>30</v>
      </c>
      <c r="H796" t="s">
        <v>27</v>
      </c>
      <c r="I796" t="s">
        <v>14</v>
      </c>
      <c r="J796">
        <v>2</v>
      </c>
      <c r="K796" t="s">
        <v>22</v>
      </c>
      <c r="L796" t="s">
        <v>31</v>
      </c>
      <c r="M796">
        <v>69</v>
      </c>
      <c r="N796" t="s">
        <v>17</v>
      </c>
    </row>
    <row r="797" spans="1:14" x14ac:dyDescent="0.25">
      <c r="A797" s="5" t="s">
        <v>707</v>
      </c>
      <c r="B797" s="3" t="s">
        <v>338</v>
      </c>
      <c r="C797" t="s">
        <v>34</v>
      </c>
      <c r="D797" t="s">
        <v>33</v>
      </c>
      <c r="E797" s="1">
        <v>60000</v>
      </c>
      <c r="F797">
        <v>2</v>
      </c>
      <c r="G797" t="s">
        <v>26</v>
      </c>
      <c r="H797" t="s">
        <v>20</v>
      </c>
      <c r="I797" t="s">
        <v>14</v>
      </c>
      <c r="J797">
        <v>2</v>
      </c>
      <c r="K797" t="s">
        <v>22</v>
      </c>
      <c r="L797" t="s">
        <v>31</v>
      </c>
      <c r="M797">
        <v>51</v>
      </c>
      <c r="N797" t="s">
        <v>17</v>
      </c>
    </row>
    <row r="798" spans="1:14" x14ac:dyDescent="0.25">
      <c r="A798" s="5" t="s">
        <v>511</v>
      </c>
      <c r="B798" s="3" t="s">
        <v>142</v>
      </c>
      <c r="C798" t="s">
        <v>33</v>
      </c>
      <c r="D798" t="s">
        <v>33</v>
      </c>
      <c r="E798" s="1">
        <v>70000</v>
      </c>
      <c r="F798">
        <v>5</v>
      </c>
      <c r="G798" t="s">
        <v>18</v>
      </c>
      <c r="H798" t="s">
        <v>20</v>
      </c>
      <c r="I798" t="s">
        <v>14</v>
      </c>
      <c r="J798">
        <v>2</v>
      </c>
      <c r="K798" t="s">
        <v>25</v>
      </c>
      <c r="L798" t="s">
        <v>31</v>
      </c>
      <c r="M798">
        <v>57</v>
      </c>
      <c r="N798" t="s">
        <v>14</v>
      </c>
    </row>
    <row r="799" spans="1:14" x14ac:dyDescent="0.25">
      <c r="A799" s="5" t="s">
        <v>511</v>
      </c>
      <c r="B799" s="3" t="s">
        <v>142</v>
      </c>
      <c r="C799" t="s">
        <v>34</v>
      </c>
      <c r="D799" t="s">
        <v>33</v>
      </c>
      <c r="E799" s="1">
        <v>60000</v>
      </c>
      <c r="F799">
        <v>0</v>
      </c>
      <c r="G799" t="s">
        <v>18</v>
      </c>
      <c r="H799" t="s">
        <v>13</v>
      </c>
      <c r="I799" t="s">
        <v>14</v>
      </c>
      <c r="J799">
        <v>1</v>
      </c>
      <c r="K799" t="s">
        <v>22</v>
      </c>
      <c r="L799" t="s">
        <v>31</v>
      </c>
      <c r="M799">
        <v>27</v>
      </c>
      <c r="N799" t="s">
        <v>14</v>
      </c>
    </row>
    <row r="800" spans="1:14" x14ac:dyDescent="0.25">
      <c r="A800" s="5" t="s">
        <v>511</v>
      </c>
      <c r="B800" s="3" t="s">
        <v>142</v>
      </c>
      <c r="C800" t="s">
        <v>34</v>
      </c>
      <c r="D800" t="s">
        <v>32</v>
      </c>
      <c r="E800" s="1">
        <v>30000</v>
      </c>
      <c r="F800">
        <v>0</v>
      </c>
      <c r="G800" t="s">
        <v>26</v>
      </c>
      <c r="H800" t="s">
        <v>13</v>
      </c>
      <c r="I800" t="s">
        <v>17</v>
      </c>
      <c r="J800">
        <v>2</v>
      </c>
      <c r="K800" t="s">
        <v>15</v>
      </c>
      <c r="L800" t="s">
        <v>31</v>
      </c>
      <c r="M800">
        <v>25</v>
      </c>
      <c r="N800" t="s">
        <v>14</v>
      </c>
    </row>
    <row r="801" spans="1:14" x14ac:dyDescent="0.25">
      <c r="A801" s="5" t="s">
        <v>708</v>
      </c>
      <c r="B801" s="3" t="s">
        <v>339</v>
      </c>
      <c r="C801" t="s">
        <v>34</v>
      </c>
      <c r="D801" t="s">
        <v>32</v>
      </c>
      <c r="E801" s="1">
        <v>50000</v>
      </c>
      <c r="F801">
        <v>1</v>
      </c>
      <c r="G801" t="s">
        <v>30</v>
      </c>
      <c r="H801" t="s">
        <v>13</v>
      </c>
      <c r="I801" t="s">
        <v>14</v>
      </c>
      <c r="J801">
        <v>0</v>
      </c>
      <c r="K801" t="s">
        <v>25</v>
      </c>
      <c r="L801" t="s">
        <v>31</v>
      </c>
      <c r="M801">
        <v>33</v>
      </c>
      <c r="N801" t="s">
        <v>14</v>
      </c>
    </row>
    <row r="802" spans="1:14" x14ac:dyDescent="0.25">
      <c r="A802" s="5" t="s">
        <v>709</v>
      </c>
      <c r="B802" s="3" t="s">
        <v>340</v>
      </c>
      <c r="C802" t="s">
        <v>34</v>
      </c>
      <c r="D802" t="s">
        <v>33</v>
      </c>
      <c r="E802" s="1">
        <v>60000</v>
      </c>
      <c r="F802">
        <v>4</v>
      </c>
      <c r="G802" t="s">
        <v>12</v>
      </c>
      <c r="H802" t="s">
        <v>20</v>
      </c>
      <c r="I802" t="s">
        <v>14</v>
      </c>
      <c r="J802">
        <v>2</v>
      </c>
      <c r="K802" t="s">
        <v>21</v>
      </c>
      <c r="L802" t="s">
        <v>31</v>
      </c>
      <c r="M802">
        <v>43</v>
      </c>
      <c r="N802" t="s">
        <v>14</v>
      </c>
    </row>
    <row r="803" spans="1:14" x14ac:dyDescent="0.25">
      <c r="A803" s="5" t="s">
        <v>709</v>
      </c>
      <c r="B803" s="3" t="s">
        <v>340</v>
      </c>
      <c r="C803" t="s">
        <v>33</v>
      </c>
      <c r="D803" t="s">
        <v>33</v>
      </c>
      <c r="E803" s="1">
        <v>70000</v>
      </c>
      <c r="F803">
        <v>4</v>
      </c>
      <c r="G803" t="s">
        <v>30</v>
      </c>
      <c r="H803" t="s">
        <v>27</v>
      </c>
      <c r="I803" t="s">
        <v>14</v>
      </c>
      <c r="J803">
        <v>2</v>
      </c>
      <c r="K803" t="s">
        <v>22</v>
      </c>
      <c r="L803" t="s">
        <v>31</v>
      </c>
      <c r="M803">
        <v>73</v>
      </c>
      <c r="N803" t="s">
        <v>17</v>
      </c>
    </row>
    <row r="804" spans="1:14" x14ac:dyDescent="0.25">
      <c r="A804" s="5" t="s">
        <v>709</v>
      </c>
      <c r="B804" s="3" t="s">
        <v>340</v>
      </c>
      <c r="C804" t="s">
        <v>33</v>
      </c>
      <c r="D804" t="s">
        <v>33</v>
      </c>
      <c r="E804" s="1">
        <v>40000</v>
      </c>
      <c r="F804">
        <v>0</v>
      </c>
      <c r="G804" t="s">
        <v>18</v>
      </c>
      <c r="H804" t="s">
        <v>13</v>
      </c>
      <c r="I804" t="s">
        <v>14</v>
      </c>
      <c r="J804">
        <v>1</v>
      </c>
      <c r="K804" t="s">
        <v>22</v>
      </c>
      <c r="L804" t="s">
        <v>31</v>
      </c>
      <c r="M804">
        <v>27</v>
      </c>
      <c r="N804" t="s">
        <v>17</v>
      </c>
    </row>
    <row r="805" spans="1:14" x14ac:dyDescent="0.25">
      <c r="A805" s="5" t="s">
        <v>710</v>
      </c>
      <c r="B805" s="3" t="s">
        <v>341</v>
      </c>
      <c r="C805" t="s">
        <v>33</v>
      </c>
      <c r="D805" t="s">
        <v>33</v>
      </c>
      <c r="E805" s="1">
        <v>40000</v>
      </c>
      <c r="F805">
        <v>0</v>
      </c>
      <c r="G805" t="s">
        <v>26</v>
      </c>
      <c r="H805" t="s">
        <v>13</v>
      </c>
      <c r="I805" t="s">
        <v>14</v>
      </c>
      <c r="J805">
        <v>2</v>
      </c>
      <c r="K805" t="s">
        <v>22</v>
      </c>
      <c r="L805" t="s">
        <v>31</v>
      </c>
      <c r="M805">
        <v>28</v>
      </c>
      <c r="N805" t="s">
        <v>14</v>
      </c>
    </row>
    <row r="806" spans="1:14" x14ac:dyDescent="0.25">
      <c r="A806" s="5" t="s">
        <v>711</v>
      </c>
      <c r="B806" s="3" t="s">
        <v>342</v>
      </c>
      <c r="C806" t="s">
        <v>33</v>
      </c>
      <c r="D806" t="s">
        <v>33</v>
      </c>
      <c r="E806" s="1">
        <v>40000</v>
      </c>
      <c r="F806">
        <v>0</v>
      </c>
      <c r="G806" t="s">
        <v>26</v>
      </c>
      <c r="H806" t="s">
        <v>13</v>
      </c>
      <c r="I806" t="s">
        <v>17</v>
      </c>
      <c r="J806">
        <v>2</v>
      </c>
      <c r="K806" t="s">
        <v>15</v>
      </c>
      <c r="L806" t="s">
        <v>31</v>
      </c>
      <c r="M806">
        <v>27</v>
      </c>
      <c r="N806" t="s">
        <v>14</v>
      </c>
    </row>
    <row r="807" spans="1:14" x14ac:dyDescent="0.25">
      <c r="A807" s="5" t="s">
        <v>559</v>
      </c>
      <c r="B807" s="3" t="s">
        <v>190</v>
      </c>
      <c r="C807" t="s">
        <v>34</v>
      </c>
      <c r="D807" t="s">
        <v>32</v>
      </c>
      <c r="E807" s="1">
        <v>40000</v>
      </c>
      <c r="F807">
        <v>0</v>
      </c>
      <c r="G807" t="s">
        <v>26</v>
      </c>
      <c r="H807" t="s">
        <v>13</v>
      </c>
      <c r="I807" t="s">
        <v>14</v>
      </c>
      <c r="J807">
        <v>2</v>
      </c>
      <c r="K807" t="s">
        <v>22</v>
      </c>
      <c r="L807" t="s">
        <v>31</v>
      </c>
      <c r="M807">
        <v>31</v>
      </c>
      <c r="N807" t="s">
        <v>17</v>
      </c>
    </row>
    <row r="808" spans="1:14" x14ac:dyDescent="0.25">
      <c r="A808" s="5" t="s">
        <v>559</v>
      </c>
      <c r="B808" s="3" t="s">
        <v>190</v>
      </c>
      <c r="C808" t="s">
        <v>33</v>
      </c>
      <c r="D808" t="s">
        <v>32</v>
      </c>
      <c r="E808" s="1">
        <v>10000</v>
      </c>
      <c r="F808">
        <v>2</v>
      </c>
      <c r="G808" t="s">
        <v>26</v>
      </c>
      <c r="H808" t="s">
        <v>24</v>
      </c>
      <c r="I808" t="s">
        <v>14</v>
      </c>
      <c r="J808">
        <v>2</v>
      </c>
      <c r="K808" t="s">
        <v>25</v>
      </c>
      <c r="L808" t="s">
        <v>31</v>
      </c>
      <c r="M808">
        <v>53</v>
      </c>
      <c r="N808" t="s">
        <v>17</v>
      </c>
    </row>
    <row r="809" spans="1:14" x14ac:dyDescent="0.25">
      <c r="A809" s="5" t="s">
        <v>616</v>
      </c>
      <c r="B809" s="3" t="s">
        <v>247</v>
      </c>
      <c r="C809" t="s">
        <v>34</v>
      </c>
      <c r="D809" t="s">
        <v>32</v>
      </c>
      <c r="E809" s="1">
        <v>60000</v>
      </c>
      <c r="F809">
        <v>0</v>
      </c>
      <c r="G809" t="s">
        <v>18</v>
      </c>
      <c r="H809" t="s">
        <v>20</v>
      </c>
      <c r="I809" t="s">
        <v>17</v>
      </c>
      <c r="J809">
        <v>2</v>
      </c>
      <c r="K809" t="s">
        <v>25</v>
      </c>
      <c r="L809" t="s">
        <v>31</v>
      </c>
      <c r="M809">
        <v>32</v>
      </c>
      <c r="N809" t="s">
        <v>14</v>
      </c>
    </row>
    <row r="810" spans="1:14" x14ac:dyDescent="0.25">
      <c r="A810" s="5" t="s">
        <v>616</v>
      </c>
      <c r="B810" s="3" t="s">
        <v>247</v>
      </c>
      <c r="C810" t="s">
        <v>34</v>
      </c>
      <c r="D810" t="s">
        <v>33</v>
      </c>
      <c r="E810" s="1">
        <v>30000</v>
      </c>
      <c r="F810">
        <v>2</v>
      </c>
      <c r="G810" t="s">
        <v>26</v>
      </c>
      <c r="H810" t="s">
        <v>13</v>
      </c>
      <c r="I810" t="s">
        <v>14</v>
      </c>
      <c r="J810">
        <v>2</v>
      </c>
      <c r="K810" t="s">
        <v>25</v>
      </c>
      <c r="L810" t="s">
        <v>31</v>
      </c>
      <c r="M810">
        <v>50</v>
      </c>
      <c r="N810" t="s">
        <v>14</v>
      </c>
    </row>
    <row r="811" spans="1:14" x14ac:dyDescent="0.25">
      <c r="A811" s="5" t="s">
        <v>638</v>
      </c>
      <c r="B811" s="3" t="s">
        <v>269</v>
      </c>
      <c r="C811" t="s">
        <v>33</v>
      </c>
      <c r="D811" t="s">
        <v>32</v>
      </c>
      <c r="E811" s="1">
        <v>40000</v>
      </c>
      <c r="F811">
        <v>4</v>
      </c>
      <c r="G811" t="s">
        <v>26</v>
      </c>
      <c r="H811" t="s">
        <v>20</v>
      </c>
      <c r="I811" t="s">
        <v>14</v>
      </c>
      <c r="J811">
        <v>2</v>
      </c>
      <c r="K811" t="s">
        <v>22</v>
      </c>
      <c r="L811" t="s">
        <v>31</v>
      </c>
      <c r="M811">
        <v>69</v>
      </c>
      <c r="N811" t="s">
        <v>17</v>
      </c>
    </row>
    <row r="812" spans="1:14" x14ac:dyDescent="0.25">
      <c r="A812" s="5" t="s">
        <v>638</v>
      </c>
      <c r="B812" s="3" t="s">
        <v>269</v>
      </c>
      <c r="C812" t="s">
        <v>34</v>
      </c>
      <c r="D812" t="s">
        <v>32</v>
      </c>
      <c r="E812" s="1">
        <v>70000</v>
      </c>
      <c r="F812">
        <v>3</v>
      </c>
      <c r="G812" t="s">
        <v>30</v>
      </c>
      <c r="H812" t="s">
        <v>27</v>
      </c>
      <c r="I812" t="s">
        <v>14</v>
      </c>
      <c r="J812">
        <v>2</v>
      </c>
      <c r="K812" t="s">
        <v>22</v>
      </c>
      <c r="L812" t="s">
        <v>31</v>
      </c>
      <c r="M812">
        <v>52</v>
      </c>
      <c r="N812" t="s">
        <v>14</v>
      </c>
    </row>
    <row r="813" spans="1:14" x14ac:dyDescent="0.25">
      <c r="A813" s="5" t="s">
        <v>638</v>
      </c>
      <c r="B813" s="3" t="s">
        <v>269</v>
      </c>
      <c r="C813" t="s">
        <v>33</v>
      </c>
      <c r="D813" t="s">
        <v>33</v>
      </c>
      <c r="E813" s="1">
        <v>60000</v>
      </c>
      <c r="F813">
        <v>0</v>
      </c>
      <c r="G813" t="s">
        <v>18</v>
      </c>
      <c r="H813" t="s">
        <v>13</v>
      </c>
      <c r="I813" t="s">
        <v>17</v>
      </c>
      <c r="J813">
        <v>2</v>
      </c>
      <c r="K813" t="s">
        <v>25</v>
      </c>
      <c r="L813" t="s">
        <v>31</v>
      </c>
      <c r="M813">
        <v>31</v>
      </c>
      <c r="N813" t="s">
        <v>17</v>
      </c>
    </row>
    <row r="814" spans="1:14" x14ac:dyDescent="0.25">
      <c r="A814" s="5" t="s">
        <v>638</v>
      </c>
      <c r="B814" s="3" t="s">
        <v>269</v>
      </c>
      <c r="C814" t="s">
        <v>34</v>
      </c>
      <c r="D814" t="s">
        <v>32</v>
      </c>
      <c r="E814" s="1">
        <v>70000</v>
      </c>
      <c r="F814">
        <v>4</v>
      </c>
      <c r="G814" t="s">
        <v>12</v>
      </c>
      <c r="H814" t="s">
        <v>27</v>
      </c>
      <c r="I814" t="s">
        <v>14</v>
      </c>
      <c r="J814">
        <v>2</v>
      </c>
      <c r="K814" t="s">
        <v>29</v>
      </c>
      <c r="L814" t="s">
        <v>31</v>
      </c>
      <c r="M814">
        <v>61</v>
      </c>
      <c r="N814" t="s">
        <v>17</v>
      </c>
    </row>
    <row r="815" spans="1:14" x14ac:dyDescent="0.25">
      <c r="A815" s="5" t="s">
        <v>712</v>
      </c>
      <c r="B815" s="3" t="s">
        <v>343</v>
      </c>
      <c r="C815" t="s">
        <v>33</v>
      </c>
      <c r="D815" t="s">
        <v>32</v>
      </c>
      <c r="E815" s="1">
        <v>70000</v>
      </c>
      <c r="F815">
        <v>2</v>
      </c>
      <c r="G815" t="s">
        <v>26</v>
      </c>
      <c r="H815" t="s">
        <v>20</v>
      </c>
      <c r="I815" t="s">
        <v>14</v>
      </c>
      <c r="J815">
        <v>2</v>
      </c>
      <c r="K815" t="s">
        <v>29</v>
      </c>
      <c r="L815" t="s">
        <v>31</v>
      </c>
      <c r="M815">
        <v>53</v>
      </c>
      <c r="N815" t="s">
        <v>17</v>
      </c>
    </row>
    <row r="816" spans="1:14" x14ac:dyDescent="0.25">
      <c r="A816" s="5" t="s">
        <v>712</v>
      </c>
      <c r="B816" s="3" t="s">
        <v>343</v>
      </c>
      <c r="C816" t="s">
        <v>34</v>
      </c>
      <c r="D816" t="s">
        <v>32</v>
      </c>
      <c r="E816" s="1">
        <v>70000</v>
      </c>
      <c r="F816">
        <v>4</v>
      </c>
      <c r="G816" t="s">
        <v>12</v>
      </c>
      <c r="H816" t="s">
        <v>27</v>
      </c>
      <c r="I816" t="s">
        <v>14</v>
      </c>
      <c r="J816">
        <v>2</v>
      </c>
      <c r="K816" t="s">
        <v>25</v>
      </c>
      <c r="L816" t="s">
        <v>31</v>
      </c>
      <c r="M816">
        <v>62</v>
      </c>
      <c r="N816" t="s">
        <v>14</v>
      </c>
    </row>
    <row r="817" spans="1:14" x14ac:dyDescent="0.25">
      <c r="A817" s="5" t="s">
        <v>713</v>
      </c>
      <c r="B817" s="3" t="s">
        <v>344</v>
      </c>
      <c r="C817" t="s">
        <v>33</v>
      </c>
      <c r="D817" t="s">
        <v>33</v>
      </c>
      <c r="E817" s="1">
        <v>40000</v>
      </c>
      <c r="F817">
        <v>0</v>
      </c>
      <c r="G817" t="s">
        <v>18</v>
      </c>
      <c r="H817" t="s">
        <v>13</v>
      </c>
      <c r="I817" t="s">
        <v>17</v>
      </c>
      <c r="J817">
        <v>2</v>
      </c>
      <c r="K817" t="s">
        <v>25</v>
      </c>
      <c r="L817" t="s">
        <v>31</v>
      </c>
      <c r="M817">
        <v>30</v>
      </c>
      <c r="N817" t="s">
        <v>17</v>
      </c>
    </row>
    <row r="818" spans="1:14" x14ac:dyDescent="0.25">
      <c r="A818" s="5" t="s">
        <v>608</v>
      </c>
      <c r="B818" s="3" t="s">
        <v>239</v>
      </c>
      <c r="C818" t="s">
        <v>33</v>
      </c>
      <c r="D818" t="s">
        <v>32</v>
      </c>
      <c r="E818" s="1">
        <v>60000</v>
      </c>
      <c r="F818">
        <v>3</v>
      </c>
      <c r="G818" t="s">
        <v>30</v>
      </c>
      <c r="H818" t="s">
        <v>20</v>
      </c>
      <c r="I818" t="s">
        <v>14</v>
      </c>
      <c r="J818">
        <v>0</v>
      </c>
      <c r="K818" t="s">
        <v>21</v>
      </c>
      <c r="L818" t="s">
        <v>31</v>
      </c>
      <c r="M818">
        <v>43</v>
      </c>
      <c r="N818" t="s">
        <v>14</v>
      </c>
    </row>
    <row r="819" spans="1:14" x14ac:dyDescent="0.25">
      <c r="A819" s="5" t="s">
        <v>627</v>
      </c>
      <c r="B819" s="3" t="s">
        <v>258</v>
      </c>
      <c r="C819" t="s">
        <v>33</v>
      </c>
      <c r="D819" t="s">
        <v>32</v>
      </c>
      <c r="E819" s="1">
        <v>60000</v>
      </c>
      <c r="F819">
        <v>3</v>
      </c>
      <c r="G819" t="s">
        <v>30</v>
      </c>
      <c r="H819" t="s">
        <v>20</v>
      </c>
      <c r="I819" t="s">
        <v>14</v>
      </c>
      <c r="J819">
        <v>0</v>
      </c>
      <c r="K819" t="s">
        <v>21</v>
      </c>
      <c r="L819" t="s">
        <v>31</v>
      </c>
      <c r="M819">
        <v>42</v>
      </c>
      <c r="N819" t="s">
        <v>14</v>
      </c>
    </row>
    <row r="820" spans="1:14" x14ac:dyDescent="0.25">
      <c r="A820" s="5" t="s">
        <v>627</v>
      </c>
      <c r="B820" s="3" t="s">
        <v>258</v>
      </c>
      <c r="C820" t="s">
        <v>33</v>
      </c>
      <c r="D820" t="s">
        <v>33</v>
      </c>
      <c r="E820" s="1">
        <v>40000</v>
      </c>
      <c r="F820">
        <v>0</v>
      </c>
      <c r="G820" t="s">
        <v>18</v>
      </c>
      <c r="H820" t="s">
        <v>13</v>
      </c>
      <c r="I820" t="s">
        <v>14</v>
      </c>
      <c r="J820">
        <v>1</v>
      </c>
      <c r="K820" t="s">
        <v>22</v>
      </c>
      <c r="L820" t="s">
        <v>31</v>
      </c>
      <c r="M820">
        <v>30</v>
      </c>
      <c r="N820" t="s">
        <v>17</v>
      </c>
    </row>
    <row r="821" spans="1:14" x14ac:dyDescent="0.25">
      <c r="A821" s="5" t="s">
        <v>627</v>
      </c>
      <c r="B821" s="3" t="s">
        <v>258</v>
      </c>
      <c r="C821" t="s">
        <v>34</v>
      </c>
      <c r="D821" t="s">
        <v>32</v>
      </c>
      <c r="E821" s="1">
        <v>40000</v>
      </c>
      <c r="F821">
        <v>0</v>
      </c>
      <c r="G821" t="s">
        <v>26</v>
      </c>
      <c r="H821" t="s">
        <v>13</v>
      </c>
      <c r="I821" t="s">
        <v>14</v>
      </c>
      <c r="J821">
        <v>2</v>
      </c>
      <c r="K821" t="s">
        <v>22</v>
      </c>
      <c r="L821" t="s">
        <v>31</v>
      </c>
      <c r="M821">
        <v>30</v>
      </c>
      <c r="N821" t="s">
        <v>17</v>
      </c>
    </row>
    <row r="822" spans="1:14" x14ac:dyDescent="0.25">
      <c r="A822" s="5" t="s">
        <v>627</v>
      </c>
      <c r="B822" s="3" t="s">
        <v>258</v>
      </c>
      <c r="C822" t="s">
        <v>34</v>
      </c>
      <c r="D822" t="s">
        <v>33</v>
      </c>
      <c r="E822" s="1">
        <v>110000</v>
      </c>
      <c r="F822">
        <v>1</v>
      </c>
      <c r="G822" t="s">
        <v>12</v>
      </c>
      <c r="H822" t="s">
        <v>27</v>
      </c>
      <c r="I822" t="s">
        <v>14</v>
      </c>
      <c r="J822">
        <v>1</v>
      </c>
      <c r="K822" t="s">
        <v>22</v>
      </c>
      <c r="L822" t="s">
        <v>31</v>
      </c>
      <c r="M822">
        <v>43</v>
      </c>
      <c r="N822" t="s">
        <v>17</v>
      </c>
    </row>
    <row r="823" spans="1:14" x14ac:dyDescent="0.25">
      <c r="A823" s="5" t="s">
        <v>627</v>
      </c>
      <c r="B823" s="3" t="s">
        <v>258</v>
      </c>
      <c r="C823" t="s">
        <v>33</v>
      </c>
      <c r="D823" t="s">
        <v>33</v>
      </c>
      <c r="E823" s="1">
        <v>60000</v>
      </c>
      <c r="F823">
        <v>0</v>
      </c>
      <c r="G823" t="s">
        <v>18</v>
      </c>
      <c r="H823" t="s">
        <v>13</v>
      </c>
      <c r="I823" t="s">
        <v>14</v>
      </c>
      <c r="J823">
        <v>2</v>
      </c>
      <c r="K823" t="s">
        <v>22</v>
      </c>
      <c r="L823" t="s">
        <v>31</v>
      </c>
      <c r="M823">
        <v>33</v>
      </c>
      <c r="N823" t="s">
        <v>14</v>
      </c>
    </row>
    <row r="824" spans="1:14" x14ac:dyDescent="0.25">
      <c r="A824" s="5" t="s">
        <v>714</v>
      </c>
      <c r="B824" s="3" t="s">
        <v>345</v>
      </c>
      <c r="C824" t="s">
        <v>33</v>
      </c>
      <c r="D824" t="s">
        <v>33</v>
      </c>
      <c r="E824" s="1">
        <v>30000</v>
      </c>
      <c r="F824">
        <v>0</v>
      </c>
      <c r="G824" t="s">
        <v>26</v>
      </c>
      <c r="H824" t="s">
        <v>13</v>
      </c>
      <c r="I824" t="s">
        <v>14</v>
      </c>
      <c r="J824">
        <v>2</v>
      </c>
      <c r="K824" t="s">
        <v>22</v>
      </c>
      <c r="L824" t="s">
        <v>31</v>
      </c>
      <c r="M824">
        <v>32</v>
      </c>
      <c r="N824" t="s">
        <v>17</v>
      </c>
    </row>
    <row r="825" spans="1:14" x14ac:dyDescent="0.25">
      <c r="A825" s="5" t="s">
        <v>714</v>
      </c>
      <c r="B825" s="3" t="s">
        <v>345</v>
      </c>
      <c r="C825" t="s">
        <v>34</v>
      </c>
      <c r="D825" t="s">
        <v>32</v>
      </c>
      <c r="E825" s="1">
        <v>70000</v>
      </c>
      <c r="F825">
        <v>4</v>
      </c>
      <c r="G825" t="s">
        <v>26</v>
      </c>
      <c r="H825" t="s">
        <v>20</v>
      </c>
      <c r="I825" t="s">
        <v>14</v>
      </c>
      <c r="J825">
        <v>0</v>
      </c>
      <c r="K825" t="s">
        <v>22</v>
      </c>
      <c r="L825" t="s">
        <v>31</v>
      </c>
      <c r="M825">
        <v>50</v>
      </c>
      <c r="N825" t="s">
        <v>14</v>
      </c>
    </row>
    <row r="826" spans="1:14" x14ac:dyDescent="0.25">
      <c r="A826" s="5" t="s">
        <v>715</v>
      </c>
      <c r="B826" s="3" t="s">
        <v>346</v>
      </c>
      <c r="C826" t="s">
        <v>34</v>
      </c>
      <c r="D826" t="s">
        <v>33</v>
      </c>
      <c r="E826" s="1">
        <v>110000</v>
      </c>
      <c r="F826">
        <v>2</v>
      </c>
      <c r="G826" t="s">
        <v>12</v>
      </c>
      <c r="H826" t="s">
        <v>27</v>
      </c>
      <c r="I826" t="s">
        <v>17</v>
      </c>
      <c r="J826">
        <v>3</v>
      </c>
      <c r="K826" t="s">
        <v>15</v>
      </c>
      <c r="L826" t="s">
        <v>31</v>
      </c>
      <c r="M826">
        <v>37</v>
      </c>
      <c r="N826" t="s">
        <v>14</v>
      </c>
    </row>
    <row r="827" spans="1:14" x14ac:dyDescent="0.25">
      <c r="A827" s="5" t="s">
        <v>715</v>
      </c>
      <c r="B827" s="3" t="s">
        <v>346</v>
      </c>
      <c r="C827" t="s">
        <v>33</v>
      </c>
      <c r="D827" t="s">
        <v>33</v>
      </c>
      <c r="E827" s="1">
        <v>70000</v>
      </c>
      <c r="F827">
        <v>3</v>
      </c>
      <c r="G827" t="s">
        <v>26</v>
      </c>
      <c r="H827" t="s">
        <v>20</v>
      </c>
      <c r="I827" t="s">
        <v>17</v>
      </c>
      <c r="J827">
        <v>1</v>
      </c>
      <c r="K827" t="s">
        <v>25</v>
      </c>
      <c r="L827" t="s">
        <v>31</v>
      </c>
      <c r="M827">
        <v>52</v>
      </c>
      <c r="N827" t="s">
        <v>14</v>
      </c>
    </row>
    <row r="828" spans="1:14" x14ac:dyDescent="0.25">
      <c r="A828" s="5" t="s">
        <v>623</v>
      </c>
      <c r="B828" s="3" t="s">
        <v>254</v>
      </c>
      <c r="C828" t="s">
        <v>33</v>
      </c>
      <c r="D828" t="s">
        <v>33</v>
      </c>
      <c r="E828" s="1">
        <v>70000</v>
      </c>
      <c r="F828">
        <v>4</v>
      </c>
      <c r="G828" t="s">
        <v>30</v>
      </c>
      <c r="H828" t="s">
        <v>20</v>
      </c>
      <c r="I828" t="s">
        <v>14</v>
      </c>
      <c r="J828">
        <v>0</v>
      </c>
      <c r="K828" t="s">
        <v>21</v>
      </c>
      <c r="L828" t="s">
        <v>31</v>
      </c>
      <c r="M828">
        <v>36</v>
      </c>
      <c r="N828" t="s">
        <v>14</v>
      </c>
    </row>
    <row r="829" spans="1:14" x14ac:dyDescent="0.25">
      <c r="A829" s="5" t="s">
        <v>623</v>
      </c>
      <c r="B829" s="3" t="s">
        <v>254</v>
      </c>
      <c r="C829" t="s">
        <v>34</v>
      </c>
      <c r="D829" t="s">
        <v>32</v>
      </c>
      <c r="E829" s="1">
        <v>80000</v>
      </c>
      <c r="F829">
        <v>3</v>
      </c>
      <c r="G829" t="s">
        <v>12</v>
      </c>
      <c r="H829" t="s">
        <v>13</v>
      </c>
      <c r="I829" t="s">
        <v>14</v>
      </c>
      <c r="J829">
        <v>2</v>
      </c>
      <c r="K829" t="s">
        <v>21</v>
      </c>
      <c r="L829" t="s">
        <v>31</v>
      </c>
      <c r="M829">
        <v>41</v>
      </c>
      <c r="N829" t="s">
        <v>14</v>
      </c>
    </row>
    <row r="830" spans="1:14" x14ac:dyDescent="0.25">
      <c r="A830" s="5" t="s">
        <v>623</v>
      </c>
      <c r="B830" s="3" t="s">
        <v>254</v>
      </c>
      <c r="C830" t="s">
        <v>34</v>
      </c>
      <c r="D830" t="s">
        <v>32</v>
      </c>
      <c r="E830" s="1">
        <v>40000</v>
      </c>
      <c r="F830">
        <v>0</v>
      </c>
      <c r="G830" t="s">
        <v>28</v>
      </c>
      <c r="H830" t="s">
        <v>19</v>
      </c>
      <c r="I830" t="s">
        <v>14</v>
      </c>
      <c r="J830">
        <v>2</v>
      </c>
      <c r="K830" t="s">
        <v>22</v>
      </c>
      <c r="L830" t="s">
        <v>31</v>
      </c>
      <c r="M830">
        <v>26</v>
      </c>
      <c r="N830" t="s">
        <v>17</v>
      </c>
    </row>
    <row r="831" spans="1:14" x14ac:dyDescent="0.25">
      <c r="A831" s="5" t="s">
        <v>437</v>
      </c>
      <c r="B831" s="3" t="s">
        <v>68</v>
      </c>
      <c r="C831" t="s">
        <v>34</v>
      </c>
      <c r="D831" t="s">
        <v>33</v>
      </c>
      <c r="E831" s="1">
        <v>170000</v>
      </c>
      <c r="F831">
        <v>1</v>
      </c>
      <c r="G831" t="s">
        <v>30</v>
      </c>
      <c r="H831" t="s">
        <v>27</v>
      </c>
      <c r="I831" t="s">
        <v>17</v>
      </c>
      <c r="J831">
        <v>4</v>
      </c>
      <c r="K831" t="s">
        <v>15</v>
      </c>
      <c r="L831" t="s">
        <v>31</v>
      </c>
      <c r="M831">
        <v>66</v>
      </c>
      <c r="N831" t="s">
        <v>17</v>
      </c>
    </row>
    <row r="832" spans="1:14" x14ac:dyDescent="0.25">
      <c r="A832" s="5" t="s">
        <v>437</v>
      </c>
      <c r="B832" s="3" t="s">
        <v>68</v>
      </c>
      <c r="C832" t="s">
        <v>33</v>
      </c>
      <c r="D832" t="s">
        <v>33</v>
      </c>
      <c r="E832" s="1">
        <v>60000</v>
      </c>
      <c r="F832">
        <v>2</v>
      </c>
      <c r="G832" t="s">
        <v>26</v>
      </c>
      <c r="H832" t="s">
        <v>20</v>
      </c>
      <c r="I832" t="s">
        <v>17</v>
      </c>
      <c r="J832">
        <v>2</v>
      </c>
      <c r="K832" t="s">
        <v>22</v>
      </c>
      <c r="L832" t="s">
        <v>31</v>
      </c>
      <c r="M832">
        <v>51</v>
      </c>
      <c r="N832" t="s">
        <v>17</v>
      </c>
    </row>
    <row r="833" spans="1:14" x14ac:dyDescent="0.25">
      <c r="A833" s="5" t="s">
        <v>437</v>
      </c>
      <c r="B833" s="3" t="s">
        <v>68</v>
      </c>
      <c r="C833" t="s">
        <v>33</v>
      </c>
      <c r="D833" t="s">
        <v>32</v>
      </c>
      <c r="E833" s="1">
        <v>70000</v>
      </c>
      <c r="F833">
        <v>4</v>
      </c>
      <c r="G833" t="s">
        <v>12</v>
      </c>
      <c r="H833" t="s">
        <v>20</v>
      </c>
      <c r="I833" t="s">
        <v>14</v>
      </c>
      <c r="J833">
        <v>2</v>
      </c>
      <c r="K833" t="s">
        <v>15</v>
      </c>
      <c r="L833" t="s">
        <v>31</v>
      </c>
      <c r="M833">
        <v>43</v>
      </c>
      <c r="N833" t="s">
        <v>14</v>
      </c>
    </row>
    <row r="834" spans="1:14" x14ac:dyDescent="0.25">
      <c r="A834" s="5" t="s">
        <v>437</v>
      </c>
      <c r="B834" s="3" t="s">
        <v>68</v>
      </c>
      <c r="C834" t="s">
        <v>33</v>
      </c>
      <c r="D834" t="s">
        <v>32</v>
      </c>
      <c r="E834" s="1">
        <v>60000</v>
      </c>
      <c r="F834">
        <v>0</v>
      </c>
      <c r="G834" t="s">
        <v>30</v>
      </c>
      <c r="H834" t="s">
        <v>20</v>
      </c>
      <c r="I834" t="s">
        <v>14</v>
      </c>
      <c r="J834">
        <v>0</v>
      </c>
      <c r="K834" t="s">
        <v>15</v>
      </c>
      <c r="L834" t="s">
        <v>31</v>
      </c>
      <c r="M834">
        <v>39</v>
      </c>
      <c r="N834" t="s">
        <v>17</v>
      </c>
    </row>
    <row r="835" spans="1:14" x14ac:dyDescent="0.25">
      <c r="A835" s="5" t="s">
        <v>485</v>
      </c>
      <c r="B835" s="3" t="s">
        <v>116</v>
      </c>
      <c r="C835" t="s">
        <v>34</v>
      </c>
      <c r="D835" t="s">
        <v>32</v>
      </c>
      <c r="E835" s="1">
        <v>70000</v>
      </c>
      <c r="F835">
        <v>0</v>
      </c>
      <c r="G835" t="s">
        <v>12</v>
      </c>
      <c r="H835" t="s">
        <v>20</v>
      </c>
      <c r="I835" t="s">
        <v>17</v>
      </c>
      <c r="J835">
        <v>1</v>
      </c>
      <c r="K835" t="s">
        <v>15</v>
      </c>
      <c r="L835" t="s">
        <v>31</v>
      </c>
      <c r="M835">
        <v>37</v>
      </c>
      <c r="N835" t="s">
        <v>14</v>
      </c>
    </row>
    <row r="836" spans="1:14" x14ac:dyDescent="0.25">
      <c r="A836" s="5" t="s">
        <v>485</v>
      </c>
      <c r="B836" s="3" t="s">
        <v>116</v>
      </c>
      <c r="C836" t="s">
        <v>34</v>
      </c>
      <c r="D836" t="s">
        <v>32</v>
      </c>
      <c r="E836" s="1">
        <v>70000</v>
      </c>
      <c r="F836">
        <v>2</v>
      </c>
      <c r="G836" t="s">
        <v>28</v>
      </c>
      <c r="H836" t="s">
        <v>13</v>
      </c>
      <c r="I836" t="s">
        <v>17</v>
      </c>
      <c r="J836">
        <v>2</v>
      </c>
      <c r="K836" t="s">
        <v>21</v>
      </c>
      <c r="L836" t="s">
        <v>31</v>
      </c>
      <c r="M836">
        <v>54</v>
      </c>
      <c r="N836" t="s">
        <v>14</v>
      </c>
    </row>
    <row r="837" spans="1:14" x14ac:dyDescent="0.25">
      <c r="A837" s="5" t="s">
        <v>485</v>
      </c>
      <c r="B837" s="3" t="s">
        <v>116</v>
      </c>
      <c r="C837" t="s">
        <v>34</v>
      </c>
      <c r="D837" t="s">
        <v>32</v>
      </c>
      <c r="E837" s="1">
        <v>60000</v>
      </c>
      <c r="F837">
        <v>3</v>
      </c>
      <c r="G837" t="s">
        <v>12</v>
      </c>
      <c r="H837" t="s">
        <v>13</v>
      </c>
      <c r="I837" t="s">
        <v>14</v>
      </c>
      <c r="J837">
        <v>0</v>
      </c>
      <c r="K837" t="s">
        <v>21</v>
      </c>
      <c r="L837" t="s">
        <v>31</v>
      </c>
      <c r="M837">
        <v>40</v>
      </c>
      <c r="N837" t="s">
        <v>14</v>
      </c>
    </row>
    <row r="838" spans="1:14" x14ac:dyDescent="0.25">
      <c r="A838" s="5" t="s">
        <v>698</v>
      </c>
      <c r="B838" s="3" t="s">
        <v>329</v>
      </c>
      <c r="C838" t="s">
        <v>33</v>
      </c>
      <c r="D838" t="s">
        <v>32</v>
      </c>
      <c r="E838" s="1">
        <v>40000</v>
      </c>
      <c r="F838">
        <v>0</v>
      </c>
      <c r="G838" t="s">
        <v>18</v>
      </c>
      <c r="H838" t="s">
        <v>13</v>
      </c>
      <c r="I838" t="s">
        <v>14</v>
      </c>
      <c r="J838">
        <v>2</v>
      </c>
      <c r="K838" t="s">
        <v>22</v>
      </c>
      <c r="L838" t="s">
        <v>31</v>
      </c>
      <c r="M838">
        <v>28</v>
      </c>
      <c r="N838" t="s">
        <v>17</v>
      </c>
    </row>
    <row r="839" spans="1:14" x14ac:dyDescent="0.25">
      <c r="A839" s="5" t="s">
        <v>716</v>
      </c>
      <c r="B839" s="3" t="s">
        <v>347</v>
      </c>
      <c r="C839" t="s">
        <v>33</v>
      </c>
      <c r="D839" t="s">
        <v>33</v>
      </c>
      <c r="E839" s="1">
        <v>60000</v>
      </c>
      <c r="F839">
        <v>1</v>
      </c>
      <c r="G839" t="s">
        <v>30</v>
      </c>
      <c r="H839" t="s">
        <v>13</v>
      </c>
      <c r="I839" t="s">
        <v>14</v>
      </c>
      <c r="J839">
        <v>0</v>
      </c>
      <c r="K839" t="s">
        <v>15</v>
      </c>
      <c r="L839" t="s">
        <v>31</v>
      </c>
      <c r="M839">
        <v>33</v>
      </c>
      <c r="N839" t="s">
        <v>17</v>
      </c>
    </row>
    <row r="840" spans="1:14" x14ac:dyDescent="0.25">
      <c r="A840" s="5" t="s">
        <v>587</v>
      </c>
      <c r="B840" s="3" t="s">
        <v>218</v>
      </c>
      <c r="C840" t="s">
        <v>34</v>
      </c>
      <c r="D840" t="s">
        <v>32</v>
      </c>
      <c r="E840" s="1">
        <v>80000</v>
      </c>
      <c r="F840">
        <v>3</v>
      </c>
      <c r="G840" t="s">
        <v>12</v>
      </c>
      <c r="H840" t="s">
        <v>13</v>
      </c>
      <c r="I840" t="s">
        <v>14</v>
      </c>
      <c r="J840">
        <v>2</v>
      </c>
      <c r="K840" t="s">
        <v>21</v>
      </c>
      <c r="L840" t="s">
        <v>31</v>
      </c>
      <c r="M840">
        <v>41</v>
      </c>
      <c r="N840" t="s">
        <v>14</v>
      </c>
    </row>
    <row r="841" spans="1:14" x14ac:dyDescent="0.25">
      <c r="A841" s="5" t="s">
        <v>717</v>
      </c>
      <c r="B841" s="3" t="s">
        <v>348</v>
      </c>
      <c r="C841" t="s">
        <v>34</v>
      </c>
      <c r="D841" t="s">
        <v>32</v>
      </c>
      <c r="E841" s="1">
        <v>80000</v>
      </c>
      <c r="F841">
        <v>3</v>
      </c>
      <c r="G841" t="s">
        <v>30</v>
      </c>
      <c r="H841" t="s">
        <v>20</v>
      </c>
      <c r="I841" t="s">
        <v>14</v>
      </c>
      <c r="J841">
        <v>0</v>
      </c>
      <c r="K841" t="s">
        <v>15</v>
      </c>
      <c r="L841" t="s">
        <v>31</v>
      </c>
      <c r="M841">
        <v>37</v>
      </c>
      <c r="N841" t="s">
        <v>14</v>
      </c>
    </row>
    <row r="842" spans="1:14" x14ac:dyDescent="0.25">
      <c r="A842" s="5" t="s">
        <v>717</v>
      </c>
      <c r="B842" s="3" t="s">
        <v>348</v>
      </c>
      <c r="C842" t="s">
        <v>33</v>
      </c>
      <c r="D842" t="s">
        <v>33</v>
      </c>
      <c r="E842" s="1">
        <v>70000</v>
      </c>
      <c r="F842">
        <v>4</v>
      </c>
      <c r="G842" t="s">
        <v>18</v>
      </c>
      <c r="H842" t="s">
        <v>20</v>
      </c>
      <c r="I842" t="s">
        <v>14</v>
      </c>
      <c r="J842">
        <v>2</v>
      </c>
      <c r="K842" t="s">
        <v>29</v>
      </c>
      <c r="L842" t="s">
        <v>31</v>
      </c>
      <c r="M842">
        <v>53</v>
      </c>
      <c r="N842" t="s">
        <v>17</v>
      </c>
    </row>
    <row r="843" spans="1:14" x14ac:dyDescent="0.25">
      <c r="A843" s="5" t="s">
        <v>717</v>
      </c>
      <c r="B843" s="3" t="s">
        <v>348</v>
      </c>
      <c r="C843" t="s">
        <v>33</v>
      </c>
      <c r="D843" t="s">
        <v>33</v>
      </c>
      <c r="E843" s="1">
        <v>120000</v>
      </c>
      <c r="F843">
        <v>2</v>
      </c>
      <c r="G843" t="s">
        <v>30</v>
      </c>
      <c r="H843" t="s">
        <v>27</v>
      </c>
      <c r="I843" t="s">
        <v>14</v>
      </c>
      <c r="J843">
        <v>3</v>
      </c>
      <c r="K843" t="s">
        <v>22</v>
      </c>
      <c r="L843" t="s">
        <v>31</v>
      </c>
      <c r="M843">
        <v>64</v>
      </c>
      <c r="N843" t="s">
        <v>17</v>
      </c>
    </row>
    <row r="844" spans="1:14" x14ac:dyDescent="0.25">
      <c r="A844" s="5" t="s">
        <v>718</v>
      </c>
      <c r="B844" s="3" t="s">
        <v>349</v>
      </c>
      <c r="C844" t="s">
        <v>33</v>
      </c>
      <c r="D844" t="s">
        <v>32</v>
      </c>
      <c r="E844" s="1">
        <v>60000</v>
      </c>
      <c r="F844">
        <v>1</v>
      </c>
      <c r="G844" t="s">
        <v>18</v>
      </c>
      <c r="H844" t="s">
        <v>13</v>
      </c>
      <c r="I844" t="s">
        <v>14</v>
      </c>
      <c r="J844">
        <v>1</v>
      </c>
      <c r="K844" t="s">
        <v>21</v>
      </c>
      <c r="L844" t="s">
        <v>31</v>
      </c>
      <c r="M844">
        <v>45</v>
      </c>
      <c r="N844" t="s">
        <v>14</v>
      </c>
    </row>
    <row r="845" spans="1:14" x14ac:dyDescent="0.25">
      <c r="A845" s="5" t="s">
        <v>718</v>
      </c>
      <c r="B845" s="3" t="s">
        <v>349</v>
      </c>
      <c r="C845" t="s">
        <v>34</v>
      </c>
      <c r="D845" t="s">
        <v>33</v>
      </c>
      <c r="E845" s="1">
        <v>80000</v>
      </c>
      <c r="F845">
        <v>2</v>
      </c>
      <c r="G845" t="s">
        <v>28</v>
      </c>
      <c r="H845" t="s">
        <v>13</v>
      </c>
      <c r="I845" t="s">
        <v>17</v>
      </c>
      <c r="J845">
        <v>2</v>
      </c>
      <c r="K845" t="s">
        <v>25</v>
      </c>
      <c r="L845" t="s">
        <v>31</v>
      </c>
      <c r="M845">
        <v>52</v>
      </c>
      <c r="N845" t="s">
        <v>17</v>
      </c>
    </row>
    <row r="846" spans="1:14" x14ac:dyDescent="0.25">
      <c r="A846" s="5" t="s">
        <v>718</v>
      </c>
      <c r="B846" s="3" t="s">
        <v>349</v>
      </c>
      <c r="C846" t="s">
        <v>33</v>
      </c>
      <c r="D846" t="s">
        <v>32</v>
      </c>
      <c r="E846" s="1">
        <v>40000</v>
      </c>
      <c r="F846">
        <v>5</v>
      </c>
      <c r="G846" t="s">
        <v>26</v>
      </c>
      <c r="H846" t="s">
        <v>20</v>
      </c>
      <c r="I846" t="s">
        <v>14</v>
      </c>
      <c r="J846">
        <v>2</v>
      </c>
      <c r="K846" t="s">
        <v>29</v>
      </c>
      <c r="L846" t="s">
        <v>31</v>
      </c>
      <c r="M846">
        <v>60</v>
      </c>
      <c r="N846" t="s">
        <v>17</v>
      </c>
    </row>
    <row r="847" spans="1:14" x14ac:dyDescent="0.25">
      <c r="A847" s="5" t="s">
        <v>718</v>
      </c>
      <c r="B847" s="3" t="s">
        <v>349</v>
      </c>
      <c r="C847" t="s">
        <v>34</v>
      </c>
      <c r="D847" t="s">
        <v>32</v>
      </c>
      <c r="E847" s="1">
        <v>20000</v>
      </c>
      <c r="F847">
        <v>3</v>
      </c>
      <c r="G847" t="s">
        <v>28</v>
      </c>
      <c r="H847" t="s">
        <v>19</v>
      </c>
      <c r="I847" t="s">
        <v>14</v>
      </c>
      <c r="J847">
        <v>2</v>
      </c>
      <c r="K847" t="s">
        <v>25</v>
      </c>
      <c r="L847" t="s">
        <v>31</v>
      </c>
      <c r="M847">
        <v>50</v>
      </c>
      <c r="N847" t="s">
        <v>17</v>
      </c>
    </row>
    <row r="848" spans="1:14" x14ac:dyDescent="0.25">
      <c r="A848" s="5" t="s">
        <v>719</v>
      </c>
      <c r="B848" s="3" t="s">
        <v>350</v>
      </c>
      <c r="C848" t="s">
        <v>33</v>
      </c>
      <c r="D848" t="s">
        <v>32</v>
      </c>
      <c r="E848" s="1">
        <v>70000</v>
      </c>
      <c r="F848">
        <v>4</v>
      </c>
      <c r="G848" t="s">
        <v>18</v>
      </c>
      <c r="H848" t="s">
        <v>20</v>
      </c>
      <c r="I848" t="s">
        <v>17</v>
      </c>
      <c r="J848">
        <v>1</v>
      </c>
      <c r="K848" t="s">
        <v>25</v>
      </c>
      <c r="L848" t="s">
        <v>31</v>
      </c>
      <c r="M848">
        <v>56</v>
      </c>
      <c r="N848" t="s">
        <v>17</v>
      </c>
    </row>
    <row r="849" spans="1:14" x14ac:dyDescent="0.25">
      <c r="A849" s="5" t="s">
        <v>719</v>
      </c>
      <c r="B849" s="3" t="s">
        <v>350</v>
      </c>
      <c r="C849" t="s">
        <v>34</v>
      </c>
      <c r="D849" t="s">
        <v>32</v>
      </c>
      <c r="E849" s="1">
        <v>40000</v>
      </c>
      <c r="F849">
        <v>0</v>
      </c>
      <c r="G849" t="s">
        <v>28</v>
      </c>
      <c r="H849" t="s">
        <v>19</v>
      </c>
      <c r="I849" t="s">
        <v>14</v>
      </c>
      <c r="J849">
        <v>2</v>
      </c>
      <c r="K849" t="s">
        <v>22</v>
      </c>
      <c r="L849" t="s">
        <v>31</v>
      </c>
      <c r="M849">
        <v>29</v>
      </c>
      <c r="N849" t="s">
        <v>17</v>
      </c>
    </row>
    <row r="850" spans="1:14" x14ac:dyDescent="0.25">
      <c r="A850" s="5" t="s">
        <v>720</v>
      </c>
      <c r="B850" s="3" t="s">
        <v>351</v>
      </c>
      <c r="C850" t="s">
        <v>34</v>
      </c>
      <c r="D850" t="s">
        <v>33</v>
      </c>
      <c r="E850" s="1">
        <v>130000</v>
      </c>
      <c r="F850">
        <v>0</v>
      </c>
      <c r="G850" t="s">
        <v>30</v>
      </c>
      <c r="H850" t="s">
        <v>27</v>
      </c>
      <c r="I850" t="s">
        <v>17</v>
      </c>
      <c r="J850">
        <v>2</v>
      </c>
      <c r="K850" t="s">
        <v>15</v>
      </c>
      <c r="L850" t="s">
        <v>31</v>
      </c>
      <c r="M850">
        <v>38</v>
      </c>
      <c r="N850" t="s">
        <v>14</v>
      </c>
    </row>
    <row r="851" spans="1:14" x14ac:dyDescent="0.25">
      <c r="A851" s="5" t="s">
        <v>721</v>
      </c>
      <c r="B851" s="3" t="s">
        <v>352</v>
      </c>
      <c r="C851" t="s">
        <v>33</v>
      </c>
      <c r="D851" t="s">
        <v>32</v>
      </c>
      <c r="E851" s="1">
        <v>40000</v>
      </c>
      <c r="F851">
        <v>5</v>
      </c>
      <c r="G851" t="s">
        <v>26</v>
      </c>
      <c r="H851" t="s">
        <v>20</v>
      </c>
      <c r="I851" t="s">
        <v>17</v>
      </c>
      <c r="J851">
        <v>2</v>
      </c>
      <c r="K851" t="s">
        <v>21</v>
      </c>
      <c r="L851" t="s">
        <v>31</v>
      </c>
      <c r="M851">
        <v>60</v>
      </c>
      <c r="N851" t="s">
        <v>17</v>
      </c>
    </row>
    <row r="852" spans="1:14" x14ac:dyDescent="0.25">
      <c r="A852" s="5" t="s">
        <v>722</v>
      </c>
      <c r="B852" s="3" t="s">
        <v>353</v>
      </c>
      <c r="C852" t="s">
        <v>34</v>
      </c>
      <c r="D852" t="s">
        <v>32</v>
      </c>
      <c r="E852" s="1">
        <v>130000</v>
      </c>
      <c r="F852">
        <v>2</v>
      </c>
      <c r="G852" t="s">
        <v>12</v>
      </c>
      <c r="H852" t="s">
        <v>27</v>
      </c>
      <c r="I852" t="s">
        <v>17</v>
      </c>
      <c r="J852">
        <v>4</v>
      </c>
      <c r="K852" t="s">
        <v>15</v>
      </c>
      <c r="L852" t="s">
        <v>31</v>
      </c>
      <c r="M852">
        <v>67</v>
      </c>
      <c r="N852" t="s">
        <v>17</v>
      </c>
    </row>
    <row r="853" spans="1:14" x14ac:dyDescent="0.25">
      <c r="A853" s="5" t="s">
        <v>722</v>
      </c>
      <c r="B853" s="3" t="s">
        <v>353</v>
      </c>
      <c r="C853" t="s">
        <v>33</v>
      </c>
      <c r="D853" t="s">
        <v>33</v>
      </c>
      <c r="E853" s="1">
        <v>60000</v>
      </c>
      <c r="F853">
        <v>0</v>
      </c>
      <c r="G853" t="s">
        <v>18</v>
      </c>
      <c r="H853" t="s">
        <v>13</v>
      </c>
      <c r="I853" t="s">
        <v>14</v>
      </c>
      <c r="J853">
        <v>1</v>
      </c>
      <c r="K853" t="s">
        <v>22</v>
      </c>
      <c r="L853" t="s">
        <v>31</v>
      </c>
      <c r="M853">
        <v>32</v>
      </c>
      <c r="N853" t="s">
        <v>14</v>
      </c>
    </row>
    <row r="854" spans="1:14" x14ac:dyDescent="0.25">
      <c r="A854" s="5" t="s">
        <v>509</v>
      </c>
      <c r="B854" s="3" t="s">
        <v>140</v>
      </c>
      <c r="C854" t="s">
        <v>34</v>
      </c>
      <c r="D854" t="s">
        <v>33</v>
      </c>
      <c r="E854" s="1">
        <v>50000</v>
      </c>
      <c r="F854">
        <v>2</v>
      </c>
      <c r="G854" t="s">
        <v>12</v>
      </c>
      <c r="H854" t="s">
        <v>13</v>
      </c>
      <c r="I854" t="s">
        <v>17</v>
      </c>
      <c r="J854">
        <v>1</v>
      </c>
      <c r="K854" t="s">
        <v>15</v>
      </c>
      <c r="L854" t="s">
        <v>31</v>
      </c>
      <c r="M854">
        <v>39</v>
      </c>
      <c r="N854" t="s">
        <v>14</v>
      </c>
    </row>
    <row r="855" spans="1:14" x14ac:dyDescent="0.25">
      <c r="A855" s="5" t="s">
        <v>623</v>
      </c>
      <c r="B855" s="3" t="s">
        <v>254</v>
      </c>
      <c r="C855" t="s">
        <v>34</v>
      </c>
      <c r="D855" t="s">
        <v>33</v>
      </c>
      <c r="E855" s="1">
        <v>60000</v>
      </c>
      <c r="F855">
        <v>1</v>
      </c>
      <c r="G855" t="s">
        <v>30</v>
      </c>
      <c r="H855" t="s">
        <v>20</v>
      </c>
      <c r="I855" t="s">
        <v>14</v>
      </c>
      <c r="J855">
        <v>0</v>
      </c>
      <c r="K855" t="s">
        <v>21</v>
      </c>
      <c r="L855" t="s">
        <v>31</v>
      </c>
      <c r="M855">
        <v>35</v>
      </c>
      <c r="N855" t="s">
        <v>14</v>
      </c>
    </row>
    <row r="856" spans="1:14" x14ac:dyDescent="0.25">
      <c r="A856" s="5" t="s">
        <v>623</v>
      </c>
      <c r="B856" s="3" t="s">
        <v>254</v>
      </c>
      <c r="C856" t="s">
        <v>33</v>
      </c>
      <c r="D856" t="s">
        <v>32</v>
      </c>
      <c r="E856" s="1">
        <v>60000</v>
      </c>
      <c r="F856">
        <v>0</v>
      </c>
      <c r="G856" t="s">
        <v>18</v>
      </c>
      <c r="H856" t="s">
        <v>20</v>
      </c>
      <c r="I856" t="s">
        <v>14</v>
      </c>
      <c r="J856">
        <v>2</v>
      </c>
      <c r="K856" t="s">
        <v>22</v>
      </c>
      <c r="L856" t="s">
        <v>31</v>
      </c>
      <c r="M856">
        <v>32</v>
      </c>
      <c r="N856" t="s">
        <v>17</v>
      </c>
    </row>
    <row r="857" spans="1:14" x14ac:dyDescent="0.25">
      <c r="A857" s="5" t="s">
        <v>723</v>
      </c>
      <c r="B857" s="3" t="s">
        <v>354</v>
      </c>
      <c r="C857" t="s">
        <v>34</v>
      </c>
      <c r="D857" t="s">
        <v>32</v>
      </c>
      <c r="E857" s="1">
        <v>30000</v>
      </c>
      <c r="F857">
        <v>0</v>
      </c>
      <c r="G857" t="s">
        <v>18</v>
      </c>
      <c r="H857" t="s">
        <v>13</v>
      </c>
      <c r="I857" t="s">
        <v>17</v>
      </c>
      <c r="J857">
        <v>1</v>
      </c>
      <c r="K857" t="s">
        <v>25</v>
      </c>
      <c r="L857" t="s">
        <v>31</v>
      </c>
      <c r="M857">
        <v>31</v>
      </c>
      <c r="N857" t="s">
        <v>17</v>
      </c>
    </row>
    <row r="858" spans="1:14" x14ac:dyDescent="0.25">
      <c r="A858" s="5" t="s">
        <v>723</v>
      </c>
      <c r="B858" s="3" t="s">
        <v>354</v>
      </c>
      <c r="C858" t="s">
        <v>34</v>
      </c>
      <c r="D858" t="s">
        <v>33</v>
      </c>
      <c r="E858" s="1">
        <v>40000</v>
      </c>
      <c r="F858">
        <v>0</v>
      </c>
      <c r="G858" t="s">
        <v>18</v>
      </c>
      <c r="H858" t="s">
        <v>13</v>
      </c>
      <c r="I858" t="s">
        <v>14</v>
      </c>
      <c r="J858">
        <v>1</v>
      </c>
      <c r="K858" t="s">
        <v>22</v>
      </c>
      <c r="L858" t="s">
        <v>31</v>
      </c>
      <c r="M858">
        <v>27</v>
      </c>
      <c r="N858" t="s">
        <v>17</v>
      </c>
    </row>
    <row r="859" spans="1:14" x14ac:dyDescent="0.25">
      <c r="A859" s="5" t="s">
        <v>723</v>
      </c>
      <c r="B859" s="3" t="s">
        <v>354</v>
      </c>
      <c r="C859" t="s">
        <v>33</v>
      </c>
      <c r="D859" t="s">
        <v>32</v>
      </c>
      <c r="E859" s="1">
        <v>60000</v>
      </c>
      <c r="F859">
        <v>1</v>
      </c>
      <c r="G859" t="s">
        <v>12</v>
      </c>
      <c r="H859" t="s">
        <v>20</v>
      </c>
      <c r="I859" t="s">
        <v>14</v>
      </c>
      <c r="J859">
        <v>1</v>
      </c>
      <c r="K859" t="s">
        <v>15</v>
      </c>
      <c r="L859" t="s">
        <v>31</v>
      </c>
      <c r="M859">
        <v>47</v>
      </c>
      <c r="N859" t="s">
        <v>14</v>
      </c>
    </row>
    <row r="860" spans="1:14" x14ac:dyDescent="0.25">
      <c r="A860" s="5" t="s">
        <v>724</v>
      </c>
      <c r="B860" s="3" t="s">
        <v>355</v>
      </c>
      <c r="C860" t="s">
        <v>33</v>
      </c>
      <c r="D860" t="s">
        <v>33</v>
      </c>
      <c r="E860" s="1">
        <v>40000</v>
      </c>
      <c r="F860">
        <v>0</v>
      </c>
      <c r="G860" t="s">
        <v>12</v>
      </c>
      <c r="H860" t="s">
        <v>20</v>
      </c>
      <c r="I860" t="s">
        <v>17</v>
      </c>
      <c r="J860">
        <v>1</v>
      </c>
      <c r="K860" t="s">
        <v>15</v>
      </c>
      <c r="L860" t="s">
        <v>31</v>
      </c>
      <c r="M860">
        <v>42</v>
      </c>
      <c r="N860" t="s">
        <v>17</v>
      </c>
    </row>
    <row r="861" spans="1:14" x14ac:dyDescent="0.25">
      <c r="A861" s="5" t="s">
        <v>724</v>
      </c>
      <c r="B861" s="3" t="s">
        <v>355</v>
      </c>
      <c r="C861" t="s">
        <v>33</v>
      </c>
      <c r="D861" t="s">
        <v>33</v>
      </c>
      <c r="E861" s="1">
        <v>30000</v>
      </c>
      <c r="F861">
        <v>2</v>
      </c>
      <c r="G861" t="s">
        <v>26</v>
      </c>
      <c r="H861" t="s">
        <v>13</v>
      </c>
      <c r="I861" t="s">
        <v>14</v>
      </c>
      <c r="J861">
        <v>2</v>
      </c>
      <c r="K861" t="s">
        <v>25</v>
      </c>
      <c r="L861" t="s">
        <v>31</v>
      </c>
      <c r="M861">
        <v>49</v>
      </c>
      <c r="N861" t="s">
        <v>17</v>
      </c>
    </row>
    <row r="862" spans="1:14" x14ac:dyDescent="0.25">
      <c r="A862" s="5" t="s">
        <v>725</v>
      </c>
      <c r="B862" s="3" t="s">
        <v>356</v>
      </c>
      <c r="C862" t="s">
        <v>34</v>
      </c>
      <c r="D862" t="s">
        <v>33</v>
      </c>
      <c r="E862" s="1">
        <v>30000</v>
      </c>
      <c r="F862">
        <v>0</v>
      </c>
      <c r="G862" t="s">
        <v>18</v>
      </c>
      <c r="H862" t="s">
        <v>13</v>
      </c>
      <c r="I862" t="s">
        <v>14</v>
      </c>
      <c r="J862">
        <v>1</v>
      </c>
      <c r="K862" t="s">
        <v>22</v>
      </c>
      <c r="L862" t="s">
        <v>31</v>
      </c>
      <c r="M862">
        <v>32</v>
      </c>
      <c r="N862" t="s">
        <v>17</v>
      </c>
    </row>
    <row r="863" spans="1:14" x14ac:dyDescent="0.25">
      <c r="A863" s="5" t="s">
        <v>725</v>
      </c>
      <c r="B863" s="3" t="s">
        <v>356</v>
      </c>
      <c r="C863" t="s">
        <v>33</v>
      </c>
      <c r="D863" t="s">
        <v>32</v>
      </c>
      <c r="E863" s="1">
        <v>20000</v>
      </c>
      <c r="F863">
        <v>2</v>
      </c>
      <c r="G863" t="s">
        <v>26</v>
      </c>
      <c r="H863" t="s">
        <v>24</v>
      </c>
      <c r="I863" t="s">
        <v>17</v>
      </c>
      <c r="J863">
        <v>2</v>
      </c>
      <c r="K863" t="s">
        <v>25</v>
      </c>
      <c r="L863" t="s">
        <v>31</v>
      </c>
      <c r="M863">
        <v>53</v>
      </c>
      <c r="N863" t="s">
        <v>14</v>
      </c>
    </row>
    <row r="864" spans="1:14" x14ac:dyDescent="0.25">
      <c r="A864" s="5" t="s">
        <v>700</v>
      </c>
      <c r="B864" s="3" t="s">
        <v>331</v>
      </c>
      <c r="C864" t="s">
        <v>33</v>
      </c>
      <c r="D864" t="s">
        <v>33</v>
      </c>
      <c r="E864" s="1">
        <v>50000</v>
      </c>
      <c r="F864">
        <v>0</v>
      </c>
      <c r="G864" t="s">
        <v>30</v>
      </c>
      <c r="H864" t="s">
        <v>13</v>
      </c>
      <c r="I864" t="s">
        <v>14</v>
      </c>
      <c r="J864">
        <v>0</v>
      </c>
      <c r="K864" t="s">
        <v>25</v>
      </c>
      <c r="L864" t="s">
        <v>31</v>
      </c>
      <c r="M864">
        <v>32</v>
      </c>
      <c r="N864" t="s">
        <v>14</v>
      </c>
    </row>
    <row r="865" spans="1:14" x14ac:dyDescent="0.25">
      <c r="A865" s="5" t="s">
        <v>700</v>
      </c>
      <c r="B865" s="3" t="s">
        <v>331</v>
      </c>
      <c r="C865" t="s">
        <v>34</v>
      </c>
      <c r="D865" t="s">
        <v>33</v>
      </c>
      <c r="E865" s="1">
        <v>80000</v>
      </c>
      <c r="F865">
        <v>0</v>
      </c>
      <c r="G865" t="s">
        <v>12</v>
      </c>
      <c r="H865" t="s">
        <v>27</v>
      </c>
      <c r="I865" t="s">
        <v>17</v>
      </c>
      <c r="J865">
        <v>1</v>
      </c>
      <c r="K865" t="s">
        <v>15</v>
      </c>
      <c r="L865" t="s">
        <v>31</v>
      </c>
      <c r="M865">
        <v>38</v>
      </c>
      <c r="N865" t="s">
        <v>14</v>
      </c>
    </row>
    <row r="866" spans="1:14" x14ac:dyDescent="0.25">
      <c r="A866" s="5" t="s">
        <v>700</v>
      </c>
      <c r="B866" s="3" t="s">
        <v>331</v>
      </c>
      <c r="C866" t="s">
        <v>34</v>
      </c>
      <c r="D866" t="s">
        <v>33</v>
      </c>
      <c r="E866" s="1">
        <v>40000</v>
      </c>
      <c r="F866">
        <v>0</v>
      </c>
      <c r="G866" t="s">
        <v>26</v>
      </c>
      <c r="H866" t="s">
        <v>13</v>
      </c>
      <c r="I866" t="s">
        <v>14</v>
      </c>
      <c r="J866">
        <v>2</v>
      </c>
      <c r="K866" t="s">
        <v>22</v>
      </c>
      <c r="L866" t="s">
        <v>31</v>
      </c>
      <c r="M866">
        <v>31</v>
      </c>
      <c r="N866" t="s">
        <v>17</v>
      </c>
    </row>
    <row r="867" spans="1:14" x14ac:dyDescent="0.25">
      <c r="A867" s="5" t="s">
        <v>726</v>
      </c>
      <c r="B867" s="3" t="s">
        <v>357</v>
      </c>
      <c r="C867" t="s">
        <v>34</v>
      </c>
      <c r="D867" t="s">
        <v>32</v>
      </c>
      <c r="E867" s="1">
        <v>80000</v>
      </c>
      <c r="F867">
        <v>0</v>
      </c>
      <c r="G867" t="s">
        <v>12</v>
      </c>
      <c r="H867" t="s">
        <v>27</v>
      </c>
      <c r="I867" t="s">
        <v>17</v>
      </c>
      <c r="J867">
        <v>1</v>
      </c>
      <c r="K867" t="s">
        <v>15</v>
      </c>
      <c r="L867" t="s">
        <v>31</v>
      </c>
      <c r="M867">
        <v>38</v>
      </c>
      <c r="N867" t="s">
        <v>14</v>
      </c>
    </row>
    <row r="868" spans="1:14" x14ac:dyDescent="0.25">
      <c r="A868" s="5" t="s">
        <v>726</v>
      </c>
      <c r="B868" s="3" t="s">
        <v>357</v>
      </c>
      <c r="C868" t="s">
        <v>33</v>
      </c>
      <c r="D868" t="s">
        <v>33</v>
      </c>
      <c r="E868" s="1">
        <v>60000</v>
      </c>
      <c r="F868">
        <v>2</v>
      </c>
      <c r="G868" t="s">
        <v>26</v>
      </c>
      <c r="H868" t="s">
        <v>20</v>
      </c>
      <c r="I868" t="s">
        <v>14</v>
      </c>
      <c r="J868">
        <v>2</v>
      </c>
      <c r="K868" t="s">
        <v>29</v>
      </c>
      <c r="L868" t="s">
        <v>31</v>
      </c>
      <c r="M868">
        <v>55</v>
      </c>
      <c r="N868" t="s">
        <v>17</v>
      </c>
    </row>
    <row r="869" spans="1:14" x14ac:dyDescent="0.25">
      <c r="A869" s="5" t="s">
        <v>727</v>
      </c>
      <c r="B869" s="3" t="s">
        <v>358</v>
      </c>
      <c r="C869" t="s">
        <v>33</v>
      </c>
      <c r="D869" t="s">
        <v>33</v>
      </c>
      <c r="E869" s="1">
        <v>70000</v>
      </c>
      <c r="F869">
        <v>3</v>
      </c>
      <c r="G869" t="s">
        <v>18</v>
      </c>
      <c r="H869" t="s">
        <v>20</v>
      </c>
      <c r="I869" t="s">
        <v>14</v>
      </c>
      <c r="J869">
        <v>1</v>
      </c>
      <c r="K869" t="s">
        <v>22</v>
      </c>
      <c r="L869" t="s">
        <v>31</v>
      </c>
      <c r="M869">
        <v>49</v>
      </c>
      <c r="N869" t="s">
        <v>17</v>
      </c>
    </row>
    <row r="870" spans="1:14" x14ac:dyDescent="0.25">
      <c r="A870" s="5" t="s">
        <v>728</v>
      </c>
      <c r="B870" s="3" t="s">
        <v>359</v>
      </c>
      <c r="C870" t="s">
        <v>34</v>
      </c>
      <c r="D870" t="s">
        <v>33</v>
      </c>
      <c r="E870" s="1">
        <v>30000</v>
      </c>
      <c r="F870">
        <v>5</v>
      </c>
      <c r="G870" t="s">
        <v>28</v>
      </c>
      <c r="H870" t="s">
        <v>13</v>
      </c>
      <c r="I870" t="s">
        <v>14</v>
      </c>
      <c r="J870">
        <v>3</v>
      </c>
      <c r="K870" t="s">
        <v>29</v>
      </c>
      <c r="L870" t="s">
        <v>31</v>
      </c>
      <c r="M870">
        <v>60</v>
      </c>
      <c r="N870" t="s">
        <v>14</v>
      </c>
    </row>
    <row r="871" spans="1:14" x14ac:dyDescent="0.25">
      <c r="A871" s="5" t="s">
        <v>729</v>
      </c>
      <c r="B871" s="3" t="s">
        <v>360</v>
      </c>
      <c r="C871" t="s">
        <v>34</v>
      </c>
      <c r="D871" t="s">
        <v>32</v>
      </c>
      <c r="E871" s="1">
        <v>110000</v>
      </c>
      <c r="F871">
        <v>3</v>
      </c>
      <c r="G871" t="s">
        <v>12</v>
      </c>
      <c r="H871" t="s">
        <v>27</v>
      </c>
      <c r="I871" t="s">
        <v>17</v>
      </c>
      <c r="J871">
        <v>4</v>
      </c>
      <c r="K871" t="s">
        <v>25</v>
      </c>
      <c r="L871" t="s">
        <v>31</v>
      </c>
      <c r="M871">
        <v>42</v>
      </c>
      <c r="N871" t="s">
        <v>17</v>
      </c>
    </row>
    <row r="872" spans="1:14" x14ac:dyDescent="0.25">
      <c r="A872" s="5" t="s">
        <v>729</v>
      </c>
      <c r="B872" s="3" t="s">
        <v>360</v>
      </c>
      <c r="C872" t="s">
        <v>33</v>
      </c>
      <c r="D872" t="s">
        <v>33</v>
      </c>
      <c r="E872" s="1">
        <v>60000</v>
      </c>
      <c r="F872">
        <v>1</v>
      </c>
      <c r="G872" t="s">
        <v>18</v>
      </c>
      <c r="H872" t="s">
        <v>13</v>
      </c>
      <c r="I872" t="s">
        <v>14</v>
      </c>
      <c r="J872">
        <v>1</v>
      </c>
      <c r="K872" t="s">
        <v>15</v>
      </c>
      <c r="L872" t="s">
        <v>31</v>
      </c>
      <c r="M872">
        <v>46</v>
      </c>
      <c r="N872" t="s">
        <v>17</v>
      </c>
    </row>
    <row r="873" spans="1:14" x14ac:dyDescent="0.25">
      <c r="A873" s="5" t="s">
        <v>419</v>
      </c>
      <c r="B873" s="3" t="s">
        <v>50</v>
      </c>
      <c r="C873" t="s">
        <v>33</v>
      </c>
      <c r="D873" t="s">
        <v>33</v>
      </c>
      <c r="E873" s="1">
        <v>60000</v>
      </c>
      <c r="F873">
        <v>2</v>
      </c>
      <c r="G873" t="s">
        <v>26</v>
      </c>
      <c r="H873" t="s">
        <v>20</v>
      </c>
      <c r="I873" t="s">
        <v>14</v>
      </c>
      <c r="J873">
        <v>2</v>
      </c>
      <c r="K873" t="s">
        <v>29</v>
      </c>
      <c r="L873" t="s">
        <v>31</v>
      </c>
      <c r="M873">
        <v>55</v>
      </c>
      <c r="N873" t="s">
        <v>17</v>
      </c>
    </row>
    <row r="874" spans="1:14" x14ac:dyDescent="0.25">
      <c r="A874" s="5" t="s">
        <v>730</v>
      </c>
      <c r="B874" s="3" t="s">
        <v>361</v>
      </c>
      <c r="C874" t="s">
        <v>34</v>
      </c>
      <c r="D874" t="s">
        <v>32</v>
      </c>
      <c r="E874" s="1">
        <v>70000</v>
      </c>
      <c r="F874">
        <v>3</v>
      </c>
      <c r="G874" t="s">
        <v>30</v>
      </c>
      <c r="H874" t="s">
        <v>27</v>
      </c>
      <c r="I874" t="s">
        <v>14</v>
      </c>
      <c r="J874">
        <v>2</v>
      </c>
      <c r="K874" t="s">
        <v>22</v>
      </c>
      <c r="L874" t="s">
        <v>31</v>
      </c>
      <c r="M874">
        <v>53</v>
      </c>
      <c r="N874" t="s">
        <v>14</v>
      </c>
    </row>
    <row r="875" spans="1:14" x14ac:dyDescent="0.25">
      <c r="A875" s="5" t="s">
        <v>730</v>
      </c>
      <c r="B875" s="3" t="s">
        <v>361</v>
      </c>
      <c r="C875" t="s">
        <v>33</v>
      </c>
      <c r="D875" t="s">
        <v>33</v>
      </c>
      <c r="E875" s="1">
        <v>50000</v>
      </c>
      <c r="F875">
        <v>3</v>
      </c>
      <c r="G875" t="s">
        <v>12</v>
      </c>
      <c r="H875" t="s">
        <v>13</v>
      </c>
      <c r="I875" t="s">
        <v>14</v>
      </c>
      <c r="J875">
        <v>2</v>
      </c>
      <c r="K875" t="s">
        <v>21</v>
      </c>
      <c r="L875" t="s">
        <v>31</v>
      </c>
      <c r="M875">
        <v>40</v>
      </c>
      <c r="N875" t="s">
        <v>17</v>
      </c>
    </row>
    <row r="876" spans="1:14" x14ac:dyDescent="0.25">
      <c r="A876" s="5" t="s">
        <v>720</v>
      </c>
      <c r="B876" s="3" t="s">
        <v>351</v>
      </c>
      <c r="C876" t="s">
        <v>33</v>
      </c>
      <c r="D876" t="s">
        <v>32</v>
      </c>
      <c r="E876" s="1">
        <v>30000</v>
      </c>
      <c r="F876">
        <v>1</v>
      </c>
      <c r="G876" t="s">
        <v>12</v>
      </c>
      <c r="H876" t="s">
        <v>13</v>
      </c>
      <c r="I876" t="s">
        <v>14</v>
      </c>
      <c r="J876">
        <v>1</v>
      </c>
      <c r="K876" t="s">
        <v>22</v>
      </c>
      <c r="L876" t="s">
        <v>31</v>
      </c>
      <c r="M876">
        <v>53</v>
      </c>
      <c r="N876" t="s">
        <v>14</v>
      </c>
    </row>
    <row r="877" spans="1:14" x14ac:dyDescent="0.25">
      <c r="A877" s="5" t="s">
        <v>659</v>
      </c>
      <c r="B877" s="3" t="s">
        <v>290</v>
      </c>
      <c r="C877" t="s">
        <v>34</v>
      </c>
      <c r="D877" t="s">
        <v>32</v>
      </c>
      <c r="E877" s="1">
        <v>70000</v>
      </c>
      <c r="F877">
        <v>2</v>
      </c>
      <c r="G877" t="s">
        <v>12</v>
      </c>
      <c r="H877" t="s">
        <v>13</v>
      </c>
      <c r="I877" t="s">
        <v>14</v>
      </c>
      <c r="J877">
        <v>0</v>
      </c>
      <c r="K877" t="s">
        <v>21</v>
      </c>
      <c r="L877" t="s">
        <v>31</v>
      </c>
      <c r="M877">
        <v>38</v>
      </c>
      <c r="N877" t="s">
        <v>14</v>
      </c>
    </row>
    <row r="878" spans="1:14" x14ac:dyDescent="0.25">
      <c r="A878" s="5" t="s">
        <v>659</v>
      </c>
      <c r="B878" s="3" t="s">
        <v>290</v>
      </c>
      <c r="C878" t="s">
        <v>34</v>
      </c>
      <c r="D878" t="s">
        <v>33</v>
      </c>
      <c r="E878" s="1">
        <v>30000</v>
      </c>
      <c r="F878">
        <v>0</v>
      </c>
      <c r="G878" t="s">
        <v>28</v>
      </c>
      <c r="H878" t="s">
        <v>19</v>
      </c>
      <c r="I878" t="s">
        <v>17</v>
      </c>
      <c r="J878">
        <v>2</v>
      </c>
      <c r="K878" t="s">
        <v>15</v>
      </c>
      <c r="L878" t="s">
        <v>31</v>
      </c>
      <c r="M878">
        <v>26</v>
      </c>
      <c r="N878" t="s">
        <v>17</v>
      </c>
    </row>
    <row r="879" spans="1:14" x14ac:dyDescent="0.25">
      <c r="A879" s="5" t="s">
        <v>659</v>
      </c>
      <c r="B879" s="3" t="s">
        <v>290</v>
      </c>
      <c r="C879" t="s">
        <v>33</v>
      </c>
      <c r="D879" t="s">
        <v>33</v>
      </c>
      <c r="E879" s="1">
        <v>70000</v>
      </c>
      <c r="F879">
        <v>5</v>
      </c>
      <c r="G879" t="s">
        <v>12</v>
      </c>
      <c r="H879" t="s">
        <v>27</v>
      </c>
      <c r="I879" t="s">
        <v>14</v>
      </c>
      <c r="J879">
        <v>2</v>
      </c>
      <c r="K879" t="s">
        <v>21</v>
      </c>
      <c r="L879" t="s">
        <v>31</v>
      </c>
      <c r="M879">
        <v>61</v>
      </c>
      <c r="N879" t="s">
        <v>17</v>
      </c>
    </row>
    <row r="880" spans="1:14" x14ac:dyDescent="0.25">
      <c r="A880" s="5" t="s">
        <v>731</v>
      </c>
      <c r="B880" s="3" t="s">
        <v>362</v>
      </c>
      <c r="C880" t="s">
        <v>33</v>
      </c>
      <c r="D880" t="s">
        <v>33</v>
      </c>
      <c r="E880" s="1">
        <v>50000</v>
      </c>
      <c r="F880">
        <v>2</v>
      </c>
      <c r="G880" t="s">
        <v>30</v>
      </c>
      <c r="H880" t="s">
        <v>27</v>
      </c>
      <c r="I880" t="s">
        <v>14</v>
      </c>
      <c r="J880">
        <v>2</v>
      </c>
      <c r="K880" t="s">
        <v>22</v>
      </c>
      <c r="L880" t="s">
        <v>31</v>
      </c>
      <c r="M880">
        <v>71</v>
      </c>
      <c r="N880" t="s">
        <v>17</v>
      </c>
    </row>
    <row r="881" spans="1:14" x14ac:dyDescent="0.25">
      <c r="A881" s="5" t="s">
        <v>411</v>
      </c>
      <c r="B881" s="3" t="s">
        <v>42</v>
      </c>
      <c r="C881" t="s">
        <v>33</v>
      </c>
      <c r="D881" t="s">
        <v>33</v>
      </c>
      <c r="E881" s="1">
        <v>90000</v>
      </c>
      <c r="F881">
        <v>4</v>
      </c>
      <c r="G881" t="s">
        <v>26</v>
      </c>
      <c r="H881" t="s">
        <v>20</v>
      </c>
      <c r="I881" t="s">
        <v>14</v>
      </c>
      <c r="J881">
        <v>2</v>
      </c>
      <c r="K881" t="s">
        <v>25</v>
      </c>
      <c r="L881" t="s">
        <v>31</v>
      </c>
      <c r="M881">
        <v>45</v>
      </c>
      <c r="N881" t="s">
        <v>17</v>
      </c>
    </row>
    <row r="882" spans="1:14" x14ac:dyDescent="0.25">
      <c r="A882" s="5" t="s">
        <v>411</v>
      </c>
      <c r="B882" s="3" t="s">
        <v>42</v>
      </c>
      <c r="C882" t="s">
        <v>33</v>
      </c>
      <c r="D882" t="s">
        <v>33</v>
      </c>
      <c r="E882" s="1">
        <v>80000</v>
      </c>
      <c r="F882">
        <v>2</v>
      </c>
      <c r="G882" t="s">
        <v>30</v>
      </c>
      <c r="H882" t="s">
        <v>20</v>
      </c>
      <c r="I882" t="s">
        <v>14</v>
      </c>
      <c r="J882">
        <v>0</v>
      </c>
      <c r="K882" t="s">
        <v>15</v>
      </c>
      <c r="L882" t="s">
        <v>31</v>
      </c>
      <c r="M882">
        <v>37</v>
      </c>
      <c r="N882" t="s">
        <v>14</v>
      </c>
    </row>
    <row r="883" spans="1:14" x14ac:dyDescent="0.25">
      <c r="A883" s="5" t="s">
        <v>459</v>
      </c>
      <c r="B883" s="3" t="s">
        <v>90</v>
      </c>
      <c r="C883" t="s">
        <v>33</v>
      </c>
      <c r="D883" t="s">
        <v>32</v>
      </c>
      <c r="E883" s="1">
        <v>80000</v>
      </c>
      <c r="F883">
        <v>4</v>
      </c>
      <c r="G883" t="s">
        <v>30</v>
      </c>
      <c r="H883" t="s">
        <v>27</v>
      </c>
      <c r="I883" t="s">
        <v>14</v>
      </c>
      <c r="J883">
        <v>2</v>
      </c>
      <c r="K883" t="s">
        <v>15</v>
      </c>
      <c r="L883" t="s">
        <v>31</v>
      </c>
      <c r="M883">
        <v>72</v>
      </c>
      <c r="N883" t="s">
        <v>14</v>
      </c>
    </row>
    <row r="884" spans="1:14" x14ac:dyDescent="0.25">
      <c r="A884" s="5" t="s">
        <v>452</v>
      </c>
      <c r="B884" s="3" t="s">
        <v>83</v>
      </c>
      <c r="C884" t="s">
        <v>33</v>
      </c>
      <c r="D884" t="s">
        <v>33</v>
      </c>
      <c r="E884" s="1">
        <v>30000</v>
      </c>
      <c r="F884">
        <v>0</v>
      </c>
      <c r="G884" t="s">
        <v>30</v>
      </c>
      <c r="H884" t="s">
        <v>13</v>
      </c>
      <c r="I884" t="s">
        <v>14</v>
      </c>
      <c r="J884">
        <v>0</v>
      </c>
      <c r="K884" t="s">
        <v>15</v>
      </c>
      <c r="L884" t="s">
        <v>31</v>
      </c>
      <c r="M884">
        <v>32</v>
      </c>
      <c r="N884" t="s">
        <v>17</v>
      </c>
    </row>
    <row r="885" spans="1:14" x14ac:dyDescent="0.25">
      <c r="A885" s="5" t="s">
        <v>732</v>
      </c>
      <c r="B885" s="3" t="s">
        <v>363</v>
      </c>
      <c r="C885" t="s">
        <v>33</v>
      </c>
      <c r="D885" t="s">
        <v>32</v>
      </c>
      <c r="E885" s="1">
        <v>60000</v>
      </c>
      <c r="F885">
        <v>1</v>
      </c>
      <c r="G885" t="s">
        <v>12</v>
      </c>
      <c r="H885" t="s">
        <v>20</v>
      </c>
      <c r="I885" t="s">
        <v>14</v>
      </c>
      <c r="J885">
        <v>1</v>
      </c>
      <c r="K885" t="s">
        <v>21</v>
      </c>
      <c r="L885" t="s">
        <v>31</v>
      </c>
      <c r="M885">
        <v>48</v>
      </c>
      <c r="N885" t="s">
        <v>14</v>
      </c>
    </row>
    <row r="886" spans="1:14" x14ac:dyDescent="0.25">
      <c r="A886" s="5" t="s">
        <v>733</v>
      </c>
      <c r="B886" s="3" t="s">
        <v>364</v>
      </c>
      <c r="C886" t="s">
        <v>33</v>
      </c>
      <c r="D886" t="s">
        <v>33</v>
      </c>
      <c r="E886" s="1">
        <v>80000</v>
      </c>
      <c r="F886">
        <v>4</v>
      </c>
      <c r="G886" t="s">
        <v>30</v>
      </c>
      <c r="H886" t="s">
        <v>27</v>
      </c>
      <c r="I886" t="s">
        <v>14</v>
      </c>
      <c r="J886">
        <v>2</v>
      </c>
      <c r="K886" t="s">
        <v>22</v>
      </c>
      <c r="L886" t="s">
        <v>31</v>
      </c>
      <c r="M886">
        <v>68</v>
      </c>
      <c r="N886" t="s">
        <v>17</v>
      </c>
    </row>
    <row r="887" spans="1:14" x14ac:dyDescent="0.25">
      <c r="A887" s="5" t="s">
        <v>734</v>
      </c>
      <c r="B887" s="3" t="s">
        <v>365</v>
      </c>
      <c r="C887" t="s">
        <v>33</v>
      </c>
      <c r="D887" t="s">
        <v>32</v>
      </c>
      <c r="E887" s="1">
        <v>20000</v>
      </c>
      <c r="F887">
        <v>2</v>
      </c>
      <c r="G887" t="s">
        <v>28</v>
      </c>
      <c r="H887" t="s">
        <v>19</v>
      </c>
      <c r="I887" t="s">
        <v>14</v>
      </c>
      <c r="J887">
        <v>2</v>
      </c>
      <c r="K887" t="s">
        <v>15</v>
      </c>
      <c r="L887" t="s">
        <v>31</v>
      </c>
      <c r="M887">
        <v>49</v>
      </c>
      <c r="N887" t="s">
        <v>17</v>
      </c>
    </row>
    <row r="888" spans="1:14" x14ac:dyDescent="0.25">
      <c r="A888" s="5" t="s">
        <v>625</v>
      </c>
      <c r="B888" s="3" t="s">
        <v>256</v>
      </c>
      <c r="C888" t="s">
        <v>33</v>
      </c>
      <c r="D888" t="s">
        <v>33</v>
      </c>
      <c r="E888" s="1">
        <v>70000</v>
      </c>
      <c r="F888">
        <v>3</v>
      </c>
      <c r="G888" t="s">
        <v>30</v>
      </c>
      <c r="H888" t="s">
        <v>20</v>
      </c>
      <c r="I888" t="s">
        <v>14</v>
      </c>
      <c r="J888">
        <v>0</v>
      </c>
      <c r="K888" t="s">
        <v>21</v>
      </c>
      <c r="L888" t="s">
        <v>31</v>
      </c>
      <c r="M888">
        <v>34</v>
      </c>
      <c r="N888" t="s">
        <v>17</v>
      </c>
    </row>
    <row r="889" spans="1:14" x14ac:dyDescent="0.25">
      <c r="A889" s="5" t="s">
        <v>735</v>
      </c>
      <c r="B889" s="3" t="s">
        <v>366</v>
      </c>
      <c r="C889" t="s">
        <v>33</v>
      </c>
      <c r="D889" t="s">
        <v>33</v>
      </c>
      <c r="E889" s="1">
        <v>50000</v>
      </c>
      <c r="F889">
        <v>0</v>
      </c>
      <c r="G889" t="s">
        <v>30</v>
      </c>
      <c r="H889" t="s">
        <v>13</v>
      </c>
      <c r="I889" t="s">
        <v>14</v>
      </c>
      <c r="J889">
        <v>0</v>
      </c>
      <c r="K889" t="s">
        <v>15</v>
      </c>
      <c r="L889" t="s">
        <v>31</v>
      </c>
      <c r="M889">
        <v>32</v>
      </c>
      <c r="N889" t="s">
        <v>17</v>
      </c>
    </row>
    <row r="890" spans="1:14" x14ac:dyDescent="0.25">
      <c r="A890" s="5" t="s">
        <v>721</v>
      </c>
      <c r="B890" s="3" t="s">
        <v>352</v>
      </c>
      <c r="C890" t="s">
        <v>34</v>
      </c>
      <c r="D890" t="s">
        <v>32</v>
      </c>
      <c r="E890" s="1">
        <v>60000</v>
      </c>
      <c r="F890">
        <v>4</v>
      </c>
      <c r="G890" t="s">
        <v>12</v>
      </c>
      <c r="H890" t="s">
        <v>13</v>
      </c>
      <c r="I890" t="s">
        <v>17</v>
      </c>
      <c r="J890">
        <v>2</v>
      </c>
      <c r="K890" t="s">
        <v>15</v>
      </c>
      <c r="L890" t="s">
        <v>31</v>
      </c>
      <c r="M890">
        <v>42</v>
      </c>
      <c r="N890" t="s">
        <v>17</v>
      </c>
    </row>
    <row r="891" spans="1:14" x14ac:dyDescent="0.25">
      <c r="A891" s="5" t="s">
        <v>593</v>
      </c>
      <c r="B891" s="3" t="s">
        <v>224</v>
      </c>
      <c r="C891" t="s">
        <v>33</v>
      </c>
      <c r="D891" t="s">
        <v>32</v>
      </c>
      <c r="E891" s="1">
        <v>70000</v>
      </c>
      <c r="F891">
        <v>1</v>
      </c>
      <c r="G891" t="s">
        <v>30</v>
      </c>
      <c r="H891" t="s">
        <v>13</v>
      </c>
      <c r="I891" t="s">
        <v>14</v>
      </c>
      <c r="J891">
        <v>0</v>
      </c>
      <c r="K891" t="s">
        <v>15</v>
      </c>
      <c r="L891" t="s">
        <v>31</v>
      </c>
      <c r="M891">
        <v>35</v>
      </c>
      <c r="N891" t="s">
        <v>14</v>
      </c>
    </row>
    <row r="892" spans="1:14" x14ac:dyDescent="0.25">
      <c r="A892" s="5" t="s">
        <v>593</v>
      </c>
      <c r="B892" s="3" t="s">
        <v>224</v>
      </c>
      <c r="C892" t="s">
        <v>33</v>
      </c>
      <c r="D892" t="s">
        <v>32</v>
      </c>
      <c r="E892" s="1">
        <v>40000</v>
      </c>
      <c r="F892">
        <v>2</v>
      </c>
      <c r="G892" t="s">
        <v>18</v>
      </c>
      <c r="H892" t="s">
        <v>19</v>
      </c>
      <c r="I892" t="s">
        <v>14</v>
      </c>
      <c r="J892">
        <v>1</v>
      </c>
      <c r="K892" t="s">
        <v>15</v>
      </c>
      <c r="L892" t="s">
        <v>31</v>
      </c>
      <c r="M892">
        <v>48</v>
      </c>
      <c r="N892" t="s">
        <v>17</v>
      </c>
    </row>
    <row r="893" spans="1:14" x14ac:dyDescent="0.25">
      <c r="A893" s="5" t="s">
        <v>679</v>
      </c>
      <c r="B893" s="3" t="s">
        <v>310</v>
      </c>
      <c r="C893" t="s">
        <v>34</v>
      </c>
      <c r="D893" t="s">
        <v>33</v>
      </c>
      <c r="E893" s="1">
        <v>100000</v>
      </c>
      <c r="F893">
        <v>1</v>
      </c>
      <c r="G893" t="s">
        <v>30</v>
      </c>
      <c r="H893" t="s">
        <v>27</v>
      </c>
      <c r="I893" t="s">
        <v>14</v>
      </c>
      <c r="J893">
        <v>3</v>
      </c>
      <c r="K893" t="s">
        <v>21</v>
      </c>
      <c r="L893" t="s">
        <v>31</v>
      </c>
      <c r="M893">
        <v>73</v>
      </c>
      <c r="N893" t="s">
        <v>14</v>
      </c>
    </row>
    <row r="894" spans="1:14" x14ac:dyDescent="0.25">
      <c r="A894" s="5" t="s">
        <v>679</v>
      </c>
      <c r="B894" s="3" t="s">
        <v>310</v>
      </c>
      <c r="C894" t="s">
        <v>34</v>
      </c>
      <c r="D894" t="s">
        <v>32</v>
      </c>
      <c r="E894" s="1">
        <v>70000</v>
      </c>
      <c r="F894">
        <v>4</v>
      </c>
      <c r="G894" t="s">
        <v>12</v>
      </c>
      <c r="H894" t="s">
        <v>13</v>
      </c>
      <c r="I894" t="s">
        <v>14</v>
      </c>
      <c r="J894">
        <v>2</v>
      </c>
      <c r="K894" t="s">
        <v>21</v>
      </c>
      <c r="L894" t="s">
        <v>31</v>
      </c>
      <c r="M894">
        <v>43</v>
      </c>
      <c r="N894" t="s">
        <v>14</v>
      </c>
    </row>
    <row r="895" spans="1:14" x14ac:dyDescent="0.25">
      <c r="A895" s="5" t="s">
        <v>679</v>
      </c>
      <c r="B895" s="3" t="s">
        <v>310</v>
      </c>
      <c r="C895" t="s">
        <v>33</v>
      </c>
      <c r="D895" t="s">
        <v>33</v>
      </c>
      <c r="E895" s="1">
        <v>60000</v>
      </c>
      <c r="F895">
        <v>1</v>
      </c>
      <c r="G895" t="s">
        <v>30</v>
      </c>
      <c r="H895" t="s">
        <v>20</v>
      </c>
      <c r="I895" t="s">
        <v>14</v>
      </c>
      <c r="J895">
        <v>0</v>
      </c>
      <c r="K895" t="s">
        <v>15</v>
      </c>
      <c r="L895" t="s">
        <v>31</v>
      </c>
      <c r="M895">
        <v>35</v>
      </c>
      <c r="N895" t="s">
        <v>17</v>
      </c>
    </row>
    <row r="896" spans="1:14" x14ac:dyDescent="0.25">
      <c r="A896" s="5" t="s">
        <v>736</v>
      </c>
      <c r="B896" s="3" t="s">
        <v>367</v>
      </c>
      <c r="C896" t="s">
        <v>33</v>
      </c>
      <c r="D896" t="s">
        <v>33</v>
      </c>
      <c r="E896" s="1">
        <v>70000</v>
      </c>
      <c r="F896">
        <v>3</v>
      </c>
      <c r="G896" t="s">
        <v>30</v>
      </c>
      <c r="H896" t="s">
        <v>20</v>
      </c>
      <c r="I896" t="s">
        <v>14</v>
      </c>
      <c r="J896">
        <v>0</v>
      </c>
      <c r="K896" t="s">
        <v>15</v>
      </c>
      <c r="L896" t="s">
        <v>31</v>
      </c>
      <c r="M896">
        <v>35</v>
      </c>
      <c r="N896" t="s">
        <v>14</v>
      </c>
    </row>
    <row r="897" spans="1:14" x14ac:dyDescent="0.25">
      <c r="A897" s="5" t="s">
        <v>736</v>
      </c>
      <c r="B897" s="3" t="s">
        <v>367</v>
      </c>
      <c r="C897" t="s">
        <v>33</v>
      </c>
      <c r="D897" t="s">
        <v>32</v>
      </c>
      <c r="E897" s="1">
        <v>50000</v>
      </c>
      <c r="F897">
        <v>4</v>
      </c>
      <c r="G897" t="s">
        <v>12</v>
      </c>
      <c r="H897" t="s">
        <v>27</v>
      </c>
      <c r="I897" t="s">
        <v>14</v>
      </c>
      <c r="J897">
        <v>2</v>
      </c>
      <c r="K897" t="s">
        <v>25</v>
      </c>
      <c r="L897" t="s">
        <v>31</v>
      </c>
      <c r="M897">
        <v>64</v>
      </c>
      <c r="N897" t="s">
        <v>14</v>
      </c>
    </row>
    <row r="898" spans="1:14" x14ac:dyDescent="0.25">
      <c r="A898" s="5" t="s">
        <v>737</v>
      </c>
      <c r="B898" s="3" t="s">
        <v>368</v>
      </c>
      <c r="C898" t="s">
        <v>33</v>
      </c>
      <c r="D898" t="s">
        <v>32</v>
      </c>
      <c r="E898" s="1">
        <v>50000</v>
      </c>
      <c r="F898">
        <v>1</v>
      </c>
      <c r="G898" t="s">
        <v>12</v>
      </c>
      <c r="H898" t="s">
        <v>13</v>
      </c>
      <c r="I898" t="s">
        <v>14</v>
      </c>
      <c r="J898">
        <v>0</v>
      </c>
      <c r="K898" t="s">
        <v>15</v>
      </c>
      <c r="L898" t="s">
        <v>31</v>
      </c>
      <c r="M898">
        <v>34</v>
      </c>
      <c r="N898" t="s">
        <v>14</v>
      </c>
    </row>
    <row r="899" spans="1:14" x14ac:dyDescent="0.25">
      <c r="A899" s="5" t="s">
        <v>738</v>
      </c>
      <c r="B899" s="3" t="s">
        <v>369</v>
      </c>
      <c r="C899" t="s">
        <v>33</v>
      </c>
      <c r="D899" t="s">
        <v>33</v>
      </c>
      <c r="E899" s="1">
        <v>30000</v>
      </c>
      <c r="F899">
        <v>0</v>
      </c>
      <c r="G899" t="s">
        <v>28</v>
      </c>
      <c r="H899" t="s">
        <v>19</v>
      </c>
      <c r="I899" t="s">
        <v>17</v>
      </c>
      <c r="J899">
        <v>2</v>
      </c>
      <c r="K899" t="s">
        <v>15</v>
      </c>
      <c r="L899" t="s">
        <v>31</v>
      </c>
      <c r="M899">
        <v>28</v>
      </c>
      <c r="N899" t="s">
        <v>17</v>
      </c>
    </row>
    <row r="900" spans="1:14" x14ac:dyDescent="0.25">
      <c r="A900" s="5" t="s">
        <v>739</v>
      </c>
      <c r="B900" s="3" t="s">
        <v>370</v>
      </c>
      <c r="C900" t="s">
        <v>34</v>
      </c>
      <c r="D900" t="s">
        <v>33</v>
      </c>
      <c r="E900" s="1">
        <v>70000</v>
      </c>
      <c r="F900">
        <v>5</v>
      </c>
      <c r="G900" t="s">
        <v>12</v>
      </c>
      <c r="H900" t="s">
        <v>27</v>
      </c>
      <c r="I900" t="s">
        <v>14</v>
      </c>
      <c r="J900">
        <v>3</v>
      </c>
      <c r="K900" t="s">
        <v>29</v>
      </c>
      <c r="L900" t="s">
        <v>31</v>
      </c>
      <c r="M900">
        <v>60</v>
      </c>
      <c r="N900" t="s">
        <v>14</v>
      </c>
    </row>
    <row r="901" spans="1:14" x14ac:dyDescent="0.25">
      <c r="A901" s="5" t="s">
        <v>740</v>
      </c>
      <c r="B901" s="3" t="s">
        <v>371</v>
      </c>
      <c r="C901" t="s">
        <v>33</v>
      </c>
      <c r="D901" t="s">
        <v>32</v>
      </c>
      <c r="E901" s="1">
        <v>70000</v>
      </c>
      <c r="F901">
        <v>5</v>
      </c>
      <c r="G901" t="s">
        <v>30</v>
      </c>
      <c r="H901" t="s">
        <v>20</v>
      </c>
      <c r="I901" t="s">
        <v>14</v>
      </c>
      <c r="J901">
        <v>3</v>
      </c>
      <c r="K901" t="s">
        <v>29</v>
      </c>
      <c r="L901" t="s">
        <v>31</v>
      </c>
      <c r="M901">
        <v>46</v>
      </c>
      <c r="N901" t="s">
        <v>17</v>
      </c>
    </row>
    <row r="902" spans="1:14" x14ac:dyDescent="0.25">
      <c r="A902" s="5" t="s">
        <v>548</v>
      </c>
      <c r="B902" s="3" t="s">
        <v>179</v>
      </c>
      <c r="C902" t="s">
        <v>33</v>
      </c>
      <c r="D902" t="s">
        <v>33</v>
      </c>
      <c r="E902" s="1">
        <v>40000</v>
      </c>
      <c r="F902">
        <v>4</v>
      </c>
      <c r="G902" t="s">
        <v>26</v>
      </c>
      <c r="H902" t="s">
        <v>13</v>
      </c>
      <c r="I902" t="s">
        <v>14</v>
      </c>
      <c r="J902">
        <v>2</v>
      </c>
      <c r="K902" t="s">
        <v>15</v>
      </c>
      <c r="L902" t="s">
        <v>31</v>
      </c>
      <c r="M902">
        <v>44</v>
      </c>
      <c r="N902" t="s">
        <v>14</v>
      </c>
    </row>
    <row r="903" spans="1:14" x14ac:dyDescent="0.25">
      <c r="A903" s="5" t="s">
        <v>548</v>
      </c>
      <c r="B903" s="3" t="s">
        <v>179</v>
      </c>
      <c r="C903" t="s">
        <v>34</v>
      </c>
      <c r="D903" t="s">
        <v>32</v>
      </c>
      <c r="E903" s="1">
        <v>60000</v>
      </c>
      <c r="F903">
        <v>4</v>
      </c>
      <c r="G903" t="s">
        <v>12</v>
      </c>
      <c r="H903" t="s">
        <v>13</v>
      </c>
      <c r="I903" t="s">
        <v>14</v>
      </c>
      <c r="J903">
        <v>2</v>
      </c>
      <c r="K903" t="s">
        <v>21</v>
      </c>
      <c r="L903" t="s">
        <v>31</v>
      </c>
      <c r="M903">
        <v>42</v>
      </c>
      <c r="N903" t="s">
        <v>14</v>
      </c>
    </row>
    <row r="904" spans="1:14" x14ac:dyDescent="0.25">
      <c r="A904" s="5" t="s">
        <v>477</v>
      </c>
      <c r="B904" s="3" t="s">
        <v>108</v>
      </c>
      <c r="C904" t="s">
        <v>34</v>
      </c>
      <c r="D904" t="s">
        <v>33</v>
      </c>
      <c r="E904" s="1">
        <v>80000</v>
      </c>
      <c r="F904">
        <v>3</v>
      </c>
      <c r="G904" t="s">
        <v>12</v>
      </c>
      <c r="H904" t="s">
        <v>13</v>
      </c>
      <c r="I904" t="s">
        <v>14</v>
      </c>
      <c r="J904">
        <v>0</v>
      </c>
      <c r="K904" t="s">
        <v>21</v>
      </c>
      <c r="L904" t="s">
        <v>31</v>
      </c>
      <c r="M904">
        <v>40</v>
      </c>
      <c r="N904" t="s">
        <v>17</v>
      </c>
    </row>
    <row r="905" spans="1:14" x14ac:dyDescent="0.25">
      <c r="A905" s="5" t="s">
        <v>500</v>
      </c>
      <c r="B905" s="3" t="s">
        <v>131</v>
      </c>
      <c r="C905" t="s">
        <v>34</v>
      </c>
      <c r="D905" t="s">
        <v>33</v>
      </c>
      <c r="E905" s="1">
        <v>90000</v>
      </c>
      <c r="F905">
        <v>4</v>
      </c>
      <c r="G905" t="s">
        <v>30</v>
      </c>
      <c r="H905" t="s">
        <v>27</v>
      </c>
      <c r="I905" t="s">
        <v>14</v>
      </c>
      <c r="J905">
        <v>1</v>
      </c>
      <c r="K905" t="s">
        <v>22</v>
      </c>
      <c r="L905" t="s">
        <v>31</v>
      </c>
      <c r="M905">
        <v>73</v>
      </c>
      <c r="N905" t="s">
        <v>17</v>
      </c>
    </row>
    <row r="906" spans="1:14" x14ac:dyDescent="0.25">
      <c r="A906" s="5" t="s">
        <v>500</v>
      </c>
      <c r="B906" s="3" t="s">
        <v>131</v>
      </c>
      <c r="C906" t="s">
        <v>34</v>
      </c>
      <c r="D906" t="s">
        <v>32</v>
      </c>
      <c r="E906" s="1">
        <v>60000</v>
      </c>
      <c r="F906">
        <v>2</v>
      </c>
      <c r="G906" t="s">
        <v>12</v>
      </c>
      <c r="H906" t="s">
        <v>13</v>
      </c>
      <c r="I906" t="s">
        <v>17</v>
      </c>
      <c r="J906">
        <v>0</v>
      </c>
      <c r="K906" t="s">
        <v>15</v>
      </c>
      <c r="L906" t="s">
        <v>31</v>
      </c>
      <c r="M906">
        <v>36</v>
      </c>
      <c r="N906" t="s">
        <v>14</v>
      </c>
    </row>
    <row r="907" spans="1:14" x14ac:dyDescent="0.25">
      <c r="A907" s="5" t="s">
        <v>500</v>
      </c>
      <c r="B907" s="3" t="s">
        <v>131</v>
      </c>
      <c r="C907" t="s">
        <v>34</v>
      </c>
      <c r="D907" t="s">
        <v>33</v>
      </c>
      <c r="E907" s="1">
        <v>90000</v>
      </c>
      <c r="F907">
        <v>4</v>
      </c>
      <c r="G907" t="s">
        <v>12</v>
      </c>
      <c r="H907" t="s">
        <v>27</v>
      </c>
      <c r="I907" t="s">
        <v>14</v>
      </c>
      <c r="J907">
        <v>1</v>
      </c>
      <c r="K907" t="s">
        <v>25</v>
      </c>
      <c r="L907" t="s">
        <v>31</v>
      </c>
      <c r="M907">
        <v>38</v>
      </c>
      <c r="N907" t="s">
        <v>14</v>
      </c>
    </row>
    <row r="908" spans="1:14" x14ac:dyDescent="0.25">
      <c r="A908" s="5" t="s">
        <v>427</v>
      </c>
      <c r="B908" s="3" t="s">
        <v>58</v>
      </c>
      <c r="C908" t="s">
        <v>33</v>
      </c>
      <c r="D908" t="s">
        <v>33</v>
      </c>
      <c r="E908" s="1">
        <v>60000</v>
      </c>
      <c r="F908">
        <v>1</v>
      </c>
      <c r="G908" t="s">
        <v>30</v>
      </c>
      <c r="H908" t="s">
        <v>20</v>
      </c>
      <c r="I908" t="s">
        <v>14</v>
      </c>
      <c r="J908">
        <v>0</v>
      </c>
      <c r="K908" t="s">
        <v>21</v>
      </c>
      <c r="L908" t="s">
        <v>31</v>
      </c>
      <c r="M908">
        <v>34</v>
      </c>
      <c r="N908" t="s">
        <v>14</v>
      </c>
    </row>
    <row r="909" spans="1:14" x14ac:dyDescent="0.25">
      <c r="A909" s="5" t="s">
        <v>427</v>
      </c>
      <c r="B909" s="3" t="s">
        <v>58</v>
      </c>
      <c r="C909" t="s">
        <v>33</v>
      </c>
      <c r="D909" t="s">
        <v>33</v>
      </c>
      <c r="E909" s="1">
        <v>50000</v>
      </c>
      <c r="F909">
        <v>4</v>
      </c>
      <c r="G909" t="s">
        <v>12</v>
      </c>
      <c r="H909" t="s">
        <v>27</v>
      </c>
      <c r="I909" t="s">
        <v>14</v>
      </c>
      <c r="J909">
        <v>2</v>
      </c>
      <c r="K909" t="s">
        <v>29</v>
      </c>
      <c r="L909" t="s">
        <v>31</v>
      </c>
      <c r="M909">
        <v>63</v>
      </c>
      <c r="N909" t="s">
        <v>17</v>
      </c>
    </row>
    <row r="910" spans="1:14" x14ac:dyDescent="0.25">
      <c r="A910" s="5" t="s">
        <v>427</v>
      </c>
      <c r="B910" s="3" t="s">
        <v>58</v>
      </c>
      <c r="C910" t="s">
        <v>34</v>
      </c>
      <c r="D910" t="s">
        <v>33</v>
      </c>
      <c r="E910" s="1">
        <v>50000</v>
      </c>
      <c r="F910">
        <v>3</v>
      </c>
      <c r="G910" t="s">
        <v>12</v>
      </c>
      <c r="H910" t="s">
        <v>13</v>
      </c>
      <c r="I910" t="s">
        <v>14</v>
      </c>
      <c r="J910">
        <v>2</v>
      </c>
      <c r="K910" t="s">
        <v>21</v>
      </c>
      <c r="L910" t="s">
        <v>31</v>
      </c>
      <c r="M910">
        <v>41</v>
      </c>
      <c r="N910" t="s">
        <v>14</v>
      </c>
    </row>
    <row r="911" spans="1:14" x14ac:dyDescent="0.25">
      <c r="A911" s="5" t="s">
        <v>741</v>
      </c>
      <c r="B911" s="3" t="s">
        <v>372</v>
      </c>
      <c r="C911" t="s">
        <v>33</v>
      </c>
      <c r="D911" t="s">
        <v>33</v>
      </c>
      <c r="E911" s="1">
        <v>60000</v>
      </c>
      <c r="F911">
        <v>0</v>
      </c>
      <c r="G911" t="s">
        <v>30</v>
      </c>
      <c r="H911" t="s">
        <v>13</v>
      </c>
      <c r="I911" t="s">
        <v>14</v>
      </c>
      <c r="J911">
        <v>0</v>
      </c>
      <c r="K911" t="s">
        <v>25</v>
      </c>
      <c r="L911" t="s">
        <v>31</v>
      </c>
      <c r="M911">
        <v>39</v>
      </c>
      <c r="N911" t="s">
        <v>14</v>
      </c>
    </row>
    <row r="912" spans="1:14" x14ac:dyDescent="0.25">
      <c r="A912" s="5" t="s">
        <v>741</v>
      </c>
      <c r="B912" s="3" t="s">
        <v>372</v>
      </c>
      <c r="C912" t="s">
        <v>33</v>
      </c>
      <c r="D912" t="s">
        <v>33</v>
      </c>
      <c r="E912" s="1">
        <v>40000</v>
      </c>
      <c r="F912">
        <v>4</v>
      </c>
      <c r="G912" t="s">
        <v>26</v>
      </c>
      <c r="H912" t="s">
        <v>13</v>
      </c>
      <c r="I912" t="s">
        <v>14</v>
      </c>
      <c r="J912">
        <v>2</v>
      </c>
      <c r="K912" t="s">
        <v>21</v>
      </c>
      <c r="L912" t="s">
        <v>31</v>
      </c>
      <c r="M912">
        <v>46</v>
      </c>
      <c r="N912" t="s">
        <v>17</v>
      </c>
    </row>
    <row r="913" spans="1:14" x14ac:dyDescent="0.25">
      <c r="A913" s="5" t="s">
        <v>741</v>
      </c>
      <c r="B913" s="3" t="s">
        <v>372</v>
      </c>
      <c r="C913" t="s">
        <v>33</v>
      </c>
      <c r="D913" t="s">
        <v>32</v>
      </c>
      <c r="E913" s="1">
        <v>80000</v>
      </c>
      <c r="F913">
        <v>5</v>
      </c>
      <c r="G913" t="s">
        <v>12</v>
      </c>
      <c r="H913" t="s">
        <v>27</v>
      </c>
      <c r="I913" t="s">
        <v>14</v>
      </c>
      <c r="J913">
        <v>2</v>
      </c>
      <c r="K913" t="s">
        <v>22</v>
      </c>
      <c r="L913" t="s">
        <v>31</v>
      </c>
      <c r="M913">
        <v>64</v>
      </c>
      <c r="N913" t="s">
        <v>17</v>
      </c>
    </row>
    <row r="914" spans="1:14" x14ac:dyDescent="0.25">
      <c r="A914" s="5" t="s">
        <v>742</v>
      </c>
      <c r="B914" s="3" t="s">
        <v>373</v>
      </c>
      <c r="C914" t="s">
        <v>33</v>
      </c>
      <c r="D914" t="s">
        <v>32</v>
      </c>
      <c r="E914" s="1">
        <v>40000</v>
      </c>
      <c r="F914">
        <v>3</v>
      </c>
      <c r="G914" t="s">
        <v>18</v>
      </c>
      <c r="H914" t="s">
        <v>19</v>
      </c>
      <c r="I914" t="s">
        <v>14</v>
      </c>
      <c r="J914">
        <v>1</v>
      </c>
      <c r="K914" t="s">
        <v>25</v>
      </c>
      <c r="L914" t="s">
        <v>31</v>
      </c>
      <c r="M914">
        <v>32</v>
      </c>
      <c r="N914" t="s">
        <v>17</v>
      </c>
    </row>
    <row r="915" spans="1:14" x14ac:dyDescent="0.25">
      <c r="A915" s="5" t="s">
        <v>717</v>
      </c>
      <c r="B915" s="3" t="s">
        <v>348</v>
      </c>
      <c r="C915" t="s">
        <v>34</v>
      </c>
      <c r="D915" t="s">
        <v>33</v>
      </c>
      <c r="E915" s="1">
        <v>60000</v>
      </c>
      <c r="F915">
        <v>2</v>
      </c>
      <c r="G915" t="s">
        <v>12</v>
      </c>
      <c r="H915" t="s">
        <v>13</v>
      </c>
      <c r="I915" t="s">
        <v>14</v>
      </c>
      <c r="J915">
        <v>0</v>
      </c>
      <c r="K915" t="s">
        <v>21</v>
      </c>
      <c r="L915" t="s">
        <v>31</v>
      </c>
      <c r="M915">
        <v>36</v>
      </c>
      <c r="N915" t="s">
        <v>14</v>
      </c>
    </row>
    <row r="916" spans="1:14" x14ac:dyDescent="0.25">
      <c r="A916" s="5" t="s">
        <v>717</v>
      </c>
      <c r="B916" s="3" t="s">
        <v>348</v>
      </c>
      <c r="C916" t="s">
        <v>34</v>
      </c>
      <c r="D916" t="s">
        <v>33</v>
      </c>
      <c r="E916" s="1">
        <v>80000</v>
      </c>
      <c r="F916">
        <v>5</v>
      </c>
      <c r="G916" t="s">
        <v>30</v>
      </c>
      <c r="H916" t="s">
        <v>13</v>
      </c>
      <c r="I916" t="s">
        <v>17</v>
      </c>
      <c r="J916">
        <v>0</v>
      </c>
      <c r="K916" t="s">
        <v>15</v>
      </c>
      <c r="L916" t="s">
        <v>31</v>
      </c>
      <c r="M916">
        <v>47</v>
      </c>
      <c r="N916" t="s">
        <v>17</v>
      </c>
    </row>
    <row r="917" spans="1:14" x14ac:dyDescent="0.25">
      <c r="A917" s="5" t="s">
        <v>531</v>
      </c>
      <c r="B917" s="3" t="s">
        <v>162</v>
      </c>
      <c r="C917" t="s">
        <v>33</v>
      </c>
      <c r="D917" t="s">
        <v>33</v>
      </c>
      <c r="E917" s="1">
        <v>60000</v>
      </c>
      <c r="F917">
        <v>3</v>
      </c>
      <c r="G917" t="s">
        <v>30</v>
      </c>
      <c r="H917" t="s">
        <v>27</v>
      </c>
      <c r="I917" t="s">
        <v>14</v>
      </c>
      <c r="J917">
        <v>2</v>
      </c>
      <c r="K917" t="s">
        <v>29</v>
      </c>
      <c r="L917" t="s">
        <v>31</v>
      </c>
      <c r="M917">
        <v>64</v>
      </c>
      <c r="N917" t="s">
        <v>17</v>
      </c>
    </row>
    <row r="918" spans="1:14" x14ac:dyDescent="0.25">
      <c r="A918" s="5" t="s">
        <v>531</v>
      </c>
      <c r="B918" s="3" t="s">
        <v>162</v>
      </c>
      <c r="C918" t="s">
        <v>34</v>
      </c>
      <c r="D918" t="s">
        <v>33</v>
      </c>
      <c r="E918" s="1">
        <v>70000</v>
      </c>
      <c r="F918">
        <v>3</v>
      </c>
      <c r="G918" t="s">
        <v>30</v>
      </c>
      <c r="H918" t="s">
        <v>20</v>
      </c>
      <c r="I918" t="s">
        <v>17</v>
      </c>
      <c r="J918">
        <v>0</v>
      </c>
      <c r="K918" t="s">
        <v>15</v>
      </c>
      <c r="L918" t="s">
        <v>31</v>
      </c>
      <c r="M918">
        <v>35</v>
      </c>
      <c r="N918" t="s">
        <v>14</v>
      </c>
    </row>
    <row r="919" spans="1:14" x14ac:dyDescent="0.25">
      <c r="A919" s="5" t="s">
        <v>531</v>
      </c>
      <c r="B919" s="3" t="s">
        <v>162</v>
      </c>
      <c r="C919" t="s">
        <v>34</v>
      </c>
      <c r="D919" t="s">
        <v>33</v>
      </c>
      <c r="E919" s="1">
        <v>110000</v>
      </c>
      <c r="F919">
        <v>3</v>
      </c>
      <c r="G919" t="s">
        <v>12</v>
      </c>
      <c r="H919" t="s">
        <v>27</v>
      </c>
      <c r="I919" t="s">
        <v>14</v>
      </c>
      <c r="J919">
        <v>4</v>
      </c>
      <c r="K919" t="s">
        <v>21</v>
      </c>
      <c r="L919" t="s">
        <v>31</v>
      </c>
      <c r="M919">
        <v>40</v>
      </c>
      <c r="N919" t="s">
        <v>14</v>
      </c>
    </row>
    <row r="920" spans="1:14" x14ac:dyDescent="0.25">
      <c r="A920" s="5" t="s">
        <v>743</v>
      </c>
      <c r="B920" s="3" t="s">
        <v>374</v>
      </c>
      <c r="C920" t="s">
        <v>33</v>
      </c>
      <c r="D920" t="s">
        <v>32</v>
      </c>
      <c r="E920" s="1">
        <v>70000</v>
      </c>
      <c r="F920">
        <v>0</v>
      </c>
      <c r="G920" t="s">
        <v>18</v>
      </c>
      <c r="H920" t="s">
        <v>13</v>
      </c>
      <c r="I920" t="s">
        <v>14</v>
      </c>
      <c r="J920">
        <v>2</v>
      </c>
      <c r="K920" t="s">
        <v>22</v>
      </c>
      <c r="L920" t="s">
        <v>31</v>
      </c>
      <c r="M920">
        <v>34</v>
      </c>
      <c r="N920" t="s">
        <v>14</v>
      </c>
    </row>
    <row r="921" spans="1:14" x14ac:dyDescent="0.25">
      <c r="A921" s="5" t="s">
        <v>743</v>
      </c>
      <c r="B921" s="3" t="s">
        <v>374</v>
      </c>
      <c r="C921" t="s">
        <v>33</v>
      </c>
      <c r="D921" t="s">
        <v>32</v>
      </c>
      <c r="E921" s="1">
        <v>40000</v>
      </c>
      <c r="F921">
        <v>4</v>
      </c>
      <c r="G921" t="s">
        <v>26</v>
      </c>
      <c r="H921" t="s">
        <v>20</v>
      </c>
      <c r="I921" t="s">
        <v>14</v>
      </c>
      <c r="J921">
        <v>2</v>
      </c>
      <c r="K921" t="s">
        <v>29</v>
      </c>
      <c r="L921" t="s">
        <v>31</v>
      </c>
      <c r="M921">
        <v>61</v>
      </c>
      <c r="N921" t="s">
        <v>17</v>
      </c>
    </row>
    <row r="922" spans="1:14" x14ac:dyDescent="0.25">
      <c r="A922" s="5" t="s">
        <v>521</v>
      </c>
      <c r="B922" s="3" t="s">
        <v>152</v>
      </c>
      <c r="C922" t="s">
        <v>33</v>
      </c>
      <c r="D922" t="s">
        <v>33</v>
      </c>
      <c r="E922" s="1">
        <v>30000</v>
      </c>
      <c r="F922">
        <v>2</v>
      </c>
      <c r="G922" t="s">
        <v>26</v>
      </c>
      <c r="H922" t="s">
        <v>13</v>
      </c>
      <c r="I922" t="s">
        <v>14</v>
      </c>
      <c r="J922">
        <v>2</v>
      </c>
      <c r="K922" t="s">
        <v>25</v>
      </c>
      <c r="L922" t="s">
        <v>31</v>
      </c>
      <c r="M922">
        <v>51</v>
      </c>
      <c r="N922" t="s">
        <v>17</v>
      </c>
    </row>
    <row r="923" spans="1:14" x14ac:dyDescent="0.25">
      <c r="A923" s="5" t="s">
        <v>744</v>
      </c>
      <c r="B923" s="3" t="s">
        <v>375</v>
      </c>
      <c r="C923" t="s">
        <v>34</v>
      </c>
      <c r="D923" t="s">
        <v>32</v>
      </c>
      <c r="E923" s="1">
        <v>70000</v>
      </c>
      <c r="F923">
        <v>3</v>
      </c>
      <c r="G923" t="s">
        <v>18</v>
      </c>
      <c r="H923" t="s">
        <v>20</v>
      </c>
      <c r="I923" t="s">
        <v>14</v>
      </c>
      <c r="J923">
        <v>1</v>
      </c>
      <c r="K923" t="s">
        <v>22</v>
      </c>
      <c r="L923" t="s">
        <v>31</v>
      </c>
      <c r="M923">
        <v>49</v>
      </c>
      <c r="N923" t="s">
        <v>14</v>
      </c>
    </row>
    <row r="924" spans="1:14" x14ac:dyDescent="0.25">
      <c r="A924" s="5" t="s">
        <v>744</v>
      </c>
      <c r="B924" s="3" t="s">
        <v>375</v>
      </c>
      <c r="C924" t="s">
        <v>33</v>
      </c>
      <c r="D924" t="s">
        <v>32</v>
      </c>
      <c r="E924" s="1">
        <v>40000</v>
      </c>
      <c r="F924">
        <v>3</v>
      </c>
      <c r="G924" t="s">
        <v>18</v>
      </c>
      <c r="H924" t="s">
        <v>20</v>
      </c>
      <c r="I924" t="s">
        <v>17</v>
      </c>
      <c r="J924">
        <v>2</v>
      </c>
      <c r="K924" t="s">
        <v>25</v>
      </c>
      <c r="L924" t="s">
        <v>31</v>
      </c>
      <c r="M924">
        <v>54</v>
      </c>
      <c r="N924" t="s">
        <v>14</v>
      </c>
    </row>
    <row r="925" spans="1:14" x14ac:dyDescent="0.25">
      <c r="A925" s="5" t="s">
        <v>744</v>
      </c>
      <c r="B925" s="3" t="s">
        <v>375</v>
      </c>
      <c r="C925" t="s">
        <v>34</v>
      </c>
      <c r="D925" t="s">
        <v>33</v>
      </c>
      <c r="E925" s="1">
        <v>70000</v>
      </c>
      <c r="F925">
        <v>3</v>
      </c>
      <c r="G925" t="s">
        <v>30</v>
      </c>
      <c r="H925" t="s">
        <v>27</v>
      </c>
      <c r="I925" t="s">
        <v>17</v>
      </c>
      <c r="J925">
        <v>2</v>
      </c>
      <c r="K925" t="s">
        <v>25</v>
      </c>
      <c r="L925" t="s">
        <v>31</v>
      </c>
      <c r="M925">
        <v>53</v>
      </c>
      <c r="N925" t="s">
        <v>14</v>
      </c>
    </row>
    <row r="926" spans="1:14" x14ac:dyDescent="0.25">
      <c r="A926" s="5" t="s">
        <v>745</v>
      </c>
      <c r="B926" s="3" t="s">
        <v>376</v>
      </c>
      <c r="C926" t="s">
        <v>34</v>
      </c>
      <c r="D926" t="s">
        <v>33</v>
      </c>
      <c r="E926" s="1">
        <v>90000</v>
      </c>
      <c r="F926">
        <v>2</v>
      </c>
      <c r="G926" t="s">
        <v>18</v>
      </c>
      <c r="H926" t="s">
        <v>20</v>
      </c>
      <c r="I926" t="s">
        <v>14</v>
      </c>
      <c r="J926">
        <v>1</v>
      </c>
      <c r="K926" t="s">
        <v>21</v>
      </c>
      <c r="L926" t="s">
        <v>31</v>
      </c>
      <c r="M926">
        <v>48</v>
      </c>
      <c r="N926" t="s">
        <v>14</v>
      </c>
    </row>
    <row r="927" spans="1:14" x14ac:dyDescent="0.25">
      <c r="A927" s="5" t="s">
        <v>746</v>
      </c>
      <c r="B927" s="3" t="s">
        <v>377</v>
      </c>
      <c r="C927" t="s">
        <v>34</v>
      </c>
      <c r="D927" t="s">
        <v>32</v>
      </c>
      <c r="E927" s="1">
        <v>50000</v>
      </c>
      <c r="F927">
        <v>0</v>
      </c>
      <c r="G927" t="s">
        <v>30</v>
      </c>
      <c r="H927" t="s">
        <v>13</v>
      </c>
      <c r="I927" t="s">
        <v>14</v>
      </c>
      <c r="J927">
        <v>0</v>
      </c>
      <c r="K927" t="s">
        <v>25</v>
      </c>
      <c r="L927" t="s">
        <v>31</v>
      </c>
      <c r="M927">
        <v>33</v>
      </c>
      <c r="N927" t="s">
        <v>14</v>
      </c>
    </row>
    <row r="928" spans="1:14" x14ac:dyDescent="0.25">
      <c r="A928" s="5" t="s">
        <v>746</v>
      </c>
      <c r="B928" s="3" t="s">
        <v>377</v>
      </c>
      <c r="C928" t="s">
        <v>34</v>
      </c>
      <c r="D928" t="s">
        <v>32</v>
      </c>
      <c r="E928" s="1">
        <v>40000</v>
      </c>
      <c r="F928">
        <v>2</v>
      </c>
      <c r="G928" t="s">
        <v>26</v>
      </c>
      <c r="H928" t="s">
        <v>20</v>
      </c>
      <c r="I928" t="s">
        <v>14</v>
      </c>
      <c r="J928">
        <v>2</v>
      </c>
      <c r="K928" t="s">
        <v>29</v>
      </c>
      <c r="L928" t="s">
        <v>31</v>
      </c>
      <c r="M928">
        <v>57</v>
      </c>
      <c r="N928" t="s">
        <v>17</v>
      </c>
    </row>
    <row r="929" spans="1:14" x14ac:dyDescent="0.25">
      <c r="A929" s="5" t="s">
        <v>747</v>
      </c>
      <c r="B929" s="3" t="s">
        <v>378</v>
      </c>
      <c r="C929" t="s">
        <v>33</v>
      </c>
      <c r="D929" t="s">
        <v>32</v>
      </c>
      <c r="E929" s="1">
        <v>70000</v>
      </c>
      <c r="F929">
        <v>0</v>
      </c>
      <c r="G929" t="s">
        <v>30</v>
      </c>
      <c r="H929" t="s">
        <v>20</v>
      </c>
      <c r="I929" t="s">
        <v>14</v>
      </c>
      <c r="J929">
        <v>0</v>
      </c>
      <c r="K929" t="s">
        <v>21</v>
      </c>
      <c r="L929" t="s">
        <v>31</v>
      </c>
      <c r="M929">
        <v>39</v>
      </c>
      <c r="N929" t="s">
        <v>17</v>
      </c>
    </row>
    <row r="930" spans="1:14" x14ac:dyDescent="0.25">
      <c r="A930" s="5" t="s">
        <v>747</v>
      </c>
      <c r="B930" s="3" t="s">
        <v>378</v>
      </c>
      <c r="C930" t="s">
        <v>33</v>
      </c>
      <c r="D930" t="s">
        <v>33</v>
      </c>
      <c r="E930" s="1">
        <v>60000</v>
      </c>
      <c r="F930">
        <v>2</v>
      </c>
      <c r="G930" t="s">
        <v>26</v>
      </c>
      <c r="H930" t="s">
        <v>20</v>
      </c>
      <c r="I930" t="s">
        <v>14</v>
      </c>
      <c r="J930">
        <v>2</v>
      </c>
      <c r="K930" t="s">
        <v>22</v>
      </c>
      <c r="L930" t="s">
        <v>31</v>
      </c>
      <c r="M930">
        <v>48</v>
      </c>
      <c r="N930" t="s">
        <v>17</v>
      </c>
    </row>
    <row r="931" spans="1:14" x14ac:dyDescent="0.25">
      <c r="A931" s="5" t="s">
        <v>674</v>
      </c>
      <c r="B931" s="3" t="s">
        <v>305</v>
      </c>
      <c r="C931" t="s">
        <v>33</v>
      </c>
      <c r="D931" t="s">
        <v>33</v>
      </c>
      <c r="E931" s="1">
        <v>60000</v>
      </c>
      <c r="F931">
        <v>2</v>
      </c>
      <c r="G931" t="s">
        <v>26</v>
      </c>
      <c r="H931" t="s">
        <v>20</v>
      </c>
      <c r="I931" t="s">
        <v>14</v>
      </c>
      <c r="J931">
        <v>2</v>
      </c>
      <c r="K931" t="s">
        <v>22</v>
      </c>
      <c r="L931" t="s">
        <v>31</v>
      </c>
      <c r="M931">
        <v>50</v>
      </c>
      <c r="N931" t="s">
        <v>17</v>
      </c>
    </row>
    <row r="932" spans="1:14" x14ac:dyDescent="0.25">
      <c r="A932" s="5" t="s">
        <v>674</v>
      </c>
      <c r="B932" s="3" t="s">
        <v>305</v>
      </c>
      <c r="C932" t="s">
        <v>33</v>
      </c>
      <c r="D932" t="s">
        <v>33</v>
      </c>
      <c r="E932" s="1">
        <v>70000</v>
      </c>
      <c r="F932">
        <v>5</v>
      </c>
      <c r="G932" t="s">
        <v>30</v>
      </c>
      <c r="H932" t="s">
        <v>20</v>
      </c>
      <c r="I932" t="s">
        <v>17</v>
      </c>
      <c r="J932">
        <v>3</v>
      </c>
      <c r="K932" t="s">
        <v>29</v>
      </c>
      <c r="L932" t="s">
        <v>31</v>
      </c>
      <c r="M932">
        <v>47</v>
      </c>
      <c r="N932" t="s">
        <v>17</v>
      </c>
    </row>
    <row r="933" spans="1:14" x14ac:dyDescent="0.25">
      <c r="A933" s="5" t="s">
        <v>674</v>
      </c>
      <c r="B933" s="3" t="s">
        <v>305</v>
      </c>
      <c r="C933" t="s">
        <v>33</v>
      </c>
      <c r="D933" t="s">
        <v>32</v>
      </c>
      <c r="E933" s="1">
        <v>40000</v>
      </c>
      <c r="F933">
        <v>1</v>
      </c>
      <c r="G933" t="s">
        <v>18</v>
      </c>
      <c r="H933" t="s">
        <v>19</v>
      </c>
      <c r="I933" t="s">
        <v>14</v>
      </c>
      <c r="J933">
        <v>1</v>
      </c>
      <c r="K933" t="s">
        <v>25</v>
      </c>
      <c r="L933" t="s">
        <v>31</v>
      </c>
      <c r="M933">
        <v>49</v>
      </c>
      <c r="N933" t="s">
        <v>14</v>
      </c>
    </row>
    <row r="934" spans="1:14" x14ac:dyDescent="0.25">
      <c r="A934" s="5" t="s">
        <v>748</v>
      </c>
      <c r="B934" s="3" t="s">
        <v>379</v>
      </c>
      <c r="C934" t="s">
        <v>34</v>
      </c>
      <c r="D934" t="s">
        <v>32</v>
      </c>
      <c r="E934" s="1">
        <v>40000</v>
      </c>
      <c r="F934">
        <v>0</v>
      </c>
      <c r="G934" t="s">
        <v>26</v>
      </c>
      <c r="H934" t="s">
        <v>13</v>
      </c>
      <c r="I934" t="s">
        <v>17</v>
      </c>
      <c r="J934">
        <v>2</v>
      </c>
      <c r="K934" t="s">
        <v>15</v>
      </c>
      <c r="L934" t="s">
        <v>31</v>
      </c>
      <c r="M934">
        <v>27</v>
      </c>
      <c r="N934" t="s">
        <v>14</v>
      </c>
    </row>
    <row r="935" spans="1:14" x14ac:dyDescent="0.25">
      <c r="A935" s="5" t="s">
        <v>749</v>
      </c>
      <c r="B935" s="3" t="s">
        <v>380</v>
      </c>
      <c r="C935" t="s">
        <v>34</v>
      </c>
      <c r="D935" t="s">
        <v>33</v>
      </c>
      <c r="E935" s="1">
        <v>60000</v>
      </c>
      <c r="F935">
        <v>0</v>
      </c>
      <c r="G935" t="s">
        <v>18</v>
      </c>
      <c r="H935" t="s">
        <v>13</v>
      </c>
      <c r="I935" t="s">
        <v>14</v>
      </c>
      <c r="J935">
        <v>0</v>
      </c>
      <c r="K935" t="s">
        <v>22</v>
      </c>
      <c r="L935" t="s">
        <v>31</v>
      </c>
      <c r="M935">
        <v>29</v>
      </c>
      <c r="N935" t="s">
        <v>17</v>
      </c>
    </row>
    <row r="936" spans="1:14" x14ac:dyDescent="0.25">
      <c r="A936" s="5" t="s">
        <v>749</v>
      </c>
      <c r="B936" s="3" t="s">
        <v>380</v>
      </c>
      <c r="C936" t="s">
        <v>33</v>
      </c>
      <c r="D936" t="s">
        <v>33</v>
      </c>
      <c r="E936" s="1">
        <v>60000</v>
      </c>
      <c r="F936">
        <v>2</v>
      </c>
      <c r="G936" t="s">
        <v>12</v>
      </c>
      <c r="H936" t="s">
        <v>27</v>
      </c>
      <c r="I936" t="s">
        <v>14</v>
      </c>
      <c r="J936">
        <v>0</v>
      </c>
      <c r="K936" t="s">
        <v>21</v>
      </c>
      <c r="L936" t="s">
        <v>31</v>
      </c>
      <c r="M936">
        <v>59</v>
      </c>
      <c r="N936" t="s">
        <v>17</v>
      </c>
    </row>
    <row r="937" spans="1:14" x14ac:dyDescent="0.25">
      <c r="A937" s="5" t="s">
        <v>749</v>
      </c>
      <c r="B937" s="3" t="s">
        <v>380</v>
      </c>
      <c r="C937" t="s">
        <v>33</v>
      </c>
      <c r="D937" t="s">
        <v>32</v>
      </c>
      <c r="E937" s="1">
        <v>60000</v>
      </c>
      <c r="F937">
        <v>1</v>
      </c>
      <c r="G937" t="s">
        <v>18</v>
      </c>
      <c r="H937" t="s">
        <v>13</v>
      </c>
      <c r="I937" t="s">
        <v>14</v>
      </c>
      <c r="J937">
        <v>1</v>
      </c>
      <c r="K937" t="s">
        <v>15</v>
      </c>
      <c r="L937" t="s">
        <v>31</v>
      </c>
      <c r="M937">
        <v>45</v>
      </c>
      <c r="N937" t="s">
        <v>14</v>
      </c>
    </row>
    <row r="938" spans="1:14" x14ac:dyDescent="0.25">
      <c r="A938" s="5" t="s">
        <v>749</v>
      </c>
      <c r="B938" s="3" t="s">
        <v>380</v>
      </c>
      <c r="C938" t="s">
        <v>33</v>
      </c>
      <c r="D938" t="s">
        <v>32</v>
      </c>
      <c r="E938" s="1">
        <v>60000</v>
      </c>
      <c r="F938">
        <v>4</v>
      </c>
      <c r="G938" t="s">
        <v>12</v>
      </c>
      <c r="H938" t="s">
        <v>27</v>
      </c>
      <c r="I938" t="s">
        <v>14</v>
      </c>
      <c r="J938">
        <v>2</v>
      </c>
      <c r="K938" t="s">
        <v>21</v>
      </c>
      <c r="L938" t="s">
        <v>31</v>
      </c>
      <c r="M938">
        <v>60</v>
      </c>
      <c r="N938" t="s">
        <v>17</v>
      </c>
    </row>
    <row r="939" spans="1:14" x14ac:dyDescent="0.25">
      <c r="A939" s="5" t="s">
        <v>424</v>
      </c>
      <c r="B939" s="3" t="s">
        <v>55</v>
      </c>
      <c r="C939" t="s">
        <v>33</v>
      </c>
      <c r="D939" t="s">
        <v>33</v>
      </c>
      <c r="E939" s="1">
        <v>70000</v>
      </c>
      <c r="F939">
        <v>4</v>
      </c>
      <c r="G939" t="s">
        <v>30</v>
      </c>
      <c r="H939" t="s">
        <v>20</v>
      </c>
      <c r="I939" t="s">
        <v>14</v>
      </c>
      <c r="J939">
        <v>0</v>
      </c>
      <c r="K939" t="s">
        <v>15</v>
      </c>
      <c r="L939" t="s">
        <v>31</v>
      </c>
      <c r="M939">
        <v>36</v>
      </c>
      <c r="N939" t="s">
        <v>14</v>
      </c>
    </row>
    <row r="940" spans="1:14" x14ac:dyDescent="0.25">
      <c r="A940" s="5" t="s">
        <v>750</v>
      </c>
      <c r="B940" s="3" t="s">
        <v>381</v>
      </c>
      <c r="C940" t="s">
        <v>33</v>
      </c>
      <c r="D940" t="s">
        <v>32</v>
      </c>
      <c r="E940" s="1">
        <v>40000</v>
      </c>
      <c r="F940">
        <v>0</v>
      </c>
      <c r="G940" t="s">
        <v>26</v>
      </c>
      <c r="H940" t="s">
        <v>13</v>
      </c>
      <c r="I940" t="s">
        <v>14</v>
      </c>
      <c r="J940">
        <v>2</v>
      </c>
      <c r="K940" t="s">
        <v>22</v>
      </c>
      <c r="L940" t="s">
        <v>31</v>
      </c>
      <c r="M940">
        <v>27</v>
      </c>
      <c r="N940" t="s">
        <v>17</v>
      </c>
    </row>
    <row r="941" spans="1:14" x14ac:dyDescent="0.25">
      <c r="A941" s="5" t="s">
        <v>750</v>
      </c>
      <c r="B941" s="3" t="s">
        <v>381</v>
      </c>
      <c r="C941" t="s">
        <v>34</v>
      </c>
      <c r="D941" t="s">
        <v>33</v>
      </c>
      <c r="E941" s="1">
        <v>80000</v>
      </c>
      <c r="F941">
        <v>2</v>
      </c>
      <c r="G941" t="s">
        <v>28</v>
      </c>
      <c r="H941" t="s">
        <v>13</v>
      </c>
      <c r="I941" t="s">
        <v>17</v>
      </c>
      <c r="J941">
        <v>2</v>
      </c>
      <c r="K941" t="s">
        <v>25</v>
      </c>
      <c r="L941" t="s">
        <v>31</v>
      </c>
      <c r="M941">
        <v>50</v>
      </c>
      <c r="N941" t="s">
        <v>17</v>
      </c>
    </row>
    <row r="942" spans="1:14" x14ac:dyDescent="0.25">
      <c r="A942" s="5" t="s">
        <v>751</v>
      </c>
      <c r="B942" s="3" t="s">
        <v>382</v>
      </c>
      <c r="C942" t="s">
        <v>34</v>
      </c>
      <c r="D942" t="s">
        <v>32</v>
      </c>
      <c r="E942" s="1">
        <v>60000</v>
      </c>
      <c r="F942">
        <v>1</v>
      </c>
      <c r="G942" t="s">
        <v>30</v>
      </c>
      <c r="H942" t="s">
        <v>13</v>
      </c>
      <c r="I942" t="s">
        <v>14</v>
      </c>
      <c r="J942">
        <v>0</v>
      </c>
      <c r="K942" t="s">
        <v>25</v>
      </c>
      <c r="L942" t="s">
        <v>31</v>
      </c>
      <c r="M942">
        <v>35</v>
      </c>
      <c r="N942" t="s">
        <v>17</v>
      </c>
    </row>
    <row r="943" spans="1:14" x14ac:dyDescent="0.25">
      <c r="A943" s="5" t="s">
        <v>743</v>
      </c>
      <c r="B943" s="3" t="s">
        <v>374</v>
      </c>
      <c r="C943" t="s">
        <v>33</v>
      </c>
      <c r="D943" t="s">
        <v>32</v>
      </c>
      <c r="E943" s="1">
        <v>60000</v>
      </c>
      <c r="F943">
        <v>1</v>
      </c>
      <c r="G943" t="s">
        <v>30</v>
      </c>
      <c r="H943" t="s">
        <v>13</v>
      </c>
      <c r="I943" t="s">
        <v>14</v>
      </c>
      <c r="J943">
        <v>0</v>
      </c>
      <c r="K943" t="s">
        <v>21</v>
      </c>
      <c r="L943" t="s">
        <v>31</v>
      </c>
      <c r="M943">
        <v>34</v>
      </c>
      <c r="N943" t="s">
        <v>14</v>
      </c>
    </row>
    <row r="944" spans="1:14" x14ac:dyDescent="0.25">
      <c r="A944" s="5" t="s">
        <v>743</v>
      </c>
      <c r="B944" s="3" t="s">
        <v>374</v>
      </c>
      <c r="C944" t="s">
        <v>33</v>
      </c>
      <c r="D944" t="s">
        <v>32</v>
      </c>
      <c r="E944" s="1">
        <v>40000</v>
      </c>
      <c r="F944">
        <v>3</v>
      </c>
      <c r="G944" t="s">
        <v>18</v>
      </c>
      <c r="H944" t="s">
        <v>20</v>
      </c>
      <c r="I944" t="s">
        <v>14</v>
      </c>
      <c r="J944">
        <v>2</v>
      </c>
      <c r="K944" t="s">
        <v>22</v>
      </c>
      <c r="L944" t="s">
        <v>31</v>
      </c>
      <c r="M944">
        <v>54</v>
      </c>
      <c r="N944" t="s">
        <v>17</v>
      </c>
    </row>
    <row r="945" spans="1:14" x14ac:dyDescent="0.25">
      <c r="A945" s="5" t="s">
        <v>544</v>
      </c>
      <c r="B945" s="3" t="s">
        <v>175</v>
      </c>
      <c r="C945" t="s">
        <v>33</v>
      </c>
      <c r="D945" t="s">
        <v>32</v>
      </c>
      <c r="E945" s="1">
        <v>60000</v>
      </c>
      <c r="F945">
        <v>4</v>
      </c>
      <c r="G945" t="s">
        <v>12</v>
      </c>
      <c r="H945" t="s">
        <v>13</v>
      </c>
      <c r="I945" t="s">
        <v>17</v>
      </c>
      <c r="J945">
        <v>2</v>
      </c>
      <c r="K945" t="s">
        <v>15</v>
      </c>
      <c r="L945" t="s">
        <v>31</v>
      </c>
      <c r="M945">
        <v>42</v>
      </c>
      <c r="N945" t="s">
        <v>17</v>
      </c>
    </row>
    <row r="946" spans="1:14" x14ac:dyDescent="0.25">
      <c r="A946" s="5" t="s">
        <v>544</v>
      </c>
      <c r="B946" s="3" t="s">
        <v>175</v>
      </c>
      <c r="C946" t="s">
        <v>33</v>
      </c>
      <c r="D946" t="s">
        <v>32</v>
      </c>
      <c r="E946" s="1">
        <v>50000</v>
      </c>
      <c r="F946">
        <v>1</v>
      </c>
      <c r="G946" t="s">
        <v>12</v>
      </c>
      <c r="H946" t="s">
        <v>13</v>
      </c>
      <c r="I946" t="s">
        <v>14</v>
      </c>
      <c r="J946">
        <v>0</v>
      </c>
      <c r="K946" t="s">
        <v>21</v>
      </c>
      <c r="L946" t="s">
        <v>31</v>
      </c>
      <c r="M946">
        <v>34</v>
      </c>
      <c r="N946" t="s">
        <v>14</v>
      </c>
    </row>
    <row r="947" spans="1:14" x14ac:dyDescent="0.25">
      <c r="A947" s="5" t="s">
        <v>544</v>
      </c>
      <c r="B947" s="3" t="s">
        <v>175</v>
      </c>
      <c r="C947" t="s">
        <v>34</v>
      </c>
      <c r="D947" t="s">
        <v>33</v>
      </c>
      <c r="E947" s="1">
        <v>50000</v>
      </c>
      <c r="F947">
        <v>2</v>
      </c>
      <c r="G947" t="s">
        <v>12</v>
      </c>
      <c r="H947" t="s">
        <v>13</v>
      </c>
      <c r="I947" t="s">
        <v>17</v>
      </c>
      <c r="J947">
        <v>1</v>
      </c>
      <c r="K947" t="s">
        <v>15</v>
      </c>
      <c r="L947" t="s">
        <v>31</v>
      </c>
      <c r="M947">
        <v>38</v>
      </c>
      <c r="N947" t="s">
        <v>14</v>
      </c>
    </row>
    <row r="948" spans="1:14" x14ac:dyDescent="0.25">
      <c r="A948" s="5" t="s">
        <v>627</v>
      </c>
      <c r="B948" s="3" t="s">
        <v>258</v>
      </c>
      <c r="C948" t="s">
        <v>33</v>
      </c>
      <c r="D948" t="s">
        <v>32</v>
      </c>
      <c r="E948" s="1">
        <v>90000</v>
      </c>
      <c r="F948">
        <v>5</v>
      </c>
      <c r="G948" t="s">
        <v>12</v>
      </c>
      <c r="H948" t="s">
        <v>27</v>
      </c>
      <c r="I948" t="s">
        <v>14</v>
      </c>
      <c r="J948">
        <v>2</v>
      </c>
      <c r="K948" t="s">
        <v>25</v>
      </c>
      <c r="L948" t="s">
        <v>31</v>
      </c>
      <c r="M948">
        <v>63</v>
      </c>
      <c r="N948" t="s">
        <v>14</v>
      </c>
    </row>
    <row r="949" spans="1:14" x14ac:dyDescent="0.25">
      <c r="A949" s="5" t="s">
        <v>581</v>
      </c>
      <c r="B949" s="3" t="s">
        <v>212</v>
      </c>
      <c r="C949" t="s">
        <v>34</v>
      </c>
      <c r="D949" t="s">
        <v>32</v>
      </c>
      <c r="E949" s="1">
        <v>90000</v>
      </c>
      <c r="F949">
        <v>4</v>
      </c>
      <c r="G949" t="s">
        <v>26</v>
      </c>
      <c r="H949" t="s">
        <v>20</v>
      </c>
      <c r="I949" t="s">
        <v>17</v>
      </c>
      <c r="J949">
        <v>3</v>
      </c>
      <c r="K949" t="s">
        <v>25</v>
      </c>
      <c r="L949" t="s">
        <v>31</v>
      </c>
      <c r="M949">
        <v>45</v>
      </c>
      <c r="N949" t="s">
        <v>14</v>
      </c>
    </row>
    <row r="950" spans="1:14" x14ac:dyDescent="0.25">
      <c r="A950" s="5" t="s">
        <v>581</v>
      </c>
      <c r="B950" s="3" t="s">
        <v>212</v>
      </c>
      <c r="C950" t="s">
        <v>34</v>
      </c>
      <c r="D950" t="s">
        <v>32</v>
      </c>
      <c r="E950" s="1">
        <v>60000</v>
      </c>
      <c r="F950">
        <v>0</v>
      </c>
      <c r="G950" t="s">
        <v>30</v>
      </c>
      <c r="H950" t="s">
        <v>13</v>
      </c>
      <c r="I950" t="s">
        <v>17</v>
      </c>
      <c r="J950">
        <v>0</v>
      </c>
      <c r="K950" t="s">
        <v>15</v>
      </c>
      <c r="L950" t="s">
        <v>31</v>
      </c>
      <c r="M950">
        <v>40</v>
      </c>
      <c r="N950" t="s">
        <v>17</v>
      </c>
    </row>
    <row r="951" spans="1:14" x14ac:dyDescent="0.25">
      <c r="A951" s="5" t="s">
        <v>581</v>
      </c>
      <c r="B951" s="3" t="s">
        <v>212</v>
      </c>
      <c r="C951" t="s">
        <v>33</v>
      </c>
      <c r="D951" t="s">
        <v>33</v>
      </c>
      <c r="E951" s="1">
        <v>70000</v>
      </c>
      <c r="F951">
        <v>2</v>
      </c>
      <c r="G951" t="s">
        <v>28</v>
      </c>
      <c r="H951" t="s">
        <v>13</v>
      </c>
      <c r="I951" t="s">
        <v>14</v>
      </c>
      <c r="J951">
        <v>2</v>
      </c>
      <c r="K951" t="s">
        <v>29</v>
      </c>
      <c r="L951" t="s">
        <v>31</v>
      </c>
      <c r="M951">
        <v>53</v>
      </c>
      <c r="N951" t="s">
        <v>17</v>
      </c>
    </row>
    <row r="952" spans="1:14" x14ac:dyDescent="0.25">
      <c r="A952" s="5" t="s">
        <v>581</v>
      </c>
      <c r="B952" s="3" t="s">
        <v>212</v>
      </c>
      <c r="C952" t="s">
        <v>34</v>
      </c>
      <c r="D952" t="s">
        <v>32</v>
      </c>
      <c r="E952" s="1">
        <v>70000</v>
      </c>
      <c r="F952">
        <v>1</v>
      </c>
      <c r="G952" t="s">
        <v>30</v>
      </c>
      <c r="H952" t="s">
        <v>20</v>
      </c>
      <c r="I952" t="s">
        <v>14</v>
      </c>
      <c r="J952">
        <v>0</v>
      </c>
      <c r="K952" t="s">
        <v>21</v>
      </c>
      <c r="L952" t="s">
        <v>31</v>
      </c>
      <c r="M952">
        <v>34</v>
      </c>
      <c r="N952" t="s">
        <v>17</v>
      </c>
    </row>
    <row r="953" spans="1:14" x14ac:dyDescent="0.25">
      <c r="A953" s="5" t="s">
        <v>581</v>
      </c>
      <c r="B953" s="3" t="s">
        <v>212</v>
      </c>
      <c r="C953" t="s">
        <v>33</v>
      </c>
      <c r="D953" t="s">
        <v>33</v>
      </c>
      <c r="E953" s="1">
        <v>70000</v>
      </c>
      <c r="F953">
        <v>0</v>
      </c>
      <c r="G953" t="s">
        <v>12</v>
      </c>
      <c r="H953" t="s">
        <v>20</v>
      </c>
      <c r="I953" t="s">
        <v>17</v>
      </c>
      <c r="J953">
        <v>1</v>
      </c>
      <c r="K953" t="s">
        <v>15</v>
      </c>
      <c r="L953" t="s">
        <v>31</v>
      </c>
      <c r="M953">
        <v>38</v>
      </c>
      <c r="N953" t="s">
        <v>17</v>
      </c>
    </row>
    <row r="954" spans="1:14" x14ac:dyDescent="0.25">
      <c r="A954" s="5" t="s">
        <v>752</v>
      </c>
      <c r="B954" s="3" t="s">
        <v>383</v>
      </c>
      <c r="C954" t="s">
        <v>33</v>
      </c>
      <c r="D954" t="s">
        <v>32</v>
      </c>
      <c r="E954" s="1">
        <v>70000</v>
      </c>
      <c r="F954">
        <v>4</v>
      </c>
      <c r="G954" t="s">
        <v>12</v>
      </c>
      <c r="H954" t="s">
        <v>27</v>
      </c>
      <c r="I954" t="s">
        <v>17</v>
      </c>
      <c r="J954">
        <v>1</v>
      </c>
      <c r="K954" t="s">
        <v>25</v>
      </c>
      <c r="L954" t="s">
        <v>31</v>
      </c>
      <c r="M954">
        <v>59</v>
      </c>
      <c r="N954" t="s">
        <v>17</v>
      </c>
    </row>
    <row r="955" spans="1:14" x14ac:dyDescent="0.25">
      <c r="A955" s="5" t="s">
        <v>753</v>
      </c>
      <c r="B955" s="3" t="s">
        <v>384</v>
      </c>
      <c r="C955" t="s">
        <v>34</v>
      </c>
      <c r="D955" t="s">
        <v>32</v>
      </c>
      <c r="E955" s="1">
        <v>40000</v>
      </c>
      <c r="F955">
        <v>3</v>
      </c>
      <c r="G955" t="s">
        <v>18</v>
      </c>
      <c r="H955" t="s">
        <v>19</v>
      </c>
      <c r="I955" t="s">
        <v>14</v>
      </c>
      <c r="J955">
        <v>1</v>
      </c>
      <c r="K955" t="s">
        <v>25</v>
      </c>
      <c r="L955" t="s">
        <v>31</v>
      </c>
      <c r="M955">
        <v>30</v>
      </c>
      <c r="N955" t="s">
        <v>14</v>
      </c>
    </row>
    <row r="956" spans="1:14" x14ac:dyDescent="0.25">
      <c r="A956" s="5" t="s">
        <v>753</v>
      </c>
      <c r="B956" s="3" t="s">
        <v>384</v>
      </c>
      <c r="C956" t="s">
        <v>33</v>
      </c>
      <c r="D956" t="s">
        <v>33</v>
      </c>
      <c r="E956" s="1">
        <v>60000</v>
      </c>
      <c r="F956">
        <v>1</v>
      </c>
      <c r="G956" t="s">
        <v>12</v>
      </c>
      <c r="H956" t="s">
        <v>20</v>
      </c>
      <c r="I956" t="s">
        <v>14</v>
      </c>
      <c r="J956">
        <v>1</v>
      </c>
      <c r="K956" t="s">
        <v>15</v>
      </c>
      <c r="L956" t="s">
        <v>31</v>
      </c>
      <c r="M956">
        <v>48</v>
      </c>
      <c r="N956" t="s">
        <v>14</v>
      </c>
    </row>
    <row r="957" spans="1:14" x14ac:dyDescent="0.25">
      <c r="A957" s="5" t="s">
        <v>754</v>
      </c>
      <c r="B957" s="3" t="s">
        <v>385</v>
      </c>
      <c r="C957" t="s">
        <v>33</v>
      </c>
      <c r="D957" t="s">
        <v>32</v>
      </c>
      <c r="E957" s="1">
        <v>40000</v>
      </c>
      <c r="F957">
        <v>4</v>
      </c>
      <c r="G957" t="s">
        <v>26</v>
      </c>
      <c r="H957" t="s">
        <v>13</v>
      </c>
      <c r="I957" t="s">
        <v>14</v>
      </c>
      <c r="J957">
        <v>2</v>
      </c>
      <c r="K957" t="s">
        <v>21</v>
      </c>
      <c r="L957" t="s">
        <v>31</v>
      </c>
      <c r="M957">
        <v>43</v>
      </c>
      <c r="N957" t="s">
        <v>17</v>
      </c>
    </row>
    <row r="958" spans="1:14" x14ac:dyDescent="0.25">
      <c r="A958" s="5" t="s">
        <v>755</v>
      </c>
      <c r="B958" s="3" t="s">
        <v>386</v>
      </c>
      <c r="C958" t="s">
        <v>33</v>
      </c>
      <c r="D958" t="s">
        <v>32</v>
      </c>
      <c r="E958" s="1">
        <v>70000</v>
      </c>
      <c r="F958">
        <v>4</v>
      </c>
      <c r="G958" t="s">
        <v>30</v>
      </c>
      <c r="H958" t="s">
        <v>20</v>
      </c>
      <c r="I958" t="s">
        <v>14</v>
      </c>
      <c r="J958">
        <v>0</v>
      </c>
      <c r="K958" t="s">
        <v>21</v>
      </c>
      <c r="L958" t="s">
        <v>31</v>
      </c>
      <c r="M958">
        <v>35</v>
      </c>
      <c r="N958" t="s">
        <v>14</v>
      </c>
    </row>
    <row r="959" spans="1:14" x14ac:dyDescent="0.25">
      <c r="A959" s="5" t="s">
        <v>755</v>
      </c>
      <c r="B959" s="3" t="s">
        <v>386</v>
      </c>
      <c r="C959" t="s">
        <v>33</v>
      </c>
      <c r="D959" t="s">
        <v>32</v>
      </c>
      <c r="E959" s="1">
        <v>60000</v>
      </c>
      <c r="F959">
        <v>0</v>
      </c>
      <c r="G959" t="s">
        <v>18</v>
      </c>
      <c r="H959" t="s">
        <v>20</v>
      </c>
      <c r="I959" t="s">
        <v>14</v>
      </c>
      <c r="J959">
        <v>2</v>
      </c>
      <c r="K959" t="s">
        <v>22</v>
      </c>
      <c r="L959" t="s">
        <v>31</v>
      </c>
      <c r="M959">
        <v>30</v>
      </c>
      <c r="N959" t="s">
        <v>17</v>
      </c>
    </row>
    <row r="960" spans="1:14" x14ac:dyDescent="0.25">
      <c r="A960" s="5" t="s">
        <v>755</v>
      </c>
      <c r="B960" s="3" t="s">
        <v>386</v>
      </c>
      <c r="C960" t="s">
        <v>33</v>
      </c>
      <c r="D960" t="s">
        <v>33</v>
      </c>
      <c r="E960" s="1">
        <v>90000</v>
      </c>
      <c r="F960">
        <v>5</v>
      </c>
      <c r="G960" t="s">
        <v>30</v>
      </c>
      <c r="H960" t="s">
        <v>20</v>
      </c>
      <c r="I960" t="s">
        <v>14</v>
      </c>
      <c r="J960">
        <v>0</v>
      </c>
      <c r="K960" t="s">
        <v>15</v>
      </c>
      <c r="L960" t="s">
        <v>31</v>
      </c>
      <c r="M960">
        <v>47</v>
      </c>
      <c r="N960" t="s">
        <v>14</v>
      </c>
    </row>
    <row r="961" spans="1:14" x14ac:dyDescent="0.25">
      <c r="A961" s="5" t="s">
        <v>756</v>
      </c>
      <c r="B961" s="3" t="s">
        <v>387</v>
      </c>
      <c r="C961" t="s">
        <v>33</v>
      </c>
      <c r="D961" t="s">
        <v>33</v>
      </c>
      <c r="E961" s="1">
        <v>60000</v>
      </c>
      <c r="F961">
        <v>1</v>
      </c>
      <c r="G961" t="s">
        <v>18</v>
      </c>
      <c r="H961" t="s">
        <v>13</v>
      </c>
      <c r="I961" t="s">
        <v>14</v>
      </c>
      <c r="J961">
        <v>1</v>
      </c>
      <c r="K961" t="s">
        <v>21</v>
      </c>
      <c r="L961" t="s">
        <v>31</v>
      </c>
      <c r="M961">
        <v>45</v>
      </c>
      <c r="N961" t="s">
        <v>14</v>
      </c>
    </row>
    <row r="962" spans="1:14" x14ac:dyDescent="0.25">
      <c r="A962" s="5" t="s">
        <v>757</v>
      </c>
      <c r="B962" s="3" t="s">
        <v>388</v>
      </c>
      <c r="C962" t="s">
        <v>34</v>
      </c>
      <c r="D962" t="s">
        <v>33</v>
      </c>
      <c r="E962" s="1">
        <v>100000</v>
      </c>
      <c r="F962">
        <v>0</v>
      </c>
      <c r="G962" t="s">
        <v>18</v>
      </c>
      <c r="H962" t="s">
        <v>20</v>
      </c>
      <c r="I962" t="s">
        <v>17</v>
      </c>
      <c r="J962">
        <v>4</v>
      </c>
      <c r="K962" t="s">
        <v>25</v>
      </c>
      <c r="L962" t="s">
        <v>31</v>
      </c>
      <c r="M962">
        <v>45</v>
      </c>
      <c r="N962" t="s">
        <v>17</v>
      </c>
    </row>
    <row r="963" spans="1:14" x14ac:dyDescent="0.25">
      <c r="A963" s="5" t="s">
        <v>758</v>
      </c>
      <c r="B963" s="3" t="s">
        <v>389</v>
      </c>
      <c r="C963" t="s">
        <v>33</v>
      </c>
      <c r="D963" t="s">
        <v>32</v>
      </c>
      <c r="E963" s="1">
        <v>120000</v>
      </c>
      <c r="F963">
        <v>2</v>
      </c>
      <c r="G963" t="s">
        <v>12</v>
      </c>
      <c r="H963" t="s">
        <v>27</v>
      </c>
      <c r="I963" t="s">
        <v>14</v>
      </c>
      <c r="J963">
        <v>3</v>
      </c>
      <c r="K963" t="s">
        <v>22</v>
      </c>
      <c r="L963" t="s">
        <v>31</v>
      </c>
      <c r="M963">
        <v>62</v>
      </c>
      <c r="N963" t="s">
        <v>17</v>
      </c>
    </row>
    <row r="964" spans="1:14" x14ac:dyDescent="0.25">
      <c r="A964" s="5" t="s">
        <v>456</v>
      </c>
      <c r="B964" s="3" t="s">
        <v>87</v>
      </c>
      <c r="C964" t="s">
        <v>33</v>
      </c>
      <c r="D964" t="s">
        <v>33</v>
      </c>
      <c r="E964" s="1">
        <v>60000</v>
      </c>
      <c r="F964">
        <v>2</v>
      </c>
      <c r="G964" t="s">
        <v>18</v>
      </c>
      <c r="H964" t="s">
        <v>20</v>
      </c>
      <c r="I964" t="s">
        <v>14</v>
      </c>
      <c r="J964">
        <v>2</v>
      </c>
      <c r="K964" t="s">
        <v>29</v>
      </c>
      <c r="L964" t="s">
        <v>31</v>
      </c>
      <c r="M964">
        <v>55</v>
      </c>
      <c r="N964" t="s">
        <v>17</v>
      </c>
    </row>
    <row r="965" spans="1:14" x14ac:dyDescent="0.25">
      <c r="A965" s="5" t="s">
        <v>738</v>
      </c>
      <c r="B965" s="3" t="s">
        <v>369</v>
      </c>
      <c r="C965" t="s">
        <v>33</v>
      </c>
      <c r="D965" t="s">
        <v>32</v>
      </c>
      <c r="E965" s="1">
        <v>90000</v>
      </c>
      <c r="F965">
        <v>5</v>
      </c>
      <c r="G965" t="s">
        <v>12</v>
      </c>
      <c r="H965" t="s">
        <v>27</v>
      </c>
      <c r="I965" t="s">
        <v>14</v>
      </c>
      <c r="J965">
        <v>2</v>
      </c>
      <c r="K965" t="s">
        <v>25</v>
      </c>
      <c r="L965" t="s">
        <v>31</v>
      </c>
      <c r="M965">
        <v>66</v>
      </c>
      <c r="N965" t="s">
        <v>14</v>
      </c>
    </row>
    <row r="966" spans="1:14" x14ac:dyDescent="0.25">
      <c r="A966" s="5" t="s">
        <v>759</v>
      </c>
      <c r="B966" s="3" t="s">
        <v>390</v>
      </c>
      <c r="C966" t="s">
        <v>34</v>
      </c>
      <c r="D966" t="s">
        <v>33</v>
      </c>
      <c r="E966" s="1">
        <v>70000</v>
      </c>
      <c r="F966">
        <v>4</v>
      </c>
      <c r="G966" t="s">
        <v>18</v>
      </c>
      <c r="H966" t="s">
        <v>20</v>
      </c>
      <c r="I966" t="s">
        <v>14</v>
      </c>
      <c r="J966">
        <v>1</v>
      </c>
      <c r="K966" t="s">
        <v>29</v>
      </c>
      <c r="L966" t="s">
        <v>31</v>
      </c>
      <c r="M966">
        <v>56</v>
      </c>
      <c r="N966" t="s">
        <v>17</v>
      </c>
    </row>
    <row r="967" spans="1:14" x14ac:dyDescent="0.25">
      <c r="A967" s="5" t="s">
        <v>759</v>
      </c>
      <c r="B967" s="3" t="s">
        <v>390</v>
      </c>
      <c r="C967" t="s">
        <v>34</v>
      </c>
      <c r="D967" t="s">
        <v>32</v>
      </c>
      <c r="E967" s="1">
        <v>50000</v>
      </c>
      <c r="F967">
        <v>3</v>
      </c>
      <c r="G967" t="s">
        <v>12</v>
      </c>
      <c r="H967" t="s">
        <v>13</v>
      </c>
      <c r="I967" t="s">
        <v>17</v>
      </c>
      <c r="J967">
        <v>1</v>
      </c>
      <c r="K967" t="s">
        <v>15</v>
      </c>
      <c r="L967" t="s">
        <v>31</v>
      </c>
      <c r="M967">
        <v>40</v>
      </c>
      <c r="N967" t="s">
        <v>17</v>
      </c>
    </row>
    <row r="968" spans="1:14" x14ac:dyDescent="0.25">
      <c r="A968" s="5" t="s">
        <v>759</v>
      </c>
      <c r="B968" s="3" t="s">
        <v>390</v>
      </c>
      <c r="C968" t="s">
        <v>33</v>
      </c>
      <c r="D968" t="s">
        <v>32</v>
      </c>
      <c r="E968" s="1">
        <v>50000</v>
      </c>
      <c r="F968">
        <v>0</v>
      </c>
      <c r="G968" t="s">
        <v>30</v>
      </c>
      <c r="H968" t="s">
        <v>13</v>
      </c>
      <c r="I968" t="s">
        <v>14</v>
      </c>
      <c r="J968">
        <v>0</v>
      </c>
      <c r="K968" t="s">
        <v>25</v>
      </c>
      <c r="L968" t="s">
        <v>31</v>
      </c>
      <c r="M968">
        <v>33</v>
      </c>
      <c r="N968" t="s">
        <v>14</v>
      </c>
    </row>
    <row r="969" spans="1:14" x14ac:dyDescent="0.25">
      <c r="A969" s="5" t="s">
        <v>759</v>
      </c>
      <c r="B969" s="3" t="s">
        <v>390</v>
      </c>
      <c r="C969" t="s">
        <v>33</v>
      </c>
      <c r="D969" t="s">
        <v>33</v>
      </c>
      <c r="E969" s="1">
        <v>80000</v>
      </c>
      <c r="F969">
        <v>3</v>
      </c>
      <c r="G969" t="s">
        <v>12</v>
      </c>
      <c r="H969" t="s">
        <v>27</v>
      </c>
      <c r="I969" t="s">
        <v>14</v>
      </c>
      <c r="J969">
        <v>1</v>
      </c>
      <c r="K969" t="s">
        <v>25</v>
      </c>
      <c r="L969" t="s">
        <v>31</v>
      </c>
      <c r="M969">
        <v>56</v>
      </c>
      <c r="N969" t="s">
        <v>17</v>
      </c>
    </row>
    <row r="970" spans="1:14" x14ac:dyDescent="0.25">
      <c r="A970" s="5" t="s">
        <v>759</v>
      </c>
      <c r="B970" s="3" t="s">
        <v>390</v>
      </c>
      <c r="C970" t="s">
        <v>34</v>
      </c>
      <c r="D970" t="s">
        <v>33</v>
      </c>
      <c r="E970" s="1">
        <v>30000</v>
      </c>
      <c r="F970">
        <v>0</v>
      </c>
      <c r="G970" t="s">
        <v>28</v>
      </c>
      <c r="H970" t="s">
        <v>19</v>
      </c>
      <c r="I970" t="s">
        <v>17</v>
      </c>
      <c r="J970">
        <v>2</v>
      </c>
      <c r="K970" t="s">
        <v>22</v>
      </c>
      <c r="L970" t="s">
        <v>31</v>
      </c>
      <c r="M970">
        <v>27</v>
      </c>
      <c r="N970" t="s">
        <v>17</v>
      </c>
    </row>
    <row r="971" spans="1:14" x14ac:dyDescent="0.25">
      <c r="A971" s="5" t="s">
        <v>759</v>
      </c>
      <c r="B971" s="3" t="s">
        <v>390</v>
      </c>
      <c r="C971" t="s">
        <v>33</v>
      </c>
      <c r="D971" t="s">
        <v>33</v>
      </c>
      <c r="E971" s="1">
        <v>60000</v>
      </c>
      <c r="F971">
        <v>0</v>
      </c>
      <c r="G971" t="s">
        <v>30</v>
      </c>
      <c r="H971" t="s">
        <v>20</v>
      </c>
      <c r="I971" t="s">
        <v>17</v>
      </c>
      <c r="J971">
        <v>0</v>
      </c>
      <c r="K971" t="s">
        <v>15</v>
      </c>
      <c r="L971" t="s">
        <v>31</v>
      </c>
      <c r="M971">
        <v>39</v>
      </c>
      <c r="N971" t="s">
        <v>17</v>
      </c>
    </row>
    <row r="972" spans="1:14" x14ac:dyDescent="0.25">
      <c r="A972" s="5" t="s">
        <v>516</v>
      </c>
      <c r="B972" s="3" t="s">
        <v>147</v>
      </c>
      <c r="C972" t="s">
        <v>33</v>
      </c>
      <c r="D972" t="s">
        <v>32</v>
      </c>
      <c r="E972" s="1">
        <v>60000</v>
      </c>
      <c r="F972">
        <v>0</v>
      </c>
      <c r="G972" t="s">
        <v>18</v>
      </c>
      <c r="H972" t="s">
        <v>13</v>
      </c>
      <c r="I972" t="s">
        <v>14</v>
      </c>
      <c r="J972">
        <v>2</v>
      </c>
      <c r="K972" t="s">
        <v>22</v>
      </c>
      <c r="L972" t="s">
        <v>31</v>
      </c>
      <c r="M972">
        <v>31</v>
      </c>
      <c r="N972" t="s">
        <v>17</v>
      </c>
    </row>
    <row r="973" spans="1:14" x14ac:dyDescent="0.25">
      <c r="A973" s="5" t="s">
        <v>516</v>
      </c>
      <c r="B973" s="3" t="s">
        <v>147</v>
      </c>
      <c r="C973" t="s">
        <v>34</v>
      </c>
      <c r="D973" t="s">
        <v>32</v>
      </c>
      <c r="E973" s="1">
        <v>60000</v>
      </c>
      <c r="F973">
        <v>2</v>
      </c>
      <c r="G973" t="s">
        <v>28</v>
      </c>
      <c r="H973" t="s">
        <v>13</v>
      </c>
      <c r="I973" t="s">
        <v>17</v>
      </c>
      <c r="J973">
        <v>2</v>
      </c>
      <c r="K973" t="s">
        <v>25</v>
      </c>
      <c r="L973" t="s">
        <v>31</v>
      </c>
      <c r="M973">
        <v>51</v>
      </c>
      <c r="N973" t="s">
        <v>17</v>
      </c>
    </row>
    <row r="974" spans="1:14" x14ac:dyDescent="0.25">
      <c r="A974" s="5" t="s">
        <v>516</v>
      </c>
      <c r="B974" s="3" t="s">
        <v>147</v>
      </c>
      <c r="C974" t="s">
        <v>33</v>
      </c>
      <c r="D974" t="s">
        <v>32</v>
      </c>
      <c r="E974" s="1">
        <v>30000</v>
      </c>
      <c r="F974">
        <v>1</v>
      </c>
      <c r="G974" t="s">
        <v>26</v>
      </c>
      <c r="H974" t="s">
        <v>19</v>
      </c>
      <c r="I974" t="s">
        <v>14</v>
      </c>
      <c r="J974">
        <v>1</v>
      </c>
      <c r="K974" t="s">
        <v>22</v>
      </c>
      <c r="L974" t="s">
        <v>31</v>
      </c>
      <c r="M974">
        <v>52</v>
      </c>
      <c r="N974" t="s">
        <v>17</v>
      </c>
    </row>
    <row r="975" spans="1:14" x14ac:dyDescent="0.25">
      <c r="A975" s="5" t="s">
        <v>516</v>
      </c>
      <c r="B975" s="3" t="s">
        <v>147</v>
      </c>
      <c r="C975" t="s">
        <v>33</v>
      </c>
      <c r="D975" t="s">
        <v>33</v>
      </c>
      <c r="E975" s="1">
        <v>60000</v>
      </c>
      <c r="F975">
        <v>1</v>
      </c>
      <c r="G975" t="s">
        <v>18</v>
      </c>
      <c r="H975" t="s">
        <v>13</v>
      </c>
      <c r="I975" t="s">
        <v>17</v>
      </c>
      <c r="J975">
        <v>1</v>
      </c>
      <c r="K975" t="s">
        <v>15</v>
      </c>
      <c r="L975" t="s">
        <v>31</v>
      </c>
      <c r="M975">
        <v>47</v>
      </c>
      <c r="N975" t="s">
        <v>17</v>
      </c>
    </row>
    <row r="976" spans="1:14" x14ac:dyDescent="0.25">
      <c r="A976" s="5" t="s">
        <v>690</v>
      </c>
      <c r="B976" s="3" t="s">
        <v>321</v>
      </c>
      <c r="C976" t="s">
        <v>33</v>
      </c>
      <c r="D976" t="s">
        <v>33</v>
      </c>
      <c r="E976" s="1">
        <v>70000</v>
      </c>
      <c r="F976">
        <v>3</v>
      </c>
      <c r="G976" t="s">
        <v>30</v>
      </c>
      <c r="H976" t="s">
        <v>27</v>
      </c>
      <c r="I976" t="s">
        <v>14</v>
      </c>
      <c r="J976">
        <v>2</v>
      </c>
      <c r="K976" t="s">
        <v>22</v>
      </c>
      <c r="L976" t="s">
        <v>31</v>
      </c>
      <c r="M976">
        <v>53</v>
      </c>
      <c r="N976" t="s">
        <v>14</v>
      </c>
    </row>
    <row r="977" spans="1:14" x14ac:dyDescent="0.25">
      <c r="A977" s="5" t="s">
        <v>690</v>
      </c>
      <c r="B977" s="3" t="s">
        <v>321</v>
      </c>
      <c r="C977" t="s">
        <v>33</v>
      </c>
      <c r="D977" t="s">
        <v>33</v>
      </c>
      <c r="E977" s="1">
        <v>70000</v>
      </c>
      <c r="F977">
        <v>3</v>
      </c>
      <c r="G977" t="s">
        <v>30</v>
      </c>
      <c r="H977" t="s">
        <v>20</v>
      </c>
      <c r="I977" t="s">
        <v>14</v>
      </c>
      <c r="J977">
        <v>0</v>
      </c>
      <c r="K977" t="s">
        <v>15</v>
      </c>
      <c r="L977" t="s">
        <v>31</v>
      </c>
      <c r="M977">
        <v>35</v>
      </c>
      <c r="N977" t="s">
        <v>14</v>
      </c>
    </row>
    <row r="978" spans="1:14" x14ac:dyDescent="0.25">
      <c r="A978" s="5" t="s">
        <v>548</v>
      </c>
      <c r="B978" s="3" t="s">
        <v>179</v>
      </c>
      <c r="C978" t="s">
        <v>33</v>
      </c>
      <c r="D978" t="s">
        <v>32</v>
      </c>
      <c r="E978" s="1">
        <v>60000</v>
      </c>
      <c r="F978">
        <v>3</v>
      </c>
      <c r="G978" t="s">
        <v>12</v>
      </c>
      <c r="H978" t="s">
        <v>27</v>
      </c>
      <c r="I978" t="s">
        <v>14</v>
      </c>
      <c r="J978">
        <v>2</v>
      </c>
      <c r="K978" t="s">
        <v>29</v>
      </c>
      <c r="L978" t="s">
        <v>31</v>
      </c>
      <c r="M978">
        <v>66</v>
      </c>
      <c r="N978" t="s">
        <v>17</v>
      </c>
    </row>
    <row r="979" spans="1:14" x14ac:dyDescent="0.25">
      <c r="A979" s="5" t="s">
        <v>713</v>
      </c>
      <c r="B979" s="3" t="s">
        <v>344</v>
      </c>
      <c r="C979" t="s">
        <v>34</v>
      </c>
      <c r="D979" t="s">
        <v>32</v>
      </c>
      <c r="E979" s="1">
        <v>80000</v>
      </c>
      <c r="F979">
        <v>4</v>
      </c>
      <c r="G979" t="s">
        <v>30</v>
      </c>
      <c r="H979" t="s">
        <v>27</v>
      </c>
      <c r="I979" t="s">
        <v>14</v>
      </c>
      <c r="J979">
        <v>2</v>
      </c>
      <c r="K979" t="s">
        <v>22</v>
      </c>
      <c r="L979" t="s">
        <v>31</v>
      </c>
      <c r="M979">
        <v>65</v>
      </c>
      <c r="N979" t="s">
        <v>17</v>
      </c>
    </row>
    <row r="980" spans="1:14" x14ac:dyDescent="0.25">
      <c r="A980" s="5" t="s">
        <v>760</v>
      </c>
      <c r="B980" s="3" t="s">
        <v>391</v>
      </c>
      <c r="C980" t="s">
        <v>33</v>
      </c>
      <c r="D980" t="s">
        <v>33</v>
      </c>
      <c r="E980" s="1">
        <v>80000</v>
      </c>
      <c r="F980">
        <v>5</v>
      </c>
      <c r="G980" t="s">
        <v>18</v>
      </c>
      <c r="H980" t="s">
        <v>20</v>
      </c>
      <c r="I980" t="s">
        <v>14</v>
      </c>
      <c r="J980">
        <v>3</v>
      </c>
      <c r="K980" t="s">
        <v>22</v>
      </c>
      <c r="L980" t="s">
        <v>31</v>
      </c>
      <c r="M980">
        <v>45</v>
      </c>
      <c r="N980" t="s">
        <v>17</v>
      </c>
    </row>
    <row r="981" spans="1:14" x14ac:dyDescent="0.25">
      <c r="A981" s="5" t="s">
        <v>438</v>
      </c>
      <c r="B981" s="3" t="s">
        <v>69</v>
      </c>
      <c r="C981" t="s">
        <v>34</v>
      </c>
      <c r="D981" t="s">
        <v>33</v>
      </c>
      <c r="E981" s="1">
        <v>40000</v>
      </c>
      <c r="F981">
        <v>0</v>
      </c>
      <c r="G981" t="s">
        <v>26</v>
      </c>
      <c r="H981" t="s">
        <v>13</v>
      </c>
      <c r="I981" t="s">
        <v>14</v>
      </c>
      <c r="J981">
        <v>1</v>
      </c>
      <c r="K981" t="s">
        <v>22</v>
      </c>
      <c r="L981" t="s">
        <v>31</v>
      </c>
      <c r="M981">
        <v>31</v>
      </c>
      <c r="N981" t="s">
        <v>17</v>
      </c>
    </row>
    <row r="982" spans="1:14" x14ac:dyDescent="0.25">
      <c r="A982" s="5" t="s">
        <v>417</v>
      </c>
      <c r="B982" s="3" t="s">
        <v>48</v>
      </c>
      <c r="C982" t="s">
        <v>34</v>
      </c>
      <c r="D982" t="s">
        <v>32</v>
      </c>
      <c r="E982" s="1">
        <v>80000</v>
      </c>
      <c r="F982">
        <v>3</v>
      </c>
      <c r="G982" t="s">
        <v>12</v>
      </c>
      <c r="H982" t="s">
        <v>13</v>
      </c>
      <c r="I982" t="s">
        <v>14</v>
      </c>
      <c r="J982">
        <v>3</v>
      </c>
      <c r="K982" t="s">
        <v>29</v>
      </c>
      <c r="L982" t="s">
        <v>31</v>
      </c>
      <c r="M982">
        <v>40</v>
      </c>
      <c r="N982" t="s">
        <v>14</v>
      </c>
    </row>
    <row r="983" spans="1:14" x14ac:dyDescent="0.25">
      <c r="A983" s="5" t="s">
        <v>761</v>
      </c>
      <c r="B983" s="3" t="s">
        <v>392</v>
      </c>
      <c r="C983" t="s">
        <v>33</v>
      </c>
      <c r="D983" t="s">
        <v>33</v>
      </c>
      <c r="E983" s="1">
        <v>110000</v>
      </c>
      <c r="F983">
        <v>5</v>
      </c>
      <c r="G983" t="s">
        <v>18</v>
      </c>
      <c r="H983" t="s">
        <v>20</v>
      </c>
      <c r="I983" t="s">
        <v>14</v>
      </c>
      <c r="J983">
        <v>4</v>
      </c>
      <c r="K983" t="s">
        <v>21</v>
      </c>
      <c r="L983" t="s">
        <v>31</v>
      </c>
      <c r="M983">
        <v>46</v>
      </c>
      <c r="N983" t="s">
        <v>17</v>
      </c>
    </row>
    <row r="984" spans="1:14" x14ac:dyDescent="0.25">
      <c r="A984" s="5" t="s">
        <v>761</v>
      </c>
      <c r="B984" s="3" t="s">
        <v>392</v>
      </c>
      <c r="C984" t="s">
        <v>34</v>
      </c>
      <c r="D984" t="s">
        <v>33</v>
      </c>
      <c r="E984" s="1">
        <v>40000</v>
      </c>
      <c r="F984">
        <v>2</v>
      </c>
      <c r="G984" t="s">
        <v>18</v>
      </c>
      <c r="H984" t="s">
        <v>19</v>
      </c>
      <c r="I984" t="s">
        <v>17</v>
      </c>
      <c r="J984">
        <v>1</v>
      </c>
      <c r="K984" t="s">
        <v>25</v>
      </c>
      <c r="L984" t="s">
        <v>31</v>
      </c>
      <c r="M984">
        <v>47</v>
      </c>
      <c r="N984" t="s">
        <v>14</v>
      </c>
    </row>
    <row r="985" spans="1:14" x14ac:dyDescent="0.25">
      <c r="A985" s="5" t="s">
        <v>761</v>
      </c>
      <c r="B985" s="3" t="s">
        <v>392</v>
      </c>
      <c r="C985" t="s">
        <v>33</v>
      </c>
      <c r="D985" t="s">
        <v>33</v>
      </c>
      <c r="E985" s="1">
        <v>130000</v>
      </c>
      <c r="F985">
        <v>2</v>
      </c>
      <c r="G985" t="s">
        <v>30</v>
      </c>
      <c r="H985" t="s">
        <v>27</v>
      </c>
      <c r="I985" t="s">
        <v>14</v>
      </c>
      <c r="J985">
        <v>2</v>
      </c>
      <c r="K985" t="s">
        <v>15</v>
      </c>
      <c r="L985" t="s">
        <v>31</v>
      </c>
      <c r="M985">
        <v>41</v>
      </c>
      <c r="N985" t="s">
        <v>17</v>
      </c>
    </row>
    <row r="986" spans="1:14" x14ac:dyDescent="0.25">
      <c r="A986" s="5" t="s">
        <v>762</v>
      </c>
      <c r="B986" s="3" t="s">
        <v>393</v>
      </c>
      <c r="C986" t="s">
        <v>33</v>
      </c>
      <c r="D986" t="s">
        <v>33</v>
      </c>
      <c r="E986" s="1">
        <v>60000</v>
      </c>
      <c r="F986">
        <v>2</v>
      </c>
      <c r="G986" t="s">
        <v>26</v>
      </c>
      <c r="H986" t="s">
        <v>20</v>
      </c>
      <c r="I986" t="s">
        <v>17</v>
      </c>
      <c r="J986">
        <v>2</v>
      </c>
      <c r="K986" t="s">
        <v>25</v>
      </c>
      <c r="L986" t="s">
        <v>31</v>
      </c>
      <c r="M986">
        <v>48</v>
      </c>
      <c r="N986" t="s">
        <v>14</v>
      </c>
    </row>
    <row r="987" spans="1:14" x14ac:dyDescent="0.25">
      <c r="A987" s="5" t="s">
        <v>762</v>
      </c>
      <c r="B987" s="3" t="s">
        <v>393</v>
      </c>
      <c r="C987" t="s">
        <v>34</v>
      </c>
      <c r="D987" t="s">
        <v>32</v>
      </c>
      <c r="E987" s="1">
        <v>50000</v>
      </c>
      <c r="F987">
        <v>4</v>
      </c>
      <c r="G987" t="s">
        <v>12</v>
      </c>
      <c r="H987" t="s">
        <v>13</v>
      </c>
      <c r="I987" t="s">
        <v>14</v>
      </c>
      <c r="J987">
        <v>2</v>
      </c>
      <c r="K987" t="s">
        <v>15</v>
      </c>
      <c r="L987" t="s">
        <v>31</v>
      </c>
      <c r="M987">
        <v>42</v>
      </c>
      <c r="N987" t="s">
        <v>17</v>
      </c>
    </row>
    <row r="988" spans="1:14" x14ac:dyDescent="0.25">
      <c r="A988" s="5" t="s">
        <v>762</v>
      </c>
      <c r="B988" s="3" t="s">
        <v>393</v>
      </c>
      <c r="C988" t="s">
        <v>34</v>
      </c>
      <c r="D988" t="s">
        <v>33</v>
      </c>
      <c r="E988" s="1">
        <v>40000</v>
      </c>
      <c r="F988">
        <v>5</v>
      </c>
      <c r="G988" t="s">
        <v>26</v>
      </c>
      <c r="H988" t="s">
        <v>20</v>
      </c>
      <c r="I988" t="s">
        <v>14</v>
      </c>
      <c r="J988">
        <v>4</v>
      </c>
      <c r="K988" t="s">
        <v>29</v>
      </c>
      <c r="L988" t="s">
        <v>31</v>
      </c>
      <c r="M988">
        <v>60</v>
      </c>
      <c r="N988" t="s">
        <v>14</v>
      </c>
    </row>
    <row r="989" spans="1:14" x14ac:dyDescent="0.25">
      <c r="A989" s="5" t="s">
        <v>763</v>
      </c>
      <c r="B989" s="3" t="s">
        <v>394</v>
      </c>
      <c r="C989" t="s">
        <v>34</v>
      </c>
      <c r="D989" t="s">
        <v>32</v>
      </c>
      <c r="E989" s="1">
        <v>60000</v>
      </c>
      <c r="F989">
        <v>3</v>
      </c>
      <c r="G989" t="s">
        <v>30</v>
      </c>
      <c r="H989" t="s">
        <v>27</v>
      </c>
      <c r="I989" t="s">
        <v>14</v>
      </c>
      <c r="J989">
        <v>2</v>
      </c>
      <c r="K989" t="s">
        <v>29</v>
      </c>
      <c r="L989" t="s">
        <v>31</v>
      </c>
      <c r="M989">
        <v>66</v>
      </c>
      <c r="N989" t="s">
        <v>17</v>
      </c>
    </row>
    <row r="990" spans="1:14" x14ac:dyDescent="0.25">
      <c r="A990" s="5" t="s">
        <v>594</v>
      </c>
      <c r="B990" s="3" t="s">
        <v>225</v>
      </c>
      <c r="C990" t="s">
        <v>33</v>
      </c>
      <c r="D990" t="s">
        <v>33</v>
      </c>
      <c r="E990" s="1">
        <v>70000</v>
      </c>
      <c r="F990">
        <v>5</v>
      </c>
      <c r="G990" t="s">
        <v>12</v>
      </c>
      <c r="H990" t="s">
        <v>27</v>
      </c>
      <c r="I990" t="s">
        <v>14</v>
      </c>
      <c r="J990">
        <v>2</v>
      </c>
      <c r="K990" t="s">
        <v>29</v>
      </c>
      <c r="L990" t="s">
        <v>31</v>
      </c>
      <c r="M990">
        <v>63</v>
      </c>
      <c r="N990" t="s">
        <v>17</v>
      </c>
    </row>
    <row r="991" spans="1:14" x14ac:dyDescent="0.25">
      <c r="A991" s="5" t="s">
        <v>594</v>
      </c>
      <c r="B991" s="3" t="s">
        <v>225</v>
      </c>
      <c r="C991" t="s">
        <v>33</v>
      </c>
      <c r="D991" t="s">
        <v>33</v>
      </c>
      <c r="E991" s="1">
        <v>60000</v>
      </c>
      <c r="F991">
        <v>4</v>
      </c>
      <c r="G991" t="s">
        <v>12</v>
      </c>
      <c r="H991" t="s">
        <v>13</v>
      </c>
      <c r="I991" t="s">
        <v>17</v>
      </c>
      <c r="J991">
        <v>3</v>
      </c>
      <c r="K991" t="s">
        <v>29</v>
      </c>
      <c r="L991" t="s">
        <v>31</v>
      </c>
      <c r="M991">
        <v>42</v>
      </c>
      <c r="N991" t="s">
        <v>17</v>
      </c>
    </row>
    <row r="992" spans="1:14" x14ac:dyDescent="0.25">
      <c r="A992" s="5" t="s">
        <v>764</v>
      </c>
      <c r="B992" s="3" t="s">
        <v>395</v>
      </c>
      <c r="C992" t="s">
        <v>34</v>
      </c>
      <c r="D992" t="s">
        <v>32</v>
      </c>
      <c r="E992" s="1">
        <v>30000</v>
      </c>
      <c r="F992">
        <v>0</v>
      </c>
      <c r="G992" t="s">
        <v>26</v>
      </c>
      <c r="H992" t="s">
        <v>13</v>
      </c>
      <c r="I992" t="s">
        <v>17</v>
      </c>
      <c r="J992">
        <v>2</v>
      </c>
      <c r="K992" t="s">
        <v>22</v>
      </c>
      <c r="L992" t="s">
        <v>31</v>
      </c>
      <c r="M992">
        <v>26</v>
      </c>
      <c r="N992" t="s">
        <v>17</v>
      </c>
    </row>
    <row r="993" spans="1:14" x14ac:dyDescent="0.25">
      <c r="A993" s="5" t="s">
        <v>464</v>
      </c>
      <c r="B993" s="3" t="s">
        <v>95</v>
      </c>
      <c r="C993" t="s">
        <v>34</v>
      </c>
      <c r="D993" t="s">
        <v>32</v>
      </c>
      <c r="E993" s="1">
        <v>60000</v>
      </c>
      <c r="F993">
        <v>1</v>
      </c>
      <c r="G993" t="s">
        <v>30</v>
      </c>
      <c r="H993" t="s">
        <v>20</v>
      </c>
      <c r="I993" t="s">
        <v>14</v>
      </c>
      <c r="J993">
        <v>0</v>
      </c>
      <c r="K993" t="s">
        <v>21</v>
      </c>
      <c r="L993" t="s">
        <v>31</v>
      </c>
      <c r="M993">
        <v>36</v>
      </c>
      <c r="N993" t="s">
        <v>14</v>
      </c>
    </row>
    <row r="994" spans="1:14" x14ac:dyDescent="0.25">
      <c r="A994" s="5" t="s">
        <v>693</v>
      </c>
      <c r="B994" s="3" t="s">
        <v>324</v>
      </c>
      <c r="C994" t="s">
        <v>33</v>
      </c>
      <c r="D994" t="s">
        <v>33</v>
      </c>
      <c r="E994" s="1">
        <v>90000</v>
      </c>
      <c r="F994">
        <v>2</v>
      </c>
      <c r="G994" t="s">
        <v>18</v>
      </c>
      <c r="H994" t="s">
        <v>20</v>
      </c>
      <c r="I994" t="s">
        <v>17</v>
      </c>
      <c r="J994">
        <v>0</v>
      </c>
      <c r="K994" t="s">
        <v>22</v>
      </c>
      <c r="L994" t="s">
        <v>31</v>
      </c>
      <c r="M994">
        <v>49</v>
      </c>
      <c r="N994" t="s">
        <v>14</v>
      </c>
    </row>
    <row r="995" spans="1:14" x14ac:dyDescent="0.25">
      <c r="A995" s="5" t="s">
        <v>693</v>
      </c>
      <c r="B995" s="3" t="s">
        <v>324</v>
      </c>
      <c r="C995" t="s">
        <v>34</v>
      </c>
      <c r="D995" t="s">
        <v>33</v>
      </c>
      <c r="E995" s="1">
        <v>150000</v>
      </c>
      <c r="F995">
        <v>1</v>
      </c>
      <c r="G995" t="s">
        <v>18</v>
      </c>
      <c r="H995" t="s">
        <v>20</v>
      </c>
      <c r="I995" t="s">
        <v>17</v>
      </c>
      <c r="J995">
        <v>3</v>
      </c>
      <c r="K995" t="s">
        <v>15</v>
      </c>
      <c r="L995" t="s">
        <v>31</v>
      </c>
      <c r="M995">
        <v>44</v>
      </c>
      <c r="N995" t="s">
        <v>14</v>
      </c>
    </row>
    <row r="996" spans="1:14" x14ac:dyDescent="0.25">
      <c r="A996" s="5" t="s">
        <v>765</v>
      </c>
      <c r="B996" s="3" t="s">
        <v>396</v>
      </c>
      <c r="C996" t="s">
        <v>33</v>
      </c>
      <c r="D996" t="s">
        <v>33</v>
      </c>
      <c r="E996" s="1">
        <v>80000</v>
      </c>
      <c r="F996">
        <v>5</v>
      </c>
      <c r="G996" t="s">
        <v>18</v>
      </c>
      <c r="H996" t="s">
        <v>20</v>
      </c>
      <c r="I996" t="s">
        <v>14</v>
      </c>
      <c r="J996">
        <v>3</v>
      </c>
      <c r="K996" t="s">
        <v>25</v>
      </c>
      <c r="L996" t="s">
        <v>31</v>
      </c>
      <c r="M996">
        <v>46</v>
      </c>
      <c r="N996" t="s">
        <v>17</v>
      </c>
    </row>
    <row r="997" spans="1:14" x14ac:dyDescent="0.25">
      <c r="A997" s="5" t="s">
        <v>765</v>
      </c>
      <c r="B997" s="3" t="s">
        <v>396</v>
      </c>
      <c r="C997" t="s">
        <v>33</v>
      </c>
      <c r="D997" t="s">
        <v>33</v>
      </c>
      <c r="E997" s="1">
        <v>60000</v>
      </c>
      <c r="F997" s="2">
        <v>2</v>
      </c>
      <c r="G997" t="s">
        <v>26</v>
      </c>
      <c r="H997" t="s">
        <v>20</v>
      </c>
      <c r="I997" t="s">
        <v>14</v>
      </c>
      <c r="J997">
        <v>2</v>
      </c>
      <c r="K997" t="s">
        <v>21</v>
      </c>
      <c r="L997" t="s">
        <v>31</v>
      </c>
      <c r="M997">
        <v>54</v>
      </c>
      <c r="N997" t="s">
        <v>14</v>
      </c>
    </row>
    <row r="998" spans="1:14" x14ac:dyDescent="0.25">
      <c r="A998" s="5" t="s">
        <v>766</v>
      </c>
      <c r="B998" s="3" t="s">
        <v>397</v>
      </c>
      <c r="C998" t="s">
        <v>34</v>
      </c>
      <c r="D998" t="s">
        <v>33</v>
      </c>
      <c r="E998" s="1">
        <v>70000</v>
      </c>
      <c r="F998">
        <v>4</v>
      </c>
      <c r="G998" t="s">
        <v>30</v>
      </c>
      <c r="H998" t="s">
        <v>20</v>
      </c>
      <c r="I998" t="s">
        <v>14</v>
      </c>
      <c r="J998">
        <v>0</v>
      </c>
      <c r="K998" t="s">
        <v>21</v>
      </c>
      <c r="L998" t="s">
        <v>31</v>
      </c>
      <c r="M998">
        <v>35</v>
      </c>
      <c r="N998" t="s">
        <v>14</v>
      </c>
    </row>
    <row r="999" spans="1:14" x14ac:dyDescent="0.25">
      <c r="A999" s="5" t="s">
        <v>766</v>
      </c>
      <c r="B999" s="3" t="s">
        <v>397</v>
      </c>
      <c r="C999" t="s">
        <v>33</v>
      </c>
      <c r="D999" t="s">
        <v>33</v>
      </c>
      <c r="E999" s="1">
        <v>60000</v>
      </c>
      <c r="F999">
        <v>2</v>
      </c>
      <c r="G999" t="s">
        <v>12</v>
      </c>
      <c r="H999" t="s">
        <v>13</v>
      </c>
      <c r="I999" t="s">
        <v>14</v>
      </c>
      <c r="J999">
        <v>0</v>
      </c>
      <c r="K999" t="s">
        <v>15</v>
      </c>
      <c r="L999" t="s">
        <v>31</v>
      </c>
      <c r="M999">
        <v>38</v>
      </c>
      <c r="N999" t="s">
        <v>14</v>
      </c>
    </row>
    <row r="1000" spans="1:14" x14ac:dyDescent="0.25">
      <c r="A1000" s="5" t="s">
        <v>766</v>
      </c>
      <c r="B1000" s="3" t="s">
        <v>397</v>
      </c>
      <c r="C1000" t="s">
        <v>34</v>
      </c>
      <c r="D1000" t="s">
        <v>33</v>
      </c>
      <c r="E1000" s="1">
        <v>100000</v>
      </c>
      <c r="F1000">
        <v>3</v>
      </c>
      <c r="G1000" t="s">
        <v>12</v>
      </c>
      <c r="H1000" t="s">
        <v>27</v>
      </c>
      <c r="I1000" t="s">
        <v>17</v>
      </c>
      <c r="J1000">
        <v>3</v>
      </c>
      <c r="K1000" t="s">
        <v>25</v>
      </c>
      <c r="L1000" t="s">
        <v>31</v>
      </c>
      <c r="M1000">
        <v>38</v>
      </c>
      <c r="N1000" t="s">
        <v>17</v>
      </c>
    </row>
    <row r="1001" spans="1:14" x14ac:dyDescent="0.25">
      <c r="A1001" s="5" t="s">
        <v>766</v>
      </c>
      <c r="B1001" s="3" t="s">
        <v>397</v>
      </c>
      <c r="C1001" t="s">
        <v>34</v>
      </c>
      <c r="D1001" t="s">
        <v>33</v>
      </c>
      <c r="E1001" s="1">
        <v>60000</v>
      </c>
      <c r="F1001">
        <v>3</v>
      </c>
      <c r="G1001" t="s">
        <v>26</v>
      </c>
      <c r="H1001" t="s">
        <v>20</v>
      </c>
      <c r="I1001" t="s">
        <v>14</v>
      </c>
      <c r="J1001">
        <v>2</v>
      </c>
      <c r="K1001" t="s">
        <v>29</v>
      </c>
      <c r="L1001" t="s">
        <v>31</v>
      </c>
      <c r="M1001">
        <v>53</v>
      </c>
      <c r="N1001" t="s">
        <v>14</v>
      </c>
    </row>
    <row r="1002" spans="1:14" x14ac:dyDescent="0.25">
      <c r="A1002" s="5" t="s">
        <v>491</v>
      </c>
      <c r="B1002" s="3" t="s">
        <v>122</v>
      </c>
      <c r="C1002" t="s">
        <v>33</v>
      </c>
      <c r="D1002" t="s">
        <v>32</v>
      </c>
      <c r="E1002" s="1">
        <v>10000</v>
      </c>
      <c r="F1002">
        <v>2</v>
      </c>
      <c r="G1002" t="s">
        <v>18</v>
      </c>
      <c r="H1002" t="s">
        <v>24</v>
      </c>
      <c r="I1002" t="s">
        <v>14</v>
      </c>
      <c r="J1002">
        <v>0</v>
      </c>
      <c r="K1002" t="s">
        <v>25</v>
      </c>
      <c r="L1002" t="s">
        <v>16</v>
      </c>
      <c r="M1002">
        <v>50</v>
      </c>
      <c r="N1002" t="s">
        <v>17</v>
      </c>
    </row>
    <row r="1003" spans="1:14" x14ac:dyDescent="0.25">
      <c r="A1003" s="5" t="s">
        <v>707</v>
      </c>
      <c r="B1003" s="3" t="s">
        <v>338</v>
      </c>
      <c r="C1003" t="s">
        <v>33</v>
      </c>
      <c r="D1003" t="s">
        <v>33</v>
      </c>
      <c r="E1003" s="1">
        <v>120000</v>
      </c>
      <c r="F1003">
        <v>2</v>
      </c>
      <c r="G1003" t="s">
        <v>18</v>
      </c>
      <c r="H1003" t="s">
        <v>24</v>
      </c>
      <c r="I1003" t="s">
        <v>14</v>
      </c>
      <c r="J1003">
        <v>1</v>
      </c>
      <c r="K1003" t="s">
        <v>15</v>
      </c>
      <c r="L1003" t="s">
        <v>16</v>
      </c>
      <c r="M1003">
        <v>40</v>
      </c>
      <c r="N1003" t="s">
        <v>14</v>
      </c>
    </row>
    <row r="1004" spans="1:14" x14ac:dyDescent="0.25">
      <c r="A1004" s="5" t="s">
        <v>707</v>
      </c>
      <c r="B1004" s="3" t="s">
        <v>338</v>
      </c>
      <c r="C1004" t="s">
        <v>33</v>
      </c>
      <c r="D1004" t="s">
        <v>32</v>
      </c>
      <c r="E1004" s="1">
        <v>30000</v>
      </c>
      <c r="F1004">
        <v>3</v>
      </c>
      <c r="G1004" t="s">
        <v>26</v>
      </c>
      <c r="H1004" t="s">
        <v>13</v>
      </c>
      <c r="I1004" t="s">
        <v>17</v>
      </c>
      <c r="J1004">
        <v>2</v>
      </c>
      <c r="K1004" t="s">
        <v>25</v>
      </c>
      <c r="L1004" t="s">
        <v>23</v>
      </c>
      <c r="M1004">
        <v>54</v>
      </c>
      <c r="N1004" t="s">
        <v>14</v>
      </c>
    </row>
    <row r="1005" spans="1:14" x14ac:dyDescent="0.25">
      <c r="A1005" s="5" t="s">
        <v>707</v>
      </c>
      <c r="B1005" s="3" t="s">
        <v>338</v>
      </c>
      <c r="C1005" t="s">
        <v>34</v>
      </c>
      <c r="D1005" t="s">
        <v>32</v>
      </c>
      <c r="E1005" s="1">
        <v>90000</v>
      </c>
      <c r="F1005">
        <v>0</v>
      </c>
      <c r="G1005" t="s">
        <v>12</v>
      </c>
      <c r="H1005" t="s">
        <v>20</v>
      </c>
      <c r="I1005" t="s">
        <v>17</v>
      </c>
      <c r="J1005">
        <v>4</v>
      </c>
      <c r="K1005" t="s">
        <v>29</v>
      </c>
      <c r="L1005" t="s">
        <v>23</v>
      </c>
      <c r="M1005">
        <v>36</v>
      </c>
      <c r="N1005" t="s">
        <v>17</v>
      </c>
    </row>
    <row r="1006" spans="1:14" x14ac:dyDescent="0.25">
      <c r="A1006" s="5" t="s">
        <v>767</v>
      </c>
      <c r="B1006" s="3" t="s">
        <v>398</v>
      </c>
      <c r="C1006" t="s">
        <v>33</v>
      </c>
      <c r="D1006" t="s">
        <v>33</v>
      </c>
      <c r="E1006" s="1">
        <v>170000</v>
      </c>
      <c r="F1006">
        <v>5</v>
      </c>
      <c r="G1006" t="s">
        <v>18</v>
      </c>
      <c r="H1006" t="s">
        <v>20</v>
      </c>
      <c r="I1006" t="s">
        <v>14</v>
      </c>
      <c r="J1006">
        <v>0</v>
      </c>
      <c r="K1006" t="s">
        <v>15</v>
      </c>
      <c r="L1006" t="s">
        <v>16</v>
      </c>
      <c r="M1006">
        <v>55</v>
      </c>
      <c r="N1006" t="s">
        <v>17</v>
      </c>
    </row>
    <row r="1007" spans="1:14" x14ac:dyDescent="0.25">
      <c r="A1007" s="5" t="s">
        <v>705</v>
      </c>
      <c r="B1007" s="3" t="s">
        <v>336</v>
      </c>
      <c r="C1007" t="s">
        <v>33</v>
      </c>
      <c r="D1007" t="s">
        <v>33</v>
      </c>
      <c r="E1007" s="1">
        <v>40000</v>
      </c>
      <c r="F1007">
        <v>2</v>
      </c>
      <c r="G1007" t="s">
        <v>18</v>
      </c>
      <c r="H1007" t="s">
        <v>19</v>
      </c>
      <c r="I1007" t="s">
        <v>14</v>
      </c>
      <c r="J1007">
        <v>1</v>
      </c>
      <c r="K1007" t="s">
        <v>25</v>
      </c>
      <c r="L1007" t="s">
        <v>16</v>
      </c>
      <c r="M1007">
        <v>35</v>
      </c>
      <c r="N1007" t="s">
        <v>14</v>
      </c>
    </row>
    <row r="1008" spans="1:14" x14ac:dyDescent="0.25">
      <c r="A1008" s="5" t="s">
        <v>768</v>
      </c>
      <c r="B1008" s="3" t="s">
        <v>399</v>
      </c>
      <c r="C1008" t="s">
        <v>34</v>
      </c>
      <c r="D1008" t="s">
        <v>33</v>
      </c>
      <c r="E1008" s="1">
        <v>60000</v>
      </c>
      <c r="F1008">
        <v>1</v>
      </c>
      <c r="G1008" t="s">
        <v>18</v>
      </c>
      <c r="H1008" t="s">
        <v>13</v>
      </c>
      <c r="I1008" t="s">
        <v>17</v>
      </c>
      <c r="J1008">
        <v>1</v>
      </c>
      <c r="K1008" t="s">
        <v>15</v>
      </c>
      <c r="L1008" t="s">
        <v>23</v>
      </c>
      <c r="M1008">
        <v>45</v>
      </c>
      <c r="N1008" t="s">
        <v>14</v>
      </c>
    </row>
    <row r="1009" spans="1:14" x14ac:dyDescent="0.25">
      <c r="A1009" s="5" t="s">
        <v>768</v>
      </c>
      <c r="B1009" s="3" t="s">
        <v>399</v>
      </c>
      <c r="C1009" t="s">
        <v>34</v>
      </c>
      <c r="D1009" t="s">
        <v>32</v>
      </c>
      <c r="E1009" s="1">
        <v>10000</v>
      </c>
      <c r="F1009">
        <v>2</v>
      </c>
      <c r="G1009" t="s">
        <v>26</v>
      </c>
      <c r="H1009" t="s">
        <v>24</v>
      </c>
      <c r="I1009" t="s">
        <v>14</v>
      </c>
      <c r="J1009">
        <v>1</v>
      </c>
      <c r="K1009" t="s">
        <v>15</v>
      </c>
      <c r="L1009" t="s">
        <v>16</v>
      </c>
      <c r="M1009">
        <v>38</v>
      </c>
      <c r="N1009" t="s">
        <v>14</v>
      </c>
    </row>
    <row r="1010" spans="1:14" x14ac:dyDescent="0.25">
      <c r="A1010" s="5" t="s">
        <v>543</v>
      </c>
      <c r="B1010" s="3" t="s">
        <v>174</v>
      </c>
      <c r="C1010" t="s">
        <v>34</v>
      </c>
      <c r="D1010" t="s">
        <v>33</v>
      </c>
      <c r="E1010" s="1">
        <v>30000</v>
      </c>
      <c r="F1010">
        <v>3</v>
      </c>
      <c r="G1010" t="s">
        <v>18</v>
      </c>
      <c r="H1010" t="s">
        <v>19</v>
      </c>
      <c r="I1010" t="s">
        <v>17</v>
      </c>
      <c r="J1010">
        <v>2</v>
      </c>
      <c r="K1010" t="s">
        <v>25</v>
      </c>
      <c r="L1010" t="s">
        <v>23</v>
      </c>
      <c r="M1010">
        <v>59</v>
      </c>
      <c r="N1010" t="s">
        <v>14</v>
      </c>
    </row>
    <row r="1011" spans="1:14" x14ac:dyDescent="0.25">
      <c r="A1011" s="5" t="s">
        <v>652</v>
      </c>
      <c r="B1011" s="3" t="s">
        <v>283</v>
      </c>
      <c r="C1011" t="s">
        <v>33</v>
      </c>
      <c r="D1011" t="s">
        <v>32</v>
      </c>
      <c r="E1011" s="1">
        <v>30000</v>
      </c>
      <c r="F1011">
        <v>1</v>
      </c>
      <c r="G1011" t="s">
        <v>12</v>
      </c>
      <c r="H1011" t="s">
        <v>19</v>
      </c>
      <c r="I1011" t="s">
        <v>14</v>
      </c>
      <c r="J1011">
        <v>0</v>
      </c>
      <c r="K1011" t="s">
        <v>15</v>
      </c>
      <c r="L1011" t="s">
        <v>16</v>
      </c>
      <c r="M1011">
        <v>47</v>
      </c>
      <c r="N1011" t="s">
        <v>17</v>
      </c>
    </row>
    <row r="1012" spans="1:14" x14ac:dyDescent="0.25">
      <c r="A1012" s="5" t="s">
        <v>769</v>
      </c>
      <c r="B1012" s="3" t="s">
        <v>400</v>
      </c>
      <c r="C1012" t="s">
        <v>34</v>
      </c>
      <c r="D1012" t="s">
        <v>33</v>
      </c>
      <c r="E1012" s="1">
        <v>40000</v>
      </c>
      <c r="F1012">
        <v>2</v>
      </c>
      <c r="G1012" t="s">
        <v>18</v>
      </c>
      <c r="H1012" t="s">
        <v>19</v>
      </c>
      <c r="I1012" t="s">
        <v>14</v>
      </c>
      <c r="J1012">
        <v>1</v>
      </c>
      <c r="K1012" t="s">
        <v>25</v>
      </c>
      <c r="L1012" t="s">
        <v>16</v>
      </c>
      <c r="M1012">
        <v>35</v>
      </c>
      <c r="N1012" t="s">
        <v>14</v>
      </c>
    </row>
    <row r="1013" spans="1:14" x14ac:dyDescent="0.25">
      <c r="A1013" s="5" t="s">
        <v>463</v>
      </c>
      <c r="B1013" s="3" t="s">
        <v>94</v>
      </c>
      <c r="C1013" t="s">
        <v>34</v>
      </c>
      <c r="D1013" t="s">
        <v>33</v>
      </c>
      <c r="E1013" s="1">
        <v>20000</v>
      </c>
      <c r="F1013">
        <v>2</v>
      </c>
      <c r="G1013" t="s">
        <v>28</v>
      </c>
      <c r="H1013" t="s">
        <v>19</v>
      </c>
      <c r="I1013" t="s">
        <v>14</v>
      </c>
      <c r="J1013">
        <v>2</v>
      </c>
      <c r="K1013" t="s">
        <v>22</v>
      </c>
      <c r="L1013" t="s">
        <v>23</v>
      </c>
      <c r="M1013">
        <v>55</v>
      </c>
      <c r="N1013" t="s">
        <v>14</v>
      </c>
    </row>
    <row r="1014" spans="1:14" x14ac:dyDescent="0.25">
      <c r="A1014" s="5" t="s">
        <v>463</v>
      </c>
      <c r="B1014" s="3" t="s">
        <v>94</v>
      </c>
      <c r="C1014" t="s">
        <v>33</v>
      </c>
      <c r="D1014" t="s">
        <v>32</v>
      </c>
      <c r="E1014" s="1">
        <v>40000</v>
      </c>
      <c r="F1014">
        <v>0</v>
      </c>
      <c r="G1014" t="s">
        <v>30</v>
      </c>
      <c r="H1014" t="s">
        <v>19</v>
      </c>
      <c r="I1014" t="s">
        <v>14</v>
      </c>
      <c r="J1014">
        <v>0</v>
      </c>
      <c r="K1014" t="s">
        <v>15</v>
      </c>
      <c r="L1014" t="s">
        <v>16</v>
      </c>
      <c r="M1014">
        <v>36</v>
      </c>
      <c r="N1014" t="s">
        <v>14</v>
      </c>
    </row>
    <row r="1015" spans="1:14" x14ac:dyDescent="0.25">
      <c r="A1015" s="5" t="s">
        <v>770</v>
      </c>
      <c r="B1015" s="3" t="s">
        <v>401</v>
      </c>
      <c r="C1015" t="s">
        <v>34</v>
      </c>
      <c r="D1015" t="s">
        <v>32</v>
      </c>
      <c r="E1015" s="1">
        <v>80000</v>
      </c>
      <c r="F1015">
        <v>0</v>
      </c>
      <c r="G1015" t="s">
        <v>12</v>
      </c>
      <c r="H1015" t="s">
        <v>20</v>
      </c>
      <c r="I1015" t="s">
        <v>14</v>
      </c>
      <c r="J1015">
        <v>4</v>
      </c>
      <c r="K1015" t="s">
        <v>29</v>
      </c>
      <c r="L1015" t="s">
        <v>23</v>
      </c>
      <c r="M1015">
        <v>35</v>
      </c>
      <c r="N1015" t="s">
        <v>17</v>
      </c>
    </row>
    <row r="1016" spans="1:14" x14ac:dyDescent="0.25">
      <c r="A1016" s="5" t="s">
        <v>770</v>
      </c>
      <c r="B1016" s="3" t="s">
        <v>401</v>
      </c>
      <c r="C1016" t="s">
        <v>34</v>
      </c>
      <c r="D1016" t="s">
        <v>33</v>
      </c>
      <c r="E1016" s="1">
        <v>40000</v>
      </c>
      <c r="F1016">
        <v>2</v>
      </c>
      <c r="G1016" t="s">
        <v>18</v>
      </c>
      <c r="H1016" t="s">
        <v>19</v>
      </c>
      <c r="I1016" t="s">
        <v>14</v>
      </c>
      <c r="J1016">
        <v>0</v>
      </c>
      <c r="K1016" t="s">
        <v>25</v>
      </c>
      <c r="L1016" t="s">
        <v>16</v>
      </c>
      <c r="M1016">
        <v>35</v>
      </c>
      <c r="N1016" t="s">
        <v>14</v>
      </c>
    </row>
    <row r="1017" spans="1:14" x14ac:dyDescent="0.25">
      <c r="A1017" s="5" t="s">
        <v>651</v>
      </c>
      <c r="B1017" s="3" t="s">
        <v>282</v>
      </c>
      <c r="C1017" t="s">
        <v>33</v>
      </c>
      <c r="D1017" t="s">
        <v>32</v>
      </c>
      <c r="E1017" s="1">
        <v>80000</v>
      </c>
      <c r="F1017">
        <v>5</v>
      </c>
      <c r="G1017" t="s">
        <v>26</v>
      </c>
      <c r="H1017" t="s">
        <v>27</v>
      </c>
      <c r="I1017" t="s">
        <v>17</v>
      </c>
      <c r="J1017">
        <v>3</v>
      </c>
      <c r="K1017" t="s">
        <v>22</v>
      </c>
      <c r="L1017" t="s">
        <v>16</v>
      </c>
      <c r="M1017">
        <v>56</v>
      </c>
      <c r="N1017" t="s">
        <v>17</v>
      </c>
    </row>
    <row r="1018" spans="1:14" x14ac:dyDescent="0.25">
      <c r="A1018" s="5" t="s">
        <v>771</v>
      </c>
      <c r="B1018" s="3" t="s">
        <v>402</v>
      </c>
      <c r="C1018" t="s">
        <v>34</v>
      </c>
      <c r="D1018" t="s">
        <v>33</v>
      </c>
      <c r="E1018" s="1">
        <v>40000</v>
      </c>
      <c r="F1018">
        <v>2</v>
      </c>
      <c r="G1018" t="s">
        <v>18</v>
      </c>
      <c r="H1018" t="s">
        <v>19</v>
      </c>
      <c r="I1018" t="s">
        <v>17</v>
      </c>
      <c r="J1018">
        <v>1</v>
      </c>
      <c r="K1018" t="s">
        <v>15</v>
      </c>
      <c r="L1018" t="s">
        <v>16</v>
      </c>
      <c r="M1018">
        <v>34</v>
      </c>
      <c r="N1018" t="s">
        <v>17</v>
      </c>
    </row>
    <row r="1019" spans="1:14" x14ac:dyDescent="0.25">
      <c r="A1019" s="5" t="s">
        <v>771</v>
      </c>
      <c r="B1019" s="3" t="s">
        <v>402</v>
      </c>
      <c r="C1019" t="s">
        <v>34</v>
      </c>
      <c r="D1019" t="s">
        <v>33</v>
      </c>
      <c r="E1019" s="1">
        <v>30000</v>
      </c>
      <c r="F1019">
        <v>1</v>
      </c>
      <c r="G1019" t="s">
        <v>12</v>
      </c>
      <c r="H1019" t="s">
        <v>19</v>
      </c>
      <c r="I1019" t="s">
        <v>14</v>
      </c>
      <c r="J1019">
        <v>0</v>
      </c>
      <c r="K1019" t="s">
        <v>15</v>
      </c>
      <c r="L1019" t="s">
        <v>16</v>
      </c>
      <c r="M1019">
        <v>63</v>
      </c>
      <c r="N1019" t="s">
        <v>17</v>
      </c>
    </row>
    <row r="1020" spans="1:14" x14ac:dyDescent="0.25">
      <c r="A1020" s="5" t="s">
        <v>771</v>
      </c>
      <c r="B1020" s="3" t="s">
        <v>402</v>
      </c>
      <c r="C1020" t="s">
        <v>34</v>
      </c>
      <c r="D1020" t="s">
        <v>33</v>
      </c>
      <c r="E1020" s="1">
        <v>30000</v>
      </c>
      <c r="F1020">
        <v>0</v>
      </c>
      <c r="G1020" t="s">
        <v>18</v>
      </c>
      <c r="H1020" t="s">
        <v>19</v>
      </c>
      <c r="I1020" t="s">
        <v>17</v>
      </c>
      <c r="J1020">
        <v>1</v>
      </c>
      <c r="K1020" t="s">
        <v>15</v>
      </c>
      <c r="L1020" t="s">
        <v>16</v>
      </c>
      <c r="M1020">
        <v>29</v>
      </c>
      <c r="N1020" t="s">
        <v>14</v>
      </c>
    </row>
    <row r="1021" spans="1:14" x14ac:dyDescent="0.25">
      <c r="A1021" s="5" t="s">
        <v>771</v>
      </c>
      <c r="B1021" s="3" t="s">
        <v>402</v>
      </c>
      <c r="C1021" t="s">
        <v>34</v>
      </c>
      <c r="D1021" t="s">
        <v>32</v>
      </c>
      <c r="E1021" s="1">
        <v>100000</v>
      </c>
      <c r="F1021">
        <v>0</v>
      </c>
      <c r="G1021" t="s">
        <v>12</v>
      </c>
      <c r="H1021" t="s">
        <v>20</v>
      </c>
      <c r="I1021" t="s">
        <v>17</v>
      </c>
      <c r="J1021">
        <v>1</v>
      </c>
      <c r="K1021" t="s">
        <v>22</v>
      </c>
      <c r="L1021" t="s">
        <v>23</v>
      </c>
      <c r="M1021">
        <v>40</v>
      </c>
      <c r="N1021" t="s">
        <v>17</v>
      </c>
    </row>
    <row r="1022" spans="1:14" x14ac:dyDescent="0.25">
      <c r="A1022" s="5" t="s">
        <v>623</v>
      </c>
      <c r="B1022" s="3" t="s">
        <v>254</v>
      </c>
      <c r="C1022" t="s">
        <v>33</v>
      </c>
      <c r="D1022" t="s">
        <v>33</v>
      </c>
      <c r="E1022" s="1">
        <v>70000</v>
      </c>
      <c r="F1022">
        <v>5</v>
      </c>
      <c r="G1022" t="s">
        <v>18</v>
      </c>
      <c r="H1022" t="s">
        <v>13</v>
      </c>
      <c r="I1022" t="s">
        <v>14</v>
      </c>
      <c r="J1022">
        <v>2</v>
      </c>
      <c r="K1022" t="s">
        <v>22</v>
      </c>
      <c r="L1022" t="s">
        <v>23</v>
      </c>
      <c r="M1022">
        <v>44</v>
      </c>
      <c r="N1022" t="s">
        <v>17</v>
      </c>
    </row>
    <row r="1023" spans="1:14" x14ac:dyDescent="0.25">
      <c r="A1023" s="5" t="s">
        <v>623</v>
      </c>
      <c r="B1023" s="3" t="s">
        <v>254</v>
      </c>
      <c r="C1023" t="s">
        <v>34</v>
      </c>
      <c r="D1023" t="s">
        <v>32</v>
      </c>
      <c r="E1023" s="1">
        <v>20000</v>
      </c>
      <c r="F1023">
        <v>0</v>
      </c>
      <c r="G1023" t="s">
        <v>28</v>
      </c>
      <c r="H1023" t="s">
        <v>24</v>
      </c>
      <c r="I1023" t="s">
        <v>17</v>
      </c>
      <c r="J1023">
        <v>2</v>
      </c>
      <c r="K1023" t="s">
        <v>15</v>
      </c>
      <c r="L1023" t="s">
        <v>16</v>
      </c>
      <c r="M1023">
        <v>32</v>
      </c>
      <c r="N1023" t="s">
        <v>14</v>
      </c>
    </row>
    <row r="1024" spans="1:14" x14ac:dyDescent="0.25">
      <c r="A1024" s="5" t="s">
        <v>623</v>
      </c>
      <c r="B1024" s="3" t="s">
        <v>254</v>
      </c>
      <c r="C1024" t="s">
        <v>33</v>
      </c>
      <c r="D1024" t="s">
        <v>32</v>
      </c>
      <c r="E1024" s="1">
        <v>20000</v>
      </c>
      <c r="F1024">
        <v>2</v>
      </c>
      <c r="G1024" t="s">
        <v>18</v>
      </c>
      <c r="H1024" t="s">
        <v>24</v>
      </c>
      <c r="I1024" t="s">
        <v>14</v>
      </c>
      <c r="J1024">
        <v>0</v>
      </c>
      <c r="K1024" t="s">
        <v>15</v>
      </c>
      <c r="L1024" t="s">
        <v>16</v>
      </c>
      <c r="M1024">
        <v>63</v>
      </c>
      <c r="N1024" t="s">
        <v>17</v>
      </c>
    </row>
    <row r="1025" spans="1:14" x14ac:dyDescent="0.25">
      <c r="A1025" s="5" t="s">
        <v>576</v>
      </c>
      <c r="B1025" s="3" t="s">
        <v>207</v>
      </c>
      <c r="C1025" t="s">
        <v>33</v>
      </c>
      <c r="D1025" t="s">
        <v>33</v>
      </c>
      <c r="E1025" s="1">
        <v>10000</v>
      </c>
      <c r="F1025">
        <v>0</v>
      </c>
      <c r="G1025" t="s">
        <v>18</v>
      </c>
      <c r="H1025" t="s">
        <v>24</v>
      </c>
      <c r="I1025" t="s">
        <v>17</v>
      </c>
      <c r="J1025">
        <v>1</v>
      </c>
      <c r="K1025" t="s">
        <v>15</v>
      </c>
      <c r="L1025" t="s">
        <v>23</v>
      </c>
      <c r="M1025">
        <v>26</v>
      </c>
      <c r="N1025" t="s">
        <v>14</v>
      </c>
    </row>
    <row r="1026" spans="1:14" x14ac:dyDescent="0.25">
      <c r="A1026" s="5" t="s">
        <v>772</v>
      </c>
      <c r="B1026" s="3" t="s">
        <v>403</v>
      </c>
      <c r="C1026" t="s">
        <v>34</v>
      </c>
      <c r="D1026" t="s">
        <v>32</v>
      </c>
      <c r="E1026" s="1">
        <v>20000</v>
      </c>
      <c r="F1026">
        <v>0</v>
      </c>
      <c r="G1026" t="s">
        <v>26</v>
      </c>
      <c r="H1026" t="s">
        <v>24</v>
      </c>
      <c r="I1026" t="s">
        <v>17</v>
      </c>
      <c r="J1026">
        <v>1</v>
      </c>
      <c r="K1026" t="s">
        <v>22</v>
      </c>
      <c r="L1026" t="s">
        <v>16</v>
      </c>
      <c r="M1026">
        <v>31</v>
      </c>
      <c r="N1026" t="s">
        <v>17</v>
      </c>
    </row>
    <row r="1027" spans="1:14" x14ac:dyDescent="0.25">
      <c r="A1027" s="5" t="s">
        <v>773</v>
      </c>
      <c r="B1027" s="5" t="s">
        <v>774</v>
      </c>
      <c r="C1027" t="s">
        <v>34</v>
      </c>
      <c r="D1027" t="s">
        <v>33</v>
      </c>
      <c r="E1027" s="1">
        <v>80000</v>
      </c>
      <c r="F1027">
        <v>2</v>
      </c>
      <c r="G1027" t="s">
        <v>26</v>
      </c>
      <c r="H1027" t="s">
        <v>13</v>
      </c>
      <c r="I1027" t="s">
        <v>17</v>
      </c>
      <c r="J1027">
        <v>2</v>
      </c>
      <c r="K1027" t="s">
        <v>25</v>
      </c>
      <c r="L1027" t="s">
        <v>23</v>
      </c>
      <c r="M1027">
        <v>50</v>
      </c>
      <c r="N1027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E779-96C4-46BC-981C-A5A7DEEED4E3}">
  <dimension ref="A1:N1027"/>
  <sheetViews>
    <sheetView topLeftCell="A1006" workbookViewId="0">
      <selection sqref="A1:N1027"/>
    </sheetView>
  </sheetViews>
  <sheetFormatPr defaultRowHeight="15" x14ac:dyDescent="0.25"/>
  <cols>
    <col min="1" max="1" width="11.85546875" bestFit="1" customWidth="1"/>
    <col min="5" max="5" width="11.140625" bestFit="1" customWidth="1"/>
    <col min="14" max="14" width="14.5703125" bestFit="1" customWidth="1"/>
  </cols>
  <sheetData>
    <row r="1" spans="1:14" x14ac:dyDescent="0.25">
      <c r="A1" s="6" t="s">
        <v>404</v>
      </c>
      <c r="B1" s="4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5" t="s">
        <v>405</v>
      </c>
      <c r="B2" s="3" t="s">
        <v>36</v>
      </c>
      <c r="C2" t="s">
        <v>33</v>
      </c>
      <c r="D2" t="s">
        <v>32</v>
      </c>
      <c r="E2" s="1">
        <v>40000</v>
      </c>
      <c r="F2">
        <v>1</v>
      </c>
      <c r="G2" t="s">
        <v>12</v>
      </c>
      <c r="H2" t="s">
        <v>13</v>
      </c>
      <c r="I2" t="s">
        <v>14</v>
      </c>
      <c r="J2">
        <v>0</v>
      </c>
      <c r="K2" t="s">
        <v>15</v>
      </c>
      <c r="L2" t="s">
        <v>16</v>
      </c>
      <c r="M2">
        <v>42</v>
      </c>
      <c r="N2" t="s">
        <v>17</v>
      </c>
    </row>
    <row r="3" spans="1:14" x14ac:dyDescent="0.25">
      <c r="A3" s="5" t="s">
        <v>405</v>
      </c>
      <c r="B3" s="3" t="s">
        <v>36</v>
      </c>
      <c r="C3" t="s">
        <v>33</v>
      </c>
      <c r="D3" t="s">
        <v>33</v>
      </c>
      <c r="E3" s="1">
        <v>30000</v>
      </c>
      <c r="F3">
        <v>3</v>
      </c>
      <c r="G3" t="s">
        <v>18</v>
      </c>
      <c r="H3" t="s">
        <v>19</v>
      </c>
      <c r="I3" t="s">
        <v>14</v>
      </c>
      <c r="J3">
        <v>1</v>
      </c>
      <c r="K3" t="s">
        <v>15</v>
      </c>
      <c r="L3" t="s">
        <v>16</v>
      </c>
      <c r="M3">
        <v>43</v>
      </c>
      <c r="N3" t="s">
        <v>17</v>
      </c>
    </row>
    <row r="4" spans="1:14" x14ac:dyDescent="0.25">
      <c r="A4" s="5" t="s">
        <v>406</v>
      </c>
      <c r="B4" s="3" t="s">
        <v>37</v>
      </c>
      <c r="C4" t="s">
        <v>33</v>
      </c>
      <c r="D4" t="s">
        <v>33</v>
      </c>
      <c r="E4" s="1">
        <v>80000</v>
      </c>
      <c r="F4">
        <v>5</v>
      </c>
      <c r="G4" t="s">
        <v>18</v>
      </c>
      <c r="H4" t="s">
        <v>20</v>
      </c>
      <c r="I4" t="s">
        <v>17</v>
      </c>
      <c r="J4">
        <v>2</v>
      </c>
      <c r="K4" t="s">
        <v>21</v>
      </c>
      <c r="L4" t="s">
        <v>16</v>
      </c>
      <c r="M4">
        <v>60</v>
      </c>
      <c r="N4" t="s">
        <v>17</v>
      </c>
    </row>
    <row r="5" spans="1:14" x14ac:dyDescent="0.25">
      <c r="A5" s="5" t="s">
        <v>407</v>
      </c>
      <c r="B5" s="3" t="s">
        <v>38</v>
      </c>
      <c r="C5" t="s">
        <v>34</v>
      </c>
      <c r="D5" t="s">
        <v>33</v>
      </c>
      <c r="E5" s="1">
        <v>70000</v>
      </c>
      <c r="F5">
        <v>0</v>
      </c>
      <c r="G5" t="s">
        <v>12</v>
      </c>
      <c r="H5" t="s">
        <v>20</v>
      </c>
      <c r="I5" t="s">
        <v>14</v>
      </c>
      <c r="J5">
        <v>1</v>
      </c>
      <c r="K5" t="s">
        <v>22</v>
      </c>
      <c r="L5" t="s">
        <v>23</v>
      </c>
      <c r="M5">
        <v>41</v>
      </c>
      <c r="N5" t="s">
        <v>14</v>
      </c>
    </row>
    <row r="6" spans="1:14" x14ac:dyDescent="0.25">
      <c r="A6" s="5" t="s">
        <v>407</v>
      </c>
      <c r="B6" s="3" t="s">
        <v>38</v>
      </c>
      <c r="C6" t="s">
        <v>34</v>
      </c>
      <c r="D6" t="s">
        <v>33</v>
      </c>
      <c r="E6" s="1">
        <v>30000</v>
      </c>
      <c r="F6">
        <v>0</v>
      </c>
      <c r="G6" t="s">
        <v>12</v>
      </c>
      <c r="H6" t="s">
        <v>19</v>
      </c>
      <c r="I6" t="s">
        <v>17</v>
      </c>
      <c r="J6">
        <v>0</v>
      </c>
      <c r="K6" t="s">
        <v>15</v>
      </c>
      <c r="L6" t="s">
        <v>16</v>
      </c>
      <c r="M6">
        <v>36</v>
      </c>
      <c r="N6" t="s">
        <v>14</v>
      </c>
    </row>
    <row r="7" spans="1:14" x14ac:dyDescent="0.25">
      <c r="A7" s="5" t="s">
        <v>408</v>
      </c>
      <c r="B7" s="3" t="s">
        <v>39</v>
      </c>
      <c r="C7" t="s">
        <v>33</v>
      </c>
      <c r="D7" t="s">
        <v>32</v>
      </c>
      <c r="E7" s="1">
        <v>10000</v>
      </c>
      <c r="F7">
        <v>2</v>
      </c>
      <c r="G7" t="s">
        <v>18</v>
      </c>
      <c r="H7" t="s">
        <v>24</v>
      </c>
      <c r="I7" t="s">
        <v>14</v>
      </c>
      <c r="J7">
        <v>0</v>
      </c>
      <c r="K7" t="s">
        <v>25</v>
      </c>
      <c r="L7" t="s">
        <v>16</v>
      </c>
      <c r="M7">
        <v>50</v>
      </c>
      <c r="N7" t="s">
        <v>17</v>
      </c>
    </row>
    <row r="8" spans="1:14" x14ac:dyDescent="0.25">
      <c r="A8" s="5" t="s">
        <v>408</v>
      </c>
      <c r="B8" s="3" t="s">
        <v>39</v>
      </c>
      <c r="C8" t="s">
        <v>34</v>
      </c>
      <c r="D8" t="s">
        <v>33</v>
      </c>
      <c r="E8" s="1">
        <v>160000</v>
      </c>
      <c r="F8">
        <v>2</v>
      </c>
      <c r="G8" t="s">
        <v>26</v>
      </c>
      <c r="H8" t="s">
        <v>27</v>
      </c>
      <c r="I8" t="s">
        <v>14</v>
      </c>
      <c r="J8">
        <v>4</v>
      </c>
      <c r="K8" t="s">
        <v>15</v>
      </c>
      <c r="L8" t="s">
        <v>23</v>
      </c>
      <c r="M8">
        <v>33</v>
      </c>
      <c r="N8" t="s">
        <v>14</v>
      </c>
    </row>
    <row r="9" spans="1:14" x14ac:dyDescent="0.25">
      <c r="A9" s="5" t="s">
        <v>408</v>
      </c>
      <c r="B9" s="3" t="s">
        <v>39</v>
      </c>
      <c r="C9" t="s">
        <v>33</v>
      </c>
      <c r="D9" t="s">
        <v>33</v>
      </c>
      <c r="E9" s="1">
        <v>40000</v>
      </c>
      <c r="F9">
        <v>1</v>
      </c>
      <c r="G9" t="s">
        <v>12</v>
      </c>
      <c r="H9" t="s">
        <v>13</v>
      </c>
      <c r="I9" t="s">
        <v>14</v>
      </c>
      <c r="J9">
        <v>0</v>
      </c>
      <c r="K9" t="s">
        <v>15</v>
      </c>
      <c r="L9" t="s">
        <v>16</v>
      </c>
      <c r="M9">
        <v>43</v>
      </c>
      <c r="N9" t="s">
        <v>14</v>
      </c>
    </row>
    <row r="10" spans="1:14" x14ac:dyDescent="0.25">
      <c r="A10" s="5" t="s">
        <v>408</v>
      </c>
      <c r="B10" s="3" t="s">
        <v>39</v>
      </c>
      <c r="C10" t="s">
        <v>33</v>
      </c>
      <c r="D10" t="s">
        <v>33</v>
      </c>
      <c r="E10" s="1">
        <v>20000</v>
      </c>
      <c r="F10">
        <v>2</v>
      </c>
      <c r="G10" t="s">
        <v>28</v>
      </c>
      <c r="H10" t="s">
        <v>19</v>
      </c>
      <c r="I10" t="s">
        <v>14</v>
      </c>
      <c r="J10">
        <v>2</v>
      </c>
      <c r="K10" t="s">
        <v>22</v>
      </c>
      <c r="L10" t="s">
        <v>23</v>
      </c>
      <c r="M10">
        <v>58</v>
      </c>
      <c r="N10" t="s">
        <v>17</v>
      </c>
    </row>
    <row r="11" spans="1:14" x14ac:dyDescent="0.25">
      <c r="A11" s="5" t="s">
        <v>408</v>
      </c>
      <c r="B11" s="3" t="s">
        <v>39</v>
      </c>
      <c r="C11" t="s">
        <v>33</v>
      </c>
      <c r="D11" t="s">
        <v>33</v>
      </c>
      <c r="E11" s="1">
        <v>120000</v>
      </c>
      <c r="F11">
        <v>2</v>
      </c>
      <c r="G11" t="s">
        <v>18</v>
      </c>
      <c r="H11" t="s">
        <v>24</v>
      </c>
      <c r="I11" t="s">
        <v>14</v>
      </c>
      <c r="J11">
        <v>1</v>
      </c>
      <c r="K11" t="s">
        <v>15</v>
      </c>
      <c r="L11" t="s">
        <v>16</v>
      </c>
      <c r="M11">
        <v>40</v>
      </c>
      <c r="N11" t="s">
        <v>14</v>
      </c>
    </row>
    <row r="12" spans="1:14" x14ac:dyDescent="0.25">
      <c r="A12" s="5" t="s">
        <v>408</v>
      </c>
      <c r="B12" s="3" t="s">
        <v>39</v>
      </c>
      <c r="C12" t="s">
        <v>33</v>
      </c>
      <c r="D12" t="s">
        <v>32</v>
      </c>
      <c r="E12" s="1">
        <v>30000</v>
      </c>
      <c r="F12">
        <v>3</v>
      </c>
      <c r="G12" t="s">
        <v>26</v>
      </c>
      <c r="H12" t="s">
        <v>13</v>
      </c>
      <c r="I12" t="s">
        <v>17</v>
      </c>
      <c r="J12">
        <v>2</v>
      </c>
      <c r="K12" t="s">
        <v>25</v>
      </c>
      <c r="L12" t="s">
        <v>23</v>
      </c>
      <c r="M12">
        <v>54</v>
      </c>
      <c r="N12" t="s">
        <v>14</v>
      </c>
    </row>
    <row r="13" spans="1:14" x14ac:dyDescent="0.25">
      <c r="A13" s="5" t="s">
        <v>408</v>
      </c>
      <c r="B13" s="3" t="s">
        <v>39</v>
      </c>
      <c r="C13" t="s">
        <v>34</v>
      </c>
      <c r="D13" t="s">
        <v>32</v>
      </c>
      <c r="E13" s="1">
        <v>90000</v>
      </c>
      <c r="F13">
        <v>0</v>
      </c>
      <c r="G13" t="s">
        <v>12</v>
      </c>
      <c r="H13" t="s">
        <v>20</v>
      </c>
      <c r="I13" t="s">
        <v>17</v>
      </c>
      <c r="J13">
        <v>4</v>
      </c>
      <c r="K13" t="s">
        <v>29</v>
      </c>
      <c r="L13" t="s">
        <v>23</v>
      </c>
      <c r="M13">
        <v>36</v>
      </c>
      <c r="N13" t="s">
        <v>17</v>
      </c>
    </row>
    <row r="14" spans="1:14" x14ac:dyDescent="0.25">
      <c r="A14" s="5" t="s">
        <v>409</v>
      </c>
      <c r="B14" s="3" t="s">
        <v>40</v>
      </c>
      <c r="C14" t="s">
        <v>33</v>
      </c>
      <c r="D14" t="s">
        <v>33</v>
      </c>
      <c r="E14" s="1">
        <v>170000</v>
      </c>
      <c r="F14">
        <v>5</v>
      </c>
      <c r="G14" t="s">
        <v>18</v>
      </c>
      <c r="H14" t="s">
        <v>20</v>
      </c>
      <c r="I14" t="s">
        <v>14</v>
      </c>
      <c r="J14">
        <v>0</v>
      </c>
      <c r="K14" t="s">
        <v>15</v>
      </c>
      <c r="L14" t="s">
        <v>16</v>
      </c>
      <c r="M14">
        <v>55</v>
      </c>
      <c r="N14" t="s">
        <v>17</v>
      </c>
    </row>
    <row r="15" spans="1:14" x14ac:dyDescent="0.25">
      <c r="A15" s="5" t="s">
        <v>410</v>
      </c>
      <c r="B15" s="3" t="s">
        <v>41</v>
      </c>
      <c r="C15" t="s">
        <v>33</v>
      </c>
      <c r="D15" t="s">
        <v>33</v>
      </c>
      <c r="E15" s="1">
        <v>40000</v>
      </c>
      <c r="F15">
        <v>2</v>
      </c>
      <c r="G15" t="s">
        <v>18</v>
      </c>
      <c r="H15" t="s">
        <v>19</v>
      </c>
      <c r="I15" t="s">
        <v>14</v>
      </c>
      <c r="J15">
        <v>1</v>
      </c>
      <c r="K15" t="s">
        <v>25</v>
      </c>
      <c r="L15" t="s">
        <v>16</v>
      </c>
      <c r="M15">
        <v>35</v>
      </c>
      <c r="N15" t="s">
        <v>14</v>
      </c>
    </row>
    <row r="16" spans="1:14" x14ac:dyDescent="0.25">
      <c r="A16" s="5" t="s">
        <v>411</v>
      </c>
      <c r="B16" s="3" t="s">
        <v>42</v>
      </c>
      <c r="C16" t="s">
        <v>34</v>
      </c>
      <c r="D16" t="s">
        <v>33</v>
      </c>
      <c r="E16" s="1">
        <v>60000</v>
      </c>
      <c r="F16">
        <v>1</v>
      </c>
      <c r="G16" t="s">
        <v>18</v>
      </c>
      <c r="H16" t="s">
        <v>13</v>
      </c>
      <c r="I16" t="s">
        <v>17</v>
      </c>
      <c r="J16">
        <v>1</v>
      </c>
      <c r="K16" t="s">
        <v>15</v>
      </c>
      <c r="L16" t="s">
        <v>23</v>
      </c>
      <c r="M16">
        <v>45</v>
      </c>
      <c r="N16" t="s">
        <v>14</v>
      </c>
    </row>
    <row r="17" spans="1:14" x14ac:dyDescent="0.25">
      <c r="A17" s="5" t="s">
        <v>411</v>
      </c>
      <c r="B17" s="3" t="s">
        <v>42</v>
      </c>
      <c r="C17" t="s">
        <v>34</v>
      </c>
      <c r="D17" t="s">
        <v>32</v>
      </c>
      <c r="E17" s="1">
        <v>10000</v>
      </c>
      <c r="F17">
        <v>2</v>
      </c>
      <c r="G17" t="s">
        <v>26</v>
      </c>
      <c r="H17" t="s">
        <v>24</v>
      </c>
      <c r="I17" t="s">
        <v>14</v>
      </c>
      <c r="J17">
        <v>1</v>
      </c>
      <c r="K17" t="s">
        <v>15</v>
      </c>
      <c r="L17" t="s">
        <v>16</v>
      </c>
      <c r="M17">
        <v>38</v>
      </c>
      <c r="N17" t="s">
        <v>14</v>
      </c>
    </row>
    <row r="18" spans="1:14" x14ac:dyDescent="0.25">
      <c r="A18" s="5" t="s">
        <v>412</v>
      </c>
      <c r="B18" s="3" t="s">
        <v>43</v>
      </c>
      <c r="C18" t="s">
        <v>34</v>
      </c>
      <c r="D18" t="s">
        <v>33</v>
      </c>
      <c r="E18" s="1">
        <v>30000</v>
      </c>
      <c r="F18">
        <v>3</v>
      </c>
      <c r="G18" t="s">
        <v>18</v>
      </c>
      <c r="H18" t="s">
        <v>19</v>
      </c>
      <c r="I18" t="s">
        <v>17</v>
      </c>
      <c r="J18">
        <v>2</v>
      </c>
      <c r="K18" t="s">
        <v>25</v>
      </c>
      <c r="L18" t="s">
        <v>23</v>
      </c>
      <c r="M18">
        <v>59</v>
      </c>
      <c r="N18" t="s">
        <v>14</v>
      </c>
    </row>
    <row r="19" spans="1:14" x14ac:dyDescent="0.25">
      <c r="A19" s="5" t="s">
        <v>413</v>
      </c>
      <c r="B19" s="3" t="s">
        <v>44</v>
      </c>
      <c r="C19" t="s">
        <v>33</v>
      </c>
      <c r="D19" t="s">
        <v>32</v>
      </c>
      <c r="E19" s="1">
        <v>30000</v>
      </c>
      <c r="F19">
        <v>1</v>
      </c>
      <c r="G19" t="s">
        <v>12</v>
      </c>
      <c r="H19" t="s">
        <v>19</v>
      </c>
      <c r="I19" t="s">
        <v>14</v>
      </c>
      <c r="J19">
        <v>0</v>
      </c>
      <c r="K19" t="s">
        <v>15</v>
      </c>
      <c r="L19" t="s">
        <v>16</v>
      </c>
      <c r="M19">
        <v>47</v>
      </c>
      <c r="N19" t="s">
        <v>17</v>
      </c>
    </row>
    <row r="20" spans="1:14" x14ac:dyDescent="0.25">
      <c r="A20" s="5" t="s">
        <v>414</v>
      </c>
      <c r="B20" s="3" t="s">
        <v>45</v>
      </c>
      <c r="C20" t="s">
        <v>34</v>
      </c>
      <c r="D20" t="s">
        <v>33</v>
      </c>
      <c r="E20" s="1">
        <v>40000</v>
      </c>
      <c r="F20">
        <v>2</v>
      </c>
      <c r="G20" t="s">
        <v>18</v>
      </c>
      <c r="H20" t="s">
        <v>19</v>
      </c>
      <c r="I20" t="s">
        <v>14</v>
      </c>
      <c r="J20">
        <v>1</v>
      </c>
      <c r="K20" t="s">
        <v>25</v>
      </c>
      <c r="L20" t="s">
        <v>16</v>
      </c>
      <c r="M20">
        <v>35</v>
      </c>
      <c r="N20" t="s">
        <v>14</v>
      </c>
    </row>
    <row r="21" spans="1:14" x14ac:dyDescent="0.25">
      <c r="A21" s="5" t="s">
        <v>414</v>
      </c>
      <c r="B21" s="3" t="s">
        <v>45</v>
      </c>
      <c r="C21" t="s">
        <v>34</v>
      </c>
      <c r="D21" t="s">
        <v>33</v>
      </c>
      <c r="E21" s="1">
        <v>20000</v>
      </c>
      <c r="F21">
        <v>2</v>
      </c>
      <c r="G21" t="s">
        <v>28</v>
      </c>
      <c r="H21" t="s">
        <v>19</v>
      </c>
      <c r="I21" t="s">
        <v>14</v>
      </c>
      <c r="J21">
        <v>2</v>
      </c>
      <c r="K21" t="s">
        <v>22</v>
      </c>
      <c r="L21" t="s">
        <v>23</v>
      </c>
      <c r="M21">
        <v>55</v>
      </c>
      <c r="N21" t="s">
        <v>14</v>
      </c>
    </row>
    <row r="22" spans="1:14" x14ac:dyDescent="0.25">
      <c r="A22" s="5" t="s">
        <v>414</v>
      </c>
      <c r="B22" s="3" t="s">
        <v>45</v>
      </c>
      <c r="C22" t="s">
        <v>33</v>
      </c>
      <c r="D22" t="s">
        <v>32</v>
      </c>
      <c r="E22" s="1">
        <v>40000</v>
      </c>
      <c r="F22">
        <v>0</v>
      </c>
      <c r="G22" t="s">
        <v>30</v>
      </c>
      <c r="H22" t="s">
        <v>19</v>
      </c>
      <c r="I22" t="s">
        <v>14</v>
      </c>
      <c r="J22">
        <v>0</v>
      </c>
      <c r="K22" t="s">
        <v>15</v>
      </c>
      <c r="L22" t="s">
        <v>16</v>
      </c>
      <c r="M22">
        <v>36</v>
      </c>
      <c r="N22" t="s">
        <v>14</v>
      </c>
    </row>
    <row r="23" spans="1:14" x14ac:dyDescent="0.25">
      <c r="A23" s="5" t="s">
        <v>415</v>
      </c>
      <c r="B23" s="3" t="s">
        <v>46</v>
      </c>
      <c r="C23" t="s">
        <v>34</v>
      </c>
      <c r="D23" t="s">
        <v>32</v>
      </c>
      <c r="E23" s="1">
        <v>80000</v>
      </c>
      <c r="F23">
        <v>0</v>
      </c>
      <c r="G23" t="s">
        <v>12</v>
      </c>
      <c r="H23" t="s">
        <v>20</v>
      </c>
      <c r="I23" t="s">
        <v>14</v>
      </c>
      <c r="J23">
        <v>4</v>
      </c>
      <c r="K23" t="s">
        <v>29</v>
      </c>
      <c r="L23" t="s">
        <v>23</v>
      </c>
      <c r="M23">
        <v>35</v>
      </c>
      <c r="N23" t="s">
        <v>17</v>
      </c>
    </row>
    <row r="24" spans="1:14" x14ac:dyDescent="0.25">
      <c r="A24" s="5" t="s">
        <v>415</v>
      </c>
      <c r="B24" s="3" t="s">
        <v>46</v>
      </c>
      <c r="C24" t="s">
        <v>34</v>
      </c>
      <c r="D24" t="s">
        <v>33</v>
      </c>
      <c r="E24" s="1">
        <v>40000</v>
      </c>
      <c r="F24">
        <v>2</v>
      </c>
      <c r="G24" t="s">
        <v>18</v>
      </c>
      <c r="H24" t="s">
        <v>19</v>
      </c>
      <c r="I24" t="s">
        <v>14</v>
      </c>
      <c r="J24">
        <v>0</v>
      </c>
      <c r="K24" t="s">
        <v>25</v>
      </c>
      <c r="L24" t="s">
        <v>16</v>
      </c>
      <c r="M24">
        <v>35</v>
      </c>
      <c r="N24" t="s">
        <v>14</v>
      </c>
    </row>
    <row r="25" spans="1:14" x14ac:dyDescent="0.25">
      <c r="A25" s="5" t="s">
        <v>416</v>
      </c>
      <c r="B25" s="3" t="s">
        <v>47</v>
      </c>
      <c r="C25" t="s">
        <v>33</v>
      </c>
      <c r="D25" t="s">
        <v>32</v>
      </c>
      <c r="E25" s="1">
        <v>80000</v>
      </c>
      <c r="F25">
        <v>5</v>
      </c>
      <c r="G25" t="s">
        <v>26</v>
      </c>
      <c r="H25" t="s">
        <v>27</v>
      </c>
      <c r="I25" t="s">
        <v>17</v>
      </c>
      <c r="J25">
        <v>3</v>
      </c>
      <c r="K25" t="s">
        <v>22</v>
      </c>
      <c r="L25" t="s">
        <v>16</v>
      </c>
      <c r="M25">
        <v>56</v>
      </c>
      <c r="N25" t="s">
        <v>17</v>
      </c>
    </row>
    <row r="26" spans="1:14" x14ac:dyDescent="0.25">
      <c r="A26" s="5" t="s">
        <v>417</v>
      </c>
      <c r="B26" s="3" t="s">
        <v>48</v>
      </c>
      <c r="C26" t="s">
        <v>34</v>
      </c>
      <c r="D26" t="s">
        <v>33</v>
      </c>
      <c r="E26" s="1">
        <v>40000</v>
      </c>
      <c r="F26">
        <v>2</v>
      </c>
      <c r="G26" t="s">
        <v>18</v>
      </c>
      <c r="H26" t="s">
        <v>19</v>
      </c>
      <c r="I26" t="s">
        <v>17</v>
      </c>
      <c r="J26">
        <v>1</v>
      </c>
      <c r="K26" t="s">
        <v>15</v>
      </c>
      <c r="L26" t="s">
        <v>16</v>
      </c>
      <c r="M26">
        <v>34</v>
      </c>
      <c r="N26" t="s">
        <v>17</v>
      </c>
    </row>
    <row r="27" spans="1:14" x14ac:dyDescent="0.25">
      <c r="A27" s="5" t="s">
        <v>418</v>
      </c>
      <c r="B27" s="3" t="s">
        <v>49</v>
      </c>
      <c r="C27" t="s">
        <v>34</v>
      </c>
      <c r="D27" t="s">
        <v>33</v>
      </c>
      <c r="E27" s="1">
        <v>30000</v>
      </c>
      <c r="F27">
        <v>1</v>
      </c>
      <c r="G27" t="s">
        <v>12</v>
      </c>
      <c r="H27" t="s">
        <v>19</v>
      </c>
      <c r="I27" t="s">
        <v>14</v>
      </c>
      <c r="J27">
        <v>0</v>
      </c>
      <c r="K27" t="s">
        <v>15</v>
      </c>
      <c r="L27" t="s">
        <v>16</v>
      </c>
      <c r="M27">
        <v>63</v>
      </c>
      <c r="N27" t="s">
        <v>17</v>
      </c>
    </row>
    <row r="28" spans="1:14" x14ac:dyDescent="0.25">
      <c r="A28" s="5" t="s">
        <v>418</v>
      </c>
      <c r="B28" s="3" t="s">
        <v>49</v>
      </c>
      <c r="C28" t="s">
        <v>34</v>
      </c>
      <c r="D28" t="s">
        <v>33</v>
      </c>
      <c r="E28" s="1">
        <v>30000</v>
      </c>
      <c r="F28">
        <v>0</v>
      </c>
      <c r="G28" t="s">
        <v>18</v>
      </c>
      <c r="H28" t="s">
        <v>19</v>
      </c>
      <c r="I28" t="s">
        <v>17</v>
      </c>
      <c r="J28">
        <v>1</v>
      </c>
      <c r="K28" t="s">
        <v>15</v>
      </c>
      <c r="L28" t="s">
        <v>16</v>
      </c>
      <c r="M28">
        <v>29</v>
      </c>
      <c r="N28" t="s">
        <v>14</v>
      </c>
    </row>
    <row r="29" spans="1:14" x14ac:dyDescent="0.25">
      <c r="A29" s="5" t="s">
        <v>419</v>
      </c>
      <c r="B29" s="3" t="s">
        <v>50</v>
      </c>
      <c r="C29" t="s">
        <v>34</v>
      </c>
      <c r="D29" t="s">
        <v>32</v>
      </c>
      <c r="E29" s="1">
        <v>100000</v>
      </c>
      <c r="F29">
        <v>0</v>
      </c>
      <c r="G29" t="s">
        <v>12</v>
      </c>
      <c r="H29" t="s">
        <v>20</v>
      </c>
      <c r="I29" t="s">
        <v>17</v>
      </c>
      <c r="J29">
        <v>1</v>
      </c>
      <c r="K29" t="s">
        <v>22</v>
      </c>
      <c r="L29" t="s">
        <v>23</v>
      </c>
      <c r="M29">
        <v>40</v>
      </c>
      <c r="N29" t="s">
        <v>17</v>
      </c>
    </row>
    <row r="30" spans="1:14" x14ac:dyDescent="0.25">
      <c r="A30" s="5" t="s">
        <v>419</v>
      </c>
      <c r="B30" s="3" t="s">
        <v>50</v>
      </c>
      <c r="C30" t="s">
        <v>33</v>
      </c>
      <c r="D30" t="s">
        <v>33</v>
      </c>
      <c r="E30" s="1">
        <v>70000</v>
      </c>
      <c r="F30">
        <v>5</v>
      </c>
      <c r="G30" t="s">
        <v>18</v>
      </c>
      <c r="H30" t="s">
        <v>13</v>
      </c>
      <c r="I30" t="s">
        <v>14</v>
      </c>
      <c r="J30">
        <v>2</v>
      </c>
      <c r="K30" t="s">
        <v>22</v>
      </c>
      <c r="L30" t="s">
        <v>23</v>
      </c>
      <c r="M30">
        <v>44</v>
      </c>
      <c r="N30" t="s">
        <v>17</v>
      </c>
    </row>
    <row r="31" spans="1:14" x14ac:dyDescent="0.25">
      <c r="A31" s="5" t="s">
        <v>419</v>
      </c>
      <c r="B31" s="3" t="s">
        <v>50</v>
      </c>
      <c r="C31" t="s">
        <v>34</v>
      </c>
      <c r="D31" t="s">
        <v>32</v>
      </c>
      <c r="E31" s="1">
        <v>20000</v>
      </c>
      <c r="F31">
        <v>0</v>
      </c>
      <c r="G31" t="s">
        <v>28</v>
      </c>
      <c r="H31" t="s">
        <v>24</v>
      </c>
      <c r="I31" t="s">
        <v>17</v>
      </c>
      <c r="J31">
        <v>2</v>
      </c>
      <c r="K31" t="s">
        <v>15</v>
      </c>
      <c r="L31" t="s">
        <v>16</v>
      </c>
      <c r="M31">
        <v>32</v>
      </c>
      <c r="N31" t="s">
        <v>14</v>
      </c>
    </row>
    <row r="32" spans="1:14" x14ac:dyDescent="0.25">
      <c r="A32" s="5" t="s">
        <v>419</v>
      </c>
      <c r="B32" s="3" t="s">
        <v>50</v>
      </c>
      <c r="C32" t="s">
        <v>33</v>
      </c>
      <c r="D32" t="s">
        <v>32</v>
      </c>
      <c r="E32" s="1">
        <v>20000</v>
      </c>
      <c r="F32">
        <v>2</v>
      </c>
      <c r="G32" t="s">
        <v>18</v>
      </c>
      <c r="H32" t="s">
        <v>24</v>
      </c>
      <c r="I32" t="s">
        <v>14</v>
      </c>
      <c r="J32">
        <v>0</v>
      </c>
      <c r="K32" t="s">
        <v>15</v>
      </c>
      <c r="L32" t="s">
        <v>16</v>
      </c>
      <c r="M32">
        <v>63</v>
      </c>
      <c r="N32" t="s">
        <v>17</v>
      </c>
    </row>
    <row r="33" spans="1:14" x14ac:dyDescent="0.25">
      <c r="A33" s="5" t="s">
        <v>419</v>
      </c>
      <c r="B33" s="3" t="s">
        <v>50</v>
      </c>
      <c r="C33" t="s">
        <v>33</v>
      </c>
      <c r="D33" t="s">
        <v>33</v>
      </c>
      <c r="E33" s="1">
        <v>10000</v>
      </c>
      <c r="F33">
        <v>0</v>
      </c>
      <c r="G33" t="s">
        <v>18</v>
      </c>
      <c r="H33" t="s">
        <v>24</v>
      </c>
      <c r="I33" t="s">
        <v>17</v>
      </c>
      <c r="J33">
        <v>1</v>
      </c>
      <c r="K33" t="s">
        <v>15</v>
      </c>
      <c r="L33" t="s">
        <v>23</v>
      </c>
      <c r="M33">
        <v>26</v>
      </c>
      <c r="N33" t="s">
        <v>14</v>
      </c>
    </row>
    <row r="34" spans="1:14" x14ac:dyDescent="0.25">
      <c r="A34" s="5" t="s">
        <v>419</v>
      </c>
      <c r="B34" s="3" t="s">
        <v>50</v>
      </c>
      <c r="C34" t="s">
        <v>34</v>
      </c>
      <c r="D34" t="s">
        <v>32</v>
      </c>
      <c r="E34" s="1">
        <v>20000</v>
      </c>
      <c r="F34">
        <v>0</v>
      </c>
      <c r="G34" t="s">
        <v>26</v>
      </c>
      <c r="H34" t="s">
        <v>24</v>
      </c>
      <c r="I34" t="s">
        <v>17</v>
      </c>
      <c r="J34">
        <v>1</v>
      </c>
      <c r="K34" t="s">
        <v>22</v>
      </c>
      <c r="L34" t="s">
        <v>16</v>
      </c>
      <c r="M34">
        <v>31</v>
      </c>
      <c r="N34" t="s">
        <v>17</v>
      </c>
    </row>
    <row r="35" spans="1:14" x14ac:dyDescent="0.25">
      <c r="A35" s="5" t="s">
        <v>419</v>
      </c>
      <c r="B35" s="3" t="s">
        <v>50</v>
      </c>
      <c r="C35" t="s">
        <v>34</v>
      </c>
      <c r="D35" t="s">
        <v>33</v>
      </c>
      <c r="E35" s="1">
        <v>80000</v>
      </c>
      <c r="F35">
        <v>2</v>
      </c>
      <c r="G35" t="s">
        <v>26</v>
      </c>
      <c r="H35" t="s">
        <v>13</v>
      </c>
      <c r="I35" t="s">
        <v>17</v>
      </c>
      <c r="J35">
        <v>2</v>
      </c>
      <c r="K35" t="s">
        <v>25</v>
      </c>
      <c r="L35" t="s">
        <v>23</v>
      </c>
      <c r="M35">
        <v>50</v>
      </c>
      <c r="N35" t="s">
        <v>14</v>
      </c>
    </row>
    <row r="36" spans="1:14" x14ac:dyDescent="0.25">
      <c r="A36" s="5" t="s">
        <v>420</v>
      </c>
      <c r="B36" s="3" t="s">
        <v>51</v>
      </c>
      <c r="C36" t="s">
        <v>34</v>
      </c>
      <c r="D36" t="s">
        <v>33</v>
      </c>
      <c r="E36" s="1">
        <v>90000</v>
      </c>
      <c r="F36">
        <v>5</v>
      </c>
      <c r="G36" t="s">
        <v>18</v>
      </c>
      <c r="H36" t="s">
        <v>20</v>
      </c>
      <c r="I36" t="s">
        <v>17</v>
      </c>
      <c r="J36">
        <v>2</v>
      </c>
      <c r="K36" t="s">
        <v>21</v>
      </c>
      <c r="L36" t="s">
        <v>16</v>
      </c>
      <c r="M36">
        <v>62</v>
      </c>
      <c r="N36" t="s">
        <v>14</v>
      </c>
    </row>
    <row r="37" spans="1:14" x14ac:dyDescent="0.25">
      <c r="A37" s="5" t="s">
        <v>421</v>
      </c>
      <c r="B37" s="3" t="s">
        <v>52</v>
      </c>
      <c r="C37" t="s">
        <v>34</v>
      </c>
      <c r="D37" t="s">
        <v>32</v>
      </c>
      <c r="E37" s="1">
        <v>10000</v>
      </c>
      <c r="F37">
        <v>5</v>
      </c>
      <c r="G37" t="s">
        <v>28</v>
      </c>
      <c r="H37" t="s">
        <v>24</v>
      </c>
      <c r="I37" t="s">
        <v>17</v>
      </c>
      <c r="J37">
        <v>2</v>
      </c>
      <c r="K37" t="s">
        <v>15</v>
      </c>
      <c r="L37" t="s">
        <v>16</v>
      </c>
      <c r="M37">
        <v>41</v>
      </c>
      <c r="N37" t="s">
        <v>17</v>
      </c>
    </row>
    <row r="38" spans="1:14" x14ac:dyDescent="0.25">
      <c r="A38" s="5" t="s">
        <v>421</v>
      </c>
      <c r="B38" s="3" t="s">
        <v>52</v>
      </c>
      <c r="C38" t="s">
        <v>33</v>
      </c>
      <c r="D38" t="s">
        <v>32</v>
      </c>
      <c r="E38" s="1">
        <v>10000</v>
      </c>
      <c r="F38">
        <v>2</v>
      </c>
      <c r="G38" t="s">
        <v>18</v>
      </c>
      <c r="H38" t="s">
        <v>24</v>
      </c>
      <c r="I38" t="s">
        <v>14</v>
      </c>
      <c r="J38">
        <v>1</v>
      </c>
      <c r="K38" t="s">
        <v>15</v>
      </c>
      <c r="L38" t="s">
        <v>16</v>
      </c>
      <c r="M38">
        <v>50</v>
      </c>
      <c r="N38" t="s">
        <v>14</v>
      </c>
    </row>
    <row r="39" spans="1:14" x14ac:dyDescent="0.25">
      <c r="A39" s="5" t="s">
        <v>422</v>
      </c>
      <c r="B39" s="3" t="s">
        <v>53</v>
      </c>
      <c r="C39" t="s">
        <v>34</v>
      </c>
      <c r="D39" t="s">
        <v>32</v>
      </c>
      <c r="E39" s="1">
        <v>30000</v>
      </c>
      <c r="F39">
        <v>0</v>
      </c>
      <c r="G39" t="s">
        <v>18</v>
      </c>
      <c r="H39" t="s">
        <v>19</v>
      </c>
      <c r="I39" t="s">
        <v>17</v>
      </c>
      <c r="J39">
        <v>1</v>
      </c>
      <c r="K39" t="s">
        <v>21</v>
      </c>
      <c r="L39" t="s">
        <v>16</v>
      </c>
      <c r="M39">
        <v>30</v>
      </c>
      <c r="N39" t="s">
        <v>17</v>
      </c>
    </row>
    <row r="40" spans="1:14" x14ac:dyDescent="0.25">
      <c r="A40" s="5" t="s">
        <v>422</v>
      </c>
      <c r="B40" s="3" t="s">
        <v>53</v>
      </c>
      <c r="C40" t="s">
        <v>34</v>
      </c>
      <c r="D40" t="s">
        <v>33</v>
      </c>
      <c r="E40" s="1">
        <v>20000</v>
      </c>
      <c r="F40">
        <v>0</v>
      </c>
      <c r="G40" t="s">
        <v>26</v>
      </c>
      <c r="H40" t="s">
        <v>24</v>
      </c>
      <c r="I40" t="s">
        <v>17</v>
      </c>
      <c r="J40">
        <v>1</v>
      </c>
      <c r="K40" t="s">
        <v>21</v>
      </c>
      <c r="L40" t="s">
        <v>16</v>
      </c>
      <c r="M40">
        <v>28</v>
      </c>
      <c r="N40" t="s">
        <v>17</v>
      </c>
    </row>
    <row r="41" spans="1:14" x14ac:dyDescent="0.25">
      <c r="A41" s="5" t="s">
        <v>422</v>
      </c>
      <c r="B41" s="3" t="s">
        <v>53</v>
      </c>
      <c r="C41" t="s">
        <v>34</v>
      </c>
      <c r="D41" t="s">
        <v>32</v>
      </c>
      <c r="E41" s="1">
        <v>10000</v>
      </c>
      <c r="F41">
        <v>4</v>
      </c>
      <c r="G41" t="s">
        <v>28</v>
      </c>
      <c r="H41" t="s">
        <v>24</v>
      </c>
      <c r="I41" t="s">
        <v>14</v>
      </c>
      <c r="J41">
        <v>2</v>
      </c>
      <c r="K41" t="s">
        <v>15</v>
      </c>
      <c r="L41" t="s">
        <v>16</v>
      </c>
      <c r="M41">
        <v>40</v>
      </c>
      <c r="N41" t="s">
        <v>14</v>
      </c>
    </row>
    <row r="42" spans="1:14" x14ac:dyDescent="0.25">
      <c r="A42" s="5" t="s">
        <v>422</v>
      </c>
      <c r="B42" s="3" t="s">
        <v>53</v>
      </c>
      <c r="C42" t="s">
        <v>34</v>
      </c>
      <c r="D42" t="s">
        <v>32</v>
      </c>
      <c r="E42" s="1">
        <v>30000</v>
      </c>
      <c r="F42">
        <v>2</v>
      </c>
      <c r="G42" t="s">
        <v>18</v>
      </c>
      <c r="H42" t="s">
        <v>19</v>
      </c>
      <c r="I42" t="s">
        <v>17</v>
      </c>
      <c r="J42">
        <v>0</v>
      </c>
      <c r="K42" t="s">
        <v>15</v>
      </c>
      <c r="L42" t="s">
        <v>16</v>
      </c>
      <c r="M42">
        <v>43</v>
      </c>
      <c r="N42" t="s">
        <v>17</v>
      </c>
    </row>
    <row r="43" spans="1:14" x14ac:dyDescent="0.25">
      <c r="A43" s="5" t="s">
        <v>423</v>
      </c>
      <c r="B43" s="3" t="s">
        <v>54</v>
      </c>
      <c r="C43" t="s">
        <v>34</v>
      </c>
      <c r="D43" t="s">
        <v>32</v>
      </c>
      <c r="E43" s="1">
        <v>40000</v>
      </c>
      <c r="F43">
        <v>2</v>
      </c>
      <c r="G43" t="s">
        <v>12</v>
      </c>
      <c r="H43" t="s">
        <v>27</v>
      </c>
      <c r="I43" t="s">
        <v>14</v>
      </c>
      <c r="J43">
        <v>2</v>
      </c>
      <c r="K43" t="s">
        <v>22</v>
      </c>
      <c r="L43" t="s">
        <v>23</v>
      </c>
      <c r="M43">
        <v>65</v>
      </c>
      <c r="N43" t="s">
        <v>14</v>
      </c>
    </row>
    <row r="44" spans="1:14" x14ac:dyDescent="0.25">
      <c r="A44" s="5" t="s">
        <v>424</v>
      </c>
      <c r="B44" s="3" t="s">
        <v>55</v>
      </c>
      <c r="C44" t="s">
        <v>33</v>
      </c>
      <c r="D44" t="s">
        <v>32</v>
      </c>
      <c r="E44" s="1">
        <v>10000</v>
      </c>
      <c r="F44">
        <v>1</v>
      </c>
      <c r="G44" t="s">
        <v>30</v>
      </c>
      <c r="H44" t="s">
        <v>24</v>
      </c>
      <c r="I44" t="s">
        <v>14</v>
      </c>
      <c r="J44">
        <v>0</v>
      </c>
      <c r="K44" t="s">
        <v>15</v>
      </c>
      <c r="L44" t="s">
        <v>16</v>
      </c>
      <c r="M44">
        <v>40</v>
      </c>
      <c r="N44" t="s">
        <v>17</v>
      </c>
    </row>
    <row r="45" spans="1:14" x14ac:dyDescent="0.25">
      <c r="A45" s="5" t="s">
        <v>425</v>
      </c>
      <c r="B45" s="3" t="s">
        <v>56</v>
      </c>
      <c r="C45" t="s">
        <v>33</v>
      </c>
      <c r="D45" t="s">
        <v>32</v>
      </c>
      <c r="E45" s="1">
        <v>170000</v>
      </c>
      <c r="F45">
        <v>4</v>
      </c>
      <c r="G45" t="s">
        <v>18</v>
      </c>
      <c r="H45" t="s">
        <v>20</v>
      </c>
      <c r="I45" t="s">
        <v>17</v>
      </c>
      <c r="J45">
        <v>3</v>
      </c>
      <c r="K45" t="s">
        <v>22</v>
      </c>
      <c r="L45" t="s">
        <v>16</v>
      </c>
      <c r="M45">
        <v>48</v>
      </c>
      <c r="N45" t="s">
        <v>14</v>
      </c>
    </row>
    <row r="46" spans="1:14" x14ac:dyDescent="0.25">
      <c r="A46" s="5" t="s">
        <v>426</v>
      </c>
      <c r="B46" s="3" t="s">
        <v>57</v>
      </c>
      <c r="C46" t="s">
        <v>33</v>
      </c>
      <c r="D46" t="s">
        <v>32</v>
      </c>
      <c r="E46" s="1">
        <v>20000</v>
      </c>
      <c r="F46">
        <v>3</v>
      </c>
      <c r="G46" t="s">
        <v>26</v>
      </c>
      <c r="H46" t="s">
        <v>24</v>
      </c>
      <c r="I46" t="s">
        <v>14</v>
      </c>
      <c r="J46">
        <v>0</v>
      </c>
      <c r="K46" t="s">
        <v>15</v>
      </c>
      <c r="L46" t="s">
        <v>16</v>
      </c>
      <c r="M46">
        <v>41</v>
      </c>
      <c r="N46" t="s">
        <v>14</v>
      </c>
    </row>
    <row r="47" spans="1:14" x14ac:dyDescent="0.25">
      <c r="A47" s="5" t="s">
        <v>426</v>
      </c>
      <c r="B47" s="3" t="s">
        <v>57</v>
      </c>
      <c r="C47" t="s">
        <v>33</v>
      </c>
      <c r="D47" t="s">
        <v>32</v>
      </c>
      <c r="E47" s="1">
        <v>20000</v>
      </c>
      <c r="F47">
        <v>1</v>
      </c>
      <c r="G47" t="s">
        <v>12</v>
      </c>
      <c r="H47" t="s">
        <v>19</v>
      </c>
      <c r="I47" t="s">
        <v>14</v>
      </c>
      <c r="J47">
        <v>0</v>
      </c>
      <c r="K47" t="s">
        <v>15</v>
      </c>
      <c r="L47" t="s">
        <v>16</v>
      </c>
      <c r="M47">
        <v>66</v>
      </c>
      <c r="N47" t="s">
        <v>14</v>
      </c>
    </row>
    <row r="48" spans="1:14" x14ac:dyDescent="0.25">
      <c r="A48" s="5" t="s">
        <v>427</v>
      </c>
      <c r="B48" s="3" t="s">
        <v>58</v>
      </c>
      <c r="C48" t="s">
        <v>33</v>
      </c>
      <c r="D48" t="s">
        <v>32</v>
      </c>
      <c r="E48" s="1">
        <v>60000</v>
      </c>
      <c r="F48">
        <v>1</v>
      </c>
      <c r="G48" t="s">
        <v>18</v>
      </c>
      <c r="H48" t="s">
        <v>13</v>
      </c>
      <c r="I48" t="s">
        <v>14</v>
      </c>
      <c r="J48">
        <v>1</v>
      </c>
      <c r="K48" t="s">
        <v>22</v>
      </c>
      <c r="L48" t="s">
        <v>23</v>
      </c>
      <c r="M48">
        <v>46</v>
      </c>
      <c r="N48" t="s">
        <v>14</v>
      </c>
    </row>
    <row r="49" spans="1:14" x14ac:dyDescent="0.25">
      <c r="A49" s="5" t="s">
        <v>428</v>
      </c>
      <c r="B49" s="3" t="s">
        <v>59</v>
      </c>
      <c r="C49" t="s">
        <v>34</v>
      </c>
      <c r="D49" t="s">
        <v>32</v>
      </c>
      <c r="E49" s="1">
        <v>40000</v>
      </c>
      <c r="F49">
        <v>2</v>
      </c>
      <c r="G49" t="s">
        <v>18</v>
      </c>
      <c r="H49" t="s">
        <v>13</v>
      </c>
      <c r="I49" t="s">
        <v>14</v>
      </c>
      <c r="J49">
        <v>2</v>
      </c>
      <c r="K49" t="s">
        <v>22</v>
      </c>
      <c r="L49" t="s">
        <v>23</v>
      </c>
      <c r="M49">
        <v>52</v>
      </c>
      <c r="N49" t="s">
        <v>14</v>
      </c>
    </row>
    <row r="50" spans="1:14" x14ac:dyDescent="0.25">
      <c r="A50" s="5" t="s">
        <v>428</v>
      </c>
      <c r="B50" s="3" t="s">
        <v>59</v>
      </c>
      <c r="C50" t="s">
        <v>33</v>
      </c>
      <c r="D50" t="s">
        <v>33</v>
      </c>
      <c r="E50" s="1">
        <v>30000</v>
      </c>
      <c r="F50">
        <v>2</v>
      </c>
      <c r="G50" t="s">
        <v>18</v>
      </c>
      <c r="H50" t="s">
        <v>19</v>
      </c>
      <c r="I50" t="s">
        <v>17</v>
      </c>
      <c r="J50">
        <v>2</v>
      </c>
      <c r="K50" t="s">
        <v>15</v>
      </c>
      <c r="L50" t="s">
        <v>16</v>
      </c>
      <c r="M50">
        <v>42</v>
      </c>
      <c r="N50" t="s">
        <v>17</v>
      </c>
    </row>
    <row r="51" spans="1:14" x14ac:dyDescent="0.25">
      <c r="A51" s="5" t="s">
        <v>429</v>
      </c>
      <c r="B51" s="3" t="s">
        <v>60</v>
      </c>
      <c r="C51" t="s">
        <v>34</v>
      </c>
      <c r="D51" t="s">
        <v>33</v>
      </c>
      <c r="E51" s="1">
        <v>40000</v>
      </c>
      <c r="F51">
        <v>0</v>
      </c>
      <c r="G51" t="s">
        <v>12</v>
      </c>
      <c r="H51" t="s">
        <v>19</v>
      </c>
      <c r="I51" t="s">
        <v>14</v>
      </c>
      <c r="J51">
        <v>0</v>
      </c>
      <c r="K51" t="s">
        <v>15</v>
      </c>
      <c r="L51" t="s">
        <v>16</v>
      </c>
      <c r="M51">
        <v>39</v>
      </c>
      <c r="N51" t="s">
        <v>14</v>
      </c>
    </row>
    <row r="52" spans="1:14" x14ac:dyDescent="0.25">
      <c r="A52" s="5" t="s">
        <v>429</v>
      </c>
      <c r="B52" s="3" t="s">
        <v>60</v>
      </c>
      <c r="C52" t="s">
        <v>34</v>
      </c>
      <c r="D52" t="s">
        <v>32</v>
      </c>
      <c r="E52" s="1">
        <v>30000</v>
      </c>
      <c r="F52">
        <v>0</v>
      </c>
      <c r="G52" t="s">
        <v>18</v>
      </c>
      <c r="H52" t="s">
        <v>19</v>
      </c>
      <c r="I52" t="s">
        <v>17</v>
      </c>
      <c r="J52">
        <v>1</v>
      </c>
      <c r="K52" t="s">
        <v>15</v>
      </c>
      <c r="L52" t="s">
        <v>16</v>
      </c>
      <c r="M52">
        <v>28</v>
      </c>
      <c r="N52" t="s">
        <v>17</v>
      </c>
    </row>
    <row r="53" spans="1:14" x14ac:dyDescent="0.25">
      <c r="A53" s="5" t="s">
        <v>429</v>
      </c>
      <c r="B53" s="3" t="s">
        <v>60</v>
      </c>
      <c r="C53" t="s">
        <v>34</v>
      </c>
      <c r="D53" t="s">
        <v>33</v>
      </c>
      <c r="E53" s="1">
        <v>80000</v>
      </c>
      <c r="F53">
        <v>0</v>
      </c>
      <c r="G53" t="s">
        <v>12</v>
      </c>
      <c r="H53" t="s">
        <v>20</v>
      </c>
      <c r="I53" t="s">
        <v>17</v>
      </c>
      <c r="J53">
        <v>4</v>
      </c>
      <c r="K53" t="s">
        <v>29</v>
      </c>
      <c r="L53" t="s">
        <v>23</v>
      </c>
      <c r="M53">
        <v>35</v>
      </c>
      <c r="N53" t="s">
        <v>17</v>
      </c>
    </row>
    <row r="54" spans="1:14" x14ac:dyDescent="0.25">
      <c r="A54" s="5" t="s">
        <v>429</v>
      </c>
      <c r="B54" s="3" t="s">
        <v>60</v>
      </c>
      <c r="C54" t="s">
        <v>33</v>
      </c>
      <c r="D54" t="s">
        <v>32</v>
      </c>
      <c r="E54" s="1">
        <v>20000</v>
      </c>
      <c r="F54">
        <v>1</v>
      </c>
      <c r="G54" t="s">
        <v>12</v>
      </c>
      <c r="H54" t="s">
        <v>19</v>
      </c>
      <c r="I54" t="s">
        <v>14</v>
      </c>
      <c r="J54">
        <v>0</v>
      </c>
      <c r="K54" t="s">
        <v>15</v>
      </c>
      <c r="L54" t="s">
        <v>16</v>
      </c>
      <c r="M54">
        <v>65</v>
      </c>
      <c r="N54" t="s">
        <v>17</v>
      </c>
    </row>
    <row r="55" spans="1:14" x14ac:dyDescent="0.25">
      <c r="A55" s="5" t="s">
        <v>430</v>
      </c>
      <c r="B55" s="3" t="s">
        <v>61</v>
      </c>
      <c r="C55" t="s">
        <v>34</v>
      </c>
      <c r="D55" t="s">
        <v>32</v>
      </c>
      <c r="E55" s="1">
        <v>90000</v>
      </c>
      <c r="F55">
        <v>4</v>
      </c>
      <c r="G55" t="s">
        <v>26</v>
      </c>
      <c r="H55" t="s">
        <v>27</v>
      </c>
      <c r="I55" t="s">
        <v>17</v>
      </c>
      <c r="J55">
        <v>3</v>
      </c>
      <c r="K55" t="s">
        <v>22</v>
      </c>
      <c r="L55" t="s">
        <v>16</v>
      </c>
      <c r="M55">
        <v>56</v>
      </c>
      <c r="N55" t="s">
        <v>17</v>
      </c>
    </row>
    <row r="56" spans="1:14" x14ac:dyDescent="0.25">
      <c r="A56" s="5" t="s">
        <v>430</v>
      </c>
      <c r="B56" s="3" t="s">
        <v>61</v>
      </c>
      <c r="C56" t="s">
        <v>34</v>
      </c>
      <c r="D56" t="s">
        <v>32</v>
      </c>
      <c r="E56" s="1">
        <v>70000</v>
      </c>
      <c r="F56">
        <v>0</v>
      </c>
      <c r="G56" t="s">
        <v>12</v>
      </c>
      <c r="H56" t="s">
        <v>20</v>
      </c>
      <c r="I56" t="s">
        <v>17</v>
      </c>
      <c r="J56">
        <v>1</v>
      </c>
      <c r="K56" t="s">
        <v>22</v>
      </c>
      <c r="L56" t="s">
        <v>23</v>
      </c>
      <c r="M56">
        <v>42</v>
      </c>
      <c r="N56" t="s">
        <v>17</v>
      </c>
    </row>
    <row r="57" spans="1:14" x14ac:dyDescent="0.25">
      <c r="A57" s="5" t="s">
        <v>431</v>
      </c>
      <c r="B57" s="3" t="s">
        <v>62</v>
      </c>
      <c r="C57" t="s">
        <v>33</v>
      </c>
      <c r="D57" t="s">
        <v>33</v>
      </c>
      <c r="E57" s="1">
        <v>80000</v>
      </c>
      <c r="F57">
        <v>4</v>
      </c>
      <c r="G57" t="s">
        <v>26</v>
      </c>
      <c r="H57" t="s">
        <v>20</v>
      </c>
      <c r="I57" t="s">
        <v>14</v>
      </c>
      <c r="J57">
        <v>2</v>
      </c>
      <c r="K57" t="s">
        <v>29</v>
      </c>
      <c r="L57" t="s">
        <v>16</v>
      </c>
      <c r="M57">
        <v>54</v>
      </c>
      <c r="N57" t="s">
        <v>17</v>
      </c>
    </row>
    <row r="58" spans="1:14" x14ac:dyDescent="0.25">
      <c r="A58" s="5" t="s">
        <v>431</v>
      </c>
      <c r="B58" s="3" t="s">
        <v>62</v>
      </c>
      <c r="C58" t="s">
        <v>33</v>
      </c>
      <c r="D58" t="s">
        <v>33</v>
      </c>
      <c r="E58" s="1">
        <v>40000</v>
      </c>
      <c r="F58">
        <v>0</v>
      </c>
      <c r="G58" t="s">
        <v>12</v>
      </c>
      <c r="H58" t="s">
        <v>19</v>
      </c>
      <c r="I58" t="s">
        <v>14</v>
      </c>
      <c r="J58">
        <v>0</v>
      </c>
      <c r="K58" t="s">
        <v>15</v>
      </c>
      <c r="L58" t="s">
        <v>16</v>
      </c>
      <c r="M58">
        <v>38</v>
      </c>
      <c r="N58" t="s">
        <v>14</v>
      </c>
    </row>
    <row r="59" spans="1:14" x14ac:dyDescent="0.25">
      <c r="A59" s="5" t="s">
        <v>431</v>
      </c>
      <c r="B59" s="3" t="s">
        <v>62</v>
      </c>
      <c r="C59" t="s">
        <v>33</v>
      </c>
      <c r="D59" t="s">
        <v>33</v>
      </c>
      <c r="E59" s="1">
        <v>130000</v>
      </c>
      <c r="F59">
        <v>4</v>
      </c>
      <c r="G59" t="s">
        <v>18</v>
      </c>
      <c r="H59" t="s">
        <v>20</v>
      </c>
      <c r="I59" t="s">
        <v>17</v>
      </c>
      <c r="J59">
        <v>4</v>
      </c>
      <c r="K59" t="s">
        <v>22</v>
      </c>
      <c r="L59" t="s">
        <v>16</v>
      </c>
      <c r="M59">
        <v>61</v>
      </c>
      <c r="N59" t="s">
        <v>14</v>
      </c>
    </row>
    <row r="60" spans="1:14" x14ac:dyDescent="0.25">
      <c r="A60" s="5" t="s">
        <v>431</v>
      </c>
      <c r="B60" s="3" t="s">
        <v>62</v>
      </c>
      <c r="C60" t="s">
        <v>33</v>
      </c>
      <c r="D60" t="s">
        <v>32</v>
      </c>
      <c r="E60" s="1">
        <v>40000</v>
      </c>
      <c r="F60">
        <v>1</v>
      </c>
      <c r="G60" t="s">
        <v>12</v>
      </c>
      <c r="H60" t="s">
        <v>13</v>
      </c>
      <c r="I60" t="s">
        <v>14</v>
      </c>
      <c r="J60">
        <v>0</v>
      </c>
      <c r="K60" t="s">
        <v>15</v>
      </c>
      <c r="L60" t="s">
        <v>16</v>
      </c>
      <c r="M60">
        <v>43</v>
      </c>
      <c r="N60" t="s">
        <v>14</v>
      </c>
    </row>
    <row r="61" spans="1:14" x14ac:dyDescent="0.25">
      <c r="A61" s="5" t="s">
        <v>431</v>
      </c>
      <c r="B61" s="3" t="s">
        <v>62</v>
      </c>
      <c r="C61" t="s">
        <v>33</v>
      </c>
      <c r="D61" t="s">
        <v>33</v>
      </c>
      <c r="E61" s="1">
        <v>60000</v>
      </c>
      <c r="F61">
        <v>2</v>
      </c>
      <c r="G61" t="s">
        <v>12</v>
      </c>
      <c r="H61" t="s">
        <v>20</v>
      </c>
      <c r="I61" t="s">
        <v>14</v>
      </c>
      <c r="J61">
        <v>1</v>
      </c>
      <c r="K61" t="s">
        <v>21</v>
      </c>
      <c r="L61" t="s">
        <v>23</v>
      </c>
      <c r="M61">
        <v>38</v>
      </c>
      <c r="N61" t="s">
        <v>14</v>
      </c>
    </row>
    <row r="62" spans="1:14" x14ac:dyDescent="0.25">
      <c r="A62" s="5" t="s">
        <v>431</v>
      </c>
      <c r="B62" s="3" t="s">
        <v>62</v>
      </c>
      <c r="C62" t="s">
        <v>34</v>
      </c>
      <c r="D62" t="s">
        <v>32</v>
      </c>
      <c r="E62" s="1">
        <v>10000</v>
      </c>
      <c r="F62">
        <v>1</v>
      </c>
      <c r="G62" t="s">
        <v>26</v>
      </c>
      <c r="H62" t="s">
        <v>24</v>
      </c>
      <c r="I62" t="s">
        <v>17</v>
      </c>
      <c r="J62">
        <v>1</v>
      </c>
      <c r="K62" t="s">
        <v>25</v>
      </c>
      <c r="L62" t="s">
        <v>16</v>
      </c>
      <c r="M62">
        <v>45</v>
      </c>
      <c r="N62" t="s">
        <v>17</v>
      </c>
    </row>
    <row r="63" spans="1:14" x14ac:dyDescent="0.25">
      <c r="A63" s="5" t="s">
        <v>431</v>
      </c>
      <c r="B63" s="3" t="s">
        <v>62</v>
      </c>
      <c r="C63" t="s">
        <v>34</v>
      </c>
      <c r="D63" t="s">
        <v>32</v>
      </c>
      <c r="E63" s="1">
        <v>10000</v>
      </c>
      <c r="F63">
        <v>2</v>
      </c>
      <c r="G63" t="s">
        <v>26</v>
      </c>
      <c r="H63" t="s">
        <v>24</v>
      </c>
      <c r="I63" t="s">
        <v>14</v>
      </c>
      <c r="J63">
        <v>0</v>
      </c>
      <c r="K63" t="s">
        <v>15</v>
      </c>
      <c r="L63" t="s">
        <v>16</v>
      </c>
      <c r="M63">
        <v>35</v>
      </c>
      <c r="N63" t="s">
        <v>17</v>
      </c>
    </row>
    <row r="64" spans="1:14" x14ac:dyDescent="0.25">
      <c r="A64" s="5" t="s">
        <v>432</v>
      </c>
      <c r="B64" s="3" t="s">
        <v>63</v>
      </c>
      <c r="C64" t="s">
        <v>33</v>
      </c>
      <c r="D64" t="s">
        <v>33</v>
      </c>
      <c r="E64" s="1">
        <v>40000</v>
      </c>
      <c r="F64">
        <v>2</v>
      </c>
      <c r="G64" t="s">
        <v>12</v>
      </c>
      <c r="H64" t="s">
        <v>27</v>
      </c>
      <c r="I64" t="s">
        <v>14</v>
      </c>
      <c r="J64">
        <v>1</v>
      </c>
      <c r="K64" t="s">
        <v>15</v>
      </c>
      <c r="L64" t="s">
        <v>23</v>
      </c>
      <c r="M64">
        <v>52</v>
      </c>
      <c r="N64" t="s">
        <v>14</v>
      </c>
    </row>
    <row r="65" spans="1:14" x14ac:dyDescent="0.25">
      <c r="A65" s="5" t="s">
        <v>432</v>
      </c>
      <c r="B65" s="3" t="s">
        <v>63</v>
      </c>
      <c r="C65" t="s">
        <v>34</v>
      </c>
      <c r="D65" t="s">
        <v>33</v>
      </c>
      <c r="E65" s="1">
        <v>60000</v>
      </c>
      <c r="F65">
        <v>4</v>
      </c>
      <c r="G65" t="s">
        <v>12</v>
      </c>
      <c r="H65" t="s">
        <v>20</v>
      </c>
      <c r="I65" t="s">
        <v>14</v>
      </c>
      <c r="J65">
        <v>3</v>
      </c>
      <c r="K65" t="s">
        <v>29</v>
      </c>
      <c r="L65" t="s">
        <v>23</v>
      </c>
      <c r="M65">
        <v>41</v>
      </c>
      <c r="N65" t="s">
        <v>17</v>
      </c>
    </row>
    <row r="66" spans="1:14" x14ac:dyDescent="0.25">
      <c r="A66" s="5" t="s">
        <v>432</v>
      </c>
      <c r="B66" s="3" t="s">
        <v>63</v>
      </c>
      <c r="C66" t="s">
        <v>33</v>
      </c>
      <c r="D66" t="s">
        <v>32</v>
      </c>
      <c r="E66" s="1">
        <v>30000</v>
      </c>
      <c r="F66">
        <v>1</v>
      </c>
      <c r="G66" t="s">
        <v>12</v>
      </c>
      <c r="H66" t="s">
        <v>19</v>
      </c>
      <c r="I66" t="s">
        <v>14</v>
      </c>
      <c r="J66">
        <v>0</v>
      </c>
      <c r="K66" t="s">
        <v>15</v>
      </c>
      <c r="L66" t="s">
        <v>16</v>
      </c>
      <c r="M66">
        <v>37</v>
      </c>
      <c r="N66" t="s">
        <v>14</v>
      </c>
    </row>
    <row r="67" spans="1:14" x14ac:dyDescent="0.25">
      <c r="A67" s="5" t="s">
        <v>432</v>
      </c>
      <c r="B67" s="3" t="s">
        <v>63</v>
      </c>
      <c r="C67" t="s">
        <v>34</v>
      </c>
      <c r="D67" t="s">
        <v>33</v>
      </c>
      <c r="E67" s="1">
        <v>30000</v>
      </c>
      <c r="F67">
        <v>2</v>
      </c>
      <c r="G67" t="s">
        <v>18</v>
      </c>
      <c r="H67" t="s">
        <v>19</v>
      </c>
      <c r="I67" t="s">
        <v>14</v>
      </c>
      <c r="J67">
        <v>2</v>
      </c>
      <c r="K67" t="s">
        <v>22</v>
      </c>
      <c r="L67" t="s">
        <v>23</v>
      </c>
      <c r="M67">
        <v>68</v>
      </c>
      <c r="N67" t="s">
        <v>17</v>
      </c>
    </row>
    <row r="68" spans="1:14" x14ac:dyDescent="0.25">
      <c r="A68" s="5" t="s">
        <v>433</v>
      </c>
      <c r="B68" s="3" t="s">
        <v>64</v>
      </c>
      <c r="C68" t="s">
        <v>33</v>
      </c>
      <c r="D68" t="s">
        <v>32</v>
      </c>
      <c r="E68" s="1">
        <v>40000</v>
      </c>
      <c r="F68">
        <v>0</v>
      </c>
      <c r="G68" t="s">
        <v>30</v>
      </c>
      <c r="H68" t="s">
        <v>19</v>
      </c>
      <c r="I68" t="s">
        <v>14</v>
      </c>
      <c r="J68">
        <v>0</v>
      </c>
      <c r="K68" t="s">
        <v>15</v>
      </c>
      <c r="L68" t="s">
        <v>16</v>
      </c>
      <c r="M68">
        <v>37</v>
      </c>
      <c r="N68" t="s">
        <v>14</v>
      </c>
    </row>
    <row r="69" spans="1:14" x14ac:dyDescent="0.25">
      <c r="A69" s="5" t="s">
        <v>434</v>
      </c>
      <c r="B69" s="3" t="s">
        <v>65</v>
      </c>
      <c r="C69" t="s">
        <v>34</v>
      </c>
      <c r="D69" t="s">
        <v>33</v>
      </c>
      <c r="E69" s="1">
        <v>30000</v>
      </c>
      <c r="F69">
        <v>0</v>
      </c>
      <c r="G69" t="s">
        <v>26</v>
      </c>
      <c r="H69" t="s">
        <v>24</v>
      </c>
      <c r="I69" t="s">
        <v>14</v>
      </c>
      <c r="J69">
        <v>1</v>
      </c>
      <c r="K69" t="s">
        <v>21</v>
      </c>
      <c r="L69" t="s">
        <v>16</v>
      </c>
      <c r="M69">
        <v>33</v>
      </c>
      <c r="N69" t="s">
        <v>14</v>
      </c>
    </row>
    <row r="70" spans="1:14" x14ac:dyDescent="0.25">
      <c r="A70" s="5" t="s">
        <v>434</v>
      </c>
      <c r="B70" s="3" t="s">
        <v>65</v>
      </c>
      <c r="C70" t="s">
        <v>34</v>
      </c>
      <c r="D70" t="s">
        <v>32</v>
      </c>
      <c r="E70" s="1">
        <v>20000</v>
      </c>
      <c r="F70">
        <v>4</v>
      </c>
      <c r="G70" t="s">
        <v>26</v>
      </c>
      <c r="H70" t="s">
        <v>24</v>
      </c>
      <c r="I70" t="s">
        <v>14</v>
      </c>
      <c r="J70">
        <v>1</v>
      </c>
      <c r="K70" t="s">
        <v>15</v>
      </c>
      <c r="L70" t="s">
        <v>16</v>
      </c>
      <c r="M70">
        <v>43</v>
      </c>
      <c r="N70" t="s">
        <v>14</v>
      </c>
    </row>
    <row r="71" spans="1:14" x14ac:dyDescent="0.25">
      <c r="A71" s="5" t="s">
        <v>435</v>
      </c>
      <c r="B71" s="3" t="s">
        <v>66</v>
      </c>
      <c r="C71" t="s">
        <v>33</v>
      </c>
      <c r="D71" t="s">
        <v>32</v>
      </c>
      <c r="E71" s="1">
        <v>10000</v>
      </c>
      <c r="F71">
        <v>0</v>
      </c>
      <c r="G71" t="s">
        <v>28</v>
      </c>
      <c r="H71" t="s">
        <v>24</v>
      </c>
      <c r="I71" t="s">
        <v>17</v>
      </c>
      <c r="J71">
        <v>2</v>
      </c>
      <c r="K71" t="s">
        <v>15</v>
      </c>
      <c r="L71" t="s">
        <v>16</v>
      </c>
      <c r="M71">
        <v>30</v>
      </c>
      <c r="N71" t="s">
        <v>17</v>
      </c>
    </row>
    <row r="72" spans="1:14" x14ac:dyDescent="0.25">
      <c r="A72" s="5" t="s">
        <v>436</v>
      </c>
      <c r="B72" s="3" t="s">
        <v>67</v>
      </c>
      <c r="C72" t="s">
        <v>33</v>
      </c>
      <c r="D72" t="s">
        <v>33</v>
      </c>
      <c r="E72" s="1">
        <v>120000</v>
      </c>
      <c r="F72">
        <v>0</v>
      </c>
      <c r="G72" t="s">
        <v>28</v>
      </c>
      <c r="H72" t="s">
        <v>20</v>
      </c>
      <c r="I72" t="s">
        <v>14</v>
      </c>
      <c r="J72">
        <v>4</v>
      </c>
      <c r="K72" t="s">
        <v>29</v>
      </c>
      <c r="L72" t="s">
        <v>23</v>
      </c>
      <c r="M72">
        <v>36</v>
      </c>
      <c r="N72" t="s">
        <v>14</v>
      </c>
    </row>
    <row r="73" spans="1:14" x14ac:dyDescent="0.25">
      <c r="A73" s="5" t="s">
        <v>419</v>
      </c>
      <c r="B73" s="3" t="s">
        <v>50</v>
      </c>
      <c r="C73" t="s">
        <v>34</v>
      </c>
      <c r="D73" t="s">
        <v>32</v>
      </c>
      <c r="E73" s="1">
        <v>10000</v>
      </c>
      <c r="F73">
        <v>0</v>
      </c>
      <c r="G73" t="s">
        <v>28</v>
      </c>
      <c r="H73" t="s">
        <v>24</v>
      </c>
      <c r="I73" t="s">
        <v>17</v>
      </c>
      <c r="J73">
        <v>2</v>
      </c>
      <c r="K73" t="s">
        <v>15</v>
      </c>
      <c r="L73" t="s">
        <v>16</v>
      </c>
      <c r="M73">
        <v>35</v>
      </c>
      <c r="N73" t="s">
        <v>17</v>
      </c>
    </row>
    <row r="74" spans="1:14" x14ac:dyDescent="0.25">
      <c r="A74" s="5" t="s">
        <v>437</v>
      </c>
      <c r="B74" s="3" t="s">
        <v>68</v>
      </c>
      <c r="C74" t="s">
        <v>33</v>
      </c>
      <c r="D74" t="s">
        <v>32</v>
      </c>
      <c r="E74" s="1">
        <v>130000</v>
      </c>
      <c r="F74">
        <v>3</v>
      </c>
      <c r="G74" t="s">
        <v>26</v>
      </c>
      <c r="H74" t="s">
        <v>20</v>
      </c>
      <c r="I74" t="s">
        <v>14</v>
      </c>
      <c r="J74">
        <v>4</v>
      </c>
      <c r="K74" t="s">
        <v>15</v>
      </c>
      <c r="L74" t="s">
        <v>16</v>
      </c>
      <c r="M74">
        <v>52</v>
      </c>
      <c r="N74" t="s">
        <v>17</v>
      </c>
    </row>
    <row r="75" spans="1:14" x14ac:dyDescent="0.25">
      <c r="A75" s="5" t="s">
        <v>437</v>
      </c>
      <c r="B75" s="3" t="s">
        <v>68</v>
      </c>
      <c r="C75" t="s">
        <v>34</v>
      </c>
      <c r="D75" t="s">
        <v>32</v>
      </c>
      <c r="E75" s="1">
        <v>20000</v>
      </c>
      <c r="F75">
        <v>0</v>
      </c>
      <c r="G75" t="s">
        <v>18</v>
      </c>
      <c r="H75" t="s">
        <v>24</v>
      </c>
      <c r="I75" t="s">
        <v>17</v>
      </c>
      <c r="J75">
        <v>1</v>
      </c>
      <c r="K75" t="s">
        <v>21</v>
      </c>
      <c r="L75" t="s">
        <v>16</v>
      </c>
      <c r="M75">
        <v>36</v>
      </c>
      <c r="N75" t="s">
        <v>14</v>
      </c>
    </row>
    <row r="76" spans="1:14" x14ac:dyDescent="0.25">
      <c r="A76" s="5" t="s">
        <v>437</v>
      </c>
      <c r="B76" s="3" t="s">
        <v>68</v>
      </c>
      <c r="C76" t="s">
        <v>33</v>
      </c>
      <c r="D76" t="s">
        <v>32</v>
      </c>
      <c r="E76" s="1">
        <v>20000</v>
      </c>
      <c r="F76">
        <v>3</v>
      </c>
      <c r="G76" t="s">
        <v>26</v>
      </c>
      <c r="H76" t="s">
        <v>13</v>
      </c>
      <c r="I76" t="s">
        <v>17</v>
      </c>
      <c r="J76">
        <v>2</v>
      </c>
      <c r="K76" t="s">
        <v>25</v>
      </c>
      <c r="L76" t="s">
        <v>23</v>
      </c>
      <c r="M76">
        <v>62</v>
      </c>
      <c r="N76" t="s">
        <v>17</v>
      </c>
    </row>
    <row r="77" spans="1:14" x14ac:dyDescent="0.25">
      <c r="A77" s="5" t="s">
        <v>438</v>
      </c>
      <c r="B77" s="3" t="s">
        <v>69</v>
      </c>
      <c r="C77" t="s">
        <v>34</v>
      </c>
      <c r="D77" t="s">
        <v>32</v>
      </c>
      <c r="E77" s="1">
        <v>130000</v>
      </c>
      <c r="F77">
        <v>4</v>
      </c>
      <c r="G77" t="s">
        <v>26</v>
      </c>
      <c r="H77" t="s">
        <v>27</v>
      </c>
      <c r="I77" t="s">
        <v>14</v>
      </c>
      <c r="J77">
        <v>4</v>
      </c>
      <c r="K77" t="s">
        <v>15</v>
      </c>
      <c r="L77" t="s">
        <v>23</v>
      </c>
      <c r="M77">
        <v>31</v>
      </c>
      <c r="N77" t="s">
        <v>17</v>
      </c>
    </row>
    <row r="78" spans="1:14" x14ac:dyDescent="0.25">
      <c r="A78" s="5" t="s">
        <v>438</v>
      </c>
      <c r="B78" s="3" t="s">
        <v>69</v>
      </c>
      <c r="C78" t="s">
        <v>34</v>
      </c>
      <c r="D78" t="s">
        <v>32</v>
      </c>
      <c r="E78" s="1">
        <v>20000</v>
      </c>
      <c r="F78">
        <v>0</v>
      </c>
      <c r="G78" t="s">
        <v>28</v>
      </c>
      <c r="H78" t="s">
        <v>24</v>
      </c>
      <c r="I78" t="s">
        <v>17</v>
      </c>
      <c r="J78">
        <v>2</v>
      </c>
      <c r="K78" t="s">
        <v>25</v>
      </c>
      <c r="L78" t="s">
        <v>16</v>
      </c>
      <c r="M78">
        <v>26</v>
      </c>
      <c r="N78" t="s">
        <v>17</v>
      </c>
    </row>
    <row r="79" spans="1:14" x14ac:dyDescent="0.25">
      <c r="A79" s="5" t="s">
        <v>438</v>
      </c>
      <c r="B79" s="3" t="s">
        <v>69</v>
      </c>
      <c r="C79" t="s">
        <v>33</v>
      </c>
      <c r="D79" t="s">
        <v>33</v>
      </c>
      <c r="E79" s="1">
        <v>80000</v>
      </c>
      <c r="F79">
        <v>0</v>
      </c>
      <c r="G79" t="s">
        <v>12</v>
      </c>
      <c r="H79" t="s">
        <v>20</v>
      </c>
      <c r="I79" t="s">
        <v>14</v>
      </c>
      <c r="J79">
        <v>2</v>
      </c>
      <c r="K79" t="s">
        <v>29</v>
      </c>
      <c r="L79" t="s">
        <v>23</v>
      </c>
      <c r="M79">
        <v>29</v>
      </c>
      <c r="N79" t="s">
        <v>14</v>
      </c>
    </row>
    <row r="80" spans="1:14" x14ac:dyDescent="0.25">
      <c r="A80" s="5" t="s">
        <v>437</v>
      </c>
      <c r="B80" s="3" t="s">
        <v>68</v>
      </c>
      <c r="C80" t="s">
        <v>33</v>
      </c>
      <c r="D80" t="s">
        <v>33</v>
      </c>
      <c r="E80" s="1">
        <v>80000</v>
      </c>
      <c r="F80">
        <v>2</v>
      </c>
      <c r="G80" t="s">
        <v>26</v>
      </c>
      <c r="H80" t="s">
        <v>13</v>
      </c>
      <c r="I80" t="s">
        <v>17</v>
      </c>
      <c r="J80">
        <v>2</v>
      </c>
      <c r="K80" t="s">
        <v>25</v>
      </c>
      <c r="L80" t="s">
        <v>23</v>
      </c>
      <c r="M80">
        <v>50</v>
      </c>
      <c r="N80" t="s">
        <v>14</v>
      </c>
    </row>
    <row r="81" spans="1:14" x14ac:dyDescent="0.25">
      <c r="A81" s="5" t="s">
        <v>439</v>
      </c>
      <c r="B81" s="3" t="s">
        <v>70</v>
      </c>
      <c r="C81" t="s">
        <v>34</v>
      </c>
      <c r="D81" t="s">
        <v>33</v>
      </c>
      <c r="E81" s="1">
        <v>40000</v>
      </c>
      <c r="F81">
        <v>2</v>
      </c>
      <c r="G81" t="s">
        <v>12</v>
      </c>
      <c r="H81" t="s">
        <v>27</v>
      </c>
      <c r="I81" t="s">
        <v>14</v>
      </c>
      <c r="J81">
        <v>2</v>
      </c>
      <c r="K81" t="s">
        <v>22</v>
      </c>
      <c r="L81" t="s">
        <v>23</v>
      </c>
      <c r="M81">
        <v>63</v>
      </c>
      <c r="N81" t="s">
        <v>14</v>
      </c>
    </row>
    <row r="82" spans="1:14" x14ac:dyDescent="0.25">
      <c r="A82" s="5" t="s">
        <v>439</v>
      </c>
      <c r="B82" s="3" t="s">
        <v>70</v>
      </c>
      <c r="C82" t="s">
        <v>33</v>
      </c>
      <c r="D82" t="s">
        <v>32</v>
      </c>
      <c r="E82" s="1">
        <v>30000</v>
      </c>
      <c r="F82">
        <v>4</v>
      </c>
      <c r="G82" t="s">
        <v>30</v>
      </c>
      <c r="H82" t="s">
        <v>19</v>
      </c>
      <c r="I82" t="s">
        <v>14</v>
      </c>
      <c r="J82">
        <v>0</v>
      </c>
      <c r="K82" t="s">
        <v>15</v>
      </c>
      <c r="L82" t="s">
        <v>16</v>
      </c>
      <c r="M82">
        <v>45</v>
      </c>
      <c r="N82" t="s">
        <v>14</v>
      </c>
    </row>
    <row r="83" spans="1:14" x14ac:dyDescent="0.25">
      <c r="A83" s="5" t="s">
        <v>440</v>
      </c>
      <c r="B83" s="3" t="s">
        <v>71</v>
      </c>
      <c r="C83" t="s">
        <v>34</v>
      </c>
      <c r="D83" t="s">
        <v>32</v>
      </c>
      <c r="E83" s="1">
        <v>10000</v>
      </c>
      <c r="F83">
        <v>4</v>
      </c>
      <c r="G83" t="s">
        <v>28</v>
      </c>
      <c r="H83" t="s">
        <v>24</v>
      </c>
      <c r="I83" t="s">
        <v>14</v>
      </c>
      <c r="J83">
        <v>2</v>
      </c>
      <c r="K83" t="s">
        <v>15</v>
      </c>
      <c r="L83" t="s">
        <v>16</v>
      </c>
      <c r="M83">
        <v>40</v>
      </c>
      <c r="N83" t="s">
        <v>17</v>
      </c>
    </row>
    <row r="84" spans="1:14" x14ac:dyDescent="0.25">
      <c r="A84" s="5" t="s">
        <v>440</v>
      </c>
      <c r="B84" s="3" t="s">
        <v>71</v>
      </c>
      <c r="C84" t="s">
        <v>33</v>
      </c>
      <c r="D84" t="s">
        <v>33</v>
      </c>
      <c r="E84" s="1">
        <v>30000</v>
      </c>
      <c r="F84">
        <v>0</v>
      </c>
      <c r="G84" t="s">
        <v>12</v>
      </c>
      <c r="H84" t="s">
        <v>19</v>
      </c>
      <c r="I84" t="s">
        <v>14</v>
      </c>
      <c r="J84">
        <v>0</v>
      </c>
      <c r="K84" t="s">
        <v>15</v>
      </c>
      <c r="L84" t="s">
        <v>16</v>
      </c>
      <c r="M84">
        <v>47</v>
      </c>
      <c r="N84" t="s">
        <v>14</v>
      </c>
    </row>
    <row r="85" spans="1:14" x14ac:dyDescent="0.25">
      <c r="A85" s="5" t="s">
        <v>441</v>
      </c>
      <c r="B85" s="3" t="s">
        <v>72</v>
      </c>
      <c r="C85" t="s">
        <v>34</v>
      </c>
      <c r="D85" t="s">
        <v>33</v>
      </c>
      <c r="E85" s="1">
        <v>20000</v>
      </c>
      <c r="F85">
        <v>0</v>
      </c>
      <c r="G85" t="s">
        <v>26</v>
      </c>
      <c r="H85" t="s">
        <v>24</v>
      </c>
      <c r="I85" t="s">
        <v>17</v>
      </c>
      <c r="J85">
        <v>1</v>
      </c>
      <c r="K85" t="s">
        <v>21</v>
      </c>
      <c r="L85" t="s">
        <v>16</v>
      </c>
      <c r="M85">
        <v>29</v>
      </c>
      <c r="N85" t="s">
        <v>17</v>
      </c>
    </row>
    <row r="86" spans="1:14" x14ac:dyDescent="0.25">
      <c r="A86" s="5" t="s">
        <v>442</v>
      </c>
      <c r="B86" s="3" t="s">
        <v>73</v>
      </c>
      <c r="C86" t="s">
        <v>34</v>
      </c>
      <c r="D86" t="s">
        <v>33</v>
      </c>
      <c r="E86" s="1">
        <v>40000</v>
      </c>
      <c r="F86">
        <v>2</v>
      </c>
      <c r="G86" t="s">
        <v>12</v>
      </c>
      <c r="H86" t="s">
        <v>27</v>
      </c>
      <c r="I86" t="s">
        <v>17</v>
      </c>
      <c r="J86">
        <v>1</v>
      </c>
      <c r="K86" t="s">
        <v>22</v>
      </c>
      <c r="L86" t="s">
        <v>23</v>
      </c>
      <c r="M86">
        <v>52</v>
      </c>
      <c r="N86" t="s">
        <v>14</v>
      </c>
    </row>
    <row r="87" spans="1:14" x14ac:dyDescent="0.25">
      <c r="A87" s="5" t="s">
        <v>427</v>
      </c>
      <c r="B87" s="3" t="s">
        <v>58</v>
      </c>
      <c r="C87" t="s">
        <v>34</v>
      </c>
      <c r="D87" t="s">
        <v>33</v>
      </c>
      <c r="E87" s="1">
        <v>10000</v>
      </c>
      <c r="F87">
        <v>0</v>
      </c>
      <c r="G87" t="s">
        <v>18</v>
      </c>
      <c r="H87" t="s">
        <v>24</v>
      </c>
      <c r="I87" t="s">
        <v>14</v>
      </c>
      <c r="J87">
        <v>1</v>
      </c>
      <c r="K87" t="s">
        <v>25</v>
      </c>
      <c r="L87" t="s">
        <v>23</v>
      </c>
      <c r="M87">
        <v>26</v>
      </c>
      <c r="N87" t="s">
        <v>14</v>
      </c>
    </row>
    <row r="88" spans="1:14" x14ac:dyDescent="0.25">
      <c r="A88" s="5" t="s">
        <v>443</v>
      </c>
      <c r="B88" s="3" t="s">
        <v>74</v>
      </c>
      <c r="C88" t="s">
        <v>34</v>
      </c>
      <c r="D88" t="s">
        <v>33</v>
      </c>
      <c r="E88" s="1">
        <v>130000</v>
      </c>
      <c r="F88">
        <v>3</v>
      </c>
      <c r="G88" t="s">
        <v>18</v>
      </c>
      <c r="H88" t="s">
        <v>20</v>
      </c>
      <c r="I88" t="s">
        <v>17</v>
      </c>
      <c r="J88">
        <v>3</v>
      </c>
      <c r="K88" t="s">
        <v>15</v>
      </c>
      <c r="L88" t="s">
        <v>16</v>
      </c>
      <c r="M88">
        <v>51</v>
      </c>
      <c r="N88" t="s">
        <v>14</v>
      </c>
    </row>
    <row r="89" spans="1:14" x14ac:dyDescent="0.25">
      <c r="A89" s="5" t="s">
        <v>443</v>
      </c>
      <c r="B89" s="3" t="s">
        <v>74</v>
      </c>
      <c r="C89" t="s">
        <v>33</v>
      </c>
      <c r="D89" t="s">
        <v>33</v>
      </c>
      <c r="E89" s="1">
        <v>80000</v>
      </c>
      <c r="F89">
        <v>5</v>
      </c>
      <c r="G89" t="s">
        <v>12</v>
      </c>
      <c r="H89" t="s">
        <v>20</v>
      </c>
      <c r="I89" t="s">
        <v>14</v>
      </c>
      <c r="J89">
        <v>4</v>
      </c>
      <c r="K89" t="s">
        <v>25</v>
      </c>
      <c r="L89" t="s">
        <v>23</v>
      </c>
      <c r="M89">
        <v>40</v>
      </c>
      <c r="N89" t="s">
        <v>17</v>
      </c>
    </row>
    <row r="90" spans="1:14" x14ac:dyDescent="0.25">
      <c r="A90" s="5" t="s">
        <v>444</v>
      </c>
      <c r="B90" s="3" t="s">
        <v>75</v>
      </c>
      <c r="C90" t="s">
        <v>34</v>
      </c>
      <c r="D90" t="s">
        <v>33</v>
      </c>
      <c r="E90" s="1">
        <v>30000</v>
      </c>
      <c r="F90">
        <v>0</v>
      </c>
      <c r="G90" t="s">
        <v>18</v>
      </c>
      <c r="H90" t="s">
        <v>19</v>
      </c>
      <c r="I90" t="s">
        <v>17</v>
      </c>
      <c r="J90">
        <v>1</v>
      </c>
      <c r="K90" t="s">
        <v>21</v>
      </c>
      <c r="L90" t="s">
        <v>16</v>
      </c>
      <c r="M90">
        <v>29</v>
      </c>
      <c r="N90" t="s">
        <v>17</v>
      </c>
    </row>
    <row r="91" spans="1:14" x14ac:dyDescent="0.25">
      <c r="A91" s="5" t="s">
        <v>445</v>
      </c>
      <c r="B91" s="3" t="s">
        <v>76</v>
      </c>
      <c r="C91" t="s">
        <v>33</v>
      </c>
      <c r="D91" t="s">
        <v>33</v>
      </c>
      <c r="E91" s="1">
        <v>20000</v>
      </c>
      <c r="F91">
        <v>1</v>
      </c>
      <c r="G91" t="s">
        <v>26</v>
      </c>
      <c r="H91" t="s">
        <v>24</v>
      </c>
      <c r="I91" t="s">
        <v>17</v>
      </c>
      <c r="J91">
        <v>1</v>
      </c>
      <c r="K91" t="s">
        <v>25</v>
      </c>
      <c r="L91" t="s">
        <v>16</v>
      </c>
      <c r="M91">
        <v>40</v>
      </c>
      <c r="N91" t="s">
        <v>14</v>
      </c>
    </row>
    <row r="92" spans="1:14" x14ac:dyDescent="0.25">
      <c r="A92" s="5" t="s">
        <v>445</v>
      </c>
      <c r="B92" s="3" t="s">
        <v>76</v>
      </c>
      <c r="C92" t="s">
        <v>34</v>
      </c>
      <c r="D92" t="s">
        <v>32</v>
      </c>
      <c r="E92" s="1">
        <v>30000</v>
      </c>
      <c r="F92">
        <v>0</v>
      </c>
      <c r="G92" t="s">
        <v>18</v>
      </c>
      <c r="H92" t="s">
        <v>19</v>
      </c>
      <c r="I92" t="s">
        <v>17</v>
      </c>
      <c r="J92">
        <v>1</v>
      </c>
      <c r="K92" t="s">
        <v>15</v>
      </c>
      <c r="L92" t="s">
        <v>16</v>
      </c>
      <c r="M92">
        <v>29</v>
      </c>
      <c r="N92" t="s">
        <v>14</v>
      </c>
    </row>
    <row r="93" spans="1:14" x14ac:dyDescent="0.25">
      <c r="A93" s="5" t="s">
        <v>445</v>
      </c>
      <c r="B93" s="3" t="s">
        <v>76</v>
      </c>
      <c r="C93" t="s">
        <v>34</v>
      </c>
      <c r="D93" t="s">
        <v>33</v>
      </c>
      <c r="E93" s="1">
        <v>30000</v>
      </c>
      <c r="F93">
        <v>0</v>
      </c>
      <c r="G93" t="s">
        <v>18</v>
      </c>
      <c r="H93" t="s">
        <v>19</v>
      </c>
      <c r="I93" t="s">
        <v>17</v>
      </c>
      <c r="J93">
        <v>1</v>
      </c>
      <c r="K93" t="s">
        <v>15</v>
      </c>
      <c r="L93" t="s">
        <v>16</v>
      </c>
      <c r="M93">
        <v>30</v>
      </c>
      <c r="N93" t="s">
        <v>14</v>
      </c>
    </row>
    <row r="94" spans="1:14" x14ac:dyDescent="0.25">
      <c r="A94" s="5" t="s">
        <v>446</v>
      </c>
      <c r="B94" s="3" t="s">
        <v>77</v>
      </c>
      <c r="C94" t="s">
        <v>34</v>
      </c>
      <c r="D94" t="s">
        <v>32</v>
      </c>
      <c r="E94" s="1">
        <v>60000</v>
      </c>
      <c r="F94">
        <v>2</v>
      </c>
      <c r="G94" t="s">
        <v>12</v>
      </c>
      <c r="H94" t="s">
        <v>20</v>
      </c>
      <c r="I94" t="s">
        <v>14</v>
      </c>
      <c r="J94">
        <v>1</v>
      </c>
      <c r="K94" t="s">
        <v>21</v>
      </c>
      <c r="L94" t="s">
        <v>23</v>
      </c>
      <c r="M94">
        <v>37</v>
      </c>
      <c r="N94" t="s">
        <v>14</v>
      </c>
    </row>
    <row r="95" spans="1:14" x14ac:dyDescent="0.25">
      <c r="A95" s="5" t="s">
        <v>446</v>
      </c>
      <c r="B95" s="3" t="s">
        <v>77</v>
      </c>
      <c r="C95" t="s">
        <v>34</v>
      </c>
      <c r="D95" t="s">
        <v>32</v>
      </c>
      <c r="E95" s="1">
        <v>30000</v>
      </c>
      <c r="F95">
        <v>0</v>
      </c>
      <c r="G95" t="s">
        <v>18</v>
      </c>
      <c r="H95" t="s">
        <v>19</v>
      </c>
      <c r="I95" t="s">
        <v>17</v>
      </c>
      <c r="J95">
        <v>1</v>
      </c>
      <c r="K95" t="s">
        <v>21</v>
      </c>
      <c r="L95" t="s">
        <v>16</v>
      </c>
      <c r="M95">
        <v>33</v>
      </c>
      <c r="N95" t="s">
        <v>17</v>
      </c>
    </row>
    <row r="96" spans="1:14" x14ac:dyDescent="0.25">
      <c r="A96" s="5" t="s">
        <v>446</v>
      </c>
      <c r="B96" s="3" t="s">
        <v>77</v>
      </c>
      <c r="C96" t="s">
        <v>34</v>
      </c>
      <c r="D96" t="s">
        <v>32</v>
      </c>
      <c r="E96" s="1">
        <v>30000</v>
      </c>
      <c r="F96">
        <v>3</v>
      </c>
      <c r="G96" t="s">
        <v>26</v>
      </c>
      <c r="H96" t="s">
        <v>13</v>
      </c>
      <c r="I96" t="s">
        <v>14</v>
      </c>
      <c r="J96">
        <v>2</v>
      </c>
      <c r="K96" t="s">
        <v>22</v>
      </c>
      <c r="L96" t="s">
        <v>23</v>
      </c>
      <c r="M96">
        <v>55</v>
      </c>
      <c r="N96" t="s">
        <v>17</v>
      </c>
    </row>
    <row r="97" spans="1:14" x14ac:dyDescent="0.25">
      <c r="A97" s="5" t="s">
        <v>447</v>
      </c>
      <c r="B97" s="3" t="s">
        <v>78</v>
      </c>
      <c r="C97" t="s">
        <v>34</v>
      </c>
      <c r="D97" t="s">
        <v>32</v>
      </c>
      <c r="E97" s="1">
        <v>90000</v>
      </c>
      <c r="F97">
        <v>5</v>
      </c>
      <c r="G97" t="s">
        <v>18</v>
      </c>
      <c r="H97" t="s">
        <v>20</v>
      </c>
      <c r="I97" t="s">
        <v>14</v>
      </c>
      <c r="J97">
        <v>2</v>
      </c>
      <c r="K97" t="s">
        <v>29</v>
      </c>
      <c r="L97" t="s">
        <v>16</v>
      </c>
      <c r="M97">
        <v>62</v>
      </c>
      <c r="N97" t="s">
        <v>17</v>
      </c>
    </row>
    <row r="98" spans="1:14" x14ac:dyDescent="0.25">
      <c r="A98" s="5" t="s">
        <v>448</v>
      </c>
      <c r="B98" s="3" t="s">
        <v>79</v>
      </c>
      <c r="C98" t="s">
        <v>33</v>
      </c>
      <c r="D98" t="s">
        <v>33</v>
      </c>
      <c r="E98" s="1">
        <v>30000</v>
      </c>
      <c r="F98">
        <v>1</v>
      </c>
      <c r="G98" t="s">
        <v>18</v>
      </c>
      <c r="H98" t="s">
        <v>19</v>
      </c>
      <c r="I98" t="s">
        <v>14</v>
      </c>
      <c r="J98">
        <v>1</v>
      </c>
      <c r="K98" t="s">
        <v>15</v>
      </c>
      <c r="L98" t="s">
        <v>16</v>
      </c>
      <c r="M98">
        <v>43</v>
      </c>
      <c r="N98" t="s">
        <v>17</v>
      </c>
    </row>
    <row r="99" spans="1:14" x14ac:dyDescent="0.25">
      <c r="A99" s="5" t="s">
        <v>449</v>
      </c>
      <c r="B99" s="3" t="s">
        <v>80</v>
      </c>
      <c r="C99" t="s">
        <v>33</v>
      </c>
      <c r="D99" t="s">
        <v>33</v>
      </c>
      <c r="E99" s="1">
        <v>40000</v>
      </c>
      <c r="F99">
        <v>1</v>
      </c>
      <c r="G99" t="s">
        <v>12</v>
      </c>
      <c r="H99" t="s">
        <v>13</v>
      </c>
      <c r="I99" t="s">
        <v>14</v>
      </c>
      <c r="J99">
        <v>1</v>
      </c>
      <c r="K99" t="s">
        <v>15</v>
      </c>
      <c r="L99" t="s">
        <v>16</v>
      </c>
      <c r="M99">
        <v>44</v>
      </c>
      <c r="N99" t="s">
        <v>14</v>
      </c>
    </row>
    <row r="100" spans="1:14" x14ac:dyDescent="0.25">
      <c r="A100" s="5" t="s">
        <v>450</v>
      </c>
      <c r="B100" s="3" t="s">
        <v>81</v>
      </c>
      <c r="C100" t="s">
        <v>33</v>
      </c>
      <c r="D100" t="s">
        <v>33</v>
      </c>
      <c r="E100" s="1">
        <v>40000</v>
      </c>
      <c r="F100">
        <v>0</v>
      </c>
      <c r="G100" t="s">
        <v>30</v>
      </c>
      <c r="H100" t="s">
        <v>19</v>
      </c>
      <c r="I100" t="s">
        <v>14</v>
      </c>
      <c r="J100">
        <v>0</v>
      </c>
      <c r="K100" t="s">
        <v>15</v>
      </c>
      <c r="L100" t="s">
        <v>16</v>
      </c>
      <c r="M100">
        <v>25</v>
      </c>
      <c r="N100" t="s">
        <v>14</v>
      </c>
    </row>
    <row r="101" spans="1:14" x14ac:dyDescent="0.25">
      <c r="A101" s="5" t="s">
        <v>451</v>
      </c>
      <c r="B101" s="3" t="s">
        <v>82</v>
      </c>
      <c r="C101" t="s">
        <v>33</v>
      </c>
      <c r="D101" t="s">
        <v>32</v>
      </c>
      <c r="E101" s="1">
        <v>20000</v>
      </c>
      <c r="F101">
        <v>3</v>
      </c>
      <c r="G101" t="s">
        <v>26</v>
      </c>
      <c r="H101" t="s">
        <v>24</v>
      </c>
      <c r="I101" t="s">
        <v>14</v>
      </c>
      <c r="J101">
        <v>2</v>
      </c>
      <c r="K101" t="s">
        <v>15</v>
      </c>
      <c r="L101" t="s">
        <v>16</v>
      </c>
      <c r="M101">
        <v>43</v>
      </c>
      <c r="N101" t="s">
        <v>17</v>
      </c>
    </row>
    <row r="102" spans="1:14" x14ac:dyDescent="0.25">
      <c r="A102" s="5" t="s">
        <v>451</v>
      </c>
      <c r="B102" s="3" t="s">
        <v>82</v>
      </c>
      <c r="C102" t="s">
        <v>34</v>
      </c>
      <c r="D102" t="s">
        <v>33</v>
      </c>
      <c r="E102" s="1">
        <v>10000</v>
      </c>
      <c r="F102">
        <v>2</v>
      </c>
      <c r="G102" t="s">
        <v>26</v>
      </c>
      <c r="H102" t="s">
        <v>24</v>
      </c>
      <c r="I102" t="s">
        <v>14</v>
      </c>
      <c r="J102">
        <v>0</v>
      </c>
      <c r="K102" t="s">
        <v>15</v>
      </c>
      <c r="L102" t="s">
        <v>16</v>
      </c>
      <c r="M102">
        <v>35</v>
      </c>
      <c r="N102" t="s">
        <v>17</v>
      </c>
    </row>
    <row r="103" spans="1:14" x14ac:dyDescent="0.25">
      <c r="A103" s="5" t="s">
        <v>451</v>
      </c>
      <c r="B103" s="3" t="s">
        <v>82</v>
      </c>
      <c r="C103" t="s">
        <v>34</v>
      </c>
      <c r="D103" t="s">
        <v>33</v>
      </c>
      <c r="E103" s="1">
        <v>60000</v>
      </c>
      <c r="F103">
        <v>3</v>
      </c>
      <c r="G103" t="s">
        <v>12</v>
      </c>
      <c r="H103" t="s">
        <v>20</v>
      </c>
      <c r="I103" t="s">
        <v>17</v>
      </c>
      <c r="J103">
        <v>2</v>
      </c>
      <c r="K103" t="s">
        <v>15</v>
      </c>
      <c r="L103" t="s">
        <v>23</v>
      </c>
      <c r="M103">
        <v>43</v>
      </c>
      <c r="N103" t="s">
        <v>14</v>
      </c>
    </row>
    <row r="104" spans="1:14" x14ac:dyDescent="0.25">
      <c r="A104" s="5" t="s">
        <v>452</v>
      </c>
      <c r="B104" s="3" t="s">
        <v>83</v>
      </c>
      <c r="C104" t="s">
        <v>33</v>
      </c>
      <c r="D104" t="s">
        <v>33</v>
      </c>
      <c r="E104" s="1">
        <v>10000</v>
      </c>
      <c r="F104">
        <v>2</v>
      </c>
      <c r="G104" t="s">
        <v>18</v>
      </c>
      <c r="H104" t="s">
        <v>24</v>
      </c>
      <c r="I104" t="s">
        <v>14</v>
      </c>
      <c r="J104">
        <v>0</v>
      </c>
      <c r="K104" t="s">
        <v>25</v>
      </c>
      <c r="L104" t="s">
        <v>16</v>
      </c>
      <c r="M104">
        <v>49</v>
      </c>
      <c r="N104" t="s">
        <v>17</v>
      </c>
    </row>
    <row r="105" spans="1:14" x14ac:dyDescent="0.25">
      <c r="A105" s="5" t="s">
        <v>453</v>
      </c>
      <c r="B105" s="3" t="s">
        <v>84</v>
      </c>
      <c r="C105" t="s">
        <v>34</v>
      </c>
      <c r="D105" t="s">
        <v>33</v>
      </c>
      <c r="E105" s="1">
        <v>60000</v>
      </c>
      <c r="F105">
        <v>1</v>
      </c>
      <c r="G105" t="s">
        <v>18</v>
      </c>
      <c r="H105" t="s">
        <v>13</v>
      </c>
      <c r="I105" t="s">
        <v>14</v>
      </c>
      <c r="J105">
        <v>1</v>
      </c>
      <c r="K105" t="s">
        <v>22</v>
      </c>
      <c r="L105" t="s">
        <v>23</v>
      </c>
      <c r="M105">
        <v>45</v>
      </c>
      <c r="N105" t="s">
        <v>17</v>
      </c>
    </row>
    <row r="106" spans="1:14" x14ac:dyDescent="0.25">
      <c r="A106" s="5" t="s">
        <v>453</v>
      </c>
      <c r="B106" s="3" t="s">
        <v>84</v>
      </c>
      <c r="C106" t="s">
        <v>34</v>
      </c>
      <c r="D106" t="s">
        <v>32</v>
      </c>
      <c r="E106" s="1">
        <v>70000</v>
      </c>
      <c r="F106">
        <v>2</v>
      </c>
      <c r="G106" t="s">
        <v>26</v>
      </c>
      <c r="H106" t="s">
        <v>20</v>
      </c>
      <c r="I106" t="s">
        <v>14</v>
      </c>
      <c r="J106">
        <v>2</v>
      </c>
      <c r="K106" t="s">
        <v>22</v>
      </c>
      <c r="L106" t="s">
        <v>23</v>
      </c>
      <c r="M106">
        <v>49</v>
      </c>
      <c r="N106" t="s">
        <v>14</v>
      </c>
    </row>
    <row r="107" spans="1:14" x14ac:dyDescent="0.25">
      <c r="A107" s="5" t="s">
        <v>453</v>
      </c>
      <c r="B107" s="3" t="s">
        <v>84</v>
      </c>
      <c r="C107" t="s">
        <v>34</v>
      </c>
      <c r="D107" t="s">
        <v>32</v>
      </c>
      <c r="E107" s="1">
        <v>30000</v>
      </c>
      <c r="F107">
        <v>0</v>
      </c>
      <c r="G107" t="s">
        <v>18</v>
      </c>
      <c r="H107" t="s">
        <v>19</v>
      </c>
      <c r="I107" t="s">
        <v>17</v>
      </c>
      <c r="J107">
        <v>1</v>
      </c>
      <c r="K107" t="s">
        <v>21</v>
      </c>
      <c r="L107" t="s">
        <v>16</v>
      </c>
      <c r="M107">
        <v>30</v>
      </c>
      <c r="N107" t="s">
        <v>17</v>
      </c>
    </row>
    <row r="108" spans="1:14" x14ac:dyDescent="0.25">
      <c r="A108" s="5" t="s">
        <v>454</v>
      </c>
      <c r="B108" s="3" t="s">
        <v>85</v>
      </c>
      <c r="C108" t="s">
        <v>33</v>
      </c>
      <c r="D108" t="s">
        <v>33</v>
      </c>
      <c r="E108" s="1">
        <v>70000</v>
      </c>
      <c r="F108">
        <v>2</v>
      </c>
      <c r="G108" t="s">
        <v>18</v>
      </c>
      <c r="H108" t="s">
        <v>13</v>
      </c>
      <c r="I108" t="s">
        <v>14</v>
      </c>
      <c r="J108">
        <v>2</v>
      </c>
      <c r="K108" t="s">
        <v>22</v>
      </c>
      <c r="L108" t="s">
        <v>23</v>
      </c>
      <c r="M108">
        <v>52</v>
      </c>
      <c r="N108" t="s">
        <v>14</v>
      </c>
    </row>
    <row r="109" spans="1:14" x14ac:dyDescent="0.25">
      <c r="A109" s="5" t="s">
        <v>454</v>
      </c>
      <c r="B109" s="3" t="s">
        <v>85</v>
      </c>
      <c r="C109" t="s">
        <v>34</v>
      </c>
      <c r="D109" t="s">
        <v>32</v>
      </c>
      <c r="E109" s="1">
        <v>40000</v>
      </c>
      <c r="F109">
        <v>2</v>
      </c>
      <c r="G109" t="s">
        <v>18</v>
      </c>
      <c r="H109" t="s">
        <v>13</v>
      </c>
      <c r="I109" t="s">
        <v>17</v>
      </c>
      <c r="J109">
        <v>2</v>
      </c>
      <c r="K109" t="s">
        <v>25</v>
      </c>
      <c r="L109" t="s">
        <v>23</v>
      </c>
      <c r="M109">
        <v>53</v>
      </c>
      <c r="N109" t="s">
        <v>14</v>
      </c>
    </row>
    <row r="110" spans="1:14" x14ac:dyDescent="0.25">
      <c r="A110" s="5" t="s">
        <v>454</v>
      </c>
      <c r="B110" s="3" t="s">
        <v>85</v>
      </c>
      <c r="C110" t="s">
        <v>33</v>
      </c>
      <c r="D110" t="s">
        <v>32</v>
      </c>
      <c r="E110" s="1">
        <v>40000</v>
      </c>
      <c r="F110">
        <v>0</v>
      </c>
      <c r="G110" t="s">
        <v>12</v>
      </c>
      <c r="H110" t="s">
        <v>19</v>
      </c>
      <c r="I110" t="s">
        <v>14</v>
      </c>
      <c r="J110">
        <v>0</v>
      </c>
      <c r="K110" t="s">
        <v>15</v>
      </c>
      <c r="L110" t="s">
        <v>16</v>
      </c>
      <c r="M110">
        <v>38</v>
      </c>
      <c r="N110" t="s">
        <v>14</v>
      </c>
    </row>
    <row r="111" spans="1:14" x14ac:dyDescent="0.25">
      <c r="A111" s="5" t="s">
        <v>455</v>
      </c>
      <c r="B111" s="3" t="s">
        <v>86</v>
      </c>
      <c r="C111" t="s">
        <v>34</v>
      </c>
      <c r="D111" t="s">
        <v>33</v>
      </c>
      <c r="E111" s="1">
        <v>40000</v>
      </c>
      <c r="F111">
        <v>0</v>
      </c>
      <c r="G111" t="s">
        <v>12</v>
      </c>
      <c r="H111" t="s">
        <v>20</v>
      </c>
      <c r="I111" t="s">
        <v>17</v>
      </c>
      <c r="J111">
        <v>0</v>
      </c>
      <c r="K111" t="s">
        <v>15</v>
      </c>
      <c r="L111" t="s">
        <v>16</v>
      </c>
      <c r="M111">
        <v>39</v>
      </c>
      <c r="N111" t="s">
        <v>14</v>
      </c>
    </row>
    <row r="112" spans="1:14" x14ac:dyDescent="0.25">
      <c r="A112" s="5" t="s">
        <v>456</v>
      </c>
      <c r="B112" s="3" t="s">
        <v>87</v>
      </c>
      <c r="C112" t="s">
        <v>34</v>
      </c>
      <c r="D112" t="s">
        <v>32</v>
      </c>
      <c r="E112" s="1">
        <v>30000</v>
      </c>
      <c r="F112">
        <v>1</v>
      </c>
      <c r="G112" t="s">
        <v>18</v>
      </c>
      <c r="H112" t="s">
        <v>24</v>
      </c>
      <c r="I112" t="s">
        <v>17</v>
      </c>
      <c r="J112">
        <v>0</v>
      </c>
      <c r="K112" t="s">
        <v>15</v>
      </c>
      <c r="L112" t="s">
        <v>16</v>
      </c>
      <c r="M112">
        <v>46</v>
      </c>
      <c r="N112" t="s">
        <v>14</v>
      </c>
    </row>
    <row r="113" spans="1:14" x14ac:dyDescent="0.25">
      <c r="A113" s="5" t="s">
        <v>457</v>
      </c>
      <c r="B113" s="3" t="s">
        <v>88</v>
      </c>
      <c r="C113" t="s">
        <v>34</v>
      </c>
      <c r="D113" t="s">
        <v>32</v>
      </c>
      <c r="E113" s="1">
        <v>70000</v>
      </c>
      <c r="F113">
        <v>0</v>
      </c>
      <c r="G113" t="s">
        <v>12</v>
      </c>
      <c r="H113" t="s">
        <v>20</v>
      </c>
      <c r="I113" t="s">
        <v>17</v>
      </c>
      <c r="J113">
        <v>1</v>
      </c>
      <c r="K113" t="s">
        <v>22</v>
      </c>
      <c r="L113" t="s">
        <v>23</v>
      </c>
      <c r="M113">
        <v>38</v>
      </c>
      <c r="N113" t="s">
        <v>17</v>
      </c>
    </row>
    <row r="114" spans="1:14" x14ac:dyDescent="0.25">
      <c r="A114" s="5" t="s">
        <v>457</v>
      </c>
      <c r="B114" s="3" t="s">
        <v>88</v>
      </c>
      <c r="C114" t="s">
        <v>34</v>
      </c>
      <c r="D114" t="s">
        <v>32</v>
      </c>
      <c r="E114" s="1">
        <v>40000</v>
      </c>
      <c r="F114">
        <v>2</v>
      </c>
      <c r="G114" t="s">
        <v>18</v>
      </c>
      <c r="H114" t="s">
        <v>19</v>
      </c>
      <c r="I114" t="s">
        <v>14</v>
      </c>
      <c r="J114">
        <v>2</v>
      </c>
      <c r="K114" t="s">
        <v>25</v>
      </c>
      <c r="L114" t="s">
        <v>16</v>
      </c>
      <c r="M114">
        <v>35</v>
      </c>
      <c r="N114" t="s">
        <v>17</v>
      </c>
    </row>
    <row r="115" spans="1:14" x14ac:dyDescent="0.25">
      <c r="A115" s="5" t="s">
        <v>458</v>
      </c>
      <c r="B115" s="3" t="s">
        <v>89</v>
      </c>
      <c r="C115" t="s">
        <v>34</v>
      </c>
      <c r="D115" t="s">
        <v>32</v>
      </c>
      <c r="E115" s="1">
        <v>130000</v>
      </c>
      <c r="F115">
        <v>1</v>
      </c>
      <c r="G115" t="s">
        <v>30</v>
      </c>
      <c r="H115" t="s">
        <v>27</v>
      </c>
      <c r="I115" t="s">
        <v>17</v>
      </c>
      <c r="J115">
        <v>1</v>
      </c>
      <c r="K115" t="s">
        <v>15</v>
      </c>
      <c r="L115" t="s">
        <v>23</v>
      </c>
      <c r="M115">
        <v>36</v>
      </c>
      <c r="N115" t="s">
        <v>14</v>
      </c>
    </row>
    <row r="116" spans="1:14" x14ac:dyDescent="0.25">
      <c r="A116" s="5" t="s">
        <v>458</v>
      </c>
      <c r="B116" s="3" t="s">
        <v>89</v>
      </c>
      <c r="C116" t="s">
        <v>33</v>
      </c>
      <c r="D116" t="s">
        <v>33</v>
      </c>
      <c r="E116" s="1">
        <v>20000</v>
      </c>
      <c r="F116">
        <v>0</v>
      </c>
      <c r="G116" t="s">
        <v>12</v>
      </c>
      <c r="H116" t="s">
        <v>19</v>
      </c>
      <c r="I116" t="s">
        <v>14</v>
      </c>
      <c r="J116">
        <v>0</v>
      </c>
      <c r="K116" t="s">
        <v>15</v>
      </c>
      <c r="L116" t="s">
        <v>23</v>
      </c>
      <c r="M116">
        <v>26</v>
      </c>
      <c r="N116" t="s">
        <v>14</v>
      </c>
    </row>
    <row r="117" spans="1:14" x14ac:dyDescent="0.25">
      <c r="A117" s="5" t="s">
        <v>458</v>
      </c>
      <c r="B117" s="3" t="s">
        <v>89</v>
      </c>
      <c r="C117" t="s">
        <v>34</v>
      </c>
      <c r="D117" t="s">
        <v>33</v>
      </c>
      <c r="E117" s="1">
        <v>10000</v>
      </c>
      <c r="F117">
        <v>0</v>
      </c>
      <c r="G117" t="s">
        <v>30</v>
      </c>
      <c r="H117" t="s">
        <v>24</v>
      </c>
      <c r="I117" t="s">
        <v>17</v>
      </c>
      <c r="J117">
        <v>0</v>
      </c>
      <c r="K117" t="s">
        <v>15</v>
      </c>
      <c r="L117" t="s">
        <v>16</v>
      </c>
      <c r="M117">
        <v>30</v>
      </c>
      <c r="N117" t="s">
        <v>14</v>
      </c>
    </row>
    <row r="118" spans="1:14" x14ac:dyDescent="0.25">
      <c r="A118" s="5" t="s">
        <v>458</v>
      </c>
      <c r="B118" s="3" t="s">
        <v>89</v>
      </c>
      <c r="C118" t="s">
        <v>33</v>
      </c>
      <c r="D118" t="s">
        <v>32</v>
      </c>
      <c r="E118" s="1">
        <v>30000</v>
      </c>
      <c r="F118">
        <v>1</v>
      </c>
      <c r="G118" t="s">
        <v>12</v>
      </c>
      <c r="H118" t="s">
        <v>13</v>
      </c>
      <c r="I118" t="s">
        <v>14</v>
      </c>
      <c r="J118">
        <v>2</v>
      </c>
      <c r="K118" t="s">
        <v>15</v>
      </c>
      <c r="L118" t="s">
        <v>16</v>
      </c>
      <c r="M118">
        <v>42</v>
      </c>
      <c r="N118" t="s">
        <v>17</v>
      </c>
    </row>
    <row r="119" spans="1:14" x14ac:dyDescent="0.25">
      <c r="A119" s="5" t="s">
        <v>459</v>
      </c>
      <c r="B119" s="3" t="s">
        <v>90</v>
      </c>
      <c r="C119" t="s">
        <v>34</v>
      </c>
      <c r="D119" t="s">
        <v>32</v>
      </c>
      <c r="E119" s="1">
        <v>20000</v>
      </c>
      <c r="F119">
        <v>0</v>
      </c>
      <c r="G119" t="s">
        <v>26</v>
      </c>
      <c r="H119" t="s">
        <v>24</v>
      </c>
      <c r="I119" t="s">
        <v>14</v>
      </c>
      <c r="J119">
        <v>0</v>
      </c>
      <c r="K119" t="s">
        <v>15</v>
      </c>
      <c r="L119" t="s">
        <v>16</v>
      </c>
      <c r="M119">
        <v>40</v>
      </c>
      <c r="N119" t="s">
        <v>14</v>
      </c>
    </row>
    <row r="120" spans="1:14" x14ac:dyDescent="0.25">
      <c r="A120" s="5" t="s">
        <v>460</v>
      </c>
      <c r="B120" s="3" t="s">
        <v>91</v>
      </c>
      <c r="C120" t="s">
        <v>33</v>
      </c>
      <c r="D120" t="s">
        <v>33</v>
      </c>
      <c r="E120" s="1">
        <v>80000</v>
      </c>
      <c r="F120">
        <v>5</v>
      </c>
      <c r="G120" t="s">
        <v>12</v>
      </c>
      <c r="H120" t="s">
        <v>27</v>
      </c>
      <c r="I120" t="s">
        <v>14</v>
      </c>
      <c r="J120">
        <v>2</v>
      </c>
      <c r="K120" t="s">
        <v>21</v>
      </c>
      <c r="L120" t="s">
        <v>16</v>
      </c>
      <c r="M120">
        <v>62</v>
      </c>
      <c r="N120" t="s">
        <v>17</v>
      </c>
    </row>
    <row r="121" spans="1:14" x14ac:dyDescent="0.25">
      <c r="A121" s="5" t="s">
        <v>461</v>
      </c>
      <c r="B121" s="3" t="s">
        <v>92</v>
      </c>
      <c r="C121" t="s">
        <v>34</v>
      </c>
      <c r="D121" t="s">
        <v>32</v>
      </c>
      <c r="E121" s="1">
        <v>30000</v>
      </c>
      <c r="F121">
        <v>0</v>
      </c>
      <c r="G121" t="s">
        <v>18</v>
      </c>
      <c r="H121" t="s">
        <v>19</v>
      </c>
      <c r="I121" t="s">
        <v>17</v>
      </c>
      <c r="J121">
        <v>1</v>
      </c>
      <c r="K121" t="s">
        <v>21</v>
      </c>
      <c r="L121" t="s">
        <v>16</v>
      </c>
      <c r="M121">
        <v>29</v>
      </c>
      <c r="N121" t="s">
        <v>17</v>
      </c>
    </row>
    <row r="122" spans="1:14" x14ac:dyDescent="0.25">
      <c r="A122" s="5" t="s">
        <v>461</v>
      </c>
      <c r="B122" s="3" t="s">
        <v>92</v>
      </c>
      <c r="C122" t="s">
        <v>33</v>
      </c>
      <c r="D122" t="s">
        <v>32</v>
      </c>
      <c r="E122" s="1">
        <v>40000</v>
      </c>
      <c r="F122">
        <v>2</v>
      </c>
      <c r="G122" t="s">
        <v>12</v>
      </c>
      <c r="H122" t="s">
        <v>27</v>
      </c>
      <c r="I122" t="s">
        <v>14</v>
      </c>
      <c r="J122">
        <v>2</v>
      </c>
      <c r="K122" t="s">
        <v>22</v>
      </c>
      <c r="L122" t="s">
        <v>23</v>
      </c>
      <c r="M122">
        <v>66</v>
      </c>
      <c r="N122" t="s">
        <v>14</v>
      </c>
    </row>
    <row r="123" spans="1:14" x14ac:dyDescent="0.25">
      <c r="A123" s="5" t="s">
        <v>461</v>
      </c>
      <c r="B123" s="3" t="s">
        <v>92</v>
      </c>
      <c r="C123" t="s">
        <v>33</v>
      </c>
      <c r="D123" t="s">
        <v>33</v>
      </c>
      <c r="E123" s="1">
        <v>150000</v>
      </c>
      <c r="F123">
        <v>2</v>
      </c>
      <c r="G123" t="s">
        <v>26</v>
      </c>
      <c r="H123" t="s">
        <v>20</v>
      </c>
      <c r="I123" t="s">
        <v>14</v>
      </c>
      <c r="J123">
        <v>4</v>
      </c>
      <c r="K123" t="s">
        <v>15</v>
      </c>
      <c r="L123" t="s">
        <v>16</v>
      </c>
      <c r="M123">
        <v>48</v>
      </c>
      <c r="N123" t="s">
        <v>17</v>
      </c>
    </row>
    <row r="124" spans="1:14" x14ac:dyDescent="0.25">
      <c r="A124" s="5" t="s">
        <v>461</v>
      </c>
      <c r="B124" s="3" t="s">
        <v>92</v>
      </c>
      <c r="C124" t="s">
        <v>34</v>
      </c>
      <c r="D124" t="s">
        <v>32</v>
      </c>
      <c r="E124" s="1">
        <v>80000</v>
      </c>
      <c r="F124">
        <v>0</v>
      </c>
      <c r="G124" t="s">
        <v>12</v>
      </c>
      <c r="H124" t="s">
        <v>20</v>
      </c>
      <c r="I124" t="s">
        <v>17</v>
      </c>
      <c r="J124">
        <v>3</v>
      </c>
      <c r="K124" t="s">
        <v>29</v>
      </c>
      <c r="L124" t="s">
        <v>23</v>
      </c>
      <c r="M124">
        <v>31</v>
      </c>
      <c r="N124" t="s">
        <v>17</v>
      </c>
    </row>
    <row r="125" spans="1:14" x14ac:dyDescent="0.25">
      <c r="A125" s="5" t="s">
        <v>461</v>
      </c>
      <c r="B125" s="3" t="s">
        <v>92</v>
      </c>
      <c r="C125" t="s">
        <v>34</v>
      </c>
      <c r="D125" t="s">
        <v>32</v>
      </c>
      <c r="E125" s="1">
        <v>100000</v>
      </c>
      <c r="F125">
        <v>3</v>
      </c>
      <c r="G125" t="s">
        <v>18</v>
      </c>
      <c r="H125" t="s">
        <v>27</v>
      </c>
      <c r="I125" t="s">
        <v>17</v>
      </c>
      <c r="J125">
        <v>4</v>
      </c>
      <c r="K125" t="s">
        <v>22</v>
      </c>
      <c r="L125" t="s">
        <v>16</v>
      </c>
      <c r="M125">
        <v>56</v>
      </c>
      <c r="N125" t="s">
        <v>17</v>
      </c>
    </row>
    <row r="126" spans="1:14" x14ac:dyDescent="0.25">
      <c r="A126" s="5" t="s">
        <v>462</v>
      </c>
      <c r="B126" s="3" t="s">
        <v>93</v>
      </c>
      <c r="C126" t="s">
        <v>34</v>
      </c>
      <c r="D126" t="s">
        <v>32</v>
      </c>
      <c r="E126" s="1">
        <v>40000</v>
      </c>
      <c r="F126">
        <v>0</v>
      </c>
      <c r="G126" t="s">
        <v>12</v>
      </c>
      <c r="H126" t="s">
        <v>19</v>
      </c>
      <c r="I126" t="s">
        <v>17</v>
      </c>
      <c r="J126">
        <v>0</v>
      </c>
      <c r="K126" t="s">
        <v>15</v>
      </c>
      <c r="L126" t="s">
        <v>16</v>
      </c>
      <c r="M126">
        <v>38</v>
      </c>
      <c r="N126" t="s">
        <v>14</v>
      </c>
    </row>
    <row r="127" spans="1:14" x14ac:dyDescent="0.25">
      <c r="A127" s="5" t="s">
        <v>463</v>
      </c>
      <c r="B127" s="3" t="s">
        <v>94</v>
      </c>
      <c r="C127" t="s">
        <v>33</v>
      </c>
      <c r="D127" t="s">
        <v>33</v>
      </c>
      <c r="E127" s="1">
        <v>80000</v>
      </c>
      <c r="F127">
        <v>5</v>
      </c>
      <c r="G127" t="s">
        <v>12</v>
      </c>
      <c r="H127" t="s">
        <v>20</v>
      </c>
      <c r="I127" t="s">
        <v>14</v>
      </c>
      <c r="J127">
        <v>4</v>
      </c>
      <c r="K127" t="s">
        <v>25</v>
      </c>
      <c r="L127" t="s">
        <v>23</v>
      </c>
      <c r="M127">
        <v>40</v>
      </c>
      <c r="N127" t="s">
        <v>17</v>
      </c>
    </row>
    <row r="128" spans="1:14" x14ac:dyDescent="0.25">
      <c r="A128" s="5" t="s">
        <v>464</v>
      </c>
      <c r="B128" s="3" t="s">
        <v>95</v>
      </c>
      <c r="C128" t="s">
        <v>34</v>
      </c>
      <c r="D128" t="s">
        <v>33</v>
      </c>
      <c r="E128" s="1">
        <v>30000</v>
      </c>
      <c r="F128">
        <v>0</v>
      </c>
      <c r="G128" t="s">
        <v>18</v>
      </c>
      <c r="H128" t="s">
        <v>19</v>
      </c>
      <c r="I128" t="s">
        <v>14</v>
      </c>
      <c r="J128">
        <v>1</v>
      </c>
      <c r="K128" t="s">
        <v>21</v>
      </c>
      <c r="L128" t="s">
        <v>16</v>
      </c>
      <c r="M128">
        <v>32</v>
      </c>
      <c r="N128" t="s">
        <v>17</v>
      </c>
    </row>
    <row r="129" spans="1:14" x14ac:dyDescent="0.25">
      <c r="A129" s="5" t="s">
        <v>464</v>
      </c>
      <c r="B129" s="3" t="s">
        <v>95</v>
      </c>
      <c r="C129" t="s">
        <v>33</v>
      </c>
      <c r="D129" t="s">
        <v>33</v>
      </c>
      <c r="E129" s="1">
        <v>30000</v>
      </c>
      <c r="F129">
        <v>1</v>
      </c>
      <c r="G129" t="s">
        <v>12</v>
      </c>
      <c r="H129" t="s">
        <v>19</v>
      </c>
      <c r="I129" t="s">
        <v>14</v>
      </c>
      <c r="J129">
        <v>1</v>
      </c>
      <c r="K129" t="s">
        <v>21</v>
      </c>
      <c r="L129" t="s">
        <v>16</v>
      </c>
      <c r="M129">
        <v>39</v>
      </c>
      <c r="N129" t="s">
        <v>17</v>
      </c>
    </row>
    <row r="130" spans="1:14" x14ac:dyDescent="0.25">
      <c r="A130" s="5" t="s">
        <v>465</v>
      </c>
      <c r="B130" s="3" t="s">
        <v>96</v>
      </c>
      <c r="C130" t="s">
        <v>34</v>
      </c>
      <c r="D130" t="s">
        <v>33</v>
      </c>
      <c r="E130" s="1">
        <v>10000</v>
      </c>
      <c r="F130">
        <v>2</v>
      </c>
      <c r="G130" t="s">
        <v>18</v>
      </c>
      <c r="H130" t="s">
        <v>24</v>
      </c>
      <c r="I130" t="s">
        <v>14</v>
      </c>
      <c r="J130">
        <v>1</v>
      </c>
      <c r="K130" t="s">
        <v>15</v>
      </c>
      <c r="L130" t="s">
        <v>16</v>
      </c>
      <c r="M130">
        <v>52</v>
      </c>
      <c r="N130" t="s">
        <v>14</v>
      </c>
    </row>
    <row r="131" spans="1:14" x14ac:dyDescent="0.25">
      <c r="A131" s="5" t="s">
        <v>465</v>
      </c>
      <c r="B131" s="3" t="s">
        <v>96</v>
      </c>
      <c r="C131" t="s">
        <v>34</v>
      </c>
      <c r="D131" t="s">
        <v>33</v>
      </c>
      <c r="E131" s="1">
        <v>10000</v>
      </c>
      <c r="F131">
        <v>3</v>
      </c>
      <c r="G131" t="s">
        <v>26</v>
      </c>
      <c r="H131" t="s">
        <v>24</v>
      </c>
      <c r="I131" t="s">
        <v>14</v>
      </c>
      <c r="J131">
        <v>1</v>
      </c>
      <c r="K131" t="s">
        <v>15</v>
      </c>
      <c r="L131" t="s">
        <v>16</v>
      </c>
      <c r="M131">
        <v>39</v>
      </c>
      <c r="N131" t="s">
        <v>14</v>
      </c>
    </row>
    <row r="132" spans="1:14" x14ac:dyDescent="0.25">
      <c r="A132" s="5" t="s">
        <v>466</v>
      </c>
      <c r="B132" s="3" t="s">
        <v>97</v>
      </c>
      <c r="C132" t="s">
        <v>33</v>
      </c>
      <c r="D132" t="s">
        <v>33</v>
      </c>
      <c r="E132" s="1">
        <v>60000</v>
      </c>
      <c r="F132">
        <v>2</v>
      </c>
      <c r="G132" t="s">
        <v>12</v>
      </c>
      <c r="H132" t="s">
        <v>20</v>
      </c>
      <c r="I132" t="s">
        <v>14</v>
      </c>
      <c r="J132">
        <v>1</v>
      </c>
      <c r="K132" t="s">
        <v>21</v>
      </c>
      <c r="L132" t="s">
        <v>23</v>
      </c>
      <c r="M132">
        <v>37</v>
      </c>
      <c r="N132" t="s">
        <v>17</v>
      </c>
    </row>
    <row r="133" spans="1:14" x14ac:dyDescent="0.25">
      <c r="A133" s="5" t="s">
        <v>466</v>
      </c>
      <c r="B133" s="3" t="s">
        <v>97</v>
      </c>
      <c r="C133" t="s">
        <v>33</v>
      </c>
      <c r="D133" t="s">
        <v>33</v>
      </c>
      <c r="E133" s="1">
        <v>90000</v>
      </c>
      <c r="F133">
        <v>4</v>
      </c>
      <c r="G133" t="s">
        <v>26</v>
      </c>
      <c r="H133" t="s">
        <v>27</v>
      </c>
      <c r="I133" t="s">
        <v>14</v>
      </c>
      <c r="J133">
        <v>3</v>
      </c>
      <c r="K133" t="s">
        <v>22</v>
      </c>
      <c r="L133" t="s">
        <v>16</v>
      </c>
      <c r="M133">
        <v>56</v>
      </c>
      <c r="N133" t="s">
        <v>14</v>
      </c>
    </row>
    <row r="134" spans="1:14" x14ac:dyDescent="0.25">
      <c r="A134" s="5" t="s">
        <v>466</v>
      </c>
      <c r="B134" s="3" t="s">
        <v>97</v>
      </c>
      <c r="C134" t="s">
        <v>33</v>
      </c>
      <c r="D134" t="s">
        <v>33</v>
      </c>
      <c r="E134" s="1">
        <v>40000</v>
      </c>
      <c r="F134">
        <v>0</v>
      </c>
      <c r="G134" t="s">
        <v>12</v>
      </c>
      <c r="H134" t="s">
        <v>20</v>
      </c>
      <c r="I134" t="s">
        <v>14</v>
      </c>
      <c r="J134">
        <v>0</v>
      </c>
      <c r="K134" t="s">
        <v>15</v>
      </c>
      <c r="L134" t="s">
        <v>16</v>
      </c>
      <c r="M134">
        <v>40</v>
      </c>
      <c r="N134" t="s">
        <v>14</v>
      </c>
    </row>
    <row r="135" spans="1:14" x14ac:dyDescent="0.25">
      <c r="A135" s="5" t="s">
        <v>467</v>
      </c>
      <c r="B135" s="3" t="s">
        <v>98</v>
      </c>
      <c r="C135" t="s">
        <v>34</v>
      </c>
      <c r="D135" t="s">
        <v>33</v>
      </c>
      <c r="E135" s="1">
        <v>40000</v>
      </c>
      <c r="F135">
        <v>2</v>
      </c>
      <c r="G135" t="s">
        <v>12</v>
      </c>
      <c r="H135" t="s">
        <v>27</v>
      </c>
      <c r="I135" t="s">
        <v>14</v>
      </c>
      <c r="J135">
        <v>2</v>
      </c>
      <c r="K135" t="s">
        <v>22</v>
      </c>
      <c r="L135" t="s">
        <v>23</v>
      </c>
      <c r="M135">
        <v>65</v>
      </c>
      <c r="N135" t="s">
        <v>14</v>
      </c>
    </row>
    <row r="136" spans="1:14" x14ac:dyDescent="0.25">
      <c r="A136" s="5" t="s">
        <v>467</v>
      </c>
      <c r="B136" s="3" t="s">
        <v>98</v>
      </c>
      <c r="C136" t="s">
        <v>34</v>
      </c>
      <c r="D136" t="s">
        <v>32</v>
      </c>
      <c r="E136" s="1">
        <v>30000</v>
      </c>
      <c r="F136">
        <v>2</v>
      </c>
      <c r="G136" t="s">
        <v>18</v>
      </c>
      <c r="H136" t="s">
        <v>19</v>
      </c>
      <c r="I136" t="s">
        <v>14</v>
      </c>
      <c r="J136">
        <v>2</v>
      </c>
      <c r="K136" t="s">
        <v>15</v>
      </c>
      <c r="L136" t="s">
        <v>16</v>
      </c>
      <c r="M136">
        <v>42</v>
      </c>
      <c r="N136" t="s">
        <v>17</v>
      </c>
    </row>
    <row r="137" spans="1:14" x14ac:dyDescent="0.25">
      <c r="A137" s="5" t="s">
        <v>467</v>
      </c>
      <c r="B137" s="3" t="s">
        <v>98</v>
      </c>
      <c r="C137" t="s">
        <v>33</v>
      </c>
      <c r="D137" t="s">
        <v>33</v>
      </c>
      <c r="E137" s="1">
        <v>10000</v>
      </c>
      <c r="F137">
        <v>2</v>
      </c>
      <c r="G137" t="s">
        <v>18</v>
      </c>
      <c r="H137" t="s">
        <v>24</v>
      </c>
      <c r="I137" t="s">
        <v>14</v>
      </c>
      <c r="J137">
        <v>1</v>
      </c>
      <c r="K137" t="s">
        <v>21</v>
      </c>
      <c r="L137" t="s">
        <v>16</v>
      </c>
      <c r="M137">
        <v>52</v>
      </c>
      <c r="N137" t="s">
        <v>17</v>
      </c>
    </row>
    <row r="138" spans="1:14" x14ac:dyDescent="0.25">
      <c r="A138" s="5" t="s">
        <v>467</v>
      </c>
      <c r="B138" s="3" t="s">
        <v>98</v>
      </c>
      <c r="C138" t="s">
        <v>34</v>
      </c>
      <c r="D138" t="s">
        <v>32</v>
      </c>
      <c r="E138" s="1">
        <v>10000</v>
      </c>
      <c r="F138">
        <v>1</v>
      </c>
      <c r="G138" t="s">
        <v>26</v>
      </c>
      <c r="H138" t="s">
        <v>24</v>
      </c>
      <c r="I138" t="s">
        <v>17</v>
      </c>
      <c r="J138">
        <v>1</v>
      </c>
      <c r="K138" t="s">
        <v>22</v>
      </c>
      <c r="L138" t="s">
        <v>16</v>
      </c>
      <c r="M138">
        <v>35</v>
      </c>
      <c r="N138" t="s">
        <v>14</v>
      </c>
    </row>
    <row r="139" spans="1:14" x14ac:dyDescent="0.25">
      <c r="A139" s="5" t="s">
        <v>467</v>
      </c>
      <c r="B139" s="3" t="s">
        <v>98</v>
      </c>
      <c r="C139" t="s">
        <v>34</v>
      </c>
      <c r="D139" t="s">
        <v>33</v>
      </c>
      <c r="E139" s="1">
        <v>20000</v>
      </c>
      <c r="F139">
        <v>2</v>
      </c>
      <c r="G139" t="s">
        <v>26</v>
      </c>
      <c r="H139" t="s">
        <v>24</v>
      </c>
      <c r="I139" t="s">
        <v>14</v>
      </c>
      <c r="J139">
        <v>2</v>
      </c>
      <c r="K139" t="s">
        <v>15</v>
      </c>
      <c r="L139" t="s">
        <v>16</v>
      </c>
      <c r="M139">
        <v>42</v>
      </c>
      <c r="N139" t="s">
        <v>17</v>
      </c>
    </row>
    <row r="140" spans="1:14" x14ac:dyDescent="0.25">
      <c r="A140" s="5" t="s">
        <v>467</v>
      </c>
      <c r="B140" s="3" t="s">
        <v>98</v>
      </c>
      <c r="C140" t="s">
        <v>33</v>
      </c>
      <c r="D140" t="s">
        <v>32</v>
      </c>
      <c r="E140" s="1">
        <v>20000</v>
      </c>
      <c r="F140">
        <v>2</v>
      </c>
      <c r="G140" t="s">
        <v>28</v>
      </c>
      <c r="H140" t="s">
        <v>19</v>
      </c>
      <c r="I140" t="s">
        <v>14</v>
      </c>
      <c r="J140">
        <v>2</v>
      </c>
      <c r="K140" t="s">
        <v>22</v>
      </c>
      <c r="L140" t="s">
        <v>23</v>
      </c>
      <c r="M140">
        <v>55</v>
      </c>
      <c r="N140" t="s">
        <v>14</v>
      </c>
    </row>
    <row r="141" spans="1:14" x14ac:dyDescent="0.25">
      <c r="A141" s="5" t="s">
        <v>467</v>
      </c>
      <c r="B141" s="3" t="s">
        <v>98</v>
      </c>
      <c r="C141" t="s">
        <v>34</v>
      </c>
      <c r="D141" t="s">
        <v>32</v>
      </c>
      <c r="E141" s="1">
        <v>30000</v>
      </c>
      <c r="F141">
        <v>2</v>
      </c>
      <c r="G141" t="s">
        <v>18</v>
      </c>
      <c r="H141" t="s">
        <v>19</v>
      </c>
      <c r="I141" t="s">
        <v>17</v>
      </c>
      <c r="J141">
        <v>2</v>
      </c>
      <c r="K141" t="s">
        <v>22</v>
      </c>
      <c r="L141" t="s">
        <v>23</v>
      </c>
      <c r="M141">
        <v>60</v>
      </c>
      <c r="N141" t="s">
        <v>14</v>
      </c>
    </row>
    <row r="142" spans="1:14" x14ac:dyDescent="0.25">
      <c r="A142" s="5" t="s">
        <v>468</v>
      </c>
      <c r="B142" s="3" t="s">
        <v>99</v>
      </c>
      <c r="C142" t="s">
        <v>34</v>
      </c>
      <c r="D142" t="s">
        <v>33</v>
      </c>
      <c r="E142" s="1">
        <v>40000</v>
      </c>
      <c r="F142">
        <v>0</v>
      </c>
      <c r="G142" t="s">
        <v>12</v>
      </c>
      <c r="H142" t="s">
        <v>20</v>
      </c>
      <c r="I142" t="s">
        <v>17</v>
      </c>
      <c r="J142">
        <v>0</v>
      </c>
      <c r="K142" t="s">
        <v>15</v>
      </c>
      <c r="L142" t="s">
        <v>16</v>
      </c>
      <c r="M142">
        <v>40</v>
      </c>
      <c r="N142" t="s">
        <v>14</v>
      </c>
    </row>
    <row r="143" spans="1:14" x14ac:dyDescent="0.25">
      <c r="A143" s="5" t="s">
        <v>469</v>
      </c>
      <c r="B143" s="3" t="s">
        <v>100</v>
      </c>
      <c r="C143" t="s">
        <v>34</v>
      </c>
      <c r="D143" t="s">
        <v>32</v>
      </c>
      <c r="E143" s="1">
        <v>10000</v>
      </c>
      <c r="F143">
        <v>0</v>
      </c>
      <c r="G143" t="s">
        <v>18</v>
      </c>
      <c r="H143" t="s">
        <v>24</v>
      </c>
      <c r="I143" t="s">
        <v>17</v>
      </c>
      <c r="J143">
        <v>1</v>
      </c>
      <c r="K143" t="s">
        <v>15</v>
      </c>
      <c r="L143" t="s">
        <v>23</v>
      </c>
      <c r="M143">
        <v>26</v>
      </c>
      <c r="N143" t="s">
        <v>14</v>
      </c>
    </row>
    <row r="144" spans="1:14" x14ac:dyDescent="0.25">
      <c r="A144" s="5" t="s">
        <v>469</v>
      </c>
      <c r="B144" s="3" t="s">
        <v>100</v>
      </c>
      <c r="C144" t="s">
        <v>33</v>
      </c>
      <c r="D144" t="s">
        <v>33</v>
      </c>
      <c r="E144" s="1">
        <v>40000</v>
      </c>
      <c r="F144">
        <v>1</v>
      </c>
      <c r="G144" t="s">
        <v>12</v>
      </c>
      <c r="H144" t="s">
        <v>13</v>
      </c>
      <c r="I144" t="s">
        <v>14</v>
      </c>
      <c r="J144">
        <v>0</v>
      </c>
      <c r="K144" t="s">
        <v>15</v>
      </c>
      <c r="L144" t="s">
        <v>16</v>
      </c>
      <c r="M144">
        <v>42</v>
      </c>
      <c r="N144" t="s">
        <v>14</v>
      </c>
    </row>
    <row r="145" spans="1:14" x14ac:dyDescent="0.25">
      <c r="A145" s="5" t="s">
        <v>469</v>
      </c>
      <c r="B145" s="3" t="s">
        <v>100</v>
      </c>
      <c r="C145" t="s">
        <v>33</v>
      </c>
      <c r="D145" t="s">
        <v>32</v>
      </c>
      <c r="E145" s="1">
        <v>80000</v>
      </c>
      <c r="F145">
        <v>0</v>
      </c>
      <c r="G145" t="s">
        <v>12</v>
      </c>
      <c r="H145" t="s">
        <v>20</v>
      </c>
      <c r="I145" t="s">
        <v>14</v>
      </c>
      <c r="J145">
        <v>3</v>
      </c>
      <c r="K145" t="s">
        <v>29</v>
      </c>
      <c r="L145" t="s">
        <v>23</v>
      </c>
      <c r="M145">
        <v>32</v>
      </c>
      <c r="N145" t="s">
        <v>17</v>
      </c>
    </row>
    <row r="146" spans="1:14" x14ac:dyDescent="0.25">
      <c r="A146" s="5" t="s">
        <v>470</v>
      </c>
      <c r="B146" s="3" t="s">
        <v>101</v>
      </c>
      <c r="C146" t="s">
        <v>34</v>
      </c>
      <c r="D146" t="s">
        <v>33</v>
      </c>
      <c r="E146" s="1">
        <v>30000</v>
      </c>
      <c r="F146">
        <v>1</v>
      </c>
      <c r="G146" t="s">
        <v>12</v>
      </c>
      <c r="H146" t="s">
        <v>19</v>
      </c>
      <c r="I146" t="s">
        <v>14</v>
      </c>
      <c r="J146">
        <v>0</v>
      </c>
      <c r="K146" t="s">
        <v>25</v>
      </c>
      <c r="L146" t="s">
        <v>16</v>
      </c>
      <c r="M146">
        <v>37</v>
      </c>
      <c r="N146" t="s">
        <v>14</v>
      </c>
    </row>
    <row r="147" spans="1:14" x14ac:dyDescent="0.25">
      <c r="A147" s="5" t="s">
        <v>471</v>
      </c>
      <c r="B147" s="3" t="s">
        <v>102</v>
      </c>
      <c r="C147" t="s">
        <v>33</v>
      </c>
      <c r="D147" t="s">
        <v>32</v>
      </c>
      <c r="E147" s="1">
        <v>40000</v>
      </c>
      <c r="F147">
        <v>2</v>
      </c>
      <c r="G147" t="s">
        <v>18</v>
      </c>
      <c r="H147" t="s">
        <v>19</v>
      </c>
      <c r="I147" t="s">
        <v>17</v>
      </c>
      <c r="J147">
        <v>1</v>
      </c>
      <c r="K147" t="s">
        <v>15</v>
      </c>
      <c r="L147" t="s">
        <v>16</v>
      </c>
      <c r="M147">
        <v>34</v>
      </c>
      <c r="N147" t="s">
        <v>17</v>
      </c>
    </row>
    <row r="148" spans="1:14" x14ac:dyDescent="0.25">
      <c r="A148" s="5" t="s">
        <v>472</v>
      </c>
      <c r="B148" s="3" t="s">
        <v>103</v>
      </c>
      <c r="C148" t="s">
        <v>33</v>
      </c>
      <c r="D148" t="s">
        <v>33</v>
      </c>
      <c r="E148" s="1">
        <v>40000</v>
      </c>
      <c r="F148">
        <v>0</v>
      </c>
      <c r="G148" t="s">
        <v>30</v>
      </c>
      <c r="H148" t="s">
        <v>19</v>
      </c>
      <c r="I148" t="s">
        <v>14</v>
      </c>
      <c r="J148">
        <v>0</v>
      </c>
      <c r="K148" t="s">
        <v>15</v>
      </c>
      <c r="L148" t="s">
        <v>16</v>
      </c>
      <c r="M148">
        <v>37</v>
      </c>
      <c r="N148" t="s">
        <v>14</v>
      </c>
    </row>
    <row r="149" spans="1:14" x14ac:dyDescent="0.25">
      <c r="A149" s="5" t="s">
        <v>473</v>
      </c>
      <c r="B149" s="3" t="s">
        <v>104</v>
      </c>
      <c r="C149" t="s">
        <v>33</v>
      </c>
      <c r="D149" t="s">
        <v>32</v>
      </c>
      <c r="E149" s="1">
        <v>40000</v>
      </c>
      <c r="F149">
        <v>0</v>
      </c>
      <c r="G149" t="s">
        <v>12</v>
      </c>
      <c r="H149" t="s">
        <v>20</v>
      </c>
      <c r="I149" t="s">
        <v>17</v>
      </c>
      <c r="J149">
        <v>0</v>
      </c>
      <c r="K149" t="s">
        <v>15</v>
      </c>
      <c r="L149" t="s">
        <v>16</v>
      </c>
      <c r="M149">
        <v>40</v>
      </c>
      <c r="N149" t="s">
        <v>14</v>
      </c>
    </row>
    <row r="150" spans="1:14" x14ac:dyDescent="0.25">
      <c r="A150" s="5" t="s">
        <v>473</v>
      </c>
      <c r="B150" s="3" t="s">
        <v>104</v>
      </c>
      <c r="C150" t="s">
        <v>33</v>
      </c>
      <c r="D150" t="s">
        <v>33</v>
      </c>
      <c r="E150" s="1">
        <v>20000</v>
      </c>
      <c r="F150">
        <v>4</v>
      </c>
      <c r="G150" t="s">
        <v>26</v>
      </c>
      <c r="H150" t="s">
        <v>13</v>
      </c>
      <c r="I150" t="s">
        <v>14</v>
      </c>
      <c r="J150">
        <v>2</v>
      </c>
      <c r="K150" t="s">
        <v>22</v>
      </c>
      <c r="L150" t="s">
        <v>23</v>
      </c>
      <c r="M150">
        <v>60</v>
      </c>
      <c r="N150" t="s">
        <v>17</v>
      </c>
    </row>
    <row r="151" spans="1:14" x14ac:dyDescent="0.25">
      <c r="A151" s="5" t="s">
        <v>473</v>
      </c>
      <c r="B151" s="3" t="s">
        <v>104</v>
      </c>
      <c r="C151" t="s">
        <v>34</v>
      </c>
      <c r="D151" t="s">
        <v>33</v>
      </c>
      <c r="E151" s="1">
        <v>30000</v>
      </c>
      <c r="F151">
        <v>0</v>
      </c>
      <c r="G151" t="s">
        <v>18</v>
      </c>
      <c r="H151" t="s">
        <v>19</v>
      </c>
      <c r="I151" t="s">
        <v>17</v>
      </c>
      <c r="J151">
        <v>1</v>
      </c>
      <c r="K151" t="s">
        <v>25</v>
      </c>
      <c r="L151" t="s">
        <v>16</v>
      </c>
      <c r="M151">
        <v>27</v>
      </c>
      <c r="N151" t="s">
        <v>17</v>
      </c>
    </row>
    <row r="152" spans="1:14" x14ac:dyDescent="0.25">
      <c r="A152" s="5" t="s">
        <v>473</v>
      </c>
      <c r="B152" s="3" t="s">
        <v>104</v>
      </c>
      <c r="C152" t="s">
        <v>33</v>
      </c>
      <c r="D152" t="s">
        <v>33</v>
      </c>
      <c r="E152" s="1">
        <v>60000</v>
      </c>
      <c r="F152">
        <v>1</v>
      </c>
      <c r="G152" t="s">
        <v>18</v>
      </c>
      <c r="H152" t="s">
        <v>13</v>
      </c>
      <c r="I152" t="s">
        <v>14</v>
      </c>
      <c r="J152">
        <v>1</v>
      </c>
      <c r="K152" t="s">
        <v>22</v>
      </c>
      <c r="L152" t="s">
        <v>23</v>
      </c>
      <c r="M152">
        <v>43</v>
      </c>
      <c r="N152" t="s">
        <v>14</v>
      </c>
    </row>
    <row r="153" spans="1:14" x14ac:dyDescent="0.25">
      <c r="A153" s="5" t="s">
        <v>474</v>
      </c>
      <c r="B153" s="3" t="s">
        <v>105</v>
      </c>
      <c r="C153" t="s">
        <v>34</v>
      </c>
      <c r="D153" t="s">
        <v>33</v>
      </c>
      <c r="E153" s="1">
        <v>100000</v>
      </c>
      <c r="F153">
        <v>1</v>
      </c>
      <c r="G153" t="s">
        <v>12</v>
      </c>
      <c r="H153" t="s">
        <v>27</v>
      </c>
      <c r="I153" t="s">
        <v>17</v>
      </c>
      <c r="J153">
        <v>3</v>
      </c>
      <c r="K153" t="s">
        <v>15</v>
      </c>
      <c r="L153" t="s">
        <v>23</v>
      </c>
      <c r="M153">
        <v>48</v>
      </c>
      <c r="N153" t="s">
        <v>17</v>
      </c>
    </row>
    <row r="154" spans="1:14" x14ac:dyDescent="0.25">
      <c r="A154" s="5" t="s">
        <v>474</v>
      </c>
      <c r="B154" s="3" t="s">
        <v>105</v>
      </c>
      <c r="C154" t="s">
        <v>34</v>
      </c>
      <c r="D154" t="s">
        <v>32</v>
      </c>
      <c r="E154" s="1">
        <v>20000</v>
      </c>
      <c r="F154">
        <v>0</v>
      </c>
      <c r="G154" t="s">
        <v>28</v>
      </c>
      <c r="H154" t="s">
        <v>24</v>
      </c>
      <c r="I154" t="s">
        <v>17</v>
      </c>
      <c r="J154">
        <v>2</v>
      </c>
      <c r="K154" t="s">
        <v>25</v>
      </c>
      <c r="L154" t="s">
        <v>16</v>
      </c>
      <c r="M154">
        <v>32</v>
      </c>
      <c r="N154" t="s">
        <v>17</v>
      </c>
    </row>
    <row r="155" spans="1:14" x14ac:dyDescent="0.25">
      <c r="A155" s="5" t="s">
        <v>475</v>
      </c>
      <c r="B155" s="3" t="s">
        <v>106</v>
      </c>
      <c r="C155" t="s">
        <v>33</v>
      </c>
      <c r="D155" t="s">
        <v>33</v>
      </c>
      <c r="E155" s="1">
        <v>100000</v>
      </c>
      <c r="F155">
        <v>1</v>
      </c>
      <c r="G155" t="s">
        <v>12</v>
      </c>
      <c r="H155" t="s">
        <v>27</v>
      </c>
      <c r="I155" t="s">
        <v>14</v>
      </c>
      <c r="J155">
        <v>3</v>
      </c>
      <c r="K155" t="s">
        <v>21</v>
      </c>
      <c r="L155" t="s">
        <v>23</v>
      </c>
      <c r="M155">
        <v>47</v>
      </c>
      <c r="N155" t="s">
        <v>17</v>
      </c>
    </row>
    <row r="156" spans="1:14" x14ac:dyDescent="0.25">
      <c r="A156" s="5" t="s">
        <v>475</v>
      </c>
      <c r="B156" s="3" t="s">
        <v>106</v>
      </c>
      <c r="C156" t="s">
        <v>34</v>
      </c>
      <c r="D156" t="s">
        <v>33</v>
      </c>
      <c r="E156" s="1">
        <v>80000</v>
      </c>
      <c r="F156">
        <v>5</v>
      </c>
      <c r="G156" t="s">
        <v>30</v>
      </c>
      <c r="H156" t="s">
        <v>27</v>
      </c>
      <c r="I156" t="s">
        <v>14</v>
      </c>
      <c r="J156">
        <v>3</v>
      </c>
      <c r="K156" t="s">
        <v>15</v>
      </c>
      <c r="L156" t="s">
        <v>23</v>
      </c>
      <c r="M156">
        <v>40</v>
      </c>
      <c r="N156" t="s">
        <v>17</v>
      </c>
    </row>
    <row r="157" spans="1:14" x14ac:dyDescent="0.25">
      <c r="A157" s="5" t="s">
        <v>475</v>
      </c>
      <c r="B157" s="3" t="s">
        <v>106</v>
      </c>
      <c r="C157" t="s">
        <v>34</v>
      </c>
      <c r="D157" t="s">
        <v>32</v>
      </c>
      <c r="E157" s="1">
        <v>10000</v>
      </c>
      <c r="F157">
        <v>4</v>
      </c>
      <c r="G157" t="s">
        <v>28</v>
      </c>
      <c r="H157" t="s">
        <v>24</v>
      </c>
      <c r="I157" t="s">
        <v>14</v>
      </c>
      <c r="J157">
        <v>2</v>
      </c>
      <c r="K157" t="s">
        <v>15</v>
      </c>
      <c r="L157" t="s">
        <v>16</v>
      </c>
      <c r="M157">
        <v>41</v>
      </c>
      <c r="N157" t="s">
        <v>14</v>
      </c>
    </row>
    <row r="158" spans="1:14" x14ac:dyDescent="0.25">
      <c r="A158" s="5" t="s">
        <v>476</v>
      </c>
      <c r="B158" s="3" t="s">
        <v>107</v>
      </c>
      <c r="C158" t="s">
        <v>33</v>
      </c>
      <c r="D158" t="s">
        <v>32</v>
      </c>
      <c r="E158" s="1">
        <v>130000</v>
      </c>
      <c r="F158">
        <v>5</v>
      </c>
      <c r="G158" t="s">
        <v>18</v>
      </c>
      <c r="H158" t="s">
        <v>20</v>
      </c>
      <c r="I158" t="s">
        <v>14</v>
      </c>
      <c r="J158">
        <v>4</v>
      </c>
      <c r="K158" t="s">
        <v>15</v>
      </c>
      <c r="L158" t="s">
        <v>16</v>
      </c>
      <c r="M158">
        <v>59</v>
      </c>
      <c r="N158" t="s">
        <v>17</v>
      </c>
    </row>
    <row r="159" spans="1:14" x14ac:dyDescent="0.25">
      <c r="A159" s="5" t="s">
        <v>477</v>
      </c>
      <c r="B159" s="3" t="s">
        <v>108</v>
      </c>
      <c r="C159" t="s">
        <v>34</v>
      </c>
      <c r="D159" t="s">
        <v>33</v>
      </c>
      <c r="E159" s="1">
        <v>10000</v>
      </c>
      <c r="F159">
        <v>2</v>
      </c>
      <c r="G159" t="s">
        <v>18</v>
      </c>
      <c r="H159" t="s">
        <v>24</v>
      </c>
      <c r="I159" t="s">
        <v>17</v>
      </c>
      <c r="J159">
        <v>0</v>
      </c>
      <c r="K159" t="s">
        <v>15</v>
      </c>
      <c r="L159" t="s">
        <v>16</v>
      </c>
      <c r="M159">
        <v>50</v>
      </c>
      <c r="N159" t="s">
        <v>17</v>
      </c>
    </row>
    <row r="160" spans="1:14" x14ac:dyDescent="0.25">
      <c r="A160" s="5" t="s">
        <v>478</v>
      </c>
      <c r="B160" s="3" t="s">
        <v>109</v>
      </c>
      <c r="C160" t="s">
        <v>34</v>
      </c>
      <c r="D160" t="s">
        <v>32</v>
      </c>
      <c r="E160" s="1">
        <v>20000</v>
      </c>
      <c r="F160">
        <v>2</v>
      </c>
      <c r="G160" t="s">
        <v>18</v>
      </c>
      <c r="H160" t="s">
        <v>24</v>
      </c>
      <c r="I160" t="s">
        <v>17</v>
      </c>
      <c r="J160">
        <v>1</v>
      </c>
      <c r="K160" t="s">
        <v>15</v>
      </c>
      <c r="L160" t="s">
        <v>16</v>
      </c>
      <c r="M160">
        <v>54</v>
      </c>
      <c r="N160" t="s">
        <v>14</v>
      </c>
    </row>
    <row r="161" spans="1:14" x14ac:dyDescent="0.25">
      <c r="A161" s="5" t="s">
        <v>478</v>
      </c>
      <c r="B161" s="3" t="s">
        <v>109</v>
      </c>
      <c r="C161" t="s">
        <v>33</v>
      </c>
      <c r="D161" t="s">
        <v>32</v>
      </c>
      <c r="E161" s="1">
        <v>10000</v>
      </c>
      <c r="F161">
        <v>1</v>
      </c>
      <c r="G161" t="s">
        <v>12</v>
      </c>
      <c r="H161" t="s">
        <v>24</v>
      </c>
      <c r="I161" t="s">
        <v>14</v>
      </c>
      <c r="J161">
        <v>0</v>
      </c>
      <c r="K161" t="s">
        <v>15</v>
      </c>
      <c r="L161" t="s">
        <v>16</v>
      </c>
      <c r="M161">
        <v>48</v>
      </c>
      <c r="N161" t="s">
        <v>17</v>
      </c>
    </row>
    <row r="162" spans="1:14" x14ac:dyDescent="0.25">
      <c r="A162" s="5" t="s">
        <v>479</v>
      </c>
      <c r="B162" s="3" t="s">
        <v>110</v>
      </c>
      <c r="C162" t="s">
        <v>34</v>
      </c>
      <c r="D162" t="s">
        <v>32</v>
      </c>
      <c r="E162" s="1">
        <v>60000</v>
      </c>
      <c r="F162">
        <v>1</v>
      </c>
      <c r="G162" t="s">
        <v>12</v>
      </c>
      <c r="H162" t="s">
        <v>20</v>
      </c>
      <c r="I162" t="s">
        <v>14</v>
      </c>
      <c r="J162">
        <v>1</v>
      </c>
      <c r="K162" t="s">
        <v>22</v>
      </c>
      <c r="L162" t="s">
        <v>23</v>
      </c>
      <c r="M162">
        <v>44</v>
      </c>
      <c r="N162" t="s">
        <v>14</v>
      </c>
    </row>
    <row r="163" spans="1:14" x14ac:dyDescent="0.25">
      <c r="A163" s="5" t="s">
        <v>480</v>
      </c>
      <c r="B163" s="3" t="s">
        <v>111</v>
      </c>
      <c r="C163" t="s">
        <v>33</v>
      </c>
      <c r="D163" t="s">
        <v>32</v>
      </c>
      <c r="E163" s="1">
        <v>20000</v>
      </c>
      <c r="F163">
        <v>2</v>
      </c>
      <c r="G163" t="s">
        <v>26</v>
      </c>
      <c r="H163" t="s">
        <v>24</v>
      </c>
      <c r="I163" t="s">
        <v>14</v>
      </c>
      <c r="J163">
        <v>0</v>
      </c>
      <c r="K163" t="s">
        <v>15</v>
      </c>
      <c r="L163" t="s">
        <v>16</v>
      </c>
      <c r="M163">
        <v>40</v>
      </c>
      <c r="N163" t="s">
        <v>14</v>
      </c>
    </row>
    <row r="164" spans="1:14" x14ac:dyDescent="0.25">
      <c r="A164" s="5" t="s">
        <v>481</v>
      </c>
      <c r="B164" s="3" t="s">
        <v>112</v>
      </c>
      <c r="C164" t="s">
        <v>34</v>
      </c>
      <c r="D164" t="s">
        <v>32</v>
      </c>
      <c r="E164" s="1">
        <v>60000</v>
      </c>
      <c r="F164">
        <v>2</v>
      </c>
      <c r="G164" t="s">
        <v>12</v>
      </c>
      <c r="H164" t="s">
        <v>20</v>
      </c>
      <c r="I164" t="s">
        <v>17</v>
      </c>
      <c r="J164">
        <v>1</v>
      </c>
      <c r="K164" t="s">
        <v>15</v>
      </c>
      <c r="L164" t="s">
        <v>23</v>
      </c>
      <c r="M164">
        <v>38</v>
      </c>
      <c r="N164" t="s">
        <v>14</v>
      </c>
    </row>
    <row r="165" spans="1:14" x14ac:dyDescent="0.25">
      <c r="A165" s="5" t="s">
        <v>482</v>
      </c>
      <c r="B165" s="3" t="s">
        <v>113</v>
      </c>
      <c r="C165" t="s">
        <v>34</v>
      </c>
      <c r="D165" t="s">
        <v>33</v>
      </c>
      <c r="E165" s="1">
        <v>40000</v>
      </c>
      <c r="F165">
        <v>2</v>
      </c>
      <c r="G165" t="s">
        <v>18</v>
      </c>
      <c r="H165" t="s">
        <v>13</v>
      </c>
      <c r="I165" t="s">
        <v>17</v>
      </c>
      <c r="J165">
        <v>2</v>
      </c>
      <c r="K165" t="s">
        <v>25</v>
      </c>
      <c r="L165" t="s">
        <v>23</v>
      </c>
      <c r="M165">
        <v>52</v>
      </c>
      <c r="N165" t="s">
        <v>17</v>
      </c>
    </row>
    <row r="166" spans="1:14" x14ac:dyDescent="0.25">
      <c r="A166" s="5" t="s">
        <v>483</v>
      </c>
      <c r="B166" s="3" t="s">
        <v>114</v>
      </c>
      <c r="C166" t="s">
        <v>33</v>
      </c>
      <c r="D166" t="s">
        <v>33</v>
      </c>
      <c r="E166" s="1">
        <v>10000</v>
      </c>
      <c r="F166">
        <v>0</v>
      </c>
      <c r="G166" t="s">
        <v>18</v>
      </c>
      <c r="H166" t="s">
        <v>24</v>
      </c>
      <c r="I166" t="s">
        <v>14</v>
      </c>
      <c r="J166">
        <v>1</v>
      </c>
      <c r="K166" t="s">
        <v>21</v>
      </c>
      <c r="L166" t="s">
        <v>23</v>
      </c>
      <c r="M166">
        <v>25</v>
      </c>
      <c r="N166" t="s">
        <v>14</v>
      </c>
    </row>
    <row r="167" spans="1:14" x14ac:dyDescent="0.25">
      <c r="A167" s="5" t="s">
        <v>483</v>
      </c>
      <c r="B167" s="3" t="s">
        <v>114</v>
      </c>
      <c r="C167" t="s">
        <v>33</v>
      </c>
      <c r="D167" t="s">
        <v>32</v>
      </c>
      <c r="E167" s="1">
        <v>10000</v>
      </c>
      <c r="F167">
        <v>0</v>
      </c>
      <c r="G167" t="s">
        <v>18</v>
      </c>
      <c r="H167" t="s">
        <v>24</v>
      </c>
      <c r="I167" t="s">
        <v>17</v>
      </c>
      <c r="J167">
        <v>1</v>
      </c>
      <c r="K167" t="s">
        <v>15</v>
      </c>
      <c r="L167" t="s">
        <v>23</v>
      </c>
      <c r="M167">
        <v>25</v>
      </c>
      <c r="N167" t="s">
        <v>17</v>
      </c>
    </row>
    <row r="168" spans="1:14" x14ac:dyDescent="0.25">
      <c r="A168" s="5" t="s">
        <v>483</v>
      </c>
      <c r="B168" s="3" t="s">
        <v>114</v>
      </c>
      <c r="C168" t="s">
        <v>34</v>
      </c>
      <c r="D168" t="s">
        <v>33</v>
      </c>
      <c r="E168" s="1">
        <v>90000</v>
      </c>
      <c r="F168">
        <v>1</v>
      </c>
      <c r="G168" t="s">
        <v>12</v>
      </c>
      <c r="H168" t="s">
        <v>20</v>
      </c>
      <c r="I168" t="s">
        <v>14</v>
      </c>
      <c r="J168">
        <v>1</v>
      </c>
      <c r="K168" t="s">
        <v>21</v>
      </c>
      <c r="L168" t="s">
        <v>23</v>
      </c>
      <c r="M168">
        <v>47</v>
      </c>
      <c r="N168" t="s">
        <v>14</v>
      </c>
    </row>
    <row r="169" spans="1:14" x14ac:dyDescent="0.25">
      <c r="A169" s="5" t="s">
        <v>483</v>
      </c>
      <c r="B169" s="3" t="s">
        <v>114</v>
      </c>
      <c r="C169" t="s">
        <v>34</v>
      </c>
      <c r="D169" t="s">
        <v>33</v>
      </c>
      <c r="E169" s="1">
        <v>100000</v>
      </c>
      <c r="F169">
        <v>0</v>
      </c>
      <c r="G169" t="s">
        <v>26</v>
      </c>
      <c r="H169" t="s">
        <v>27</v>
      </c>
      <c r="I169" t="s">
        <v>14</v>
      </c>
      <c r="J169">
        <v>3</v>
      </c>
      <c r="K169" t="s">
        <v>29</v>
      </c>
      <c r="L169" t="s">
        <v>23</v>
      </c>
      <c r="M169">
        <v>35</v>
      </c>
      <c r="N169" t="s">
        <v>17</v>
      </c>
    </row>
    <row r="170" spans="1:14" x14ac:dyDescent="0.25">
      <c r="A170" s="5" t="s">
        <v>483</v>
      </c>
      <c r="B170" s="3" t="s">
        <v>114</v>
      </c>
      <c r="C170" t="s">
        <v>34</v>
      </c>
      <c r="D170" t="s">
        <v>33</v>
      </c>
      <c r="E170" s="1">
        <v>70000</v>
      </c>
      <c r="F170">
        <v>0</v>
      </c>
      <c r="G170" t="s">
        <v>12</v>
      </c>
      <c r="H170" t="s">
        <v>20</v>
      </c>
      <c r="I170" t="s">
        <v>17</v>
      </c>
      <c r="J170">
        <v>1</v>
      </c>
      <c r="K170" t="s">
        <v>22</v>
      </c>
      <c r="L170" t="s">
        <v>23</v>
      </c>
      <c r="M170">
        <v>41</v>
      </c>
      <c r="N170" t="s">
        <v>14</v>
      </c>
    </row>
    <row r="171" spans="1:14" x14ac:dyDescent="0.25">
      <c r="A171" s="5" t="s">
        <v>483</v>
      </c>
      <c r="B171" s="3" t="s">
        <v>114</v>
      </c>
      <c r="C171" t="s">
        <v>33</v>
      </c>
      <c r="D171" t="s">
        <v>33</v>
      </c>
      <c r="E171" s="1">
        <v>30000</v>
      </c>
      <c r="F171">
        <v>1</v>
      </c>
      <c r="G171" t="s">
        <v>12</v>
      </c>
      <c r="H171" t="s">
        <v>19</v>
      </c>
      <c r="I171" t="s">
        <v>14</v>
      </c>
      <c r="J171">
        <v>0</v>
      </c>
      <c r="K171" t="s">
        <v>15</v>
      </c>
      <c r="L171" t="s">
        <v>16</v>
      </c>
      <c r="M171">
        <v>47</v>
      </c>
      <c r="N171" t="s">
        <v>17</v>
      </c>
    </row>
    <row r="172" spans="1:14" x14ac:dyDescent="0.25">
      <c r="A172" s="5" t="s">
        <v>483</v>
      </c>
      <c r="B172" s="3" t="s">
        <v>114</v>
      </c>
      <c r="C172" t="s">
        <v>33</v>
      </c>
      <c r="D172" t="s">
        <v>32</v>
      </c>
      <c r="E172" s="1">
        <v>130000</v>
      </c>
      <c r="F172">
        <v>4</v>
      </c>
      <c r="G172" t="s">
        <v>18</v>
      </c>
      <c r="H172" t="s">
        <v>20</v>
      </c>
      <c r="I172" t="s">
        <v>14</v>
      </c>
      <c r="J172">
        <v>4</v>
      </c>
      <c r="K172" t="s">
        <v>22</v>
      </c>
      <c r="L172" t="s">
        <v>16</v>
      </c>
      <c r="M172">
        <v>61</v>
      </c>
      <c r="N172" t="s">
        <v>14</v>
      </c>
    </row>
    <row r="173" spans="1:14" x14ac:dyDescent="0.25">
      <c r="A173" s="5" t="s">
        <v>484</v>
      </c>
      <c r="B173" s="3" t="s">
        <v>115</v>
      </c>
      <c r="C173" t="s">
        <v>33</v>
      </c>
      <c r="D173" t="s">
        <v>32</v>
      </c>
      <c r="E173" s="1">
        <v>80000</v>
      </c>
      <c r="F173">
        <v>5</v>
      </c>
      <c r="G173" t="s">
        <v>12</v>
      </c>
      <c r="H173" t="s">
        <v>27</v>
      </c>
      <c r="I173" t="s">
        <v>14</v>
      </c>
      <c r="J173">
        <v>2</v>
      </c>
      <c r="K173" t="s">
        <v>21</v>
      </c>
      <c r="L173" t="s">
        <v>16</v>
      </c>
      <c r="M173">
        <v>61</v>
      </c>
      <c r="N173" t="s">
        <v>17</v>
      </c>
    </row>
    <row r="174" spans="1:14" x14ac:dyDescent="0.25">
      <c r="A174" s="5" t="s">
        <v>484</v>
      </c>
      <c r="B174" s="3" t="s">
        <v>115</v>
      </c>
      <c r="C174" t="s">
        <v>33</v>
      </c>
      <c r="D174" t="s">
        <v>33</v>
      </c>
      <c r="E174" s="1">
        <v>10000</v>
      </c>
      <c r="F174">
        <v>0</v>
      </c>
      <c r="G174" t="s">
        <v>28</v>
      </c>
      <c r="H174" t="s">
        <v>24</v>
      </c>
      <c r="I174" t="s">
        <v>17</v>
      </c>
      <c r="J174">
        <v>2</v>
      </c>
      <c r="K174" t="s">
        <v>15</v>
      </c>
      <c r="L174" t="s">
        <v>16</v>
      </c>
      <c r="M174">
        <v>33</v>
      </c>
      <c r="N174" t="s">
        <v>17</v>
      </c>
    </row>
    <row r="175" spans="1:14" x14ac:dyDescent="0.25">
      <c r="A175" s="5" t="s">
        <v>484</v>
      </c>
      <c r="B175" s="3" t="s">
        <v>115</v>
      </c>
      <c r="C175" t="s">
        <v>33</v>
      </c>
      <c r="D175" t="s">
        <v>32</v>
      </c>
      <c r="E175" s="1">
        <v>10000</v>
      </c>
      <c r="F175">
        <v>0</v>
      </c>
      <c r="G175" t="s">
        <v>18</v>
      </c>
      <c r="H175" t="s">
        <v>24</v>
      </c>
      <c r="I175" t="s">
        <v>14</v>
      </c>
      <c r="J175">
        <v>1</v>
      </c>
      <c r="K175" t="s">
        <v>21</v>
      </c>
      <c r="L175" t="s">
        <v>23</v>
      </c>
      <c r="M175">
        <v>27</v>
      </c>
      <c r="N175" t="s">
        <v>17</v>
      </c>
    </row>
    <row r="176" spans="1:14" x14ac:dyDescent="0.25">
      <c r="A176" s="5" t="s">
        <v>485</v>
      </c>
      <c r="B176" s="3" t="s">
        <v>116</v>
      </c>
      <c r="C176" t="s">
        <v>34</v>
      </c>
      <c r="D176" t="s">
        <v>33</v>
      </c>
      <c r="E176" s="1">
        <v>50000</v>
      </c>
      <c r="F176">
        <v>0</v>
      </c>
      <c r="G176" t="s">
        <v>30</v>
      </c>
      <c r="H176" t="s">
        <v>13</v>
      </c>
      <c r="I176" t="s">
        <v>14</v>
      </c>
      <c r="J176">
        <v>0</v>
      </c>
      <c r="K176" t="s">
        <v>15</v>
      </c>
      <c r="L176" t="s">
        <v>16</v>
      </c>
      <c r="M176">
        <v>37</v>
      </c>
      <c r="N176" t="s">
        <v>14</v>
      </c>
    </row>
    <row r="177" spans="1:14" x14ac:dyDescent="0.25">
      <c r="A177" s="5" t="s">
        <v>485</v>
      </c>
      <c r="B177" s="3" t="s">
        <v>116</v>
      </c>
      <c r="C177" t="s">
        <v>34</v>
      </c>
      <c r="D177" t="s">
        <v>32</v>
      </c>
      <c r="E177" s="1">
        <v>80000</v>
      </c>
      <c r="F177">
        <v>2</v>
      </c>
      <c r="G177" t="s">
        <v>18</v>
      </c>
      <c r="H177" t="s">
        <v>13</v>
      </c>
      <c r="I177" t="s">
        <v>14</v>
      </c>
      <c r="J177">
        <v>2</v>
      </c>
      <c r="K177" t="s">
        <v>22</v>
      </c>
      <c r="L177" t="s">
        <v>23</v>
      </c>
      <c r="M177">
        <v>52</v>
      </c>
      <c r="N177" t="s">
        <v>14</v>
      </c>
    </row>
    <row r="178" spans="1:14" x14ac:dyDescent="0.25">
      <c r="A178" s="5" t="s">
        <v>486</v>
      </c>
      <c r="B178" s="3" t="s">
        <v>117</v>
      </c>
      <c r="C178" t="s">
        <v>34</v>
      </c>
      <c r="D178" t="s">
        <v>32</v>
      </c>
      <c r="E178" s="1">
        <v>20000</v>
      </c>
      <c r="F178">
        <v>0</v>
      </c>
      <c r="G178" t="s">
        <v>18</v>
      </c>
      <c r="H178" t="s">
        <v>24</v>
      </c>
      <c r="I178" t="s">
        <v>14</v>
      </c>
      <c r="J178">
        <v>0</v>
      </c>
      <c r="K178" t="s">
        <v>15</v>
      </c>
      <c r="L178" t="s">
        <v>23</v>
      </c>
      <c r="M178">
        <v>29</v>
      </c>
      <c r="N178" t="s">
        <v>14</v>
      </c>
    </row>
    <row r="179" spans="1:14" x14ac:dyDescent="0.25">
      <c r="A179" s="5" t="s">
        <v>437</v>
      </c>
      <c r="B179" s="3" t="s">
        <v>68</v>
      </c>
      <c r="C179" t="s">
        <v>34</v>
      </c>
      <c r="D179" t="s">
        <v>32</v>
      </c>
      <c r="E179" s="1">
        <v>110000</v>
      </c>
      <c r="F179">
        <v>2</v>
      </c>
      <c r="G179" t="s">
        <v>18</v>
      </c>
      <c r="H179" t="s">
        <v>20</v>
      </c>
      <c r="I179" t="s">
        <v>17</v>
      </c>
      <c r="J179">
        <v>3</v>
      </c>
      <c r="K179" t="s">
        <v>22</v>
      </c>
      <c r="L179" t="s">
        <v>16</v>
      </c>
      <c r="M179">
        <v>48</v>
      </c>
      <c r="N179" t="s">
        <v>17</v>
      </c>
    </row>
    <row r="180" spans="1:14" x14ac:dyDescent="0.25">
      <c r="A180" s="5" t="s">
        <v>437</v>
      </c>
      <c r="B180" s="3" t="s">
        <v>68</v>
      </c>
      <c r="C180" t="s">
        <v>33</v>
      </c>
      <c r="D180" t="s">
        <v>33</v>
      </c>
      <c r="E180" s="1">
        <v>160000</v>
      </c>
      <c r="F180">
        <v>4</v>
      </c>
      <c r="G180" t="s">
        <v>18</v>
      </c>
      <c r="H180" t="s">
        <v>20</v>
      </c>
      <c r="I180" t="s">
        <v>17</v>
      </c>
      <c r="J180">
        <v>2</v>
      </c>
      <c r="K180" t="s">
        <v>29</v>
      </c>
      <c r="L180" t="s">
        <v>16</v>
      </c>
      <c r="M180">
        <v>55</v>
      </c>
      <c r="N180" t="s">
        <v>14</v>
      </c>
    </row>
    <row r="181" spans="1:14" x14ac:dyDescent="0.25">
      <c r="A181" s="5" t="s">
        <v>487</v>
      </c>
      <c r="B181" s="3" t="s">
        <v>118</v>
      </c>
      <c r="C181" t="s">
        <v>33</v>
      </c>
      <c r="D181" t="s">
        <v>32</v>
      </c>
      <c r="E181" s="1">
        <v>10000</v>
      </c>
      <c r="F181">
        <v>0</v>
      </c>
      <c r="G181" t="s">
        <v>30</v>
      </c>
      <c r="H181" t="s">
        <v>24</v>
      </c>
      <c r="I181" t="s">
        <v>14</v>
      </c>
      <c r="J181">
        <v>0</v>
      </c>
      <c r="K181" t="s">
        <v>15</v>
      </c>
      <c r="L181" t="s">
        <v>16</v>
      </c>
      <c r="M181">
        <v>37</v>
      </c>
      <c r="N181" t="s">
        <v>14</v>
      </c>
    </row>
    <row r="182" spans="1:14" x14ac:dyDescent="0.25">
      <c r="A182" s="5" t="s">
        <v>488</v>
      </c>
      <c r="B182" s="3" t="s">
        <v>119</v>
      </c>
      <c r="C182" t="s">
        <v>34</v>
      </c>
      <c r="D182" t="s">
        <v>33</v>
      </c>
      <c r="E182" s="1">
        <v>10000</v>
      </c>
      <c r="F182">
        <v>1</v>
      </c>
      <c r="G182" t="s">
        <v>30</v>
      </c>
      <c r="H182" t="s">
        <v>24</v>
      </c>
      <c r="I182" t="s">
        <v>14</v>
      </c>
      <c r="J182">
        <v>0</v>
      </c>
      <c r="K182" t="s">
        <v>15</v>
      </c>
      <c r="L182" t="s">
        <v>16</v>
      </c>
      <c r="M182">
        <v>44</v>
      </c>
      <c r="N182" t="s">
        <v>17</v>
      </c>
    </row>
    <row r="183" spans="1:14" x14ac:dyDescent="0.25">
      <c r="A183" s="5" t="s">
        <v>488</v>
      </c>
      <c r="B183" s="3" t="s">
        <v>119</v>
      </c>
      <c r="C183" t="s">
        <v>33</v>
      </c>
      <c r="D183" t="s">
        <v>32</v>
      </c>
      <c r="E183" s="1">
        <v>30000</v>
      </c>
      <c r="F183">
        <v>3</v>
      </c>
      <c r="G183" t="s">
        <v>18</v>
      </c>
      <c r="H183" t="s">
        <v>19</v>
      </c>
      <c r="I183" t="s">
        <v>17</v>
      </c>
      <c r="J183">
        <v>2</v>
      </c>
      <c r="K183" t="s">
        <v>25</v>
      </c>
      <c r="L183" t="s">
        <v>23</v>
      </c>
      <c r="M183">
        <v>55</v>
      </c>
      <c r="N183" t="s">
        <v>14</v>
      </c>
    </row>
    <row r="184" spans="1:14" x14ac:dyDescent="0.25">
      <c r="A184" s="5" t="s">
        <v>489</v>
      </c>
      <c r="B184" s="3" t="s">
        <v>120</v>
      </c>
      <c r="C184" t="s">
        <v>33</v>
      </c>
      <c r="D184" t="s">
        <v>32</v>
      </c>
      <c r="E184" s="1">
        <v>10000</v>
      </c>
      <c r="F184">
        <v>2</v>
      </c>
      <c r="G184" t="s">
        <v>26</v>
      </c>
      <c r="H184" t="s">
        <v>24</v>
      </c>
      <c r="I184" t="s">
        <v>17</v>
      </c>
      <c r="J184">
        <v>1</v>
      </c>
      <c r="K184" t="s">
        <v>15</v>
      </c>
      <c r="L184" t="s">
        <v>16</v>
      </c>
      <c r="M184">
        <v>38</v>
      </c>
      <c r="N184" t="s">
        <v>17</v>
      </c>
    </row>
    <row r="185" spans="1:14" x14ac:dyDescent="0.25">
      <c r="A185" s="5" t="s">
        <v>489</v>
      </c>
      <c r="B185" s="3" t="s">
        <v>120</v>
      </c>
      <c r="C185" t="s">
        <v>34</v>
      </c>
      <c r="D185" t="s">
        <v>33</v>
      </c>
      <c r="E185" s="1">
        <v>40000</v>
      </c>
      <c r="F185">
        <v>2</v>
      </c>
      <c r="G185" t="s">
        <v>12</v>
      </c>
      <c r="H185" t="s">
        <v>27</v>
      </c>
      <c r="I185" t="s">
        <v>14</v>
      </c>
      <c r="J185">
        <v>2</v>
      </c>
      <c r="K185" t="s">
        <v>22</v>
      </c>
      <c r="L185" t="s">
        <v>23</v>
      </c>
      <c r="M185">
        <v>66</v>
      </c>
      <c r="N185" t="s">
        <v>14</v>
      </c>
    </row>
    <row r="186" spans="1:14" x14ac:dyDescent="0.25">
      <c r="A186" s="5" t="s">
        <v>489</v>
      </c>
      <c r="B186" s="3" t="s">
        <v>120</v>
      </c>
      <c r="C186" t="s">
        <v>33</v>
      </c>
      <c r="D186" t="s">
        <v>32</v>
      </c>
      <c r="E186" s="1">
        <v>130000</v>
      </c>
      <c r="F186">
        <v>4</v>
      </c>
      <c r="G186" t="s">
        <v>26</v>
      </c>
      <c r="H186" t="s">
        <v>27</v>
      </c>
      <c r="I186" t="s">
        <v>17</v>
      </c>
      <c r="J186">
        <v>4</v>
      </c>
      <c r="K186" t="s">
        <v>29</v>
      </c>
      <c r="L186" t="s">
        <v>16</v>
      </c>
      <c r="M186">
        <v>58</v>
      </c>
      <c r="N186" t="s">
        <v>17</v>
      </c>
    </row>
    <row r="187" spans="1:14" x14ac:dyDescent="0.25">
      <c r="A187" s="5" t="s">
        <v>490</v>
      </c>
      <c r="B187" s="3" t="s">
        <v>121</v>
      </c>
      <c r="C187" t="s">
        <v>33</v>
      </c>
      <c r="D187" t="s">
        <v>32</v>
      </c>
      <c r="E187" s="1">
        <v>90000</v>
      </c>
      <c r="F187">
        <v>1</v>
      </c>
      <c r="G187" t="s">
        <v>12</v>
      </c>
      <c r="H187" t="s">
        <v>20</v>
      </c>
      <c r="I187" t="s">
        <v>14</v>
      </c>
      <c r="J187">
        <v>1</v>
      </c>
      <c r="K187" t="s">
        <v>21</v>
      </c>
      <c r="L187" t="s">
        <v>23</v>
      </c>
      <c r="M187">
        <v>47</v>
      </c>
      <c r="N187" t="s">
        <v>14</v>
      </c>
    </row>
    <row r="188" spans="1:14" x14ac:dyDescent="0.25">
      <c r="A188" s="5" t="s">
        <v>491</v>
      </c>
      <c r="B188" s="3" t="s">
        <v>122</v>
      </c>
      <c r="C188" t="s">
        <v>33</v>
      </c>
      <c r="D188" t="s">
        <v>32</v>
      </c>
      <c r="E188" s="1">
        <v>30000</v>
      </c>
      <c r="F188">
        <v>3</v>
      </c>
      <c r="G188" t="s">
        <v>26</v>
      </c>
      <c r="H188" t="s">
        <v>13</v>
      </c>
      <c r="I188" t="s">
        <v>17</v>
      </c>
      <c r="J188">
        <v>2</v>
      </c>
      <c r="K188" t="s">
        <v>25</v>
      </c>
      <c r="L188" t="s">
        <v>23</v>
      </c>
      <c r="M188">
        <v>56</v>
      </c>
      <c r="N188" t="s">
        <v>14</v>
      </c>
    </row>
    <row r="189" spans="1:14" x14ac:dyDescent="0.25">
      <c r="A189" s="5" t="s">
        <v>492</v>
      </c>
      <c r="B189" s="3" t="s">
        <v>123</v>
      </c>
      <c r="C189" t="s">
        <v>34</v>
      </c>
      <c r="D189" t="s">
        <v>33</v>
      </c>
      <c r="E189" s="1">
        <v>80000</v>
      </c>
      <c r="F189">
        <v>5</v>
      </c>
      <c r="G189" t="s">
        <v>18</v>
      </c>
      <c r="H189" t="s">
        <v>20</v>
      </c>
      <c r="I189" t="s">
        <v>17</v>
      </c>
      <c r="J189">
        <v>2</v>
      </c>
      <c r="K189" t="s">
        <v>29</v>
      </c>
      <c r="L189" t="s">
        <v>16</v>
      </c>
      <c r="M189">
        <v>59</v>
      </c>
      <c r="N189" t="s">
        <v>17</v>
      </c>
    </row>
    <row r="190" spans="1:14" x14ac:dyDescent="0.25">
      <c r="A190" s="5" t="s">
        <v>492</v>
      </c>
      <c r="B190" s="3" t="s">
        <v>123</v>
      </c>
      <c r="C190" t="s">
        <v>33</v>
      </c>
      <c r="D190" t="s">
        <v>32</v>
      </c>
      <c r="E190" s="1">
        <v>70000</v>
      </c>
      <c r="F190">
        <v>0</v>
      </c>
      <c r="G190" t="s">
        <v>12</v>
      </c>
      <c r="H190" t="s">
        <v>20</v>
      </c>
      <c r="I190" t="s">
        <v>14</v>
      </c>
      <c r="J190">
        <v>4</v>
      </c>
      <c r="K190" t="s">
        <v>29</v>
      </c>
      <c r="L190" t="s">
        <v>23</v>
      </c>
      <c r="M190">
        <v>32</v>
      </c>
      <c r="N190" t="s">
        <v>14</v>
      </c>
    </row>
    <row r="191" spans="1:14" x14ac:dyDescent="0.25">
      <c r="A191" s="5" t="s">
        <v>493</v>
      </c>
      <c r="B191" s="3" t="s">
        <v>124</v>
      </c>
      <c r="C191" t="s">
        <v>33</v>
      </c>
      <c r="D191" t="s">
        <v>33</v>
      </c>
      <c r="E191" s="1">
        <v>30000</v>
      </c>
      <c r="F191">
        <v>1</v>
      </c>
      <c r="G191" t="s">
        <v>18</v>
      </c>
      <c r="H191" t="s">
        <v>19</v>
      </c>
      <c r="I191" t="s">
        <v>14</v>
      </c>
      <c r="J191">
        <v>1</v>
      </c>
      <c r="K191" t="s">
        <v>15</v>
      </c>
      <c r="L191" t="s">
        <v>16</v>
      </c>
      <c r="M191">
        <v>44</v>
      </c>
      <c r="N191" t="s">
        <v>14</v>
      </c>
    </row>
    <row r="192" spans="1:14" x14ac:dyDescent="0.25">
      <c r="A192" s="5" t="s">
        <v>493</v>
      </c>
      <c r="B192" s="3" t="s">
        <v>124</v>
      </c>
      <c r="C192" t="s">
        <v>33</v>
      </c>
      <c r="D192" t="s">
        <v>33</v>
      </c>
      <c r="E192" s="1">
        <v>30000</v>
      </c>
      <c r="F192">
        <v>3</v>
      </c>
      <c r="G192" t="s">
        <v>26</v>
      </c>
      <c r="H192" t="s">
        <v>13</v>
      </c>
      <c r="I192" t="s">
        <v>14</v>
      </c>
      <c r="J192">
        <v>2</v>
      </c>
      <c r="K192" t="s">
        <v>22</v>
      </c>
      <c r="L192" t="s">
        <v>23</v>
      </c>
      <c r="M192">
        <v>55</v>
      </c>
      <c r="N192" t="s">
        <v>17</v>
      </c>
    </row>
    <row r="193" spans="1:14" x14ac:dyDescent="0.25">
      <c r="A193" s="5" t="s">
        <v>493</v>
      </c>
      <c r="B193" s="3" t="s">
        <v>124</v>
      </c>
      <c r="C193" t="s">
        <v>34</v>
      </c>
      <c r="D193" t="s">
        <v>33</v>
      </c>
      <c r="E193" s="1">
        <v>90000</v>
      </c>
      <c r="F193">
        <v>2</v>
      </c>
      <c r="G193" t="s">
        <v>26</v>
      </c>
      <c r="H193" t="s">
        <v>24</v>
      </c>
      <c r="I193" t="s">
        <v>14</v>
      </c>
      <c r="J193">
        <v>0</v>
      </c>
      <c r="K193" t="s">
        <v>15</v>
      </c>
      <c r="L193" t="s">
        <v>16</v>
      </c>
      <c r="M193">
        <v>36</v>
      </c>
      <c r="N193" t="s">
        <v>14</v>
      </c>
    </row>
    <row r="194" spans="1:14" x14ac:dyDescent="0.25">
      <c r="A194" s="5" t="s">
        <v>493</v>
      </c>
      <c r="B194" s="3" t="s">
        <v>124</v>
      </c>
      <c r="C194" t="s">
        <v>34</v>
      </c>
      <c r="D194" t="s">
        <v>32</v>
      </c>
      <c r="E194" s="1">
        <v>80000</v>
      </c>
      <c r="F194">
        <v>5</v>
      </c>
      <c r="G194" t="s">
        <v>12</v>
      </c>
      <c r="H194" t="s">
        <v>27</v>
      </c>
      <c r="I194" t="s">
        <v>14</v>
      </c>
      <c r="J194">
        <v>2</v>
      </c>
      <c r="K194" t="s">
        <v>29</v>
      </c>
      <c r="L194" t="s">
        <v>16</v>
      </c>
      <c r="M194">
        <v>62</v>
      </c>
      <c r="N194" t="s">
        <v>17</v>
      </c>
    </row>
    <row r="195" spans="1:14" x14ac:dyDescent="0.25">
      <c r="A195" s="5" t="s">
        <v>493</v>
      </c>
      <c r="B195" s="3" t="s">
        <v>124</v>
      </c>
      <c r="C195" t="s">
        <v>33</v>
      </c>
      <c r="D195" t="s">
        <v>32</v>
      </c>
      <c r="E195" s="1">
        <v>70000</v>
      </c>
      <c r="F195">
        <v>5</v>
      </c>
      <c r="G195" t="s">
        <v>12</v>
      </c>
      <c r="H195" t="s">
        <v>20</v>
      </c>
      <c r="I195" t="s">
        <v>14</v>
      </c>
      <c r="J195">
        <v>4</v>
      </c>
      <c r="K195" t="s">
        <v>29</v>
      </c>
      <c r="L195" t="s">
        <v>23</v>
      </c>
      <c r="M195">
        <v>41</v>
      </c>
      <c r="N195" t="s">
        <v>17</v>
      </c>
    </row>
    <row r="196" spans="1:14" x14ac:dyDescent="0.25">
      <c r="A196" s="5" t="s">
        <v>494</v>
      </c>
      <c r="B196" s="3" t="s">
        <v>125</v>
      </c>
      <c r="C196" t="s">
        <v>34</v>
      </c>
      <c r="D196" t="s">
        <v>32</v>
      </c>
      <c r="E196" s="1">
        <v>10000</v>
      </c>
      <c r="F196">
        <v>0</v>
      </c>
      <c r="G196" t="s">
        <v>28</v>
      </c>
      <c r="H196" t="s">
        <v>24</v>
      </c>
      <c r="I196" t="s">
        <v>17</v>
      </c>
      <c r="J196">
        <v>2</v>
      </c>
      <c r="K196" t="s">
        <v>15</v>
      </c>
      <c r="L196" t="s">
        <v>16</v>
      </c>
      <c r="M196">
        <v>32</v>
      </c>
      <c r="N196" t="s">
        <v>17</v>
      </c>
    </row>
    <row r="197" spans="1:14" x14ac:dyDescent="0.25">
      <c r="A197" s="5" t="s">
        <v>495</v>
      </c>
      <c r="B197" s="3" t="s">
        <v>126</v>
      </c>
      <c r="C197" t="s">
        <v>34</v>
      </c>
      <c r="D197" t="s">
        <v>33</v>
      </c>
      <c r="E197" s="1">
        <v>20000</v>
      </c>
      <c r="F197">
        <v>0</v>
      </c>
      <c r="G197" t="s">
        <v>12</v>
      </c>
      <c r="H197" t="s">
        <v>19</v>
      </c>
      <c r="I197" t="s">
        <v>14</v>
      </c>
      <c r="J197">
        <v>0</v>
      </c>
      <c r="K197" t="s">
        <v>15</v>
      </c>
      <c r="L197" t="s">
        <v>23</v>
      </c>
      <c r="M197">
        <v>25</v>
      </c>
      <c r="N197" t="s">
        <v>14</v>
      </c>
    </row>
    <row r="198" spans="1:14" x14ac:dyDescent="0.25">
      <c r="A198" s="5" t="s">
        <v>495</v>
      </c>
      <c r="B198" s="3" t="s">
        <v>126</v>
      </c>
      <c r="C198" t="s">
        <v>34</v>
      </c>
      <c r="D198" t="s">
        <v>32</v>
      </c>
      <c r="E198" s="1">
        <v>50000</v>
      </c>
      <c r="F198">
        <v>0</v>
      </c>
      <c r="G198" t="s">
        <v>30</v>
      </c>
      <c r="H198" t="s">
        <v>13</v>
      </c>
      <c r="I198" t="s">
        <v>14</v>
      </c>
      <c r="J198">
        <v>0</v>
      </c>
      <c r="K198" t="s">
        <v>25</v>
      </c>
      <c r="L198" t="s">
        <v>16</v>
      </c>
      <c r="M198">
        <v>36</v>
      </c>
      <c r="N198" t="s">
        <v>17</v>
      </c>
    </row>
    <row r="199" spans="1:14" x14ac:dyDescent="0.25">
      <c r="A199" s="5" t="s">
        <v>496</v>
      </c>
      <c r="B199" s="3" t="s">
        <v>127</v>
      </c>
      <c r="C199" t="s">
        <v>33</v>
      </c>
      <c r="D199" t="s">
        <v>33</v>
      </c>
      <c r="E199" s="1">
        <v>60000</v>
      </c>
      <c r="F199">
        <v>2</v>
      </c>
      <c r="G199" t="s">
        <v>30</v>
      </c>
      <c r="H199" t="s">
        <v>27</v>
      </c>
      <c r="I199" t="s">
        <v>14</v>
      </c>
      <c r="J199">
        <v>1</v>
      </c>
      <c r="K199" t="s">
        <v>15</v>
      </c>
      <c r="L199" t="s">
        <v>23</v>
      </c>
      <c r="M199">
        <v>67</v>
      </c>
      <c r="N199" t="s">
        <v>14</v>
      </c>
    </row>
    <row r="200" spans="1:14" x14ac:dyDescent="0.25">
      <c r="A200" s="5" t="s">
        <v>497</v>
      </c>
      <c r="B200" s="3" t="s">
        <v>128</v>
      </c>
      <c r="C200" t="s">
        <v>34</v>
      </c>
      <c r="D200" t="s">
        <v>32</v>
      </c>
      <c r="E200" s="1">
        <v>100000</v>
      </c>
      <c r="F200">
        <v>0</v>
      </c>
      <c r="G200" t="s">
        <v>30</v>
      </c>
      <c r="H200" t="s">
        <v>27</v>
      </c>
      <c r="I200" t="s">
        <v>17</v>
      </c>
      <c r="J200">
        <v>1</v>
      </c>
      <c r="K200" t="s">
        <v>25</v>
      </c>
      <c r="L200" t="s">
        <v>23</v>
      </c>
      <c r="M200">
        <v>39</v>
      </c>
      <c r="N200" t="s">
        <v>14</v>
      </c>
    </row>
    <row r="201" spans="1:14" x14ac:dyDescent="0.25">
      <c r="A201" s="5" t="s">
        <v>497</v>
      </c>
      <c r="B201" s="3" t="s">
        <v>128</v>
      </c>
      <c r="C201" t="s">
        <v>34</v>
      </c>
      <c r="D201" t="s">
        <v>33</v>
      </c>
      <c r="E201" s="1">
        <v>80000</v>
      </c>
      <c r="F201">
        <v>0</v>
      </c>
      <c r="G201" t="s">
        <v>12</v>
      </c>
      <c r="H201" t="s">
        <v>20</v>
      </c>
      <c r="I201" t="s">
        <v>17</v>
      </c>
      <c r="J201">
        <v>3</v>
      </c>
      <c r="K201" t="s">
        <v>29</v>
      </c>
      <c r="L201" t="s">
        <v>23</v>
      </c>
      <c r="M201">
        <v>33</v>
      </c>
      <c r="N201" t="s">
        <v>14</v>
      </c>
    </row>
    <row r="202" spans="1:14" x14ac:dyDescent="0.25">
      <c r="A202" s="5" t="s">
        <v>498</v>
      </c>
      <c r="B202" s="3" t="s">
        <v>129</v>
      </c>
      <c r="C202" t="s">
        <v>34</v>
      </c>
      <c r="D202" t="s">
        <v>33</v>
      </c>
      <c r="E202" s="1">
        <v>60000</v>
      </c>
      <c r="F202">
        <v>0</v>
      </c>
      <c r="G202" t="s">
        <v>12</v>
      </c>
      <c r="H202" t="s">
        <v>20</v>
      </c>
      <c r="I202" t="s">
        <v>17</v>
      </c>
      <c r="J202">
        <v>3</v>
      </c>
      <c r="K202" t="s">
        <v>21</v>
      </c>
      <c r="L202" t="s">
        <v>23</v>
      </c>
      <c r="M202">
        <v>31</v>
      </c>
      <c r="N202" t="s">
        <v>17</v>
      </c>
    </row>
    <row r="203" spans="1:14" x14ac:dyDescent="0.25">
      <c r="A203" s="5" t="s">
        <v>499</v>
      </c>
      <c r="B203" s="3" t="s">
        <v>130</v>
      </c>
      <c r="C203" t="s">
        <v>33</v>
      </c>
      <c r="D203" t="s">
        <v>33</v>
      </c>
      <c r="E203" s="1">
        <v>10000</v>
      </c>
      <c r="F203">
        <v>1</v>
      </c>
      <c r="G203" t="s">
        <v>26</v>
      </c>
      <c r="H203" t="s">
        <v>24</v>
      </c>
      <c r="I203" t="s">
        <v>14</v>
      </c>
      <c r="J203">
        <v>0</v>
      </c>
      <c r="K203" t="s">
        <v>21</v>
      </c>
      <c r="L203" t="s">
        <v>23</v>
      </c>
      <c r="M203">
        <v>27</v>
      </c>
      <c r="N203" t="s">
        <v>14</v>
      </c>
    </row>
    <row r="204" spans="1:14" x14ac:dyDescent="0.25">
      <c r="A204" s="5" t="s">
        <v>499</v>
      </c>
      <c r="B204" s="3" t="s">
        <v>130</v>
      </c>
      <c r="C204" t="s">
        <v>34</v>
      </c>
      <c r="D204" t="s">
        <v>33</v>
      </c>
      <c r="E204" s="1">
        <v>40000</v>
      </c>
      <c r="F204">
        <v>2</v>
      </c>
      <c r="G204" t="s">
        <v>18</v>
      </c>
      <c r="H204" t="s">
        <v>19</v>
      </c>
      <c r="I204" t="s">
        <v>14</v>
      </c>
      <c r="J204">
        <v>0</v>
      </c>
      <c r="K204" t="s">
        <v>25</v>
      </c>
      <c r="L204" t="s">
        <v>16</v>
      </c>
      <c r="M204">
        <v>33</v>
      </c>
      <c r="N204" t="s">
        <v>14</v>
      </c>
    </row>
    <row r="205" spans="1:14" x14ac:dyDescent="0.25">
      <c r="A205" s="5" t="s">
        <v>500</v>
      </c>
      <c r="B205" s="3" t="s">
        <v>131</v>
      </c>
      <c r="C205" t="s">
        <v>34</v>
      </c>
      <c r="D205" t="s">
        <v>32</v>
      </c>
      <c r="E205" s="1">
        <v>60000</v>
      </c>
      <c r="F205">
        <v>1</v>
      </c>
      <c r="G205" t="s">
        <v>18</v>
      </c>
      <c r="H205" t="s">
        <v>13</v>
      </c>
      <c r="I205" t="s">
        <v>14</v>
      </c>
      <c r="J205">
        <v>1</v>
      </c>
      <c r="K205" t="s">
        <v>22</v>
      </c>
      <c r="L205" t="s">
        <v>23</v>
      </c>
      <c r="M205">
        <v>46</v>
      </c>
      <c r="N205" t="s">
        <v>14</v>
      </c>
    </row>
    <row r="206" spans="1:14" x14ac:dyDescent="0.25">
      <c r="A206" s="5" t="s">
        <v>501</v>
      </c>
      <c r="B206" s="3" t="s">
        <v>132</v>
      </c>
      <c r="C206" t="s">
        <v>34</v>
      </c>
      <c r="D206" t="s">
        <v>32</v>
      </c>
      <c r="E206" s="1">
        <v>90000</v>
      </c>
      <c r="F206">
        <v>3</v>
      </c>
      <c r="G206" t="s">
        <v>26</v>
      </c>
      <c r="H206" t="s">
        <v>20</v>
      </c>
      <c r="I206" t="s">
        <v>17</v>
      </c>
      <c r="J206">
        <v>1</v>
      </c>
      <c r="K206" t="s">
        <v>21</v>
      </c>
      <c r="L206" t="s">
        <v>16</v>
      </c>
      <c r="M206">
        <v>51</v>
      </c>
      <c r="N206" t="s">
        <v>17</v>
      </c>
    </row>
    <row r="207" spans="1:14" x14ac:dyDescent="0.25">
      <c r="A207" s="5" t="s">
        <v>502</v>
      </c>
      <c r="B207" s="3" t="s">
        <v>133</v>
      </c>
      <c r="C207" t="s">
        <v>33</v>
      </c>
      <c r="D207" t="s">
        <v>33</v>
      </c>
      <c r="E207" s="1">
        <v>30000</v>
      </c>
      <c r="F207">
        <v>3</v>
      </c>
      <c r="G207" t="s">
        <v>30</v>
      </c>
      <c r="H207" t="s">
        <v>19</v>
      </c>
      <c r="I207" t="s">
        <v>14</v>
      </c>
      <c r="J207">
        <v>0</v>
      </c>
      <c r="K207" t="s">
        <v>15</v>
      </c>
      <c r="L207" t="s">
        <v>16</v>
      </c>
      <c r="M207">
        <v>46</v>
      </c>
      <c r="N207" t="s">
        <v>14</v>
      </c>
    </row>
    <row r="208" spans="1:14" x14ac:dyDescent="0.25">
      <c r="A208" s="5" t="s">
        <v>503</v>
      </c>
      <c r="B208" s="3" t="s">
        <v>134</v>
      </c>
      <c r="C208" t="s">
        <v>34</v>
      </c>
      <c r="D208" t="s">
        <v>33</v>
      </c>
      <c r="E208" s="1">
        <v>90000</v>
      </c>
      <c r="F208">
        <v>5</v>
      </c>
      <c r="G208" t="s">
        <v>18</v>
      </c>
      <c r="H208" t="s">
        <v>20</v>
      </c>
      <c r="I208" t="s">
        <v>17</v>
      </c>
      <c r="J208">
        <v>2</v>
      </c>
      <c r="K208" t="s">
        <v>29</v>
      </c>
      <c r="L208" t="s">
        <v>16</v>
      </c>
      <c r="M208">
        <v>62</v>
      </c>
      <c r="N208" t="s">
        <v>17</v>
      </c>
    </row>
    <row r="209" spans="1:14" x14ac:dyDescent="0.25">
      <c r="A209" s="5" t="s">
        <v>503</v>
      </c>
      <c r="B209" s="3" t="s">
        <v>134</v>
      </c>
      <c r="C209" t="s">
        <v>34</v>
      </c>
      <c r="D209" t="s">
        <v>32</v>
      </c>
      <c r="E209" s="1">
        <v>20000</v>
      </c>
      <c r="F209">
        <v>0</v>
      </c>
      <c r="G209" t="s">
        <v>28</v>
      </c>
      <c r="H209" t="s">
        <v>24</v>
      </c>
      <c r="I209" t="s">
        <v>14</v>
      </c>
      <c r="J209">
        <v>2</v>
      </c>
      <c r="K209" t="s">
        <v>25</v>
      </c>
      <c r="L209" t="s">
        <v>16</v>
      </c>
      <c r="M209">
        <v>26</v>
      </c>
      <c r="N209" t="s">
        <v>14</v>
      </c>
    </row>
    <row r="210" spans="1:14" x14ac:dyDescent="0.25">
      <c r="A210" s="5" t="s">
        <v>503</v>
      </c>
      <c r="B210" s="3" t="s">
        <v>134</v>
      </c>
      <c r="C210" t="s">
        <v>34</v>
      </c>
      <c r="D210" t="s">
        <v>32</v>
      </c>
      <c r="E210" s="1">
        <v>40000</v>
      </c>
      <c r="F210">
        <v>0</v>
      </c>
      <c r="G210" t="s">
        <v>30</v>
      </c>
      <c r="H210" t="s">
        <v>19</v>
      </c>
      <c r="I210" t="s">
        <v>14</v>
      </c>
      <c r="J210">
        <v>0</v>
      </c>
      <c r="K210" t="s">
        <v>15</v>
      </c>
      <c r="L210" t="s">
        <v>16</v>
      </c>
      <c r="M210">
        <v>37</v>
      </c>
      <c r="N210" t="s">
        <v>14</v>
      </c>
    </row>
    <row r="211" spans="1:14" x14ac:dyDescent="0.25">
      <c r="A211" s="5" t="s">
        <v>503</v>
      </c>
      <c r="B211" s="3" t="s">
        <v>134</v>
      </c>
      <c r="C211" t="s">
        <v>34</v>
      </c>
      <c r="D211" t="s">
        <v>32</v>
      </c>
      <c r="E211" s="1">
        <v>30000</v>
      </c>
      <c r="F211">
        <v>3</v>
      </c>
      <c r="G211" t="s">
        <v>18</v>
      </c>
      <c r="H211" t="s">
        <v>19</v>
      </c>
      <c r="I211" t="s">
        <v>14</v>
      </c>
      <c r="J211">
        <v>0</v>
      </c>
      <c r="K211" t="s">
        <v>15</v>
      </c>
      <c r="L211" t="s">
        <v>16</v>
      </c>
      <c r="M211">
        <v>42</v>
      </c>
      <c r="N211" t="s">
        <v>14</v>
      </c>
    </row>
    <row r="212" spans="1:14" x14ac:dyDescent="0.25">
      <c r="A212" s="5" t="s">
        <v>503</v>
      </c>
      <c r="B212" s="3" t="s">
        <v>134</v>
      </c>
      <c r="C212" t="s">
        <v>33</v>
      </c>
      <c r="D212" t="s">
        <v>32</v>
      </c>
      <c r="E212" s="1">
        <v>80000</v>
      </c>
      <c r="F212">
        <v>4</v>
      </c>
      <c r="G212" t="s">
        <v>30</v>
      </c>
      <c r="H212" t="s">
        <v>27</v>
      </c>
      <c r="I212" t="s">
        <v>14</v>
      </c>
      <c r="J212">
        <v>1</v>
      </c>
      <c r="K212" t="s">
        <v>15</v>
      </c>
      <c r="L212" t="s">
        <v>23</v>
      </c>
      <c r="M212">
        <v>36</v>
      </c>
      <c r="N212" t="s">
        <v>17</v>
      </c>
    </row>
    <row r="213" spans="1:14" x14ac:dyDescent="0.25">
      <c r="A213" s="5" t="s">
        <v>504</v>
      </c>
      <c r="B213" s="3" t="s">
        <v>135</v>
      </c>
      <c r="C213" t="s">
        <v>33</v>
      </c>
      <c r="D213" t="s">
        <v>32</v>
      </c>
      <c r="E213" s="1">
        <v>50000</v>
      </c>
      <c r="F213">
        <v>0</v>
      </c>
      <c r="G213" t="s">
        <v>30</v>
      </c>
      <c r="H213" t="s">
        <v>13</v>
      </c>
      <c r="I213" t="s">
        <v>14</v>
      </c>
      <c r="J213">
        <v>0</v>
      </c>
      <c r="K213" t="s">
        <v>15</v>
      </c>
      <c r="L213" t="s">
        <v>16</v>
      </c>
      <c r="M213">
        <v>36</v>
      </c>
      <c r="N213" t="s">
        <v>14</v>
      </c>
    </row>
    <row r="214" spans="1:14" x14ac:dyDescent="0.25">
      <c r="A214" s="5" t="s">
        <v>505</v>
      </c>
      <c r="B214" s="3" t="s">
        <v>136</v>
      </c>
      <c r="C214" t="s">
        <v>34</v>
      </c>
      <c r="D214" t="s">
        <v>32</v>
      </c>
      <c r="E214" s="1">
        <v>30000</v>
      </c>
      <c r="F214">
        <v>0</v>
      </c>
      <c r="G214" t="s">
        <v>18</v>
      </c>
      <c r="H214" t="s">
        <v>19</v>
      </c>
      <c r="I214" t="s">
        <v>17</v>
      </c>
      <c r="J214">
        <v>1</v>
      </c>
      <c r="K214" t="s">
        <v>21</v>
      </c>
      <c r="L214" t="s">
        <v>16</v>
      </c>
      <c r="M214">
        <v>30</v>
      </c>
      <c r="N214" t="s">
        <v>17</v>
      </c>
    </row>
    <row r="215" spans="1:14" x14ac:dyDescent="0.25">
      <c r="A215" s="5" t="s">
        <v>505</v>
      </c>
      <c r="B215" s="3" t="s">
        <v>136</v>
      </c>
      <c r="C215" t="s">
        <v>34</v>
      </c>
      <c r="D215" t="s">
        <v>33</v>
      </c>
      <c r="E215" s="1">
        <v>70000</v>
      </c>
      <c r="F215">
        <v>0</v>
      </c>
      <c r="G215" t="s">
        <v>12</v>
      </c>
      <c r="H215" t="s">
        <v>20</v>
      </c>
      <c r="I215" t="s">
        <v>17</v>
      </c>
      <c r="J215">
        <v>4</v>
      </c>
      <c r="K215" t="s">
        <v>29</v>
      </c>
      <c r="L215" t="s">
        <v>23</v>
      </c>
      <c r="M215">
        <v>31</v>
      </c>
      <c r="N215" t="s">
        <v>14</v>
      </c>
    </row>
    <row r="216" spans="1:14" x14ac:dyDescent="0.25">
      <c r="A216" s="5" t="s">
        <v>505</v>
      </c>
      <c r="B216" s="3" t="s">
        <v>136</v>
      </c>
      <c r="C216" t="s">
        <v>33</v>
      </c>
      <c r="D216" t="s">
        <v>33</v>
      </c>
      <c r="E216" s="1">
        <v>30000</v>
      </c>
      <c r="F216">
        <v>1</v>
      </c>
      <c r="G216" t="s">
        <v>12</v>
      </c>
      <c r="H216" t="s">
        <v>19</v>
      </c>
      <c r="I216" t="s">
        <v>14</v>
      </c>
      <c r="J216">
        <v>0</v>
      </c>
      <c r="K216" t="s">
        <v>15</v>
      </c>
      <c r="L216" t="s">
        <v>16</v>
      </c>
      <c r="M216">
        <v>65</v>
      </c>
      <c r="N216" t="s">
        <v>14</v>
      </c>
    </row>
    <row r="217" spans="1:14" x14ac:dyDescent="0.25">
      <c r="A217" s="5" t="s">
        <v>505</v>
      </c>
      <c r="B217" s="3" t="s">
        <v>136</v>
      </c>
      <c r="C217" t="s">
        <v>34</v>
      </c>
      <c r="D217" t="s">
        <v>33</v>
      </c>
      <c r="E217" s="1">
        <v>80000</v>
      </c>
      <c r="F217">
        <v>4</v>
      </c>
      <c r="G217" t="s">
        <v>18</v>
      </c>
      <c r="H217" t="s">
        <v>20</v>
      </c>
      <c r="I217" t="s">
        <v>17</v>
      </c>
      <c r="J217">
        <v>2</v>
      </c>
      <c r="K217" t="s">
        <v>21</v>
      </c>
      <c r="L217" t="s">
        <v>16</v>
      </c>
      <c r="M217">
        <v>54</v>
      </c>
      <c r="N217" t="s">
        <v>14</v>
      </c>
    </row>
    <row r="218" spans="1:14" x14ac:dyDescent="0.25">
      <c r="A218" s="5" t="s">
        <v>505</v>
      </c>
      <c r="B218" s="3" t="s">
        <v>136</v>
      </c>
      <c r="C218" t="s">
        <v>33</v>
      </c>
      <c r="D218" t="s">
        <v>33</v>
      </c>
      <c r="E218" s="1">
        <v>20000</v>
      </c>
      <c r="F218">
        <v>2</v>
      </c>
      <c r="G218" t="s">
        <v>28</v>
      </c>
      <c r="H218" t="s">
        <v>19</v>
      </c>
      <c r="I218" t="s">
        <v>14</v>
      </c>
      <c r="J218">
        <v>3</v>
      </c>
      <c r="K218" t="s">
        <v>22</v>
      </c>
      <c r="L218" t="s">
        <v>23</v>
      </c>
      <c r="M218">
        <v>54</v>
      </c>
      <c r="N218" t="s">
        <v>17</v>
      </c>
    </row>
    <row r="219" spans="1:14" x14ac:dyDescent="0.25">
      <c r="A219" s="5" t="s">
        <v>506</v>
      </c>
      <c r="B219" s="3" t="s">
        <v>137</v>
      </c>
      <c r="C219" t="s">
        <v>34</v>
      </c>
      <c r="D219" t="s">
        <v>32</v>
      </c>
      <c r="E219" s="1">
        <v>20000</v>
      </c>
      <c r="F219">
        <v>0</v>
      </c>
      <c r="G219" t="s">
        <v>28</v>
      </c>
      <c r="H219" t="s">
        <v>24</v>
      </c>
      <c r="I219" t="s">
        <v>17</v>
      </c>
      <c r="J219">
        <v>2</v>
      </c>
      <c r="K219" t="s">
        <v>15</v>
      </c>
      <c r="L219" t="s">
        <v>16</v>
      </c>
      <c r="M219">
        <v>25</v>
      </c>
      <c r="N219" t="s">
        <v>17</v>
      </c>
    </row>
    <row r="220" spans="1:14" x14ac:dyDescent="0.25">
      <c r="A220" s="5" t="s">
        <v>506</v>
      </c>
      <c r="B220" s="3" t="s">
        <v>137</v>
      </c>
      <c r="C220" t="s">
        <v>34</v>
      </c>
      <c r="D220" t="s">
        <v>33</v>
      </c>
      <c r="E220" s="1">
        <v>10000</v>
      </c>
      <c r="F220">
        <v>1</v>
      </c>
      <c r="G220" t="s">
        <v>12</v>
      </c>
      <c r="H220" t="s">
        <v>24</v>
      </c>
      <c r="I220" t="s">
        <v>14</v>
      </c>
      <c r="J220">
        <v>0</v>
      </c>
      <c r="K220" t="s">
        <v>15</v>
      </c>
      <c r="L220" t="s">
        <v>16</v>
      </c>
      <c r="M220">
        <v>48</v>
      </c>
      <c r="N220" t="s">
        <v>17</v>
      </c>
    </row>
    <row r="221" spans="1:14" x14ac:dyDescent="0.25">
      <c r="A221" s="5" t="s">
        <v>507</v>
      </c>
      <c r="B221" s="3" t="s">
        <v>138</v>
      </c>
      <c r="C221" t="s">
        <v>34</v>
      </c>
      <c r="D221" t="s">
        <v>33</v>
      </c>
      <c r="E221" s="1">
        <v>10000</v>
      </c>
      <c r="F221">
        <v>0</v>
      </c>
      <c r="G221" t="s">
        <v>18</v>
      </c>
      <c r="H221" t="s">
        <v>24</v>
      </c>
      <c r="I221" t="s">
        <v>14</v>
      </c>
      <c r="J221">
        <v>1</v>
      </c>
      <c r="K221" t="s">
        <v>25</v>
      </c>
      <c r="L221" t="s">
        <v>23</v>
      </c>
      <c r="M221">
        <v>26</v>
      </c>
      <c r="N221" t="s">
        <v>14</v>
      </c>
    </row>
    <row r="222" spans="1:14" x14ac:dyDescent="0.25">
      <c r="A222" s="5" t="s">
        <v>507</v>
      </c>
      <c r="B222" s="3" t="s">
        <v>138</v>
      </c>
      <c r="C222" t="s">
        <v>33</v>
      </c>
      <c r="D222" t="s">
        <v>33</v>
      </c>
      <c r="E222" s="1">
        <v>60000</v>
      </c>
      <c r="F222">
        <v>1</v>
      </c>
      <c r="G222" t="s">
        <v>12</v>
      </c>
      <c r="H222" t="s">
        <v>20</v>
      </c>
      <c r="I222" t="s">
        <v>14</v>
      </c>
      <c r="J222">
        <v>1</v>
      </c>
      <c r="K222" t="s">
        <v>22</v>
      </c>
      <c r="L222" t="s">
        <v>23</v>
      </c>
      <c r="M222">
        <v>43</v>
      </c>
      <c r="N222" t="s">
        <v>14</v>
      </c>
    </row>
    <row r="223" spans="1:14" x14ac:dyDescent="0.25">
      <c r="A223" s="5" t="s">
        <v>507</v>
      </c>
      <c r="B223" s="3" t="s">
        <v>138</v>
      </c>
      <c r="C223" t="s">
        <v>34</v>
      </c>
      <c r="D223" t="s">
        <v>33</v>
      </c>
      <c r="E223" s="1">
        <v>10000</v>
      </c>
      <c r="F223">
        <v>0</v>
      </c>
      <c r="G223" t="s">
        <v>28</v>
      </c>
      <c r="H223" t="s">
        <v>24</v>
      </c>
      <c r="I223" t="s">
        <v>17</v>
      </c>
      <c r="J223">
        <v>2</v>
      </c>
      <c r="K223" t="s">
        <v>25</v>
      </c>
      <c r="L223" t="s">
        <v>16</v>
      </c>
      <c r="M223">
        <v>35</v>
      </c>
      <c r="N223" t="s">
        <v>17</v>
      </c>
    </row>
    <row r="224" spans="1:14" x14ac:dyDescent="0.25">
      <c r="A224" s="5" t="s">
        <v>507</v>
      </c>
      <c r="B224" s="3" t="s">
        <v>138</v>
      </c>
      <c r="C224" t="s">
        <v>33</v>
      </c>
      <c r="D224" t="s">
        <v>32</v>
      </c>
      <c r="E224" s="1">
        <v>30000</v>
      </c>
      <c r="F224">
        <v>3</v>
      </c>
      <c r="G224" t="s">
        <v>18</v>
      </c>
      <c r="H224" t="s">
        <v>19</v>
      </c>
      <c r="I224" t="s">
        <v>17</v>
      </c>
      <c r="J224">
        <v>0</v>
      </c>
      <c r="K224" t="s">
        <v>15</v>
      </c>
      <c r="L224" t="s">
        <v>16</v>
      </c>
      <c r="M224">
        <v>42</v>
      </c>
      <c r="N224" t="s">
        <v>17</v>
      </c>
    </row>
    <row r="225" spans="1:14" x14ac:dyDescent="0.25">
      <c r="A225" s="5" t="s">
        <v>507</v>
      </c>
      <c r="B225" s="3" t="s">
        <v>138</v>
      </c>
      <c r="C225" t="s">
        <v>34</v>
      </c>
      <c r="D225" t="s">
        <v>32</v>
      </c>
      <c r="E225" s="1">
        <v>70000</v>
      </c>
      <c r="F225">
        <v>5</v>
      </c>
      <c r="G225" t="s">
        <v>12</v>
      </c>
      <c r="H225" t="s">
        <v>20</v>
      </c>
      <c r="I225" t="s">
        <v>14</v>
      </c>
      <c r="J225">
        <v>4</v>
      </c>
      <c r="K225" t="s">
        <v>29</v>
      </c>
      <c r="L225" t="s">
        <v>23</v>
      </c>
      <c r="M225">
        <v>39</v>
      </c>
      <c r="N225" t="s">
        <v>17</v>
      </c>
    </row>
    <row r="226" spans="1:14" x14ac:dyDescent="0.25">
      <c r="A226" s="5" t="s">
        <v>507</v>
      </c>
      <c r="B226" s="3" t="s">
        <v>138</v>
      </c>
      <c r="C226" t="s">
        <v>33</v>
      </c>
      <c r="D226" t="s">
        <v>32</v>
      </c>
      <c r="E226" s="1">
        <v>30000</v>
      </c>
      <c r="F226">
        <v>2</v>
      </c>
      <c r="G226" t="s">
        <v>18</v>
      </c>
      <c r="H226" t="s">
        <v>19</v>
      </c>
      <c r="I226" t="s">
        <v>17</v>
      </c>
      <c r="J226">
        <v>2</v>
      </c>
      <c r="K226" t="s">
        <v>15</v>
      </c>
      <c r="L226" t="s">
        <v>23</v>
      </c>
      <c r="M226">
        <v>67</v>
      </c>
      <c r="N226" t="s">
        <v>17</v>
      </c>
    </row>
    <row r="227" spans="1:14" x14ac:dyDescent="0.25">
      <c r="A227" s="5" t="s">
        <v>508</v>
      </c>
      <c r="B227" s="3" t="s">
        <v>139</v>
      </c>
      <c r="C227" t="s">
        <v>33</v>
      </c>
      <c r="D227" t="s">
        <v>33</v>
      </c>
      <c r="E227" s="1">
        <v>20000</v>
      </c>
      <c r="F227">
        <v>1</v>
      </c>
      <c r="G227" t="s">
        <v>18</v>
      </c>
      <c r="H227" t="s">
        <v>24</v>
      </c>
      <c r="I227" t="s">
        <v>14</v>
      </c>
      <c r="J227">
        <v>0</v>
      </c>
      <c r="K227" t="s">
        <v>25</v>
      </c>
      <c r="L227" t="s">
        <v>16</v>
      </c>
      <c r="M227">
        <v>35</v>
      </c>
      <c r="N227" t="s">
        <v>17</v>
      </c>
    </row>
    <row r="228" spans="1:14" x14ac:dyDescent="0.25">
      <c r="A228" s="5" t="s">
        <v>508</v>
      </c>
      <c r="B228" s="3" t="s">
        <v>139</v>
      </c>
      <c r="C228" t="s">
        <v>34</v>
      </c>
      <c r="D228" t="s">
        <v>32</v>
      </c>
      <c r="E228" s="1">
        <v>20000</v>
      </c>
      <c r="F228">
        <v>3</v>
      </c>
      <c r="G228" t="s">
        <v>26</v>
      </c>
      <c r="H228" t="s">
        <v>24</v>
      </c>
      <c r="I228" t="s">
        <v>14</v>
      </c>
      <c r="J228">
        <v>1</v>
      </c>
      <c r="K228" t="s">
        <v>15</v>
      </c>
      <c r="L228" t="s">
        <v>16</v>
      </c>
      <c r="M228">
        <v>42</v>
      </c>
      <c r="N228" t="s">
        <v>14</v>
      </c>
    </row>
    <row r="229" spans="1:14" x14ac:dyDescent="0.25">
      <c r="A229" s="5" t="s">
        <v>508</v>
      </c>
      <c r="B229" s="3" t="s">
        <v>139</v>
      </c>
      <c r="C229" t="s">
        <v>33</v>
      </c>
      <c r="D229" t="s">
        <v>33</v>
      </c>
      <c r="E229" s="1">
        <v>10000</v>
      </c>
      <c r="F229">
        <v>3</v>
      </c>
      <c r="G229" t="s">
        <v>28</v>
      </c>
      <c r="H229" t="s">
        <v>24</v>
      </c>
      <c r="I229" t="s">
        <v>14</v>
      </c>
      <c r="J229">
        <v>2</v>
      </c>
      <c r="K229" t="s">
        <v>15</v>
      </c>
      <c r="L229" t="s">
        <v>16</v>
      </c>
      <c r="M229">
        <v>43</v>
      </c>
      <c r="N229" t="s">
        <v>17</v>
      </c>
    </row>
    <row r="230" spans="1:14" x14ac:dyDescent="0.25">
      <c r="A230" s="5" t="s">
        <v>509</v>
      </c>
      <c r="B230" s="3" t="s">
        <v>140</v>
      </c>
      <c r="C230" t="s">
        <v>33</v>
      </c>
      <c r="D230" t="s">
        <v>32</v>
      </c>
      <c r="E230" s="1">
        <v>20000</v>
      </c>
      <c r="F230">
        <v>1</v>
      </c>
      <c r="G230" t="s">
        <v>30</v>
      </c>
      <c r="H230" t="s">
        <v>19</v>
      </c>
      <c r="I230" t="s">
        <v>14</v>
      </c>
      <c r="J230">
        <v>0</v>
      </c>
      <c r="K230" t="s">
        <v>15</v>
      </c>
      <c r="L230" t="s">
        <v>16</v>
      </c>
      <c r="M230">
        <v>45</v>
      </c>
      <c r="N230" t="s">
        <v>17</v>
      </c>
    </row>
    <row r="231" spans="1:14" x14ac:dyDescent="0.25">
      <c r="A231" s="5" t="s">
        <v>509</v>
      </c>
      <c r="B231" s="3" t="s">
        <v>140</v>
      </c>
      <c r="C231" t="s">
        <v>34</v>
      </c>
      <c r="D231" t="s">
        <v>33</v>
      </c>
      <c r="E231" s="1">
        <v>80000</v>
      </c>
      <c r="F231">
        <v>5</v>
      </c>
      <c r="G231" t="s">
        <v>26</v>
      </c>
      <c r="H231" t="s">
        <v>27</v>
      </c>
      <c r="I231" t="s">
        <v>14</v>
      </c>
      <c r="J231">
        <v>3</v>
      </c>
      <c r="K231" t="s">
        <v>29</v>
      </c>
      <c r="L231" t="s">
        <v>16</v>
      </c>
      <c r="M231">
        <v>57</v>
      </c>
      <c r="N231" t="s">
        <v>17</v>
      </c>
    </row>
    <row r="232" spans="1:14" x14ac:dyDescent="0.25">
      <c r="A232" s="5" t="s">
        <v>510</v>
      </c>
      <c r="B232" s="3" t="s">
        <v>141</v>
      </c>
      <c r="C232" t="s">
        <v>33</v>
      </c>
      <c r="D232" t="s">
        <v>33</v>
      </c>
      <c r="E232" s="1">
        <v>120000</v>
      </c>
      <c r="F232">
        <v>4</v>
      </c>
      <c r="G232" t="s">
        <v>18</v>
      </c>
      <c r="H232" t="s">
        <v>27</v>
      </c>
      <c r="I232" t="s">
        <v>14</v>
      </c>
      <c r="J232">
        <v>3</v>
      </c>
      <c r="K232" t="s">
        <v>29</v>
      </c>
      <c r="L232" t="s">
        <v>16</v>
      </c>
      <c r="M232">
        <v>56</v>
      </c>
      <c r="N232" t="s">
        <v>17</v>
      </c>
    </row>
    <row r="233" spans="1:14" x14ac:dyDescent="0.25">
      <c r="A233" s="5" t="s">
        <v>442</v>
      </c>
      <c r="B233" s="3" t="s">
        <v>73</v>
      </c>
      <c r="C233" t="s">
        <v>33</v>
      </c>
      <c r="D233" t="s">
        <v>32</v>
      </c>
      <c r="E233" s="1">
        <v>40000</v>
      </c>
      <c r="F233">
        <v>0</v>
      </c>
      <c r="G233" t="s">
        <v>12</v>
      </c>
      <c r="H233" t="s">
        <v>19</v>
      </c>
      <c r="I233" t="s">
        <v>14</v>
      </c>
      <c r="J233">
        <v>0</v>
      </c>
      <c r="K233" t="s">
        <v>15</v>
      </c>
      <c r="L233" t="s">
        <v>16</v>
      </c>
      <c r="M233">
        <v>38</v>
      </c>
      <c r="N233" t="s">
        <v>14</v>
      </c>
    </row>
    <row r="234" spans="1:14" x14ac:dyDescent="0.25">
      <c r="A234" s="5" t="s">
        <v>442</v>
      </c>
      <c r="B234" s="3" t="s">
        <v>73</v>
      </c>
      <c r="C234" t="s">
        <v>33</v>
      </c>
      <c r="D234" t="s">
        <v>32</v>
      </c>
      <c r="E234" s="1">
        <v>30000</v>
      </c>
      <c r="F234">
        <v>4</v>
      </c>
      <c r="G234" t="s">
        <v>30</v>
      </c>
      <c r="H234" t="s">
        <v>19</v>
      </c>
      <c r="I234" t="s">
        <v>14</v>
      </c>
      <c r="J234">
        <v>0</v>
      </c>
      <c r="K234" t="s">
        <v>15</v>
      </c>
      <c r="L234" t="s">
        <v>16</v>
      </c>
      <c r="M234">
        <v>45</v>
      </c>
      <c r="N234" t="s">
        <v>17</v>
      </c>
    </row>
    <row r="235" spans="1:14" x14ac:dyDescent="0.25">
      <c r="A235" s="5" t="s">
        <v>442</v>
      </c>
      <c r="B235" s="3" t="s">
        <v>73</v>
      </c>
      <c r="C235" t="s">
        <v>33</v>
      </c>
      <c r="D235" t="s">
        <v>33</v>
      </c>
      <c r="E235" s="1">
        <v>20000</v>
      </c>
      <c r="F235">
        <v>0</v>
      </c>
      <c r="G235" t="s">
        <v>12</v>
      </c>
      <c r="H235" t="s">
        <v>19</v>
      </c>
      <c r="I235" t="s">
        <v>14</v>
      </c>
      <c r="J235">
        <v>0</v>
      </c>
      <c r="K235" t="s">
        <v>15</v>
      </c>
      <c r="L235" t="s">
        <v>23</v>
      </c>
      <c r="M235">
        <v>27</v>
      </c>
      <c r="N235" t="s">
        <v>14</v>
      </c>
    </row>
    <row r="236" spans="1:14" x14ac:dyDescent="0.25">
      <c r="A236" s="5" t="s">
        <v>442</v>
      </c>
      <c r="B236" s="3" t="s">
        <v>73</v>
      </c>
      <c r="C236" t="s">
        <v>34</v>
      </c>
      <c r="D236" t="s">
        <v>33</v>
      </c>
      <c r="E236" s="1">
        <v>90000</v>
      </c>
      <c r="F236">
        <v>0</v>
      </c>
      <c r="G236" t="s">
        <v>12</v>
      </c>
      <c r="H236" t="s">
        <v>20</v>
      </c>
      <c r="I236" t="s">
        <v>17</v>
      </c>
      <c r="J236">
        <v>4</v>
      </c>
      <c r="K236" t="s">
        <v>29</v>
      </c>
      <c r="L236" t="s">
        <v>23</v>
      </c>
      <c r="M236">
        <v>35</v>
      </c>
      <c r="N236" t="s">
        <v>14</v>
      </c>
    </row>
    <row r="237" spans="1:14" x14ac:dyDescent="0.25">
      <c r="A237" s="5" t="s">
        <v>442</v>
      </c>
      <c r="B237" s="3" t="s">
        <v>73</v>
      </c>
      <c r="C237" t="s">
        <v>33</v>
      </c>
      <c r="D237" t="s">
        <v>32</v>
      </c>
      <c r="E237" s="1">
        <v>10000</v>
      </c>
      <c r="F237">
        <v>1</v>
      </c>
      <c r="G237" t="s">
        <v>30</v>
      </c>
      <c r="H237" t="s">
        <v>19</v>
      </c>
      <c r="I237" t="s">
        <v>14</v>
      </c>
      <c r="J237">
        <v>0</v>
      </c>
      <c r="K237" t="s">
        <v>15</v>
      </c>
      <c r="L237" t="s">
        <v>16</v>
      </c>
      <c r="M237">
        <v>70</v>
      </c>
      <c r="N237" t="s">
        <v>14</v>
      </c>
    </row>
    <row r="238" spans="1:14" x14ac:dyDescent="0.25">
      <c r="A238" s="5" t="s">
        <v>511</v>
      </c>
      <c r="B238" s="3" t="s">
        <v>142</v>
      </c>
      <c r="C238" t="s">
        <v>34</v>
      </c>
      <c r="D238" t="s">
        <v>32</v>
      </c>
      <c r="E238" s="1">
        <v>30000</v>
      </c>
      <c r="F238">
        <v>5</v>
      </c>
      <c r="G238" t="s">
        <v>30</v>
      </c>
      <c r="H238" t="s">
        <v>19</v>
      </c>
      <c r="I238" t="s">
        <v>14</v>
      </c>
      <c r="J238">
        <v>0</v>
      </c>
      <c r="K238" t="s">
        <v>15</v>
      </c>
      <c r="L238" t="s">
        <v>16</v>
      </c>
      <c r="M238">
        <v>44</v>
      </c>
      <c r="N238" t="s">
        <v>14</v>
      </c>
    </row>
    <row r="239" spans="1:14" x14ac:dyDescent="0.25">
      <c r="A239" s="5" t="s">
        <v>512</v>
      </c>
      <c r="B239" s="3" t="s">
        <v>143</v>
      </c>
      <c r="C239" t="s">
        <v>33</v>
      </c>
      <c r="D239" t="s">
        <v>32</v>
      </c>
      <c r="E239" s="1">
        <v>10000</v>
      </c>
      <c r="F239">
        <v>0</v>
      </c>
      <c r="G239" t="s">
        <v>18</v>
      </c>
      <c r="H239" t="s">
        <v>24</v>
      </c>
      <c r="I239" t="s">
        <v>17</v>
      </c>
      <c r="J239">
        <v>1</v>
      </c>
      <c r="K239" t="s">
        <v>15</v>
      </c>
      <c r="L239" t="s">
        <v>23</v>
      </c>
      <c r="M239">
        <v>26</v>
      </c>
      <c r="N239" t="s">
        <v>14</v>
      </c>
    </row>
    <row r="240" spans="1:14" x14ac:dyDescent="0.25">
      <c r="A240" s="5" t="s">
        <v>512</v>
      </c>
      <c r="B240" s="3" t="s">
        <v>143</v>
      </c>
      <c r="C240" t="s">
        <v>33</v>
      </c>
      <c r="D240" t="s">
        <v>33</v>
      </c>
      <c r="E240" s="1">
        <v>70000</v>
      </c>
      <c r="F240">
        <v>5</v>
      </c>
      <c r="G240" t="s">
        <v>18</v>
      </c>
      <c r="H240" t="s">
        <v>13</v>
      </c>
      <c r="I240" t="s">
        <v>14</v>
      </c>
      <c r="J240">
        <v>3</v>
      </c>
      <c r="K240" t="s">
        <v>22</v>
      </c>
      <c r="L240" t="s">
        <v>23</v>
      </c>
      <c r="M240">
        <v>46</v>
      </c>
      <c r="N240" t="s">
        <v>17</v>
      </c>
    </row>
    <row r="241" spans="1:14" x14ac:dyDescent="0.25">
      <c r="A241" s="5" t="s">
        <v>512</v>
      </c>
      <c r="B241" s="3" t="s">
        <v>143</v>
      </c>
      <c r="C241" t="s">
        <v>34</v>
      </c>
      <c r="D241" t="s">
        <v>32</v>
      </c>
      <c r="E241" s="1">
        <v>30000</v>
      </c>
      <c r="F241">
        <v>0</v>
      </c>
      <c r="G241" t="s">
        <v>26</v>
      </c>
      <c r="H241" t="s">
        <v>24</v>
      </c>
      <c r="I241" t="s">
        <v>17</v>
      </c>
      <c r="J241">
        <v>1</v>
      </c>
      <c r="K241" t="s">
        <v>21</v>
      </c>
      <c r="L241" t="s">
        <v>16</v>
      </c>
      <c r="M241">
        <v>34</v>
      </c>
      <c r="N241" t="s">
        <v>14</v>
      </c>
    </row>
    <row r="242" spans="1:14" x14ac:dyDescent="0.25">
      <c r="A242" s="5" t="s">
        <v>512</v>
      </c>
      <c r="B242" s="3" t="s">
        <v>143</v>
      </c>
      <c r="C242" t="s">
        <v>33</v>
      </c>
      <c r="D242" t="s">
        <v>33</v>
      </c>
      <c r="E242" s="1">
        <v>10000</v>
      </c>
      <c r="F242">
        <v>1</v>
      </c>
      <c r="G242" t="s">
        <v>30</v>
      </c>
      <c r="H242" t="s">
        <v>24</v>
      </c>
      <c r="I242" t="s">
        <v>14</v>
      </c>
      <c r="J242">
        <v>0</v>
      </c>
      <c r="K242" t="s">
        <v>15</v>
      </c>
      <c r="L242" t="s">
        <v>16</v>
      </c>
      <c r="M242">
        <v>37</v>
      </c>
      <c r="N242" t="s">
        <v>17</v>
      </c>
    </row>
    <row r="243" spans="1:14" x14ac:dyDescent="0.25">
      <c r="A243" s="5" t="s">
        <v>512</v>
      </c>
      <c r="B243" s="3" t="s">
        <v>143</v>
      </c>
      <c r="C243" t="s">
        <v>34</v>
      </c>
      <c r="D243" t="s">
        <v>32</v>
      </c>
      <c r="E243" s="1">
        <v>30000</v>
      </c>
      <c r="F243">
        <v>3</v>
      </c>
      <c r="G243" t="s">
        <v>18</v>
      </c>
      <c r="H243" t="s">
        <v>19</v>
      </c>
      <c r="I243" t="s">
        <v>14</v>
      </c>
      <c r="J243">
        <v>2</v>
      </c>
      <c r="K243" t="s">
        <v>15</v>
      </c>
      <c r="L243" t="s">
        <v>16</v>
      </c>
      <c r="M243">
        <v>27</v>
      </c>
      <c r="N243" t="s">
        <v>17</v>
      </c>
    </row>
    <row r="244" spans="1:14" x14ac:dyDescent="0.25">
      <c r="A244" s="5" t="s">
        <v>512</v>
      </c>
      <c r="B244" s="3" t="s">
        <v>143</v>
      </c>
      <c r="C244" t="s">
        <v>34</v>
      </c>
      <c r="D244" t="s">
        <v>33</v>
      </c>
      <c r="E244" s="1">
        <v>30000</v>
      </c>
      <c r="F244">
        <v>1</v>
      </c>
      <c r="G244" t="s">
        <v>12</v>
      </c>
      <c r="H244" t="s">
        <v>19</v>
      </c>
      <c r="I244" t="s">
        <v>17</v>
      </c>
      <c r="J244">
        <v>1</v>
      </c>
      <c r="K244" t="s">
        <v>15</v>
      </c>
      <c r="L244" t="s">
        <v>16</v>
      </c>
      <c r="M244">
        <v>39</v>
      </c>
      <c r="N244" t="s">
        <v>14</v>
      </c>
    </row>
    <row r="245" spans="1:14" x14ac:dyDescent="0.25">
      <c r="A245" s="5" t="s">
        <v>512</v>
      </c>
      <c r="B245" s="3" t="s">
        <v>143</v>
      </c>
      <c r="C245" t="s">
        <v>34</v>
      </c>
      <c r="D245" t="s">
        <v>32</v>
      </c>
      <c r="E245" s="1">
        <v>20000</v>
      </c>
      <c r="F245">
        <v>0</v>
      </c>
      <c r="G245" t="s">
        <v>26</v>
      </c>
      <c r="H245" t="s">
        <v>24</v>
      </c>
      <c r="I245" t="s">
        <v>17</v>
      </c>
      <c r="J245">
        <v>1</v>
      </c>
      <c r="K245" t="s">
        <v>21</v>
      </c>
      <c r="L245" t="s">
        <v>16</v>
      </c>
      <c r="M245">
        <v>29</v>
      </c>
      <c r="N245" t="s">
        <v>17</v>
      </c>
    </row>
    <row r="246" spans="1:14" x14ac:dyDescent="0.25">
      <c r="A246" s="5" t="s">
        <v>513</v>
      </c>
      <c r="B246" s="3" t="s">
        <v>144</v>
      </c>
      <c r="C246" t="s">
        <v>33</v>
      </c>
      <c r="D246" t="s">
        <v>32</v>
      </c>
      <c r="E246" s="1">
        <v>120000</v>
      </c>
      <c r="F246">
        <v>3</v>
      </c>
      <c r="G246" t="s">
        <v>12</v>
      </c>
      <c r="H246" t="s">
        <v>27</v>
      </c>
      <c r="I246" t="s">
        <v>17</v>
      </c>
      <c r="J246">
        <v>2</v>
      </c>
      <c r="K246" t="s">
        <v>29</v>
      </c>
      <c r="L246" t="s">
        <v>16</v>
      </c>
      <c r="M246">
        <v>52</v>
      </c>
      <c r="N246" t="s">
        <v>14</v>
      </c>
    </row>
    <row r="247" spans="1:14" x14ac:dyDescent="0.25">
      <c r="A247" s="5" t="s">
        <v>513</v>
      </c>
      <c r="B247" s="3" t="s">
        <v>144</v>
      </c>
      <c r="C247" t="s">
        <v>33</v>
      </c>
      <c r="D247" t="s">
        <v>33</v>
      </c>
      <c r="E247" s="1">
        <v>110000</v>
      </c>
      <c r="F247">
        <v>5</v>
      </c>
      <c r="G247" t="s">
        <v>12</v>
      </c>
      <c r="H247" t="s">
        <v>27</v>
      </c>
      <c r="I247" t="s">
        <v>14</v>
      </c>
      <c r="J247">
        <v>4</v>
      </c>
      <c r="K247" t="s">
        <v>21</v>
      </c>
      <c r="L247" t="s">
        <v>23</v>
      </c>
      <c r="M247">
        <v>48</v>
      </c>
      <c r="N247" t="s">
        <v>14</v>
      </c>
    </row>
    <row r="248" spans="1:14" x14ac:dyDescent="0.25">
      <c r="A248" s="5" t="s">
        <v>513</v>
      </c>
      <c r="B248" s="3" t="s">
        <v>144</v>
      </c>
      <c r="C248" t="s">
        <v>33</v>
      </c>
      <c r="D248" t="s">
        <v>32</v>
      </c>
      <c r="E248" s="1">
        <v>130000</v>
      </c>
      <c r="F248">
        <v>3</v>
      </c>
      <c r="G248" t="s">
        <v>18</v>
      </c>
      <c r="H248" t="s">
        <v>20</v>
      </c>
      <c r="I248" t="s">
        <v>14</v>
      </c>
      <c r="J248">
        <v>3</v>
      </c>
      <c r="K248" t="s">
        <v>15</v>
      </c>
      <c r="L248" t="s">
        <v>16</v>
      </c>
      <c r="M248">
        <v>51</v>
      </c>
      <c r="N248" t="s">
        <v>14</v>
      </c>
    </row>
    <row r="249" spans="1:14" x14ac:dyDescent="0.25">
      <c r="A249" s="5" t="s">
        <v>513</v>
      </c>
      <c r="B249" s="3" t="s">
        <v>144</v>
      </c>
      <c r="C249" t="s">
        <v>33</v>
      </c>
      <c r="D249" t="s">
        <v>32</v>
      </c>
      <c r="E249" s="1">
        <v>100000</v>
      </c>
      <c r="F249">
        <v>0</v>
      </c>
      <c r="G249" t="s">
        <v>26</v>
      </c>
      <c r="H249" t="s">
        <v>27</v>
      </c>
      <c r="I249" t="s">
        <v>14</v>
      </c>
      <c r="J249">
        <v>4</v>
      </c>
      <c r="K249" t="s">
        <v>29</v>
      </c>
      <c r="L249" t="s">
        <v>23</v>
      </c>
      <c r="M249">
        <v>34</v>
      </c>
      <c r="N249" t="s">
        <v>14</v>
      </c>
    </row>
    <row r="250" spans="1:14" x14ac:dyDescent="0.25">
      <c r="A250" s="5" t="s">
        <v>513</v>
      </c>
      <c r="B250" s="3" t="s">
        <v>144</v>
      </c>
      <c r="C250" t="s">
        <v>33</v>
      </c>
      <c r="D250" t="s">
        <v>32</v>
      </c>
      <c r="E250" s="1">
        <v>10000</v>
      </c>
      <c r="F250">
        <v>5</v>
      </c>
      <c r="G250" t="s">
        <v>26</v>
      </c>
      <c r="H250" t="s">
        <v>13</v>
      </c>
      <c r="I250" t="s">
        <v>17</v>
      </c>
      <c r="J250">
        <v>3</v>
      </c>
      <c r="K250" t="s">
        <v>25</v>
      </c>
      <c r="L250" t="s">
        <v>23</v>
      </c>
      <c r="M250">
        <v>62</v>
      </c>
      <c r="N250" t="s">
        <v>17</v>
      </c>
    </row>
    <row r="251" spans="1:14" x14ac:dyDescent="0.25">
      <c r="A251" s="5" t="s">
        <v>514</v>
      </c>
      <c r="B251" s="3" t="s">
        <v>145</v>
      </c>
      <c r="C251" t="s">
        <v>34</v>
      </c>
      <c r="D251" t="s">
        <v>33</v>
      </c>
      <c r="E251" s="1">
        <v>70000</v>
      </c>
      <c r="F251">
        <v>0</v>
      </c>
      <c r="G251" t="s">
        <v>12</v>
      </c>
      <c r="H251" t="s">
        <v>20</v>
      </c>
      <c r="I251" t="s">
        <v>14</v>
      </c>
      <c r="J251">
        <v>1</v>
      </c>
      <c r="K251" t="s">
        <v>22</v>
      </c>
      <c r="L251" t="s">
        <v>23</v>
      </c>
      <c r="M251">
        <v>37</v>
      </c>
      <c r="N251" t="s">
        <v>14</v>
      </c>
    </row>
    <row r="252" spans="1:14" x14ac:dyDescent="0.25">
      <c r="A252" s="5" t="s">
        <v>515</v>
      </c>
      <c r="B252" s="3" t="s">
        <v>146</v>
      </c>
      <c r="C252" t="s">
        <v>33</v>
      </c>
      <c r="D252" t="s">
        <v>33</v>
      </c>
      <c r="E252" s="1">
        <v>100000</v>
      </c>
      <c r="F252">
        <v>5</v>
      </c>
      <c r="G252" t="s">
        <v>30</v>
      </c>
      <c r="H252" t="s">
        <v>27</v>
      </c>
      <c r="I252" t="s">
        <v>17</v>
      </c>
      <c r="J252">
        <v>1</v>
      </c>
      <c r="K252" t="s">
        <v>25</v>
      </c>
      <c r="L252" t="s">
        <v>23</v>
      </c>
      <c r="M252">
        <v>78</v>
      </c>
      <c r="N252" t="s">
        <v>14</v>
      </c>
    </row>
    <row r="253" spans="1:14" x14ac:dyDescent="0.25">
      <c r="A253" s="5" t="s">
        <v>515</v>
      </c>
      <c r="B253" s="3" t="s">
        <v>146</v>
      </c>
      <c r="C253" t="s">
        <v>33</v>
      </c>
      <c r="D253" t="s">
        <v>33</v>
      </c>
      <c r="E253" s="1">
        <v>130000</v>
      </c>
      <c r="F253">
        <v>4</v>
      </c>
      <c r="G253" t="s">
        <v>26</v>
      </c>
      <c r="H253" t="s">
        <v>20</v>
      </c>
      <c r="I253" t="s">
        <v>14</v>
      </c>
      <c r="J253">
        <v>3</v>
      </c>
      <c r="K253" t="s">
        <v>15</v>
      </c>
      <c r="L253" t="s">
        <v>16</v>
      </c>
      <c r="M253">
        <v>55</v>
      </c>
      <c r="N253" t="s">
        <v>17</v>
      </c>
    </row>
    <row r="254" spans="1:14" x14ac:dyDescent="0.25">
      <c r="A254" s="5" t="s">
        <v>516</v>
      </c>
      <c r="B254" s="3" t="s">
        <v>147</v>
      </c>
      <c r="C254" t="s">
        <v>34</v>
      </c>
      <c r="D254" t="s">
        <v>33</v>
      </c>
      <c r="E254" s="1">
        <v>60000</v>
      </c>
      <c r="F254">
        <v>0</v>
      </c>
      <c r="G254" t="s">
        <v>12</v>
      </c>
      <c r="H254" t="s">
        <v>20</v>
      </c>
      <c r="I254" t="s">
        <v>17</v>
      </c>
      <c r="J254">
        <v>4</v>
      </c>
      <c r="K254" t="s">
        <v>21</v>
      </c>
      <c r="L254" t="s">
        <v>23</v>
      </c>
      <c r="M254">
        <v>31</v>
      </c>
      <c r="N254" t="s">
        <v>17</v>
      </c>
    </row>
    <row r="255" spans="1:14" x14ac:dyDescent="0.25">
      <c r="A255" s="5" t="s">
        <v>516</v>
      </c>
      <c r="B255" s="3" t="s">
        <v>147</v>
      </c>
      <c r="C255" t="s">
        <v>33</v>
      </c>
      <c r="D255" t="s">
        <v>33</v>
      </c>
      <c r="E255" s="1">
        <v>100000</v>
      </c>
      <c r="F255">
        <v>3</v>
      </c>
      <c r="G255" t="s">
        <v>28</v>
      </c>
      <c r="H255" t="s">
        <v>20</v>
      </c>
      <c r="I255" t="s">
        <v>14</v>
      </c>
      <c r="J255">
        <v>0</v>
      </c>
      <c r="K255" t="s">
        <v>29</v>
      </c>
      <c r="L255" t="s">
        <v>16</v>
      </c>
      <c r="M255">
        <v>59</v>
      </c>
      <c r="N255" t="s">
        <v>14</v>
      </c>
    </row>
    <row r="256" spans="1:14" x14ac:dyDescent="0.25">
      <c r="A256" s="5" t="s">
        <v>517</v>
      </c>
      <c r="B256" s="3" t="s">
        <v>148</v>
      </c>
      <c r="C256" t="s">
        <v>34</v>
      </c>
      <c r="D256" t="s">
        <v>33</v>
      </c>
      <c r="E256" s="1">
        <v>20000</v>
      </c>
      <c r="F256">
        <v>2</v>
      </c>
      <c r="G256" t="s">
        <v>28</v>
      </c>
      <c r="H256" t="s">
        <v>19</v>
      </c>
      <c r="I256" t="s">
        <v>14</v>
      </c>
      <c r="J256">
        <v>2</v>
      </c>
      <c r="K256" t="s">
        <v>22</v>
      </c>
      <c r="L256" t="s">
        <v>23</v>
      </c>
      <c r="M256">
        <v>57</v>
      </c>
      <c r="N256" t="s">
        <v>17</v>
      </c>
    </row>
    <row r="257" spans="1:14" x14ac:dyDescent="0.25">
      <c r="A257" s="5" t="s">
        <v>517</v>
      </c>
      <c r="B257" s="3" t="s">
        <v>148</v>
      </c>
      <c r="C257" t="s">
        <v>34</v>
      </c>
      <c r="D257" t="s">
        <v>32</v>
      </c>
      <c r="E257" s="1">
        <v>30000</v>
      </c>
      <c r="F257">
        <v>3</v>
      </c>
      <c r="G257" t="s">
        <v>30</v>
      </c>
      <c r="H257" t="s">
        <v>19</v>
      </c>
      <c r="I257" t="s">
        <v>14</v>
      </c>
      <c r="J257">
        <v>0</v>
      </c>
      <c r="K257" t="s">
        <v>15</v>
      </c>
      <c r="L257" t="s">
        <v>16</v>
      </c>
      <c r="M257">
        <v>47</v>
      </c>
      <c r="N257" t="s">
        <v>14</v>
      </c>
    </row>
    <row r="258" spans="1:14" x14ac:dyDescent="0.25">
      <c r="A258" s="5" t="s">
        <v>517</v>
      </c>
      <c r="B258" s="3" t="s">
        <v>148</v>
      </c>
      <c r="C258" t="s">
        <v>33</v>
      </c>
      <c r="D258" t="s">
        <v>33</v>
      </c>
      <c r="E258" s="1">
        <v>20000</v>
      </c>
      <c r="F258">
        <v>1</v>
      </c>
      <c r="G258" t="s">
        <v>30</v>
      </c>
      <c r="H258" t="s">
        <v>19</v>
      </c>
      <c r="I258" t="s">
        <v>14</v>
      </c>
      <c r="J258">
        <v>0</v>
      </c>
      <c r="K258" t="s">
        <v>15</v>
      </c>
      <c r="L258" t="s">
        <v>16</v>
      </c>
      <c r="M258">
        <v>43</v>
      </c>
      <c r="N258" t="s">
        <v>17</v>
      </c>
    </row>
    <row r="259" spans="1:14" x14ac:dyDescent="0.25">
      <c r="A259" s="5" t="s">
        <v>517</v>
      </c>
      <c r="B259" s="3" t="s">
        <v>148</v>
      </c>
      <c r="C259" t="s">
        <v>34</v>
      </c>
      <c r="D259" t="s">
        <v>32</v>
      </c>
      <c r="E259" s="1">
        <v>50000</v>
      </c>
      <c r="F259">
        <v>0</v>
      </c>
      <c r="G259" t="s">
        <v>30</v>
      </c>
      <c r="H259" t="s">
        <v>13</v>
      </c>
      <c r="I259" t="s">
        <v>14</v>
      </c>
      <c r="J259">
        <v>0</v>
      </c>
      <c r="K259" t="s">
        <v>15</v>
      </c>
      <c r="L259" t="s">
        <v>16</v>
      </c>
      <c r="M259">
        <v>36</v>
      </c>
      <c r="N259" t="s">
        <v>14</v>
      </c>
    </row>
    <row r="260" spans="1:14" x14ac:dyDescent="0.25">
      <c r="A260" s="5" t="s">
        <v>518</v>
      </c>
      <c r="B260" s="3" t="s">
        <v>149</v>
      </c>
      <c r="C260" t="s">
        <v>34</v>
      </c>
      <c r="D260" t="s">
        <v>32</v>
      </c>
      <c r="E260" s="1">
        <v>100000</v>
      </c>
      <c r="F260">
        <v>3</v>
      </c>
      <c r="G260" t="s">
        <v>18</v>
      </c>
      <c r="H260" t="s">
        <v>27</v>
      </c>
      <c r="I260" t="s">
        <v>14</v>
      </c>
      <c r="J260">
        <v>4</v>
      </c>
      <c r="K260" t="s">
        <v>29</v>
      </c>
      <c r="L260" t="s">
        <v>16</v>
      </c>
      <c r="M260">
        <v>56</v>
      </c>
      <c r="N260" t="s">
        <v>17</v>
      </c>
    </row>
    <row r="261" spans="1:14" x14ac:dyDescent="0.25">
      <c r="A261" s="5" t="s">
        <v>518</v>
      </c>
      <c r="B261" s="3" t="s">
        <v>149</v>
      </c>
      <c r="C261" t="s">
        <v>33</v>
      </c>
      <c r="D261" t="s">
        <v>33</v>
      </c>
      <c r="E261" s="1">
        <v>150000</v>
      </c>
      <c r="F261">
        <v>0</v>
      </c>
      <c r="G261" t="s">
        <v>12</v>
      </c>
      <c r="H261" t="s">
        <v>27</v>
      </c>
      <c r="I261" t="s">
        <v>14</v>
      </c>
      <c r="J261">
        <v>4</v>
      </c>
      <c r="K261" t="s">
        <v>15</v>
      </c>
      <c r="L261" t="s">
        <v>23</v>
      </c>
      <c r="M261">
        <v>37</v>
      </c>
      <c r="N261" t="s">
        <v>14</v>
      </c>
    </row>
    <row r="262" spans="1:14" x14ac:dyDescent="0.25">
      <c r="A262" s="5" t="s">
        <v>518</v>
      </c>
      <c r="B262" s="3" t="s">
        <v>149</v>
      </c>
      <c r="C262" t="s">
        <v>34</v>
      </c>
      <c r="D262" t="s">
        <v>32</v>
      </c>
      <c r="E262" s="1">
        <v>30000</v>
      </c>
      <c r="F262">
        <v>2</v>
      </c>
      <c r="G262" t="s">
        <v>18</v>
      </c>
      <c r="H262" t="s">
        <v>19</v>
      </c>
      <c r="I262" t="s">
        <v>14</v>
      </c>
      <c r="J262">
        <v>0</v>
      </c>
      <c r="K262" t="s">
        <v>15</v>
      </c>
      <c r="L262" t="s">
        <v>16</v>
      </c>
      <c r="M262">
        <v>43</v>
      </c>
      <c r="N262" t="s">
        <v>17</v>
      </c>
    </row>
    <row r="263" spans="1:14" x14ac:dyDescent="0.25">
      <c r="A263" s="5" t="s">
        <v>519</v>
      </c>
      <c r="B263" s="3" t="s">
        <v>150</v>
      </c>
      <c r="C263" t="s">
        <v>33</v>
      </c>
      <c r="D263" t="s">
        <v>32</v>
      </c>
      <c r="E263" s="1">
        <v>40000</v>
      </c>
      <c r="F263">
        <v>1</v>
      </c>
      <c r="G263" t="s">
        <v>12</v>
      </c>
      <c r="H263" t="s">
        <v>13</v>
      </c>
      <c r="I263" t="s">
        <v>14</v>
      </c>
      <c r="J263">
        <v>1</v>
      </c>
      <c r="K263" t="s">
        <v>25</v>
      </c>
      <c r="L263" t="s">
        <v>16</v>
      </c>
      <c r="M263">
        <v>33</v>
      </c>
      <c r="N263" t="s">
        <v>14</v>
      </c>
    </row>
    <row r="264" spans="1:14" x14ac:dyDescent="0.25">
      <c r="A264" s="5" t="s">
        <v>520</v>
      </c>
      <c r="B264" s="3" t="s">
        <v>151</v>
      </c>
      <c r="C264" t="s">
        <v>33</v>
      </c>
      <c r="D264" t="s">
        <v>32</v>
      </c>
      <c r="E264" s="1">
        <v>10000</v>
      </c>
      <c r="F264">
        <v>2</v>
      </c>
      <c r="G264" t="s">
        <v>18</v>
      </c>
      <c r="H264" t="s">
        <v>24</v>
      </c>
      <c r="I264" t="s">
        <v>14</v>
      </c>
      <c r="J264">
        <v>0</v>
      </c>
      <c r="K264" t="s">
        <v>25</v>
      </c>
      <c r="L264" t="s">
        <v>16</v>
      </c>
      <c r="M264">
        <v>51</v>
      </c>
      <c r="N264" t="s">
        <v>17</v>
      </c>
    </row>
    <row r="265" spans="1:14" x14ac:dyDescent="0.25">
      <c r="A265" s="5" t="s">
        <v>520</v>
      </c>
      <c r="B265" s="3" t="s">
        <v>151</v>
      </c>
      <c r="C265" t="s">
        <v>34</v>
      </c>
      <c r="D265" t="s">
        <v>32</v>
      </c>
      <c r="E265" s="1">
        <v>70000</v>
      </c>
      <c r="F265">
        <v>5</v>
      </c>
      <c r="G265" t="s">
        <v>12</v>
      </c>
      <c r="H265" t="s">
        <v>20</v>
      </c>
      <c r="I265" t="s">
        <v>14</v>
      </c>
      <c r="J265">
        <v>3</v>
      </c>
      <c r="K265" t="s">
        <v>29</v>
      </c>
      <c r="L265" t="s">
        <v>23</v>
      </c>
      <c r="M265">
        <v>39</v>
      </c>
      <c r="N265" t="s">
        <v>17</v>
      </c>
    </row>
    <row r="266" spans="1:14" x14ac:dyDescent="0.25">
      <c r="A266" s="5" t="s">
        <v>521</v>
      </c>
      <c r="B266" s="3" t="s">
        <v>152</v>
      </c>
      <c r="C266" t="s">
        <v>33</v>
      </c>
      <c r="D266" t="s">
        <v>33</v>
      </c>
      <c r="E266" s="1">
        <v>40000</v>
      </c>
      <c r="F266">
        <v>0</v>
      </c>
      <c r="G266" t="s">
        <v>30</v>
      </c>
      <c r="H266" t="s">
        <v>19</v>
      </c>
      <c r="I266" t="s">
        <v>14</v>
      </c>
      <c r="J266">
        <v>0</v>
      </c>
      <c r="K266" t="s">
        <v>15</v>
      </c>
      <c r="L266" t="s">
        <v>16</v>
      </c>
      <c r="M266">
        <v>37</v>
      </c>
      <c r="N266" t="s">
        <v>14</v>
      </c>
    </row>
    <row r="267" spans="1:14" x14ac:dyDescent="0.25">
      <c r="A267" s="5" t="s">
        <v>522</v>
      </c>
      <c r="B267" s="3" t="s">
        <v>153</v>
      </c>
      <c r="C267" t="s">
        <v>34</v>
      </c>
      <c r="D267" t="s">
        <v>32</v>
      </c>
      <c r="E267" s="1">
        <v>30000</v>
      </c>
      <c r="F267">
        <v>2</v>
      </c>
      <c r="G267" t="s">
        <v>18</v>
      </c>
      <c r="H267" t="s">
        <v>19</v>
      </c>
      <c r="I267" t="s">
        <v>14</v>
      </c>
      <c r="J267">
        <v>2</v>
      </c>
      <c r="K267" t="s">
        <v>15</v>
      </c>
      <c r="L267" t="s">
        <v>16</v>
      </c>
      <c r="M267">
        <v>42</v>
      </c>
      <c r="N267" t="s">
        <v>17</v>
      </c>
    </row>
    <row r="268" spans="1:14" x14ac:dyDescent="0.25">
      <c r="A268" s="5" t="s">
        <v>523</v>
      </c>
      <c r="B268" s="3" t="s">
        <v>154</v>
      </c>
      <c r="C268" t="s">
        <v>34</v>
      </c>
      <c r="D268" t="s">
        <v>32</v>
      </c>
      <c r="E268" s="1">
        <v>20000</v>
      </c>
      <c r="F268">
        <v>5</v>
      </c>
      <c r="G268" t="s">
        <v>26</v>
      </c>
      <c r="H268" t="s">
        <v>24</v>
      </c>
      <c r="I268" t="s">
        <v>14</v>
      </c>
      <c r="J268">
        <v>2</v>
      </c>
      <c r="K268" t="s">
        <v>15</v>
      </c>
      <c r="L268" t="s">
        <v>16</v>
      </c>
      <c r="M268">
        <v>27</v>
      </c>
      <c r="N268" t="s">
        <v>17</v>
      </c>
    </row>
    <row r="269" spans="1:14" x14ac:dyDescent="0.25">
      <c r="A269" s="5" t="s">
        <v>443</v>
      </c>
      <c r="B269" s="3" t="s">
        <v>74</v>
      </c>
      <c r="C269" t="s">
        <v>34</v>
      </c>
      <c r="D269" t="s">
        <v>33</v>
      </c>
      <c r="E269" s="1">
        <v>100000</v>
      </c>
      <c r="F269">
        <v>5</v>
      </c>
      <c r="G269" t="s">
        <v>12</v>
      </c>
      <c r="H269" t="s">
        <v>20</v>
      </c>
      <c r="I269" t="s">
        <v>14</v>
      </c>
      <c r="J269">
        <v>1</v>
      </c>
      <c r="K269" t="s">
        <v>22</v>
      </c>
      <c r="L269" t="s">
        <v>23</v>
      </c>
      <c r="M269">
        <v>47</v>
      </c>
      <c r="N269" t="s">
        <v>14</v>
      </c>
    </row>
    <row r="270" spans="1:14" x14ac:dyDescent="0.25">
      <c r="A270" s="5" t="s">
        <v>524</v>
      </c>
      <c r="B270" s="3" t="s">
        <v>155</v>
      </c>
      <c r="C270" t="s">
        <v>33</v>
      </c>
      <c r="D270" t="s">
        <v>33</v>
      </c>
      <c r="E270" s="1">
        <v>70000</v>
      </c>
      <c r="F270">
        <v>5</v>
      </c>
      <c r="G270" t="s">
        <v>18</v>
      </c>
      <c r="H270" t="s">
        <v>13</v>
      </c>
      <c r="I270" t="s">
        <v>14</v>
      </c>
      <c r="J270">
        <v>3</v>
      </c>
      <c r="K270" t="s">
        <v>22</v>
      </c>
      <c r="L270" t="s">
        <v>23</v>
      </c>
      <c r="M270">
        <v>45</v>
      </c>
      <c r="N270" t="s">
        <v>17</v>
      </c>
    </row>
    <row r="271" spans="1:14" x14ac:dyDescent="0.25">
      <c r="A271" s="5" t="s">
        <v>524</v>
      </c>
      <c r="B271" s="3" t="s">
        <v>155</v>
      </c>
      <c r="C271" t="s">
        <v>34</v>
      </c>
      <c r="D271" t="s">
        <v>32</v>
      </c>
      <c r="E271" s="1">
        <v>50000</v>
      </c>
      <c r="F271">
        <v>0</v>
      </c>
      <c r="G271" t="s">
        <v>30</v>
      </c>
      <c r="H271" t="s">
        <v>13</v>
      </c>
      <c r="I271" t="s">
        <v>17</v>
      </c>
      <c r="J271">
        <v>0</v>
      </c>
      <c r="K271" t="s">
        <v>15</v>
      </c>
      <c r="L271" t="s">
        <v>16</v>
      </c>
      <c r="M271">
        <v>37</v>
      </c>
      <c r="N271" t="s">
        <v>14</v>
      </c>
    </row>
    <row r="272" spans="1:14" x14ac:dyDescent="0.25">
      <c r="A272" s="5" t="s">
        <v>525</v>
      </c>
      <c r="B272" s="3" t="s">
        <v>156</v>
      </c>
      <c r="C272" t="s">
        <v>34</v>
      </c>
      <c r="D272" t="s">
        <v>32</v>
      </c>
      <c r="E272" s="1">
        <v>10000</v>
      </c>
      <c r="F272">
        <v>2</v>
      </c>
      <c r="G272" t="s">
        <v>18</v>
      </c>
      <c r="H272" t="s">
        <v>24</v>
      </c>
      <c r="I272" t="s">
        <v>14</v>
      </c>
      <c r="J272">
        <v>0</v>
      </c>
      <c r="K272" t="s">
        <v>15</v>
      </c>
      <c r="L272" t="s">
        <v>16</v>
      </c>
      <c r="M272">
        <v>51</v>
      </c>
      <c r="N272" t="s">
        <v>14</v>
      </c>
    </row>
    <row r="273" spans="1:14" x14ac:dyDescent="0.25">
      <c r="A273" s="5" t="s">
        <v>471</v>
      </c>
      <c r="B273" s="3" t="s">
        <v>102</v>
      </c>
      <c r="C273" t="s">
        <v>34</v>
      </c>
      <c r="D273" t="s">
        <v>32</v>
      </c>
      <c r="E273" s="1">
        <v>20000</v>
      </c>
      <c r="F273">
        <v>0</v>
      </c>
      <c r="G273" t="s">
        <v>26</v>
      </c>
      <c r="H273" t="s">
        <v>24</v>
      </c>
      <c r="I273" t="s">
        <v>17</v>
      </c>
      <c r="J273">
        <v>1</v>
      </c>
      <c r="K273" t="s">
        <v>25</v>
      </c>
      <c r="L273" t="s">
        <v>16</v>
      </c>
      <c r="M273">
        <v>28</v>
      </c>
      <c r="N273" t="s">
        <v>17</v>
      </c>
    </row>
    <row r="274" spans="1:14" x14ac:dyDescent="0.25">
      <c r="A274" s="5" t="s">
        <v>471</v>
      </c>
      <c r="B274" s="3" t="s">
        <v>102</v>
      </c>
      <c r="C274" t="s">
        <v>33</v>
      </c>
      <c r="D274" t="s">
        <v>33</v>
      </c>
      <c r="E274" s="1">
        <v>10000</v>
      </c>
      <c r="F274">
        <v>4</v>
      </c>
      <c r="G274" t="s">
        <v>28</v>
      </c>
      <c r="H274" t="s">
        <v>24</v>
      </c>
      <c r="I274" t="s">
        <v>14</v>
      </c>
      <c r="J274">
        <v>1</v>
      </c>
      <c r="K274" t="s">
        <v>15</v>
      </c>
      <c r="L274" t="s">
        <v>16</v>
      </c>
      <c r="M274">
        <v>40</v>
      </c>
      <c r="N274" t="s">
        <v>14</v>
      </c>
    </row>
    <row r="275" spans="1:14" x14ac:dyDescent="0.25">
      <c r="A275" s="5" t="s">
        <v>471</v>
      </c>
      <c r="B275" s="3" t="s">
        <v>102</v>
      </c>
      <c r="C275" t="s">
        <v>34</v>
      </c>
      <c r="D275" t="s">
        <v>32</v>
      </c>
      <c r="E275" s="1">
        <v>20000</v>
      </c>
      <c r="F275">
        <v>0</v>
      </c>
      <c r="G275" t="s">
        <v>26</v>
      </c>
      <c r="H275" t="s">
        <v>24</v>
      </c>
      <c r="I275" t="s">
        <v>17</v>
      </c>
      <c r="J275">
        <v>1</v>
      </c>
      <c r="K275" t="s">
        <v>21</v>
      </c>
      <c r="L275" t="s">
        <v>16</v>
      </c>
      <c r="M275">
        <v>30</v>
      </c>
      <c r="N275" t="s">
        <v>17</v>
      </c>
    </row>
    <row r="276" spans="1:14" x14ac:dyDescent="0.25">
      <c r="A276" s="5" t="s">
        <v>526</v>
      </c>
      <c r="B276" s="3" t="s">
        <v>157</v>
      </c>
      <c r="C276" t="s">
        <v>33</v>
      </c>
      <c r="D276" t="s">
        <v>32</v>
      </c>
      <c r="E276" s="1">
        <v>30000</v>
      </c>
      <c r="F276">
        <v>0</v>
      </c>
      <c r="G276" t="s">
        <v>12</v>
      </c>
      <c r="H276" t="s">
        <v>19</v>
      </c>
      <c r="I276" t="s">
        <v>17</v>
      </c>
      <c r="J276">
        <v>0</v>
      </c>
      <c r="K276" t="s">
        <v>15</v>
      </c>
      <c r="L276" t="s">
        <v>16</v>
      </c>
      <c r="M276">
        <v>36</v>
      </c>
      <c r="N276" t="s">
        <v>14</v>
      </c>
    </row>
    <row r="277" spans="1:14" x14ac:dyDescent="0.25">
      <c r="A277" s="5" t="s">
        <v>526</v>
      </c>
      <c r="B277" s="3" t="s">
        <v>157</v>
      </c>
      <c r="C277" t="s">
        <v>33</v>
      </c>
      <c r="D277" t="s">
        <v>32</v>
      </c>
      <c r="E277" s="1">
        <v>90000</v>
      </c>
      <c r="F277">
        <v>1</v>
      </c>
      <c r="G277" t="s">
        <v>30</v>
      </c>
      <c r="H277" t="s">
        <v>27</v>
      </c>
      <c r="I277" t="s">
        <v>14</v>
      </c>
      <c r="J277">
        <v>0</v>
      </c>
      <c r="K277" t="s">
        <v>15</v>
      </c>
      <c r="L277" t="s">
        <v>23</v>
      </c>
      <c r="M277">
        <v>37</v>
      </c>
      <c r="N277" t="s">
        <v>14</v>
      </c>
    </row>
    <row r="278" spans="1:14" x14ac:dyDescent="0.25">
      <c r="A278" s="5" t="s">
        <v>527</v>
      </c>
      <c r="B278" s="3" t="s">
        <v>158</v>
      </c>
      <c r="C278" t="s">
        <v>33</v>
      </c>
      <c r="D278" t="s">
        <v>32</v>
      </c>
      <c r="E278" s="1">
        <v>10000</v>
      </c>
      <c r="F278">
        <v>2</v>
      </c>
      <c r="G278" t="s">
        <v>18</v>
      </c>
      <c r="H278" t="s">
        <v>24</v>
      </c>
      <c r="I278" t="s">
        <v>14</v>
      </c>
      <c r="J278">
        <v>0</v>
      </c>
      <c r="K278" t="s">
        <v>25</v>
      </c>
      <c r="L278" t="s">
        <v>16</v>
      </c>
      <c r="M278">
        <v>49</v>
      </c>
      <c r="N278" t="s">
        <v>17</v>
      </c>
    </row>
    <row r="279" spans="1:14" x14ac:dyDescent="0.25">
      <c r="A279" s="5" t="s">
        <v>527</v>
      </c>
      <c r="B279" s="3" t="s">
        <v>158</v>
      </c>
      <c r="C279" t="s">
        <v>33</v>
      </c>
      <c r="D279" t="s">
        <v>32</v>
      </c>
      <c r="E279" s="1">
        <v>10000</v>
      </c>
      <c r="F279">
        <v>2</v>
      </c>
      <c r="G279" t="s">
        <v>26</v>
      </c>
      <c r="H279" t="s">
        <v>24</v>
      </c>
      <c r="I279" t="s">
        <v>14</v>
      </c>
      <c r="J279">
        <v>0</v>
      </c>
      <c r="K279" t="s">
        <v>15</v>
      </c>
      <c r="L279" t="s">
        <v>16</v>
      </c>
      <c r="M279">
        <v>37</v>
      </c>
      <c r="N279" t="s">
        <v>14</v>
      </c>
    </row>
    <row r="280" spans="1:14" x14ac:dyDescent="0.25">
      <c r="A280" s="5" t="s">
        <v>527</v>
      </c>
      <c r="B280" s="3" t="s">
        <v>158</v>
      </c>
      <c r="C280" t="s">
        <v>33</v>
      </c>
      <c r="D280" t="s">
        <v>33</v>
      </c>
      <c r="E280" s="1">
        <v>100000</v>
      </c>
      <c r="F280">
        <v>0</v>
      </c>
      <c r="G280" t="s">
        <v>26</v>
      </c>
      <c r="H280" t="s">
        <v>27</v>
      </c>
      <c r="I280" t="s">
        <v>14</v>
      </c>
      <c r="J280">
        <v>3</v>
      </c>
      <c r="K280" t="s">
        <v>29</v>
      </c>
      <c r="L280" t="s">
        <v>23</v>
      </c>
      <c r="M280">
        <v>35</v>
      </c>
      <c r="N280" t="s">
        <v>14</v>
      </c>
    </row>
    <row r="281" spans="1:14" x14ac:dyDescent="0.25">
      <c r="A281" s="5" t="s">
        <v>527</v>
      </c>
      <c r="B281" s="3" t="s">
        <v>158</v>
      </c>
      <c r="C281" t="s">
        <v>34</v>
      </c>
      <c r="D281" t="s">
        <v>33</v>
      </c>
      <c r="E281" s="1">
        <v>30000</v>
      </c>
      <c r="F281">
        <v>1</v>
      </c>
      <c r="G281" t="s">
        <v>12</v>
      </c>
      <c r="H281" t="s">
        <v>19</v>
      </c>
      <c r="I281" t="s">
        <v>17</v>
      </c>
      <c r="J281">
        <v>0</v>
      </c>
      <c r="K281" t="s">
        <v>15</v>
      </c>
      <c r="L281" t="s">
        <v>16</v>
      </c>
      <c r="M281">
        <v>38</v>
      </c>
      <c r="N281" t="s">
        <v>14</v>
      </c>
    </row>
    <row r="282" spans="1:14" x14ac:dyDescent="0.25">
      <c r="A282" s="5" t="s">
        <v>461</v>
      </c>
      <c r="B282" s="3" t="s">
        <v>92</v>
      </c>
      <c r="C282" t="s">
        <v>34</v>
      </c>
      <c r="D282" t="s">
        <v>32</v>
      </c>
      <c r="E282" s="1">
        <v>10000</v>
      </c>
      <c r="F282">
        <v>3</v>
      </c>
      <c r="G282" t="s">
        <v>28</v>
      </c>
      <c r="H282" t="s">
        <v>24</v>
      </c>
      <c r="I282" t="s">
        <v>14</v>
      </c>
      <c r="J282">
        <v>2</v>
      </c>
      <c r="K282" t="s">
        <v>15</v>
      </c>
      <c r="L282" t="s">
        <v>16</v>
      </c>
      <c r="M282">
        <v>43</v>
      </c>
      <c r="N282" t="s">
        <v>17</v>
      </c>
    </row>
    <row r="283" spans="1:14" x14ac:dyDescent="0.25">
      <c r="A283" s="5" t="s">
        <v>461</v>
      </c>
      <c r="B283" s="3" t="s">
        <v>92</v>
      </c>
      <c r="C283" t="s">
        <v>34</v>
      </c>
      <c r="D283" t="s">
        <v>33</v>
      </c>
      <c r="E283" s="1">
        <v>20000</v>
      </c>
      <c r="F283">
        <v>1</v>
      </c>
      <c r="G283" t="s">
        <v>18</v>
      </c>
      <c r="H283" t="s">
        <v>24</v>
      </c>
      <c r="I283" t="s">
        <v>17</v>
      </c>
      <c r="J283">
        <v>0</v>
      </c>
      <c r="K283" t="s">
        <v>15</v>
      </c>
      <c r="L283" t="s">
        <v>16</v>
      </c>
      <c r="M283">
        <v>37</v>
      </c>
      <c r="N283" t="s">
        <v>17</v>
      </c>
    </row>
    <row r="284" spans="1:14" x14ac:dyDescent="0.25">
      <c r="A284" s="5" t="s">
        <v>528</v>
      </c>
      <c r="B284" s="3" t="s">
        <v>159</v>
      </c>
      <c r="C284" t="s">
        <v>34</v>
      </c>
      <c r="D284" t="s">
        <v>33</v>
      </c>
      <c r="E284" s="1">
        <v>10000</v>
      </c>
      <c r="F284">
        <v>0</v>
      </c>
      <c r="G284" t="s">
        <v>28</v>
      </c>
      <c r="H284" t="s">
        <v>24</v>
      </c>
      <c r="I284" t="s">
        <v>17</v>
      </c>
      <c r="J284">
        <v>2</v>
      </c>
      <c r="K284" t="s">
        <v>15</v>
      </c>
      <c r="L284" t="s">
        <v>16</v>
      </c>
      <c r="M284">
        <v>34</v>
      </c>
      <c r="N284" t="s">
        <v>17</v>
      </c>
    </row>
    <row r="285" spans="1:14" x14ac:dyDescent="0.25">
      <c r="A285" s="5" t="s">
        <v>419</v>
      </c>
      <c r="B285" s="3" t="s">
        <v>50</v>
      </c>
      <c r="C285" t="s">
        <v>33</v>
      </c>
      <c r="D285" t="s">
        <v>32</v>
      </c>
      <c r="E285" s="1">
        <v>70000</v>
      </c>
      <c r="F285">
        <v>5</v>
      </c>
      <c r="G285" t="s">
        <v>18</v>
      </c>
      <c r="H285" t="s">
        <v>13</v>
      </c>
      <c r="I285" t="s">
        <v>17</v>
      </c>
      <c r="J285">
        <v>3</v>
      </c>
      <c r="K285" t="s">
        <v>22</v>
      </c>
      <c r="L285" t="s">
        <v>23</v>
      </c>
      <c r="M285">
        <v>46</v>
      </c>
      <c r="N285" t="s">
        <v>17</v>
      </c>
    </row>
    <row r="286" spans="1:14" x14ac:dyDescent="0.25">
      <c r="A286" s="5" t="s">
        <v>419</v>
      </c>
      <c r="B286" s="3" t="s">
        <v>50</v>
      </c>
      <c r="C286" t="s">
        <v>34</v>
      </c>
      <c r="D286" t="s">
        <v>33</v>
      </c>
      <c r="E286" s="1">
        <v>10000</v>
      </c>
      <c r="F286">
        <v>1</v>
      </c>
      <c r="G286" t="s">
        <v>18</v>
      </c>
      <c r="H286" t="s">
        <v>24</v>
      </c>
      <c r="I286" t="s">
        <v>14</v>
      </c>
      <c r="J286">
        <v>0</v>
      </c>
      <c r="K286" t="s">
        <v>15</v>
      </c>
      <c r="L286" t="s">
        <v>16</v>
      </c>
      <c r="M286">
        <v>49</v>
      </c>
      <c r="N286" t="s">
        <v>17</v>
      </c>
    </row>
    <row r="287" spans="1:14" x14ac:dyDescent="0.25">
      <c r="A287" s="5" t="s">
        <v>419</v>
      </c>
      <c r="B287" s="3" t="s">
        <v>50</v>
      </c>
      <c r="C287" t="s">
        <v>33</v>
      </c>
      <c r="D287" t="s">
        <v>32</v>
      </c>
      <c r="E287" s="1">
        <v>60000</v>
      </c>
      <c r="F287">
        <v>1</v>
      </c>
      <c r="G287" t="s">
        <v>18</v>
      </c>
      <c r="H287" t="s">
        <v>13</v>
      </c>
      <c r="I287" t="s">
        <v>14</v>
      </c>
      <c r="J287">
        <v>1</v>
      </c>
      <c r="K287" t="s">
        <v>22</v>
      </c>
      <c r="L287" t="s">
        <v>23</v>
      </c>
      <c r="M287">
        <v>45</v>
      </c>
      <c r="N287" t="s">
        <v>17</v>
      </c>
    </row>
    <row r="288" spans="1:14" x14ac:dyDescent="0.25">
      <c r="A288" s="5" t="s">
        <v>529</v>
      </c>
      <c r="B288" s="3" t="s">
        <v>160</v>
      </c>
      <c r="C288" t="s">
        <v>34</v>
      </c>
      <c r="D288" t="s">
        <v>32</v>
      </c>
      <c r="E288" s="1">
        <v>100000</v>
      </c>
      <c r="F288">
        <v>1</v>
      </c>
      <c r="G288" t="s">
        <v>12</v>
      </c>
      <c r="H288" t="s">
        <v>27</v>
      </c>
      <c r="I288" t="s">
        <v>14</v>
      </c>
      <c r="J288">
        <v>4</v>
      </c>
      <c r="K288" t="s">
        <v>21</v>
      </c>
      <c r="L288" t="s">
        <v>23</v>
      </c>
      <c r="M288">
        <v>48</v>
      </c>
      <c r="N288" t="s">
        <v>17</v>
      </c>
    </row>
    <row r="289" spans="1:14" x14ac:dyDescent="0.25">
      <c r="A289" s="5" t="s">
        <v>529</v>
      </c>
      <c r="B289" s="3" t="s">
        <v>160</v>
      </c>
      <c r="C289" t="s">
        <v>34</v>
      </c>
      <c r="D289" t="s">
        <v>32</v>
      </c>
      <c r="E289" s="1">
        <v>30000</v>
      </c>
      <c r="F289">
        <v>3</v>
      </c>
      <c r="G289" t="s">
        <v>30</v>
      </c>
      <c r="H289" t="s">
        <v>19</v>
      </c>
      <c r="I289" t="s">
        <v>17</v>
      </c>
      <c r="J289">
        <v>0</v>
      </c>
      <c r="K289" t="s">
        <v>15</v>
      </c>
      <c r="L289" t="s">
        <v>16</v>
      </c>
      <c r="M289">
        <v>46</v>
      </c>
      <c r="N289" t="s">
        <v>14</v>
      </c>
    </row>
    <row r="290" spans="1:14" x14ac:dyDescent="0.25">
      <c r="A290" s="5" t="s">
        <v>529</v>
      </c>
      <c r="B290" s="3" t="s">
        <v>160</v>
      </c>
      <c r="C290" t="s">
        <v>33</v>
      </c>
      <c r="D290" t="s">
        <v>33</v>
      </c>
      <c r="E290" s="1">
        <v>130000</v>
      </c>
      <c r="F290">
        <v>0</v>
      </c>
      <c r="G290" t="s">
        <v>30</v>
      </c>
      <c r="H290" t="s">
        <v>27</v>
      </c>
      <c r="I290" t="s">
        <v>14</v>
      </c>
      <c r="J290">
        <v>0</v>
      </c>
      <c r="K290" t="s">
        <v>22</v>
      </c>
      <c r="L290" t="s">
        <v>23</v>
      </c>
      <c r="M290">
        <v>48</v>
      </c>
      <c r="N290" t="s">
        <v>17</v>
      </c>
    </row>
    <row r="291" spans="1:14" x14ac:dyDescent="0.25">
      <c r="A291" s="5" t="s">
        <v>530</v>
      </c>
      <c r="B291" s="3" t="s">
        <v>161</v>
      </c>
      <c r="C291" t="s">
        <v>33</v>
      </c>
      <c r="D291" t="s">
        <v>33</v>
      </c>
      <c r="E291" s="1">
        <v>30000</v>
      </c>
      <c r="F291">
        <v>3</v>
      </c>
      <c r="G291" t="s">
        <v>26</v>
      </c>
      <c r="H291" t="s">
        <v>13</v>
      </c>
      <c r="I291" t="s">
        <v>14</v>
      </c>
      <c r="J291">
        <v>2</v>
      </c>
      <c r="K291" t="s">
        <v>22</v>
      </c>
      <c r="L291" t="s">
        <v>23</v>
      </c>
      <c r="M291">
        <v>54</v>
      </c>
      <c r="N291" t="s">
        <v>14</v>
      </c>
    </row>
    <row r="292" spans="1:14" x14ac:dyDescent="0.25">
      <c r="A292" s="5" t="s">
        <v>530</v>
      </c>
      <c r="B292" s="3" t="s">
        <v>161</v>
      </c>
      <c r="C292" t="s">
        <v>34</v>
      </c>
      <c r="D292" t="s">
        <v>32</v>
      </c>
      <c r="E292" s="1">
        <v>60000</v>
      </c>
      <c r="F292">
        <v>1</v>
      </c>
      <c r="G292" t="s">
        <v>18</v>
      </c>
      <c r="H292" t="s">
        <v>13</v>
      </c>
      <c r="I292" t="s">
        <v>17</v>
      </c>
      <c r="J292">
        <v>1</v>
      </c>
      <c r="K292" t="s">
        <v>15</v>
      </c>
      <c r="L292" t="s">
        <v>23</v>
      </c>
      <c r="M292">
        <v>46</v>
      </c>
      <c r="N292" t="s">
        <v>14</v>
      </c>
    </row>
    <row r="293" spans="1:14" x14ac:dyDescent="0.25">
      <c r="A293" s="5" t="s">
        <v>530</v>
      </c>
      <c r="B293" s="3" t="s">
        <v>161</v>
      </c>
      <c r="C293" t="s">
        <v>33</v>
      </c>
      <c r="D293" t="s">
        <v>33</v>
      </c>
      <c r="E293" s="1">
        <v>40000</v>
      </c>
      <c r="F293">
        <v>0</v>
      </c>
      <c r="G293" t="s">
        <v>12</v>
      </c>
      <c r="H293" t="s">
        <v>19</v>
      </c>
      <c r="I293" t="s">
        <v>17</v>
      </c>
      <c r="J293">
        <v>0</v>
      </c>
      <c r="K293" t="s">
        <v>15</v>
      </c>
      <c r="L293" t="s">
        <v>16</v>
      </c>
      <c r="M293">
        <v>38</v>
      </c>
      <c r="N293" t="s">
        <v>14</v>
      </c>
    </row>
    <row r="294" spans="1:14" x14ac:dyDescent="0.25">
      <c r="A294" s="5" t="s">
        <v>530</v>
      </c>
      <c r="B294" s="3" t="s">
        <v>161</v>
      </c>
      <c r="C294" t="s">
        <v>33</v>
      </c>
      <c r="D294" t="s">
        <v>32</v>
      </c>
      <c r="E294" s="1">
        <v>40000</v>
      </c>
      <c r="F294">
        <v>1</v>
      </c>
      <c r="G294" t="s">
        <v>12</v>
      </c>
      <c r="H294" t="s">
        <v>13</v>
      </c>
      <c r="I294" t="s">
        <v>14</v>
      </c>
      <c r="J294">
        <v>0</v>
      </c>
      <c r="K294" t="s">
        <v>15</v>
      </c>
      <c r="L294" t="s">
        <v>16</v>
      </c>
      <c r="M294">
        <v>42</v>
      </c>
      <c r="N294" t="s">
        <v>14</v>
      </c>
    </row>
    <row r="295" spans="1:14" x14ac:dyDescent="0.25">
      <c r="A295" s="5" t="s">
        <v>531</v>
      </c>
      <c r="B295" s="3" t="s">
        <v>162</v>
      </c>
      <c r="C295" t="s">
        <v>34</v>
      </c>
      <c r="D295" t="s">
        <v>32</v>
      </c>
      <c r="E295" s="1">
        <v>10000</v>
      </c>
      <c r="F295">
        <v>1</v>
      </c>
      <c r="G295" t="s">
        <v>26</v>
      </c>
      <c r="H295" t="s">
        <v>24</v>
      </c>
      <c r="I295" t="s">
        <v>17</v>
      </c>
      <c r="J295">
        <v>1</v>
      </c>
      <c r="K295" t="s">
        <v>21</v>
      </c>
      <c r="L295" t="s">
        <v>16</v>
      </c>
      <c r="M295">
        <v>46</v>
      </c>
      <c r="N295" t="s">
        <v>14</v>
      </c>
    </row>
    <row r="296" spans="1:14" x14ac:dyDescent="0.25">
      <c r="A296" s="5" t="s">
        <v>531</v>
      </c>
      <c r="B296" s="3" t="s">
        <v>162</v>
      </c>
      <c r="C296" t="s">
        <v>34</v>
      </c>
      <c r="D296" t="s">
        <v>33</v>
      </c>
      <c r="E296" s="1">
        <v>20000</v>
      </c>
      <c r="F296">
        <v>0</v>
      </c>
      <c r="G296" t="s">
        <v>18</v>
      </c>
      <c r="H296" t="s">
        <v>24</v>
      </c>
      <c r="I296" t="s">
        <v>17</v>
      </c>
      <c r="J296">
        <v>1</v>
      </c>
      <c r="K296" t="s">
        <v>21</v>
      </c>
      <c r="L296" t="s">
        <v>16</v>
      </c>
      <c r="M296">
        <v>36</v>
      </c>
      <c r="N296" t="s">
        <v>14</v>
      </c>
    </row>
    <row r="297" spans="1:14" x14ac:dyDescent="0.25">
      <c r="A297" s="5" t="s">
        <v>531</v>
      </c>
      <c r="B297" s="3" t="s">
        <v>162</v>
      </c>
      <c r="C297" t="s">
        <v>34</v>
      </c>
      <c r="D297" t="s">
        <v>32</v>
      </c>
      <c r="E297" s="1">
        <v>110000</v>
      </c>
      <c r="F297">
        <v>0</v>
      </c>
      <c r="G297" t="s">
        <v>18</v>
      </c>
      <c r="H297" t="s">
        <v>27</v>
      </c>
      <c r="I297" t="s">
        <v>14</v>
      </c>
      <c r="J297">
        <v>3</v>
      </c>
      <c r="K297" t="s">
        <v>29</v>
      </c>
      <c r="L297" t="s">
        <v>23</v>
      </c>
      <c r="M297">
        <v>32</v>
      </c>
      <c r="N297" t="s">
        <v>14</v>
      </c>
    </row>
    <row r="298" spans="1:14" x14ac:dyDescent="0.25">
      <c r="A298" s="5" t="s">
        <v>531</v>
      </c>
      <c r="B298" s="3" t="s">
        <v>162</v>
      </c>
      <c r="C298" t="s">
        <v>34</v>
      </c>
      <c r="D298" t="s">
        <v>32</v>
      </c>
      <c r="E298" s="1">
        <v>60000</v>
      </c>
      <c r="F298">
        <v>2</v>
      </c>
      <c r="G298" t="s">
        <v>12</v>
      </c>
      <c r="H298" t="s">
        <v>20</v>
      </c>
      <c r="I298" t="s">
        <v>17</v>
      </c>
      <c r="J298">
        <v>1</v>
      </c>
      <c r="K298" t="s">
        <v>15</v>
      </c>
      <c r="L298" t="s">
        <v>23</v>
      </c>
      <c r="M298">
        <v>39</v>
      </c>
      <c r="N298" t="s">
        <v>14</v>
      </c>
    </row>
    <row r="299" spans="1:14" x14ac:dyDescent="0.25">
      <c r="A299" s="5" t="s">
        <v>531</v>
      </c>
      <c r="B299" s="3" t="s">
        <v>162</v>
      </c>
      <c r="C299" t="s">
        <v>33</v>
      </c>
      <c r="D299" t="s">
        <v>33</v>
      </c>
      <c r="E299" s="1">
        <v>100000</v>
      </c>
      <c r="F299">
        <v>1</v>
      </c>
      <c r="G299" t="s">
        <v>30</v>
      </c>
      <c r="H299" t="s">
        <v>27</v>
      </c>
      <c r="I299" t="s">
        <v>14</v>
      </c>
      <c r="J299">
        <v>0</v>
      </c>
      <c r="K299" t="s">
        <v>21</v>
      </c>
      <c r="L299" t="s">
        <v>23</v>
      </c>
      <c r="M299">
        <v>36</v>
      </c>
      <c r="N299" t="s">
        <v>14</v>
      </c>
    </row>
    <row r="300" spans="1:14" x14ac:dyDescent="0.25">
      <c r="A300" s="5" t="s">
        <v>468</v>
      </c>
      <c r="B300" s="3" t="s">
        <v>99</v>
      </c>
      <c r="C300" t="s">
        <v>33</v>
      </c>
      <c r="D300" t="s">
        <v>32</v>
      </c>
      <c r="E300" s="1">
        <v>90000</v>
      </c>
      <c r="F300">
        <v>4</v>
      </c>
      <c r="G300" t="s">
        <v>26</v>
      </c>
      <c r="H300" t="s">
        <v>20</v>
      </c>
      <c r="I300" t="s">
        <v>17</v>
      </c>
      <c r="J300">
        <v>2</v>
      </c>
      <c r="K300" t="s">
        <v>21</v>
      </c>
      <c r="L300" t="s">
        <v>16</v>
      </c>
      <c r="M300">
        <v>54</v>
      </c>
      <c r="N300" t="s">
        <v>14</v>
      </c>
    </row>
    <row r="301" spans="1:14" x14ac:dyDescent="0.25">
      <c r="A301" s="5" t="s">
        <v>468</v>
      </c>
      <c r="B301" s="3" t="s">
        <v>99</v>
      </c>
      <c r="C301" t="s">
        <v>33</v>
      </c>
      <c r="D301" t="s">
        <v>32</v>
      </c>
      <c r="E301" s="1">
        <v>30000</v>
      </c>
      <c r="F301">
        <v>2</v>
      </c>
      <c r="G301" t="s">
        <v>18</v>
      </c>
      <c r="H301" t="s">
        <v>19</v>
      </c>
      <c r="I301" t="s">
        <v>17</v>
      </c>
      <c r="J301">
        <v>2</v>
      </c>
      <c r="K301" t="s">
        <v>22</v>
      </c>
      <c r="L301" t="s">
        <v>23</v>
      </c>
      <c r="M301">
        <v>69</v>
      </c>
      <c r="N301" t="s">
        <v>17</v>
      </c>
    </row>
    <row r="302" spans="1:14" x14ac:dyDescent="0.25">
      <c r="A302" s="5" t="s">
        <v>468</v>
      </c>
      <c r="B302" s="3" t="s">
        <v>99</v>
      </c>
      <c r="C302" t="s">
        <v>34</v>
      </c>
      <c r="D302" t="s">
        <v>32</v>
      </c>
      <c r="E302" s="1">
        <v>10000</v>
      </c>
      <c r="F302">
        <v>5</v>
      </c>
      <c r="G302" t="s">
        <v>26</v>
      </c>
      <c r="H302" t="s">
        <v>13</v>
      </c>
      <c r="I302" t="s">
        <v>17</v>
      </c>
      <c r="J302">
        <v>2</v>
      </c>
      <c r="K302" t="s">
        <v>25</v>
      </c>
      <c r="L302" t="s">
        <v>23</v>
      </c>
      <c r="M302">
        <v>62</v>
      </c>
      <c r="N302" t="s">
        <v>17</v>
      </c>
    </row>
    <row r="303" spans="1:14" x14ac:dyDescent="0.25">
      <c r="A303" s="5" t="s">
        <v>468</v>
      </c>
      <c r="B303" s="3" t="s">
        <v>99</v>
      </c>
      <c r="C303" t="s">
        <v>34</v>
      </c>
      <c r="D303" t="s">
        <v>32</v>
      </c>
      <c r="E303" s="1">
        <v>40000</v>
      </c>
      <c r="F303">
        <v>0</v>
      </c>
      <c r="G303" t="s">
        <v>12</v>
      </c>
      <c r="H303" t="s">
        <v>19</v>
      </c>
      <c r="I303" t="s">
        <v>17</v>
      </c>
      <c r="J303">
        <v>0</v>
      </c>
      <c r="K303" t="s">
        <v>15</v>
      </c>
      <c r="L303" t="s">
        <v>23</v>
      </c>
      <c r="M303">
        <v>28</v>
      </c>
      <c r="N303" t="s">
        <v>14</v>
      </c>
    </row>
    <row r="304" spans="1:14" x14ac:dyDescent="0.25">
      <c r="A304" s="5" t="s">
        <v>468</v>
      </c>
      <c r="B304" s="3" t="s">
        <v>99</v>
      </c>
      <c r="C304" t="s">
        <v>34</v>
      </c>
      <c r="D304" t="s">
        <v>33</v>
      </c>
      <c r="E304" s="1">
        <v>30000</v>
      </c>
      <c r="F304">
        <v>1</v>
      </c>
      <c r="G304" t="s">
        <v>12</v>
      </c>
      <c r="H304" t="s">
        <v>19</v>
      </c>
      <c r="I304" t="s">
        <v>14</v>
      </c>
      <c r="J304">
        <v>0</v>
      </c>
      <c r="K304" t="s">
        <v>15</v>
      </c>
      <c r="L304" t="s">
        <v>16</v>
      </c>
      <c r="M304">
        <v>62</v>
      </c>
      <c r="N304" t="s">
        <v>14</v>
      </c>
    </row>
    <row r="305" spans="1:14" x14ac:dyDescent="0.25">
      <c r="A305" s="5" t="s">
        <v>506</v>
      </c>
      <c r="B305" s="3" t="s">
        <v>137</v>
      </c>
      <c r="C305" t="s">
        <v>33</v>
      </c>
      <c r="D305" t="s">
        <v>32</v>
      </c>
      <c r="E305" s="1">
        <v>30000</v>
      </c>
      <c r="F305">
        <v>1</v>
      </c>
      <c r="G305" t="s">
        <v>12</v>
      </c>
      <c r="H305" t="s">
        <v>13</v>
      </c>
      <c r="I305" t="s">
        <v>14</v>
      </c>
      <c r="J305">
        <v>2</v>
      </c>
      <c r="K305" t="s">
        <v>15</v>
      </c>
      <c r="L305" t="s">
        <v>16</v>
      </c>
      <c r="M305">
        <v>40</v>
      </c>
      <c r="N305" t="s">
        <v>17</v>
      </c>
    </row>
    <row r="306" spans="1:14" x14ac:dyDescent="0.25">
      <c r="A306" s="5" t="s">
        <v>532</v>
      </c>
      <c r="B306" s="3" t="s">
        <v>163</v>
      </c>
      <c r="C306" t="s">
        <v>33</v>
      </c>
      <c r="D306" t="s">
        <v>33</v>
      </c>
      <c r="E306" s="1">
        <v>80000</v>
      </c>
      <c r="F306">
        <v>4</v>
      </c>
      <c r="G306" t="s">
        <v>30</v>
      </c>
      <c r="H306" t="s">
        <v>27</v>
      </c>
      <c r="I306" t="s">
        <v>14</v>
      </c>
      <c r="J306">
        <v>1</v>
      </c>
      <c r="K306" t="s">
        <v>15</v>
      </c>
      <c r="L306" t="s">
        <v>23</v>
      </c>
      <c r="M306">
        <v>36</v>
      </c>
      <c r="N306" t="s">
        <v>14</v>
      </c>
    </row>
    <row r="307" spans="1:14" x14ac:dyDescent="0.25">
      <c r="A307" s="5" t="s">
        <v>438</v>
      </c>
      <c r="B307" s="3" t="s">
        <v>69</v>
      </c>
      <c r="C307" t="s">
        <v>34</v>
      </c>
      <c r="D307" t="s">
        <v>33</v>
      </c>
      <c r="E307" s="1">
        <v>10000</v>
      </c>
      <c r="F307">
        <v>2</v>
      </c>
      <c r="G307" t="s">
        <v>28</v>
      </c>
      <c r="H307" t="s">
        <v>19</v>
      </c>
      <c r="I307" t="s">
        <v>14</v>
      </c>
      <c r="J307">
        <v>2</v>
      </c>
      <c r="K307" t="s">
        <v>22</v>
      </c>
      <c r="L307" t="s">
        <v>23</v>
      </c>
      <c r="M307">
        <v>58</v>
      </c>
      <c r="N307" t="s">
        <v>17</v>
      </c>
    </row>
    <row r="308" spans="1:14" x14ac:dyDescent="0.25">
      <c r="A308" s="5" t="s">
        <v>533</v>
      </c>
      <c r="B308" s="3" t="s">
        <v>164</v>
      </c>
      <c r="C308" t="s">
        <v>33</v>
      </c>
      <c r="D308" t="s">
        <v>33</v>
      </c>
      <c r="E308" s="1">
        <v>90000</v>
      </c>
      <c r="F308">
        <v>2</v>
      </c>
      <c r="G308" t="s">
        <v>12</v>
      </c>
      <c r="H308" t="s">
        <v>20</v>
      </c>
      <c r="I308" t="s">
        <v>14</v>
      </c>
      <c r="J308">
        <v>0</v>
      </c>
      <c r="K308" t="s">
        <v>25</v>
      </c>
      <c r="L308" t="s">
        <v>23</v>
      </c>
      <c r="M308">
        <v>40</v>
      </c>
      <c r="N308" t="s">
        <v>14</v>
      </c>
    </row>
    <row r="309" spans="1:14" x14ac:dyDescent="0.25">
      <c r="A309" s="5" t="s">
        <v>533</v>
      </c>
      <c r="B309" s="3" t="s">
        <v>164</v>
      </c>
      <c r="C309" t="s">
        <v>33</v>
      </c>
      <c r="D309" t="s">
        <v>33</v>
      </c>
      <c r="E309" s="1">
        <v>10000</v>
      </c>
      <c r="F309">
        <v>2</v>
      </c>
      <c r="G309" t="s">
        <v>12</v>
      </c>
      <c r="H309" t="s">
        <v>19</v>
      </c>
      <c r="I309" t="s">
        <v>14</v>
      </c>
      <c r="J309">
        <v>1</v>
      </c>
      <c r="K309" t="s">
        <v>15</v>
      </c>
      <c r="L309" t="s">
        <v>16</v>
      </c>
      <c r="M309">
        <v>66</v>
      </c>
      <c r="N309" t="s">
        <v>17</v>
      </c>
    </row>
    <row r="310" spans="1:14" x14ac:dyDescent="0.25">
      <c r="A310" s="5" t="s">
        <v>534</v>
      </c>
      <c r="B310" s="3" t="s">
        <v>165</v>
      </c>
      <c r="C310" t="s">
        <v>33</v>
      </c>
      <c r="D310" t="s">
        <v>33</v>
      </c>
      <c r="E310" s="1">
        <v>40000</v>
      </c>
      <c r="F310">
        <v>2</v>
      </c>
      <c r="G310" t="s">
        <v>18</v>
      </c>
      <c r="H310" t="s">
        <v>19</v>
      </c>
      <c r="I310" t="s">
        <v>14</v>
      </c>
      <c r="J310">
        <v>1</v>
      </c>
      <c r="K310" t="s">
        <v>25</v>
      </c>
      <c r="L310" t="s">
        <v>16</v>
      </c>
      <c r="M310">
        <v>35</v>
      </c>
      <c r="N310" t="s">
        <v>14</v>
      </c>
    </row>
    <row r="311" spans="1:14" x14ac:dyDescent="0.25">
      <c r="A311" s="5" t="s">
        <v>535</v>
      </c>
      <c r="B311" s="3" t="s">
        <v>166</v>
      </c>
      <c r="C311" t="s">
        <v>33</v>
      </c>
      <c r="D311" t="s">
        <v>32</v>
      </c>
      <c r="E311" s="1">
        <v>20000</v>
      </c>
      <c r="F311">
        <v>2</v>
      </c>
      <c r="G311" t="s">
        <v>18</v>
      </c>
      <c r="H311" t="s">
        <v>24</v>
      </c>
      <c r="I311" t="s">
        <v>14</v>
      </c>
      <c r="J311">
        <v>1</v>
      </c>
      <c r="K311" t="s">
        <v>21</v>
      </c>
      <c r="L311" t="s">
        <v>16</v>
      </c>
      <c r="M311">
        <v>47</v>
      </c>
      <c r="N311" t="s">
        <v>14</v>
      </c>
    </row>
    <row r="312" spans="1:14" x14ac:dyDescent="0.25">
      <c r="A312" s="5" t="s">
        <v>535</v>
      </c>
      <c r="B312" s="3" t="s">
        <v>166</v>
      </c>
      <c r="C312" t="s">
        <v>33</v>
      </c>
      <c r="D312" t="s">
        <v>33</v>
      </c>
      <c r="E312" s="1">
        <v>120000</v>
      </c>
      <c r="F312">
        <v>4</v>
      </c>
      <c r="G312" t="s">
        <v>12</v>
      </c>
      <c r="H312" t="s">
        <v>27</v>
      </c>
      <c r="I312" t="s">
        <v>14</v>
      </c>
      <c r="J312">
        <v>1</v>
      </c>
      <c r="K312" t="s">
        <v>21</v>
      </c>
      <c r="L312" t="s">
        <v>23</v>
      </c>
      <c r="M312">
        <v>47</v>
      </c>
      <c r="N312" t="s">
        <v>17</v>
      </c>
    </row>
    <row r="313" spans="1:14" x14ac:dyDescent="0.25">
      <c r="A313" s="5" t="s">
        <v>535</v>
      </c>
      <c r="B313" s="3" t="s">
        <v>166</v>
      </c>
      <c r="C313" t="s">
        <v>33</v>
      </c>
      <c r="D313" t="s">
        <v>33</v>
      </c>
      <c r="E313" s="1">
        <v>60000</v>
      </c>
      <c r="F313">
        <v>1</v>
      </c>
      <c r="G313" t="s">
        <v>18</v>
      </c>
      <c r="H313" t="s">
        <v>13</v>
      </c>
      <c r="I313" t="s">
        <v>14</v>
      </c>
      <c r="J313">
        <v>1</v>
      </c>
      <c r="K313" t="s">
        <v>22</v>
      </c>
      <c r="L313" t="s">
        <v>23</v>
      </c>
      <c r="M313">
        <v>46</v>
      </c>
      <c r="N313" t="s">
        <v>17</v>
      </c>
    </row>
    <row r="314" spans="1:14" x14ac:dyDescent="0.25">
      <c r="A314" s="5" t="s">
        <v>535</v>
      </c>
      <c r="B314" s="3" t="s">
        <v>166</v>
      </c>
      <c r="C314" t="s">
        <v>33</v>
      </c>
      <c r="D314" t="s">
        <v>33</v>
      </c>
      <c r="E314" s="1">
        <v>20000</v>
      </c>
      <c r="F314">
        <v>4</v>
      </c>
      <c r="G314" t="s">
        <v>26</v>
      </c>
      <c r="H314" t="s">
        <v>13</v>
      </c>
      <c r="I314" t="s">
        <v>14</v>
      </c>
      <c r="J314">
        <v>2</v>
      </c>
      <c r="K314" t="s">
        <v>22</v>
      </c>
      <c r="L314" t="s">
        <v>23</v>
      </c>
      <c r="M314">
        <v>58</v>
      </c>
      <c r="N314" t="s">
        <v>14</v>
      </c>
    </row>
    <row r="315" spans="1:14" x14ac:dyDescent="0.25">
      <c r="A315" s="5" t="s">
        <v>536</v>
      </c>
      <c r="B315" s="3" t="s">
        <v>167</v>
      </c>
      <c r="C315" t="s">
        <v>34</v>
      </c>
      <c r="D315" t="s">
        <v>33</v>
      </c>
      <c r="E315" s="1">
        <v>40000</v>
      </c>
      <c r="F315">
        <v>3</v>
      </c>
      <c r="G315" t="s">
        <v>28</v>
      </c>
      <c r="H315" t="s">
        <v>19</v>
      </c>
      <c r="I315" t="s">
        <v>17</v>
      </c>
      <c r="J315">
        <v>2</v>
      </c>
      <c r="K315" t="s">
        <v>22</v>
      </c>
      <c r="L315" t="s">
        <v>23</v>
      </c>
      <c r="M315">
        <v>52</v>
      </c>
      <c r="N315" t="s">
        <v>14</v>
      </c>
    </row>
    <row r="316" spans="1:14" x14ac:dyDescent="0.25">
      <c r="A316" s="5" t="s">
        <v>537</v>
      </c>
      <c r="B316" s="3" t="s">
        <v>168</v>
      </c>
      <c r="C316" t="s">
        <v>33</v>
      </c>
      <c r="D316" t="s">
        <v>33</v>
      </c>
      <c r="E316" s="1">
        <v>80000</v>
      </c>
      <c r="F316">
        <v>5</v>
      </c>
      <c r="G316" t="s">
        <v>12</v>
      </c>
      <c r="H316" t="s">
        <v>20</v>
      </c>
      <c r="I316" t="s">
        <v>17</v>
      </c>
      <c r="J316">
        <v>1</v>
      </c>
      <c r="K316" t="s">
        <v>15</v>
      </c>
      <c r="L316" t="s">
        <v>23</v>
      </c>
      <c r="M316">
        <v>47</v>
      </c>
      <c r="N316" t="s">
        <v>14</v>
      </c>
    </row>
    <row r="317" spans="1:14" x14ac:dyDescent="0.25">
      <c r="A317" s="5" t="s">
        <v>537</v>
      </c>
      <c r="B317" s="3" t="s">
        <v>168</v>
      </c>
      <c r="C317" t="s">
        <v>34</v>
      </c>
      <c r="D317" t="s">
        <v>33</v>
      </c>
      <c r="E317" s="1">
        <v>70000</v>
      </c>
      <c r="F317">
        <v>0</v>
      </c>
      <c r="G317" t="s">
        <v>12</v>
      </c>
      <c r="H317" t="s">
        <v>20</v>
      </c>
      <c r="I317" t="s">
        <v>17</v>
      </c>
      <c r="J317">
        <v>1</v>
      </c>
      <c r="K317" t="s">
        <v>22</v>
      </c>
      <c r="L317" t="s">
        <v>23</v>
      </c>
      <c r="M317">
        <v>41</v>
      </c>
      <c r="N317" t="s">
        <v>17</v>
      </c>
    </row>
    <row r="318" spans="1:14" x14ac:dyDescent="0.25">
      <c r="A318" s="5" t="s">
        <v>538</v>
      </c>
      <c r="B318" s="3" t="s">
        <v>169</v>
      </c>
      <c r="C318" t="s">
        <v>33</v>
      </c>
      <c r="D318" t="s">
        <v>33</v>
      </c>
      <c r="E318" s="1">
        <v>50000</v>
      </c>
      <c r="F318">
        <v>2</v>
      </c>
      <c r="G318" t="s">
        <v>30</v>
      </c>
      <c r="H318" t="s">
        <v>27</v>
      </c>
      <c r="I318" t="s">
        <v>14</v>
      </c>
      <c r="J318">
        <v>1</v>
      </c>
      <c r="K318" t="s">
        <v>22</v>
      </c>
      <c r="L318" t="s">
        <v>23</v>
      </c>
      <c r="M318">
        <v>64</v>
      </c>
      <c r="N318" t="s">
        <v>14</v>
      </c>
    </row>
    <row r="319" spans="1:14" x14ac:dyDescent="0.25">
      <c r="A319" s="5" t="s">
        <v>539</v>
      </c>
      <c r="B319" s="3" t="s">
        <v>170</v>
      </c>
      <c r="C319" t="s">
        <v>33</v>
      </c>
      <c r="D319" t="s">
        <v>33</v>
      </c>
      <c r="E319" s="1">
        <v>30000</v>
      </c>
      <c r="F319">
        <v>0</v>
      </c>
      <c r="G319" t="s">
        <v>12</v>
      </c>
      <c r="H319" t="s">
        <v>19</v>
      </c>
      <c r="I319" t="s">
        <v>14</v>
      </c>
      <c r="J319">
        <v>0</v>
      </c>
      <c r="K319" t="s">
        <v>15</v>
      </c>
      <c r="L319" t="s">
        <v>16</v>
      </c>
      <c r="M319">
        <v>35</v>
      </c>
      <c r="N319" t="s">
        <v>14</v>
      </c>
    </row>
    <row r="320" spans="1:14" x14ac:dyDescent="0.25">
      <c r="A320" s="5" t="s">
        <v>539</v>
      </c>
      <c r="B320" s="3" t="s">
        <v>170</v>
      </c>
      <c r="C320" t="s">
        <v>33</v>
      </c>
      <c r="D320" t="s">
        <v>33</v>
      </c>
      <c r="E320" s="1">
        <v>130000</v>
      </c>
      <c r="F320">
        <v>4</v>
      </c>
      <c r="G320" t="s">
        <v>18</v>
      </c>
      <c r="H320" t="s">
        <v>20</v>
      </c>
      <c r="I320" t="s">
        <v>17</v>
      </c>
      <c r="J320">
        <v>3</v>
      </c>
      <c r="K320" t="s">
        <v>29</v>
      </c>
      <c r="L320" t="s">
        <v>16</v>
      </c>
      <c r="M320">
        <v>54</v>
      </c>
      <c r="N320" t="s">
        <v>17</v>
      </c>
    </row>
    <row r="321" spans="1:14" x14ac:dyDescent="0.25">
      <c r="A321" s="5" t="s">
        <v>539</v>
      </c>
      <c r="B321" s="3" t="s">
        <v>170</v>
      </c>
      <c r="C321" t="s">
        <v>33</v>
      </c>
      <c r="D321" t="s">
        <v>32</v>
      </c>
      <c r="E321" s="1">
        <v>30000</v>
      </c>
      <c r="F321">
        <v>3</v>
      </c>
      <c r="G321" t="s">
        <v>12</v>
      </c>
      <c r="H321" t="s">
        <v>19</v>
      </c>
      <c r="I321" t="s">
        <v>14</v>
      </c>
      <c r="J321">
        <v>0</v>
      </c>
      <c r="K321" t="s">
        <v>15</v>
      </c>
      <c r="L321" t="s">
        <v>16</v>
      </c>
      <c r="M321">
        <v>45</v>
      </c>
      <c r="N321" t="s">
        <v>17</v>
      </c>
    </row>
    <row r="322" spans="1:14" x14ac:dyDescent="0.25">
      <c r="A322" s="5" t="s">
        <v>539</v>
      </c>
      <c r="B322" s="3" t="s">
        <v>170</v>
      </c>
      <c r="C322" t="s">
        <v>33</v>
      </c>
      <c r="D322" t="s">
        <v>33</v>
      </c>
      <c r="E322" s="1">
        <v>100000</v>
      </c>
      <c r="F322">
        <v>0</v>
      </c>
      <c r="G322" t="s">
        <v>30</v>
      </c>
      <c r="H322" t="s">
        <v>27</v>
      </c>
      <c r="I322" t="s">
        <v>14</v>
      </c>
      <c r="J322">
        <v>0</v>
      </c>
      <c r="K322" t="s">
        <v>21</v>
      </c>
      <c r="L322" t="s">
        <v>23</v>
      </c>
      <c r="M322">
        <v>40</v>
      </c>
      <c r="N322" t="s">
        <v>14</v>
      </c>
    </row>
    <row r="323" spans="1:14" x14ac:dyDescent="0.25">
      <c r="A323" s="5" t="s">
        <v>539</v>
      </c>
      <c r="B323" s="3" t="s">
        <v>170</v>
      </c>
      <c r="C323" t="s">
        <v>34</v>
      </c>
      <c r="D323" t="s">
        <v>32</v>
      </c>
      <c r="E323" s="1">
        <v>160000</v>
      </c>
      <c r="F323">
        <v>0</v>
      </c>
      <c r="G323" t="s">
        <v>30</v>
      </c>
      <c r="H323" t="s">
        <v>27</v>
      </c>
      <c r="I323" t="s">
        <v>17</v>
      </c>
      <c r="J323">
        <v>3</v>
      </c>
      <c r="K323" t="s">
        <v>15</v>
      </c>
      <c r="L323" t="s">
        <v>23</v>
      </c>
      <c r="M323">
        <v>47</v>
      </c>
      <c r="N323" t="s">
        <v>14</v>
      </c>
    </row>
    <row r="324" spans="1:14" x14ac:dyDescent="0.25">
      <c r="A324" s="5" t="s">
        <v>540</v>
      </c>
      <c r="B324" s="3" t="s">
        <v>171</v>
      </c>
      <c r="C324" t="s">
        <v>34</v>
      </c>
      <c r="D324" t="s">
        <v>32</v>
      </c>
      <c r="E324" s="1">
        <v>10000</v>
      </c>
      <c r="F324">
        <v>4</v>
      </c>
      <c r="G324" t="s">
        <v>28</v>
      </c>
      <c r="H324" t="s">
        <v>24</v>
      </c>
      <c r="I324" t="s">
        <v>14</v>
      </c>
      <c r="J324">
        <v>2</v>
      </c>
      <c r="K324" t="s">
        <v>15</v>
      </c>
      <c r="L324" t="s">
        <v>16</v>
      </c>
      <c r="M324">
        <v>41</v>
      </c>
      <c r="N324" t="s">
        <v>14</v>
      </c>
    </row>
    <row r="325" spans="1:14" x14ac:dyDescent="0.25">
      <c r="A325" s="5" t="s">
        <v>541</v>
      </c>
      <c r="B325" s="3" t="s">
        <v>172</v>
      </c>
      <c r="C325" t="s">
        <v>34</v>
      </c>
      <c r="D325" t="s">
        <v>32</v>
      </c>
      <c r="E325" s="1">
        <v>40000</v>
      </c>
      <c r="F325">
        <v>0</v>
      </c>
      <c r="G325" t="s">
        <v>30</v>
      </c>
      <c r="H325" t="s">
        <v>19</v>
      </c>
      <c r="I325" t="s">
        <v>17</v>
      </c>
      <c r="J325">
        <v>0</v>
      </c>
      <c r="K325" t="s">
        <v>15</v>
      </c>
      <c r="L325" t="s">
        <v>16</v>
      </c>
      <c r="M325">
        <v>37</v>
      </c>
      <c r="N325" t="s">
        <v>14</v>
      </c>
    </row>
    <row r="326" spans="1:14" x14ac:dyDescent="0.25">
      <c r="A326" s="5" t="s">
        <v>541</v>
      </c>
      <c r="B326" s="3" t="s">
        <v>172</v>
      </c>
      <c r="C326" t="s">
        <v>33</v>
      </c>
      <c r="D326" t="s">
        <v>33</v>
      </c>
      <c r="E326" s="1">
        <v>90000</v>
      </c>
      <c r="F326">
        <v>4</v>
      </c>
      <c r="G326" t="s">
        <v>12</v>
      </c>
      <c r="H326" t="s">
        <v>20</v>
      </c>
      <c r="I326" t="s">
        <v>14</v>
      </c>
      <c r="J326">
        <v>0</v>
      </c>
      <c r="K326" t="s">
        <v>25</v>
      </c>
      <c r="L326" t="s">
        <v>23</v>
      </c>
      <c r="M326">
        <v>38</v>
      </c>
      <c r="N326" t="s">
        <v>14</v>
      </c>
    </row>
    <row r="327" spans="1:14" x14ac:dyDescent="0.25">
      <c r="A327" s="5" t="s">
        <v>542</v>
      </c>
      <c r="B327" s="3" t="s">
        <v>173</v>
      </c>
      <c r="C327" t="s">
        <v>34</v>
      </c>
      <c r="D327" t="s">
        <v>33</v>
      </c>
      <c r="E327" s="1">
        <v>40000</v>
      </c>
      <c r="F327">
        <v>2</v>
      </c>
      <c r="G327" t="s">
        <v>18</v>
      </c>
      <c r="H327" t="s">
        <v>19</v>
      </c>
      <c r="I327" t="s">
        <v>17</v>
      </c>
      <c r="J327">
        <v>2</v>
      </c>
      <c r="K327" t="s">
        <v>15</v>
      </c>
      <c r="L327" t="s">
        <v>16</v>
      </c>
      <c r="M327">
        <v>36</v>
      </c>
      <c r="N327" t="s">
        <v>14</v>
      </c>
    </row>
    <row r="328" spans="1:14" x14ac:dyDescent="0.25">
      <c r="A328" s="5" t="s">
        <v>543</v>
      </c>
      <c r="B328" s="3" t="s">
        <v>174</v>
      </c>
      <c r="C328" t="s">
        <v>33</v>
      </c>
      <c r="D328" t="s">
        <v>32</v>
      </c>
      <c r="E328" s="1">
        <v>20000</v>
      </c>
      <c r="F328">
        <v>0</v>
      </c>
      <c r="G328" t="s">
        <v>12</v>
      </c>
      <c r="H328" t="s">
        <v>19</v>
      </c>
      <c r="I328" t="s">
        <v>17</v>
      </c>
      <c r="J328">
        <v>0</v>
      </c>
      <c r="K328" t="s">
        <v>15</v>
      </c>
      <c r="L328" t="s">
        <v>23</v>
      </c>
      <c r="M328">
        <v>26</v>
      </c>
      <c r="N328" t="s">
        <v>14</v>
      </c>
    </row>
    <row r="329" spans="1:14" x14ac:dyDescent="0.25">
      <c r="A329" s="5" t="s">
        <v>543</v>
      </c>
      <c r="B329" s="3" t="s">
        <v>174</v>
      </c>
      <c r="C329" t="s">
        <v>33</v>
      </c>
      <c r="D329" t="s">
        <v>33</v>
      </c>
      <c r="E329" s="1">
        <v>30000</v>
      </c>
      <c r="F329">
        <v>1</v>
      </c>
      <c r="G329" t="s">
        <v>12</v>
      </c>
      <c r="H329" t="s">
        <v>13</v>
      </c>
      <c r="I329" t="s">
        <v>14</v>
      </c>
      <c r="J329">
        <v>2</v>
      </c>
      <c r="K329" t="s">
        <v>15</v>
      </c>
      <c r="L329" t="s">
        <v>16</v>
      </c>
      <c r="M329">
        <v>40</v>
      </c>
      <c r="N329" t="s">
        <v>17</v>
      </c>
    </row>
    <row r="330" spans="1:14" x14ac:dyDescent="0.25">
      <c r="A330" s="5" t="s">
        <v>543</v>
      </c>
      <c r="B330" s="3" t="s">
        <v>174</v>
      </c>
      <c r="C330" t="s">
        <v>34</v>
      </c>
      <c r="D330" t="s">
        <v>33</v>
      </c>
      <c r="E330" s="1">
        <v>40000</v>
      </c>
      <c r="F330">
        <v>2</v>
      </c>
      <c r="G330" t="s">
        <v>18</v>
      </c>
      <c r="H330" t="s">
        <v>19</v>
      </c>
      <c r="I330" t="s">
        <v>14</v>
      </c>
      <c r="J330">
        <v>2</v>
      </c>
      <c r="K330" t="s">
        <v>25</v>
      </c>
      <c r="L330" t="s">
        <v>16</v>
      </c>
      <c r="M330">
        <v>36</v>
      </c>
      <c r="N330" t="s">
        <v>17</v>
      </c>
    </row>
    <row r="331" spans="1:14" x14ac:dyDescent="0.25">
      <c r="A331" s="5" t="s">
        <v>543</v>
      </c>
      <c r="B331" s="3" t="s">
        <v>174</v>
      </c>
      <c r="C331" t="s">
        <v>33</v>
      </c>
      <c r="D331" t="s">
        <v>32</v>
      </c>
      <c r="E331" s="1">
        <v>90000</v>
      </c>
      <c r="F331">
        <v>5</v>
      </c>
      <c r="G331" t="s">
        <v>28</v>
      </c>
      <c r="H331" t="s">
        <v>13</v>
      </c>
      <c r="I331" t="s">
        <v>14</v>
      </c>
      <c r="J331">
        <v>2</v>
      </c>
      <c r="K331" t="s">
        <v>29</v>
      </c>
      <c r="L331" t="s">
        <v>16</v>
      </c>
      <c r="M331">
        <v>59</v>
      </c>
      <c r="N331" t="s">
        <v>17</v>
      </c>
    </row>
    <row r="332" spans="1:14" x14ac:dyDescent="0.25">
      <c r="A332" s="5" t="s">
        <v>543</v>
      </c>
      <c r="B332" s="3" t="s">
        <v>174</v>
      </c>
      <c r="C332" t="s">
        <v>34</v>
      </c>
      <c r="D332" t="s">
        <v>32</v>
      </c>
      <c r="E332" s="1">
        <v>80000</v>
      </c>
      <c r="F332">
        <v>0</v>
      </c>
      <c r="G332" t="s">
        <v>12</v>
      </c>
      <c r="H332" t="s">
        <v>20</v>
      </c>
      <c r="I332" t="s">
        <v>14</v>
      </c>
      <c r="J332">
        <v>3</v>
      </c>
      <c r="K332" t="s">
        <v>29</v>
      </c>
      <c r="L332" t="s">
        <v>23</v>
      </c>
      <c r="M332">
        <v>32</v>
      </c>
      <c r="N332" t="s">
        <v>17</v>
      </c>
    </row>
    <row r="333" spans="1:14" x14ac:dyDescent="0.25">
      <c r="A333" s="5" t="s">
        <v>544</v>
      </c>
      <c r="B333" s="3" t="s">
        <v>175</v>
      </c>
      <c r="C333" t="s">
        <v>33</v>
      </c>
      <c r="D333" t="s">
        <v>33</v>
      </c>
      <c r="E333" s="1">
        <v>10000</v>
      </c>
      <c r="F333">
        <v>0</v>
      </c>
      <c r="G333" t="s">
        <v>28</v>
      </c>
      <c r="H333" t="s">
        <v>24</v>
      </c>
      <c r="I333" t="s">
        <v>17</v>
      </c>
      <c r="J333">
        <v>2</v>
      </c>
      <c r="K333" t="s">
        <v>15</v>
      </c>
      <c r="L333" t="s">
        <v>16</v>
      </c>
      <c r="M333">
        <v>30</v>
      </c>
      <c r="N333" t="s">
        <v>17</v>
      </c>
    </row>
    <row r="334" spans="1:14" x14ac:dyDescent="0.25">
      <c r="A334" s="5" t="s">
        <v>544</v>
      </c>
      <c r="B334" s="3" t="s">
        <v>175</v>
      </c>
      <c r="C334" t="s">
        <v>34</v>
      </c>
      <c r="D334" t="s">
        <v>32</v>
      </c>
      <c r="E334" s="1">
        <v>20000</v>
      </c>
      <c r="F334">
        <v>0</v>
      </c>
      <c r="G334" t="s">
        <v>28</v>
      </c>
      <c r="H334" t="s">
        <v>24</v>
      </c>
      <c r="I334" t="s">
        <v>17</v>
      </c>
      <c r="J334">
        <v>2</v>
      </c>
      <c r="K334" t="s">
        <v>25</v>
      </c>
      <c r="L334" t="s">
        <v>16</v>
      </c>
      <c r="M334">
        <v>35</v>
      </c>
      <c r="N334" t="s">
        <v>14</v>
      </c>
    </row>
    <row r="335" spans="1:14" x14ac:dyDescent="0.25">
      <c r="A335" s="5" t="s">
        <v>544</v>
      </c>
      <c r="B335" s="3" t="s">
        <v>175</v>
      </c>
      <c r="C335" t="s">
        <v>33</v>
      </c>
      <c r="D335" t="s">
        <v>33</v>
      </c>
      <c r="E335" s="1">
        <v>130000</v>
      </c>
      <c r="F335">
        <v>3</v>
      </c>
      <c r="G335" t="s">
        <v>26</v>
      </c>
      <c r="H335" t="s">
        <v>20</v>
      </c>
      <c r="I335" t="s">
        <v>14</v>
      </c>
      <c r="J335">
        <v>4</v>
      </c>
      <c r="K335" t="s">
        <v>22</v>
      </c>
      <c r="L335" t="s">
        <v>16</v>
      </c>
      <c r="M335">
        <v>51</v>
      </c>
      <c r="N335" t="s">
        <v>14</v>
      </c>
    </row>
    <row r="336" spans="1:14" x14ac:dyDescent="0.25">
      <c r="A336" s="5" t="s">
        <v>545</v>
      </c>
      <c r="B336" s="3" t="s">
        <v>176</v>
      </c>
      <c r="C336" t="s">
        <v>33</v>
      </c>
      <c r="D336" t="s">
        <v>33</v>
      </c>
      <c r="E336" s="1">
        <v>90000</v>
      </c>
      <c r="F336">
        <v>2</v>
      </c>
      <c r="G336" t="s">
        <v>12</v>
      </c>
      <c r="H336" t="s">
        <v>20</v>
      </c>
      <c r="I336" t="s">
        <v>14</v>
      </c>
      <c r="J336">
        <v>1</v>
      </c>
      <c r="K336" t="s">
        <v>22</v>
      </c>
      <c r="L336" t="s">
        <v>23</v>
      </c>
      <c r="M336">
        <v>47</v>
      </c>
      <c r="N336" t="s">
        <v>17</v>
      </c>
    </row>
    <row r="337" spans="1:14" x14ac:dyDescent="0.25">
      <c r="A337" s="5" t="s">
        <v>545</v>
      </c>
      <c r="B337" s="3" t="s">
        <v>176</v>
      </c>
      <c r="C337" t="s">
        <v>33</v>
      </c>
      <c r="D337" t="s">
        <v>33</v>
      </c>
      <c r="E337" s="1">
        <v>80000</v>
      </c>
      <c r="F337">
        <v>5</v>
      </c>
      <c r="G337" t="s">
        <v>30</v>
      </c>
      <c r="H337" t="s">
        <v>27</v>
      </c>
      <c r="I337" t="s">
        <v>17</v>
      </c>
      <c r="J337">
        <v>2</v>
      </c>
      <c r="K337" t="s">
        <v>15</v>
      </c>
      <c r="L337" t="s">
        <v>23</v>
      </c>
      <c r="M337">
        <v>39</v>
      </c>
      <c r="N337" t="s">
        <v>17</v>
      </c>
    </row>
    <row r="338" spans="1:14" x14ac:dyDescent="0.25">
      <c r="A338" s="5" t="s">
        <v>545</v>
      </c>
      <c r="B338" s="3" t="s">
        <v>176</v>
      </c>
      <c r="C338" t="s">
        <v>34</v>
      </c>
      <c r="D338" t="s">
        <v>33</v>
      </c>
      <c r="E338" s="1">
        <v>20000</v>
      </c>
      <c r="F338">
        <v>0</v>
      </c>
      <c r="G338" t="s">
        <v>28</v>
      </c>
      <c r="H338" t="s">
        <v>24</v>
      </c>
      <c r="I338" t="s">
        <v>17</v>
      </c>
      <c r="J338">
        <v>2</v>
      </c>
      <c r="K338" t="s">
        <v>15</v>
      </c>
      <c r="L338" t="s">
        <v>16</v>
      </c>
      <c r="M338">
        <v>34</v>
      </c>
      <c r="N338" t="s">
        <v>17</v>
      </c>
    </row>
    <row r="339" spans="1:14" x14ac:dyDescent="0.25">
      <c r="A339" s="5" t="s">
        <v>546</v>
      </c>
      <c r="B339" s="3" t="s">
        <v>177</v>
      </c>
      <c r="C339" t="s">
        <v>33</v>
      </c>
      <c r="D339" t="s">
        <v>33</v>
      </c>
      <c r="E339" s="1">
        <v>10000</v>
      </c>
      <c r="F339">
        <v>0</v>
      </c>
      <c r="G339" t="s">
        <v>28</v>
      </c>
      <c r="H339" t="s">
        <v>24</v>
      </c>
      <c r="I339" t="s">
        <v>14</v>
      </c>
      <c r="J339">
        <v>2</v>
      </c>
      <c r="K339" t="s">
        <v>15</v>
      </c>
      <c r="L339" t="s">
        <v>16</v>
      </c>
      <c r="M339">
        <v>32</v>
      </c>
      <c r="N339" t="s">
        <v>17</v>
      </c>
    </row>
    <row r="340" spans="1:14" x14ac:dyDescent="0.25">
      <c r="A340" s="5" t="s">
        <v>546</v>
      </c>
      <c r="B340" s="3" t="s">
        <v>177</v>
      </c>
      <c r="C340" t="s">
        <v>34</v>
      </c>
      <c r="D340" t="s">
        <v>32</v>
      </c>
      <c r="E340" s="1">
        <v>120000</v>
      </c>
      <c r="F340">
        <v>3</v>
      </c>
      <c r="G340" t="s">
        <v>26</v>
      </c>
      <c r="H340" t="s">
        <v>20</v>
      </c>
      <c r="I340" t="s">
        <v>14</v>
      </c>
      <c r="J340">
        <v>4</v>
      </c>
      <c r="K340" t="s">
        <v>22</v>
      </c>
      <c r="L340" t="s">
        <v>16</v>
      </c>
      <c r="M340">
        <v>50</v>
      </c>
      <c r="N340" t="s">
        <v>14</v>
      </c>
    </row>
    <row r="341" spans="1:14" x14ac:dyDescent="0.25">
      <c r="A341" s="5" t="s">
        <v>512</v>
      </c>
      <c r="B341" s="3" t="s">
        <v>143</v>
      </c>
      <c r="C341" t="s">
        <v>33</v>
      </c>
      <c r="D341" t="s">
        <v>33</v>
      </c>
      <c r="E341" s="1">
        <v>20000</v>
      </c>
      <c r="F341">
        <v>1</v>
      </c>
      <c r="G341" t="s">
        <v>12</v>
      </c>
      <c r="H341" t="s">
        <v>19</v>
      </c>
      <c r="I341" t="s">
        <v>14</v>
      </c>
      <c r="J341">
        <v>0</v>
      </c>
      <c r="K341" t="s">
        <v>15</v>
      </c>
      <c r="L341" t="s">
        <v>16</v>
      </c>
      <c r="M341">
        <v>66</v>
      </c>
      <c r="N341" t="s">
        <v>17</v>
      </c>
    </row>
    <row r="342" spans="1:14" x14ac:dyDescent="0.25">
      <c r="A342" s="5" t="s">
        <v>468</v>
      </c>
      <c r="B342" s="3" t="s">
        <v>99</v>
      </c>
      <c r="C342" t="s">
        <v>34</v>
      </c>
      <c r="D342" t="s">
        <v>33</v>
      </c>
      <c r="E342" s="1">
        <v>30000</v>
      </c>
      <c r="F342">
        <v>0</v>
      </c>
      <c r="G342" t="s">
        <v>18</v>
      </c>
      <c r="H342" t="s">
        <v>19</v>
      </c>
      <c r="I342" t="s">
        <v>14</v>
      </c>
      <c r="J342">
        <v>1</v>
      </c>
      <c r="K342" t="s">
        <v>21</v>
      </c>
      <c r="L342" t="s">
        <v>16</v>
      </c>
      <c r="M342">
        <v>30</v>
      </c>
      <c r="N342" t="s">
        <v>17</v>
      </c>
    </row>
    <row r="343" spans="1:14" x14ac:dyDescent="0.25">
      <c r="A343" s="5" t="s">
        <v>468</v>
      </c>
      <c r="B343" s="3" t="s">
        <v>99</v>
      </c>
      <c r="C343" t="s">
        <v>34</v>
      </c>
      <c r="D343" t="s">
        <v>32</v>
      </c>
      <c r="E343" s="1">
        <v>30000</v>
      </c>
      <c r="F343">
        <v>0</v>
      </c>
      <c r="G343" t="s">
        <v>26</v>
      </c>
      <c r="H343" t="s">
        <v>24</v>
      </c>
      <c r="I343" t="s">
        <v>17</v>
      </c>
      <c r="J343">
        <v>1</v>
      </c>
      <c r="K343" t="s">
        <v>21</v>
      </c>
      <c r="L343" t="s">
        <v>16</v>
      </c>
      <c r="M343">
        <v>32</v>
      </c>
      <c r="N343" t="s">
        <v>14</v>
      </c>
    </row>
    <row r="344" spans="1:14" x14ac:dyDescent="0.25">
      <c r="A344" s="5" t="s">
        <v>468</v>
      </c>
      <c r="B344" s="3" t="s">
        <v>99</v>
      </c>
      <c r="C344" t="s">
        <v>34</v>
      </c>
      <c r="D344" t="s">
        <v>33</v>
      </c>
      <c r="E344" s="1">
        <v>10000</v>
      </c>
      <c r="F344">
        <v>0</v>
      </c>
      <c r="G344" t="s">
        <v>28</v>
      </c>
      <c r="H344" t="s">
        <v>24</v>
      </c>
      <c r="I344" t="s">
        <v>14</v>
      </c>
      <c r="J344">
        <v>2</v>
      </c>
      <c r="K344" t="s">
        <v>25</v>
      </c>
      <c r="L344" t="s">
        <v>16</v>
      </c>
      <c r="M344">
        <v>35</v>
      </c>
      <c r="N344" t="s">
        <v>17</v>
      </c>
    </row>
    <row r="345" spans="1:14" x14ac:dyDescent="0.25">
      <c r="A345" s="5" t="s">
        <v>468</v>
      </c>
      <c r="B345" s="3" t="s">
        <v>99</v>
      </c>
      <c r="C345" t="s">
        <v>34</v>
      </c>
      <c r="D345" t="s">
        <v>32</v>
      </c>
      <c r="E345" s="1">
        <v>30000</v>
      </c>
      <c r="F345">
        <v>0</v>
      </c>
      <c r="G345" t="s">
        <v>26</v>
      </c>
      <c r="H345" t="s">
        <v>24</v>
      </c>
      <c r="I345" t="s">
        <v>17</v>
      </c>
      <c r="J345">
        <v>1</v>
      </c>
      <c r="K345" t="s">
        <v>21</v>
      </c>
      <c r="L345" t="s">
        <v>16</v>
      </c>
      <c r="M345">
        <v>32</v>
      </c>
      <c r="N345" t="s">
        <v>17</v>
      </c>
    </row>
    <row r="346" spans="1:14" x14ac:dyDescent="0.25">
      <c r="A346" s="5" t="s">
        <v>484</v>
      </c>
      <c r="B346" s="3" t="s">
        <v>115</v>
      </c>
      <c r="C346" t="s">
        <v>34</v>
      </c>
      <c r="D346" t="s">
        <v>33</v>
      </c>
      <c r="E346" s="1">
        <v>30000</v>
      </c>
      <c r="F346">
        <v>0</v>
      </c>
      <c r="G346" t="s">
        <v>18</v>
      </c>
      <c r="H346" t="s">
        <v>19</v>
      </c>
      <c r="I346" t="s">
        <v>17</v>
      </c>
      <c r="J346">
        <v>1</v>
      </c>
      <c r="K346" t="s">
        <v>21</v>
      </c>
      <c r="L346" t="s">
        <v>16</v>
      </c>
      <c r="M346">
        <v>31</v>
      </c>
      <c r="N346" t="s">
        <v>14</v>
      </c>
    </row>
    <row r="347" spans="1:14" x14ac:dyDescent="0.25">
      <c r="A347" s="5" t="s">
        <v>547</v>
      </c>
      <c r="B347" s="3" t="s">
        <v>178</v>
      </c>
      <c r="C347" t="s">
        <v>33</v>
      </c>
      <c r="D347" t="s">
        <v>32</v>
      </c>
      <c r="E347" s="1">
        <v>20000</v>
      </c>
      <c r="F347">
        <v>1</v>
      </c>
      <c r="G347" t="s">
        <v>12</v>
      </c>
      <c r="H347" t="s">
        <v>19</v>
      </c>
      <c r="I347" t="s">
        <v>14</v>
      </c>
      <c r="J347">
        <v>0</v>
      </c>
      <c r="K347" t="s">
        <v>15</v>
      </c>
      <c r="L347" t="s">
        <v>16</v>
      </c>
      <c r="M347">
        <v>50</v>
      </c>
      <c r="N347" t="s">
        <v>14</v>
      </c>
    </row>
    <row r="348" spans="1:14" x14ac:dyDescent="0.25">
      <c r="A348" s="5" t="s">
        <v>548</v>
      </c>
      <c r="B348" s="3" t="s">
        <v>179</v>
      </c>
      <c r="C348" t="s">
        <v>33</v>
      </c>
      <c r="D348" t="s">
        <v>33</v>
      </c>
      <c r="E348" s="1">
        <v>40000</v>
      </c>
      <c r="F348">
        <v>1</v>
      </c>
      <c r="G348" t="s">
        <v>12</v>
      </c>
      <c r="H348" t="s">
        <v>13</v>
      </c>
      <c r="I348" t="s">
        <v>17</v>
      </c>
      <c r="J348">
        <v>0</v>
      </c>
      <c r="K348" t="s">
        <v>15</v>
      </c>
      <c r="L348" t="s">
        <v>16</v>
      </c>
      <c r="M348">
        <v>43</v>
      </c>
      <c r="N348" t="s">
        <v>14</v>
      </c>
    </row>
    <row r="349" spans="1:14" x14ac:dyDescent="0.25">
      <c r="A349" s="5" t="s">
        <v>548</v>
      </c>
      <c r="B349" s="3" t="s">
        <v>179</v>
      </c>
      <c r="C349" t="s">
        <v>34</v>
      </c>
      <c r="D349" t="s">
        <v>32</v>
      </c>
      <c r="E349" s="1">
        <v>60000</v>
      </c>
      <c r="F349">
        <v>1</v>
      </c>
      <c r="G349" t="s">
        <v>18</v>
      </c>
      <c r="H349" t="s">
        <v>13</v>
      </c>
      <c r="I349" t="s">
        <v>17</v>
      </c>
      <c r="J349">
        <v>1</v>
      </c>
      <c r="K349" t="s">
        <v>15</v>
      </c>
      <c r="L349" t="s">
        <v>23</v>
      </c>
      <c r="M349">
        <v>45</v>
      </c>
      <c r="N349" t="s">
        <v>14</v>
      </c>
    </row>
    <row r="350" spans="1:14" x14ac:dyDescent="0.25">
      <c r="A350" s="5" t="s">
        <v>548</v>
      </c>
      <c r="B350" s="3" t="s">
        <v>179</v>
      </c>
      <c r="C350" t="s">
        <v>33</v>
      </c>
      <c r="D350" t="s">
        <v>33</v>
      </c>
      <c r="E350" s="1">
        <v>20000</v>
      </c>
      <c r="F350">
        <v>2</v>
      </c>
      <c r="G350" t="s">
        <v>26</v>
      </c>
      <c r="H350" t="s">
        <v>24</v>
      </c>
      <c r="I350" t="s">
        <v>14</v>
      </c>
      <c r="J350">
        <v>2</v>
      </c>
      <c r="K350" t="s">
        <v>15</v>
      </c>
      <c r="L350" t="s">
        <v>16</v>
      </c>
      <c r="M350">
        <v>42</v>
      </c>
      <c r="N350" t="s">
        <v>17</v>
      </c>
    </row>
    <row r="351" spans="1:14" x14ac:dyDescent="0.25">
      <c r="A351" s="5" t="s">
        <v>549</v>
      </c>
      <c r="B351" s="3" t="s">
        <v>180</v>
      </c>
      <c r="C351" t="s">
        <v>34</v>
      </c>
      <c r="D351" t="s">
        <v>32</v>
      </c>
      <c r="E351" s="1">
        <v>30000</v>
      </c>
      <c r="F351">
        <v>0</v>
      </c>
      <c r="G351" t="s">
        <v>18</v>
      </c>
      <c r="H351" t="s">
        <v>19</v>
      </c>
      <c r="I351" t="s">
        <v>17</v>
      </c>
      <c r="J351">
        <v>1</v>
      </c>
      <c r="K351" t="s">
        <v>15</v>
      </c>
      <c r="L351" t="s">
        <v>16</v>
      </c>
      <c r="M351">
        <v>29</v>
      </c>
      <c r="N351" t="s">
        <v>14</v>
      </c>
    </row>
    <row r="352" spans="1:14" x14ac:dyDescent="0.25">
      <c r="A352" s="5" t="s">
        <v>549</v>
      </c>
      <c r="B352" s="3" t="s">
        <v>180</v>
      </c>
      <c r="C352" t="s">
        <v>34</v>
      </c>
      <c r="D352" t="s">
        <v>33</v>
      </c>
      <c r="E352" s="1">
        <v>20000</v>
      </c>
      <c r="F352">
        <v>0</v>
      </c>
      <c r="G352" t="s">
        <v>18</v>
      </c>
      <c r="H352" t="s">
        <v>24</v>
      </c>
      <c r="I352" t="s">
        <v>17</v>
      </c>
      <c r="J352">
        <v>0</v>
      </c>
      <c r="K352" t="s">
        <v>15</v>
      </c>
      <c r="L352" t="s">
        <v>23</v>
      </c>
      <c r="M352">
        <v>28</v>
      </c>
      <c r="N352" t="s">
        <v>14</v>
      </c>
    </row>
    <row r="353" spans="1:14" x14ac:dyDescent="0.25">
      <c r="A353" s="5" t="s">
        <v>549</v>
      </c>
      <c r="B353" s="3" t="s">
        <v>180</v>
      </c>
      <c r="C353" t="s">
        <v>34</v>
      </c>
      <c r="D353" t="s">
        <v>33</v>
      </c>
      <c r="E353" s="1">
        <v>10000</v>
      </c>
      <c r="F353">
        <v>3</v>
      </c>
      <c r="G353" t="s">
        <v>26</v>
      </c>
      <c r="H353" t="s">
        <v>24</v>
      </c>
      <c r="I353" t="s">
        <v>14</v>
      </c>
      <c r="J353">
        <v>0</v>
      </c>
      <c r="K353" t="s">
        <v>15</v>
      </c>
      <c r="L353" t="s">
        <v>16</v>
      </c>
      <c r="M353">
        <v>37</v>
      </c>
      <c r="N353" t="s">
        <v>14</v>
      </c>
    </row>
    <row r="354" spans="1:14" x14ac:dyDescent="0.25">
      <c r="A354" s="5" t="s">
        <v>549</v>
      </c>
      <c r="B354" s="3" t="s">
        <v>180</v>
      </c>
      <c r="C354" t="s">
        <v>33</v>
      </c>
      <c r="D354" t="s">
        <v>32</v>
      </c>
      <c r="E354" s="1">
        <v>80000</v>
      </c>
      <c r="F354">
        <v>4</v>
      </c>
      <c r="G354" t="s">
        <v>18</v>
      </c>
      <c r="H354" t="s">
        <v>20</v>
      </c>
      <c r="I354" t="s">
        <v>14</v>
      </c>
      <c r="J354">
        <v>2</v>
      </c>
      <c r="K354" t="s">
        <v>21</v>
      </c>
      <c r="L354" t="s">
        <v>16</v>
      </c>
      <c r="M354">
        <v>53</v>
      </c>
      <c r="N354" t="s">
        <v>17</v>
      </c>
    </row>
    <row r="355" spans="1:14" x14ac:dyDescent="0.25">
      <c r="A355" s="5" t="s">
        <v>549</v>
      </c>
      <c r="B355" s="3" t="s">
        <v>180</v>
      </c>
      <c r="C355" t="s">
        <v>34</v>
      </c>
      <c r="D355" t="s">
        <v>33</v>
      </c>
      <c r="E355" s="1">
        <v>40000</v>
      </c>
      <c r="F355">
        <v>0</v>
      </c>
      <c r="G355" t="s">
        <v>30</v>
      </c>
      <c r="H355" t="s">
        <v>19</v>
      </c>
      <c r="I355" t="s">
        <v>17</v>
      </c>
      <c r="J355">
        <v>0</v>
      </c>
      <c r="K355" t="s">
        <v>15</v>
      </c>
      <c r="L355" t="s">
        <v>16</v>
      </c>
      <c r="M355">
        <v>38</v>
      </c>
      <c r="N355" t="s">
        <v>14</v>
      </c>
    </row>
    <row r="356" spans="1:14" x14ac:dyDescent="0.25">
      <c r="A356" s="5" t="s">
        <v>550</v>
      </c>
      <c r="B356" s="3" t="s">
        <v>181</v>
      </c>
      <c r="C356" t="s">
        <v>34</v>
      </c>
      <c r="D356" t="s">
        <v>33</v>
      </c>
      <c r="E356" s="1">
        <v>30000</v>
      </c>
      <c r="F356">
        <v>1</v>
      </c>
      <c r="G356" t="s">
        <v>12</v>
      </c>
      <c r="H356" t="s">
        <v>19</v>
      </c>
      <c r="I356" t="s">
        <v>17</v>
      </c>
      <c r="J356">
        <v>1</v>
      </c>
      <c r="K356" t="s">
        <v>25</v>
      </c>
      <c r="L356" t="s">
        <v>16</v>
      </c>
      <c r="M356">
        <v>39</v>
      </c>
      <c r="N356" t="s">
        <v>17</v>
      </c>
    </row>
    <row r="357" spans="1:14" x14ac:dyDescent="0.25">
      <c r="A357" s="5" t="s">
        <v>550</v>
      </c>
      <c r="B357" s="3" t="s">
        <v>181</v>
      </c>
      <c r="C357" t="s">
        <v>34</v>
      </c>
      <c r="D357" t="s">
        <v>33</v>
      </c>
      <c r="E357" s="1">
        <v>80000</v>
      </c>
      <c r="F357">
        <v>0</v>
      </c>
      <c r="G357" t="s">
        <v>12</v>
      </c>
      <c r="H357" t="s">
        <v>20</v>
      </c>
      <c r="I357" t="s">
        <v>14</v>
      </c>
      <c r="J357">
        <v>3</v>
      </c>
      <c r="K357" t="s">
        <v>29</v>
      </c>
      <c r="L357" t="s">
        <v>23</v>
      </c>
      <c r="M357">
        <v>32</v>
      </c>
      <c r="N357" t="s">
        <v>17</v>
      </c>
    </row>
    <row r="358" spans="1:14" x14ac:dyDescent="0.25">
      <c r="A358" s="5" t="s">
        <v>550</v>
      </c>
      <c r="B358" s="3" t="s">
        <v>181</v>
      </c>
      <c r="C358" t="s">
        <v>33</v>
      </c>
      <c r="D358" t="s">
        <v>32</v>
      </c>
      <c r="E358" s="1">
        <v>150000</v>
      </c>
      <c r="F358">
        <v>3</v>
      </c>
      <c r="G358" t="s">
        <v>26</v>
      </c>
      <c r="H358" t="s">
        <v>20</v>
      </c>
      <c r="I358" t="s">
        <v>14</v>
      </c>
      <c r="J358">
        <v>3</v>
      </c>
      <c r="K358" t="s">
        <v>15</v>
      </c>
      <c r="L358" t="s">
        <v>16</v>
      </c>
      <c r="M358">
        <v>51</v>
      </c>
      <c r="N358" t="s">
        <v>14</v>
      </c>
    </row>
    <row r="359" spans="1:14" x14ac:dyDescent="0.25">
      <c r="A359" s="5" t="s">
        <v>550</v>
      </c>
      <c r="B359" s="3" t="s">
        <v>181</v>
      </c>
      <c r="C359" t="s">
        <v>34</v>
      </c>
      <c r="D359" t="s">
        <v>32</v>
      </c>
      <c r="E359" s="1">
        <v>10000</v>
      </c>
      <c r="F359">
        <v>0</v>
      </c>
      <c r="G359" t="s">
        <v>28</v>
      </c>
      <c r="H359" t="s">
        <v>24</v>
      </c>
      <c r="I359" t="s">
        <v>14</v>
      </c>
      <c r="J359">
        <v>2</v>
      </c>
      <c r="K359" t="s">
        <v>25</v>
      </c>
      <c r="L359" t="s">
        <v>16</v>
      </c>
      <c r="M359">
        <v>33</v>
      </c>
      <c r="N359" t="s">
        <v>17</v>
      </c>
    </row>
    <row r="360" spans="1:14" x14ac:dyDescent="0.25">
      <c r="A360" s="5" t="s">
        <v>501</v>
      </c>
      <c r="B360" s="3" t="s">
        <v>132</v>
      </c>
      <c r="C360" t="s">
        <v>33</v>
      </c>
      <c r="D360" t="s">
        <v>33</v>
      </c>
      <c r="E360" s="1">
        <v>90000</v>
      </c>
      <c r="F360">
        <v>4</v>
      </c>
      <c r="G360" t="s">
        <v>26</v>
      </c>
      <c r="H360" t="s">
        <v>27</v>
      </c>
      <c r="I360" t="s">
        <v>14</v>
      </c>
      <c r="J360">
        <v>3</v>
      </c>
      <c r="K360" t="s">
        <v>22</v>
      </c>
      <c r="L360" t="s">
        <v>16</v>
      </c>
      <c r="M360">
        <v>58</v>
      </c>
      <c r="N360" t="s">
        <v>14</v>
      </c>
    </row>
    <row r="361" spans="1:14" x14ac:dyDescent="0.25">
      <c r="A361" s="5" t="s">
        <v>551</v>
      </c>
      <c r="B361" s="3" t="s">
        <v>182</v>
      </c>
      <c r="C361" t="s">
        <v>33</v>
      </c>
      <c r="D361" t="s">
        <v>33</v>
      </c>
      <c r="E361" s="1">
        <v>80000</v>
      </c>
      <c r="F361">
        <v>0</v>
      </c>
      <c r="G361" t="s">
        <v>12</v>
      </c>
      <c r="H361" t="s">
        <v>20</v>
      </c>
      <c r="I361" t="s">
        <v>14</v>
      </c>
      <c r="J361">
        <v>3</v>
      </c>
      <c r="K361" t="s">
        <v>29</v>
      </c>
      <c r="L361" t="s">
        <v>23</v>
      </c>
      <c r="M361">
        <v>30</v>
      </c>
      <c r="N361" t="s">
        <v>17</v>
      </c>
    </row>
    <row r="362" spans="1:14" x14ac:dyDescent="0.25">
      <c r="A362" s="5" t="s">
        <v>551</v>
      </c>
      <c r="B362" s="3" t="s">
        <v>182</v>
      </c>
      <c r="C362" t="s">
        <v>34</v>
      </c>
      <c r="D362" t="s">
        <v>33</v>
      </c>
      <c r="E362" s="1">
        <v>130000</v>
      </c>
      <c r="F362">
        <v>0</v>
      </c>
      <c r="G362" t="s">
        <v>30</v>
      </c>
      <c r="H362" t="s">
        <v>27</v>
      </c>
      <c r="I362" t="s">
        <v>14</v>
      </c>
      <c r="J362">
        <v>0</v>
      </c>
      <c r="K362" t="s">
        <v>21</v>
      </c>
      <c r="L362" t="s">
        <v>23</v>
      </c>
      <c r="M362">
        <v>48</v>
      </c>
      <c r="N362" t="s">
        <v>14</v>
      </c>
    </row>
    <row r="363" spans="1:14" x14ac:dyDescent="0.25">
      <c r="A363" s="5" t="s">
        <v>552</v>
      </c>
      <c r="B363" s="3" t="s">
        <v>183</v>
      </c>
      <c r="C363" t="s">
        <v>34</v>
      </c>
      <c r="D363" t="s">
        <v>32</v>
      </c>
      <c r="E363" s="1">
        <v>30000</v>
      </c>
      <c r="F363">
        <v>3</v>
      </c>
      <c r="G363" t="s">
        <v>18</v>
      </c>
      <c r="H363" t="s">
        <v>19</v>
      </c>
      <c r="I363" t="s">
        <v>17</v>
      </c>
      <c r="J363">
        <v>2</v>
      </c>
      <c r="K363" t="s">
        <v>15</v>
      </c>
      <c r="L363" t="s">
        <v>16</v>
      </c>
      <c r="M363">
        <v>27</v>
      </c>
      <c r="N363" t="s">
        <v>14</v>
      </c>
    </row>
    <row r="364" spans="1:14" x14ac:dyDescent="0.25">
      <c r="A364" s="5" t="s">
        <v>552</v>
      </c>
      <c r="B364" s="3" t="s">
        <v>183</v>
      </c>
      <c r="C364" t="s">
        <v>33</v>
      </c>
      <c r="D364" t="s">
        <v>33</v>
      </c>
      <c r="E364" s="1">
        <v>40000</v>
      </c>
      <c r="F364">
        <v>1</v>
      </c>
      <c r="G364" t="s">
        <v>12</v>
      </c>
      <c r="H364" t="s">
        <v>13</v>
      </c>
      <c r="I364" t="s">
        <v>14</v>
      </c>
      <c r="J364">
        <v>1</v>
      </c>
      <c r="K364" t="s">
        <v>15</v>
      </c>
      <c r="L364" t="s">
        <v>16</v>
      </c>
      <c r="M364">
        <v>33</v>
      </c>
      <c r="N364" t="s">
        <v>14</v>
      </c>
    </row>
    <row r="365" spans="1:14" x14ac:dyDescent="0.25">
      <c r="A365" s="5" t="s">
        <v>552</v>
      </c>
      <c r="B365" s="3" t="s">
        <v>183</v>
      </c>
      <c r="C365" t="s">
        <v>33</v>
      </c>
      <c r="D365" t="s">
        <v>32</v>
      </c>
      <c r="E365" s="1">
        <v>40000</v>
      </c>
      <c r="F365">
        <v>2</v>
      </c>
      <c r="G365" t="s">
        <v>12</v>
      </c>
      <c r="H365" t="s">
        <v>27</v>
      </c>
      <c r="I365" t="s">
        <v>14</v>
      </c>
      <c r="J365">
        <v>2</v>
      </c>
      <c r="K365" t="s">
        <v>15</v>
      </c>
      <c r="L365" t="s">
        <v>23</v>
      </c>
      <c r="M365">
        <v>66</v>
      </c>
      <c r="N365" t="s">
        <v>14</v>
      </c>
    </row>
    <row r="366" spans="1:14" x14ac:dyDescent="0.25">
      <c r="A366" s="5" t="s">
        <v>552</v>
      </c>
      <c r="B366" s="3" t="s">
        <v>183</v>
      </c>
      <c r="C366" t="s">
        <v>34</v>
      </c>
      <c r="D366" t="s">
        <v>32</v>
      </c>
      <c r="E366" s="1">
        <v>10000</v>
      </c>
      <c r="F366">
        <v>2</v>
      </c>
      <c r="G366" t="s">
        <v>26</v>
      </c>
      <c r="H366" t="s">
        <v>24</v>
      </c>
      <c r="I366" t="s">
        <v>14</v>
      </c>
      <c r="J366">
        <v>1</v>
      </c>
      <c r="K366" t="s">
        <v>15</v>
      </c>
      <c r="L366" t="s">
        <v>16</v>
      </c>
      <c r="M366">
        <v>38</v>
      </c>
      <c r="N366" t="s">
        <v>14</v>
      </c>
    </row>
    <row r="367" spans="1:14" x14ac:dyDescent="0.25">
      <c r="A367" s="5" t="s">
        <v>553</v>
      </c>
      <c r="B367" s="3" t="s">
        <v>184</v>
      </c>
      <c r="C367" t="s">
        <v>34</v>
      </c>
      <c r="D367" t="s">
        <v>32</v>
      </c>
      <c r="E367" s="1">
        <v>40000</v>
      </c>
      <c r="F367">
        <v>0</v>
      </c>
      <c r="G367" t="s">
        <v>12</v>
      </c>
      <c r="H367" t="s">
        <v>19</v>
      </c>
      <c r="I367" t="s">
        <v>17</v>
      </c>
      <c r="J367">
        <v>0</v>
      </c>
      <c r="K367" t="s">
        <v>15</v>
      </c>
      <c r="L367" t="s">
        <v>16</v>
      </c>
      <c r="M367">
        <v>38</v>
      </c>
      <c r="N367" t="s">
        <v>14</v>
      </c>
    </row>
    <row r="368" spans="1:14" x14ac:dyDescent="0.25">
      <c r="A368" s="5" t="s">
        <v>554</v>
      </c>
      <c r="B368" s="3" t="s">
        <v>185</v>
      </c>
      <c r="C368" t="s">
        <v>33</v>
      </c>
      <c r="D368" t="s">
        <v>33</v>
      </c>
      <c r="E368" s="1">
        <v>60000</v>
      </c>
      <c r="F368">
        <v>1</v>
      </c>
      <c r="G368" t="s">
        <v>18</v>
      </c>
      <c r="H368" t="s">
        <v>13</v>
      </c>
      <c r="I368" t="s">
        <v>14</v>
      </c>
      <c r="J368">
        <v>1</v>
      </c>
      <c r="K368" t="s">
        <v>15</v>
      </c>
      <c r="L368" t="s">
        <v>23</v>
      </c>
      <c r="M368">
        <v>45</v>
      </c>
      <c r="N368" t="s">
        <v>14</v>
      </c>
    </row>
    <row r="369" spans="1:14" x14ac:dyDescent="0.25">
      <c r="A369" s="5" t="s">
        <v>554</v>
      </c>
      <c r="B369" s="3" t="s">
        <v>185</v>
      </c>
      <c r="C369" t="s">
        <v>33</v>
      </c>
      <c r="D369" t="s">
        <v>32</v>
      </c>
      <c r="E369" s="1">
        <v>130000</v>
      </c>
      <c r="F369">
        <v>3</v>
      </c>
      <c r="G369" t="s">
        <v>18</v>
      </c>
      <c r="H369" t="s">
        <v>20</v>
      </c>
      <c r="I369" t="s">
        <v>14</v>
      </c>
      <c r="J369">
        <v>3</v>
      </c>
      <c r="K369" t="s">
        <v>22</v>
      </c>
      <c r="L369" t="s">
        <v>16</v>
      </c>
      <c r="M369">
        <v>50</v>
      </c>
      <c r="N369" t="s">
        <v>14</v>
      </c>
    </row>
    <row r="370" spans="1:14" x14ac:dyDescent="0.25">
      <c r="A370" s="5" t="s">
        <v>554</v>
      </c>
      <c r="B370" s="3" t="s">
        <v>185</v>
      </c>
      <c r="C370" t="s">
        <v>34</v>
      </c>
      <c r="D370" t="s">
        <v>32</v>
      </c>
      <c r="E370" s="1">
        <v>30000</v>
      </c>
      <c r="F370">
        <v>2</v>
      </c>
      <c r="G370" t="s">
        <v>18</v>
      </c>
      <c r="H370" t="s">
        <v>19</v>
      </c>
      <c r="I370" t="s">
        <v>17</v>
      </c>
      <c r="J370">
        <v>2</v>
      </c>
      <c r="K370" t="s">
        <v>22</v>
      </c>
      <c r="L370" t="s">
        <v>23</v>
      </c>
      <c r="M370">
        <v>60</v>
      </c>
      <c r="N370" t="s">
        <v>14</v>
      </c>
    </row>
    <row r="371" spans="1:14" x14ac:dyDescent="0.25">
      <c r="A371" s="5" t="s">
        <v>554</v>
      </c>
      <c r="B371" s="3" t="s">
        <v>185</v>
      </c>
      <c r="C371" t="s">
        <v>34</v>
      </c>
      <c r="D371" t="s">
        <v>32</v>
      </c>
      <c r="E371" s="1">
        <v>20000</v>
      </c>
      <c r="F371">
        <v>2</v>
      </c>
      <c r="G371" t="s">
        <v>18</v>
      </c>
      <c r="H371" t="s">
        <v>24</v>
      </c>
      <c r="I371" t="s">
        <v>17</v>
      </c>
      <c r="J371">
        <v>1</v>
      </c>
      <c r="K371" t="s">
        <v>15</v>
      </c>
      <c r="L371" t="s">
        <v>16</v>
      </c>
      <c r="M371">
        <v>53</v>
      </c>
      <c r="N371" t="s">
        <v>14</v>
      </c>
    </row>
    <row r="372" spans="1:14" x14ac:dyDescent="0.25">
      <c r="A372" s="5" t="s">
        <v>555</v>
      </c>
      <c r="B372" s="3" t="s">
        <v>186</v>
      </c>
      <c r="C372" t="s">
        <v>33</v>
      </c>
      <c r="D372" t="s">
        <v>32</v>
      </c>
      <c r="E372" s="1">
        <v>100000</v>
      </c>
      <c r="F372">
        <v>4</v>
      </c>
      <c r="G372" t="s">
        <v>12</v>
      </c>
      <c r="H372" t="s">
        <v>20</v>
      </c>
      <c r="I372" t="s">
        <v>14</v>
      </c>
      <c r="J372">
        <v>1</v>
      </c>
      <c r="K372" t="s">
        <v>29</v>
      </c>
      <c r="L372" t="s">
        <v>23</v>
      </c>
      <c r="M372">
        <v>46</v>
      </c>
      <c r="N372" t="s">
        <v>17</v>
      </c>
    </row>
    <row r="373" spans="1:14" x14ac:dyDescent="0.25">
      <c r="A373" s="5" t="s">
        <v>555</v>
      </c>
      <c r="B373" s="3" t="s">
        <v>186</v>
      </c>
      <c r="C373" t="s">
        <v>34</v>
      </c>
      <c r="D373" t="s">
        <v>33</v>
      </c>
      <c r="E373" s="1">
        <v>80000</v>
      </c>
      <c r="F373">
        <v>5</v>
      </c>
      <c r="G373" t="s">
        <v>30</v>
      </c>
      <c r="H373" t="s">
        <v>27</v>
      </c>
      <c r="I373" t="s">
        <v>14</v>
      </c>
      <c r="J373">
        <v>3</v>
      </c>
      <c r="K373" t="s">
        <v>15</v>
      </c>
      <c r="L373" t="s">
        <v>23</v>
      </c>
      <c r="M373">
        <v>50</v>
      </c>
      <c r="N373" t="s">
        <v>17</v>
      </c>
    </row>
    <row r="374" spans="1:14" x14ac:dyDescent="0.25">
      <c r="A374" s="5" t="s">
        <v>556</v>
      </c>
      <c r="B374" s="3" t="s">
        <v>187</v>
      </c>
      <c r="C374" t="s">
        <v>33</v>
      </c>
      <c r="D374" t="s">
        <v>33</v>
      </c>
      <c r="E374" s="1">
        <v>40000</v>
      </c>
      <c r="F374">
        <v>1</v>
      </c>
      <c r="G374" t="s">
        <v>12</v>
      </c>
      <c r="H374" t="s">
        <v>13</v>
      </c>
      <c r="I374" t="s">
        <v>14</v>
      </c>
      <c r="J374">
        <v>1</v>
      </c>
      <c r="K374" t="s">
        <v>15</v>
      </c>
      <c r="L374" t="s">
        <v>16</v>
      </c>
      <c r="M374">
        <v>43</v>
      </c>
      <c r="N374" t="s">
        <v>14</v>
      </c>
    </row>
    <row r="375" spans="1:14" x14ac:dyDescent="0.25">
      <c r="A375" s="5" t="s">
        <v>556</v>
      </c>
      <c r="B375" s="3" t="s">
        <v>187</v>
      </c>
      <c r="C375" t="s">
        <v>34</v>
      </c>
      <c r="D375" t="s">
        <v>33</v>
      </c>
      <c r="E375" s="1">
        <v>20000</v>
      </c>
      <c r="F375">
        <v>0</v>
      </c>
      <c r="G375" t="s">
        <v>26</v>
      </c>
      <c r="H375" t="s">
        <v>24</v>
      </c>
      <c r="I375" t="s">
        <v>17</v>
      </c>
      <c r="J375">
        <v>1</v>
      </c>
      <c r="K375" t="s">
        <v>21</v>
      </c>
      <c r="L375" t="s">
        <v>16</v>
      </c>
      <c r="M375">
        <v>30</v>
      </c>
      <c r="N375" t="s">
        <v>17</v>
      </c>
    </row>
    <row r="376" spans="1:14" x14ac:dyDescent="0.25">
      <c r="A376" s="5" t="s">
        <v>556</v>
      </c>
      <c r="B376" s="3" t="s">
        <v>187</v>
      </c>
      <c r="C376" t="s">
        <v>34</v>
      </c>
      <c r="D376" t="s">
        <v>32</v>
      </c>
      <c r="E376" s="1">
        <v>80000</v>
      </c>
      <c r="F376">
        <v>5</v>
      </c>
      <c r="G376" t="s">
        <v>12</v>
      </c>
      <c r="H376" t="s">
        <v>20</v>
      </c>
      <c r="I376" t="s">
        <v>14</v>
      </c>
      <c r="J376">
        <v>4</v>
      </c>
      <c r="K376" t="s">
        <v>25</v>
      </c>
      <c r="L376" t="s">
        <v>23</v>
      </c>
      <c r="M376">
        <v>38</v>
      </c>
      <c r="N376" t="s">
        <v>17</v>
      </c>
    </row>
    <row r="377" spans="1:14" x14ac:dyDescent="0.25">
      <c r="A377" s="5" t="s">
        <v>556</v>
      </c>
      <c r="B377" s="3" t="s">
        <v>187</v>
      </c>
      <c r="C377" t="s">
        <v>33</v>
      </c>
      <c r="D377" t="s">
        <v>32</v>
      </c>
      <c r="E377" s="1">
        <v>40000</v>
      </c>
      <c r="F377">
        <v>1</v>
      </c>
      <c r="G377" t="s">
        <v>12</v>
      </c>
      <c r="H377" t="s">
        <v>13</v>
      </c>
      <c r="I377" t="s">
        <v>14</v>
      </c>
      <c r="J377">
        <v>1</v>
      </c>
      <c r="K377" t="s">
        <v>15</v>
      </c>
      <c r="L377" t="s">
        <v>16</v>
      </c>
      <c r="M377">
        <v>89</v>
      </c>
      <c r="N377" t="s">
        <v>17</v>
      </c>
    </row>
    <row r="378" spans="1:14" x14ac:dyDescent="0.25">
      <c r="A378" s="5" t="s">
        <v>557</v>
      </c>
      <c r="B378" s="3" t="s">
        <v>188</v>
      </c>
      <c r="C378" t="s">
        <v>33</v>
      </c>
      <c r="D378" t="s">
        <v>33</v>
      </c>
      <c r="E378" s="1">
        <v>20000</v>
      </c>
      <c r="F378">
        <v>1</v>
      </c>
      <c r="G378" t="s">
        <v>12</v>
      </c>
      <c r="H378" t="s">
        <v>19</v>
      </c>
      <c r="I378" t="s">
        <v>14</v>
      </c>
      <c r="J378">
        <v>0</v>
      </c>
      <c r="K378" t="s">
        <v>15</v>
      </c>
      <c r="L378" t="s">
        <v>16</v>
      </c>
      <c r="M378">
        <v>64</v>
      </c>
      <c r="N378" t="s">
        <v>14</v>
      </c>
    </row>
    <row r="379" spans="1:14" x14ac:dyDescent="0.25">
      <c r="A379" s="5" t="s">
        <v>558</v>
      </c>
      <c r="B379" s="3" t="s">
        <v>189</v>
      </c>
      <c r="C379" t="s">
        <v>33</v>
      </c>
      <c r="D379" t="s">
        <v>33</v>
      </c>
      <c r="E379" s="1">
        <v>130000</v>
      </c>
      <c r="F379">
        <v>3</v>
      </c>
      <c r="G379" t="s">
        <v>18</v>
      </c>
      <c r="H379" t="s">
        <v>20</v>
      </c>
      <c r="I379" t="s">
        <v>17</v>
      </c>
      <c r="J379">
        <v>3</v>
      </c>
      <c r="K379" t="s">
        <v>22</v>
      </c>
      <c r="L379" t="s">
        <v>16</v>
      </c>
      <c r="M379">
        <v>51</v>
      </c>
      <c r="N379" t="s">
        <v>14</v>
      </c>
    </row>
    <row r="380" spans="1:14" x14ac:dyDescent="0.25">
      <c r="A380" s="5" t="s">
        <v>559</v>
      </c>
      <c r="B380" s="3" t="s">
        <v>190</v>
      </c>
      <c r="C380" t="s">
        <v>33</v>
      </c>
      <c r="D380" t="s">
        <v>33</v>
      </c>
      <c r="E380" s="1">
        <v>30000</v>
      </c>
      <c r="F380">
        <v>3</v>
      </c>
      <c r="G380" t="s">
        <v>18</v>
      </c>
      <c r="H380" t="s">
        <v>19</v>
      </c>
      <c r="I380" t="s">
        <v>17</v>
      </c>
      <c r="J380">
        <v>2</v>
      </c>
      <c r="K380" t="s">
        <v>22</v>
      </c>
      <c r="L380" t="s">
        <v>23</v>
      </c>
      <c r="M380">
        <v>56</v>
      </c>
      <c r="N380" t="s">
        <v>17</v>
      </c>
    </row>
    <row r="381" spans="1:14" x14ac:dyDescent="0.25">
      <c r="A381" s="5" t="s">
        <v>559</v>
      </c>
      <c r="B381" s="3" t="s">
        <v>190</v>
      </c>
      <c r="C381" t="s">
        <v>33</v>
      </c>
      <c r="D381" t="s">
        <v>33</v>
      </c>
      <c r="E381" s="1">
        <v>60000</v>
      </c>
      <c r="F381">
        <v>3</v>
      </c>
      <c r="G381" t="s">
        <v>12</v>
      </c>
      <c r="H381" t="s">
        <v>20</v>
      </c>
      <c r="I381" t="s">
        <v>14</v>
      </c>
      <c r="J381">
        <v>2</v>
      </c>
      <c r="K381" t="s">
        <v>22</v>
      </c>
      <c r="L381" t="s">
        <v>23</v>
      </c>
      <c r="M381">
        <v>43</v>
      </c>
      <c r="N381" t="s">
        <v>17</v>
      </c>
    </row>
    <row r="382" spans="1:14" x14ac:dyDescent="0.25">
      <c r="A382" s="5" t="s">
        <v>559</v>
      </c>
      <c r="B382" s="3" t="s">
        <v>190</v>
      </c>
      <c r="C382" t="s">
        <v>34</v>
      </c>
      <c r="D382" t="s">
        <v>33</v>
      </c>
      <c r="E382" s="1">
        <v>70000</v>
      </c>
      <c r="F382">
        <v>0</v>
      </c>
      <c r="G382" t="s">
        <v>12</v>
      </c>
      <c r="H382" t="s">
        <v>20</v>
      </c>
      <c r="I382" t="s">
        <v>17</v>
      </c>
      <c r="J382">
        <v>3</v>
      </c>
      <c r="K382" t="s">
        <v>29</v>
      </c>
      <c r="L382" t="s">
        <v>23</v>
      </c>
      <c r="M382">
        <v>30</v>
      </c>
      <c r="N382" t="s">
        <v>14</v>
      </c>
    </row>
    <row r="383" spans="1:14" x14ac:dyDescent="0.25">
      <c r="A383" s="5" t="s">
        <v>560</v>
      </c>
      <c r="B383" s="3" t="s">
        <v>191</v>
      </c>
      <c r="C383" t="s">
        <v>33</v>
      </c>
      <c r="D383" t="s">
        <v>32</v>
      </c>
      <c r="E383" s="1">
        <v>30000</v>
      </c>
      <c r="F383">
        <v>2</v>
      </c>
      <c r="G383" t="s">
        <v>18</v>
      </c>
      <c r="H383" t="s">
        <v>19</v>
      </c>
      <c r="I383" t="s">
        <v>14</v>
      </c>
      <c r="J383">
        <v>2</v>
      </c>
      <c r="K383" t="s">
        <v>22</v>
      </c>
      <c r="L383" t="s">
        <v>23</v>
      </c>
      <c r="M383">
        <v>69</v>
      </c>
      <c r="N383" t="s">
        <v>17</v>
      </c>
    </row>
    <row r="384" spans="1:14" x14ac:dyDescent="0.25">
      <c r="A384" s="5" t="s">
        <v>560</v>
      </c>
      <c r="B384" s="3" t="s">
        <v>191</v>
      </c>
      <c r="C384" t="s">
        <v>33</v>
      </c>
      <c r="D384" t="s">
        <v>33</v>
      </c>
      <c r="E384" s="1">
        <v>80000</v>
      </c>
      <c r="F384">
        <v>4</v>
      </c>
      <c r="G384" t="s">
        <v>18</v>
      </c>
      <c r="H384" t="s">
        <v>20</v>
      </c>
      <c r="I384" t="s">
        <v>14</v>
      </c>
      <c r="J384">
        <v>2</v>
      </c>
      <c r="K384" t="s">
        <v>29</v>
      </c>
      <c r="L384" t="s">
        <v>16</v>
      </c>
      <c r="M384">
        <v>53</v>
      </c>
      <c r="N384" t="s">
        <v>17</v>
      </c>
    </row>
    <row r="385" spans="1:14" x14ac:dyDescent="0.25">
      <c r="A385" s="5" t="s">
        <v>561</v>
      </c>
      <c r="B385" s="3" t="s">
        <v>192</v>
      </c>
      <c r="C385" t="s">
        <v>33</v>
      </c>
      <c r="D385" t="s">
        <v>33</v>
      </c>
      <c r="E385" s="1">
        <v>40000</v>
      </c>
      <c r="F385">
        <v>0</v>
      </c>
      <c r="G385" t="s">
        <v>30</v>
      </c>
      <c r="H385" t="s">
        <v>19</v>
      </c>
      <c r="I385" t="s">
        <v>14</v>
      </c>
      <c r="J385">
        <v>0</v>
      </c>
      <c r="K385" t="s">
        <v>15</v>
      </c>
      <c r="L385" t="s">
        <v>16</v>
      </c>
      <c r="M385">
        <v>37</v>
      </c>
      <c r="N385" t="s">
        <v>14</v>
      </c>
    </row>
    <row r="386" spans="1:14" x14ac:dyDescent="0.25">
      <c r="A386" s="5" t="s">
        <v>562</v>
      </c>
      <c r="B386" s="3" t="s">
        <v>193</v>
      </c>
      <c r="C386" t="s">
        <v>34</v>
      </c>
      <c r="D386" t="s">
        <v>32</v>
      </c>
      <c r="E386" s="1">
        <v>10000</v>
      </c>
      <c r="F386">
        <v>0</v>
      </c>
      <c r="G386" t="s">
        <v>18</v>
      </c>
      <c r="H386" t="s">
        <v>24</v>
      </c>
      <c r="I386" t="s">
        <v>17</v>
      </c>
      <c r="J386">
        <v>1</v>
      </c>
      <c r="K386" t="s">
        <v>15</v>
      </c>
      <c r="L386" t="s">
        <v>23</v>
      </c>
      <c r="M386">
        <v>28</v>
      </c>
      <c r="N386" t="s">
        <v>14</v>
      </c>
    </row>
    <row r="387" spans="1:14" x14ac:dyDescent="0.25">
      <c r="A387" s="5" t="s">
        <v>562</v>
      </c>
      <c r="B387" s="3" t="s">
        <v>193</v>
      </c>
      <c r="C387" t="s">
        <v>34</v>
      </c>
      <c r="D387" t="s">
        <v>33</v>
      </c>
      <c r="E387" s="1">
        <v>30000</v>
      </c>
      <c r="F387">
        <v>3</v>
      </c>
      <c r="G387" t="s">
        <v>18</v>
      </c>
      <c r="H387" t="s">
        <v>19</v>
      </c>
      <c r="I387" t="s">
        <v>14</v>
      </c>
      <c r="J387">
        <v>0</v>
      </c>
      <c r="K387" t="s">
        <v>15</v>
      </c>
      <c r="L387" t="s">
        <v>16</v>
      </c>
      <c r="M387">
        <v>43</v>
      </c>
      <c r="N387" t="s">
        <v>17</v>
      </c>
    </row>
    <row r="388" spans="1:14" x14ac:dyDescent="0.25">
      <c r="A388" s="5" t="s">
        <v>563</v>
      </c>
      <c r="B388" s="3" t="s">
        <v>194</v>
      </c>
      <c r="C388" t="s">
        <v>34</v>
      </c>
      <c r="D388" t="s">
        <v>32</v>
      </c>
      <c r="E388" s="1">
        <v>120000</v>
      </c>
      <c r="F388">
        <v>0</v>
      </c>
      <c r="G388" t="s">
        <v>28</v>
      </c>
      <c r="H388" t="s">
        <v>20</v>
      </c>
      <c r="I388" t="s">
        <v>14</v>
      </c>
      <c r="J388">
        <v>4</v>
      </c>
      <c r="K388" t="s">
        <v>29</v>
      </c>
      <c r="L388" t="s">
        <v>23</v>
      </c>
      <c r="M388">
        <v>34</v>
      </c>
      <c r="N388" t="s">
        <v>14</v>
      </c>
    </row>
    <row r="389" spans="1:14" x14ac:dyDescent="0.25">
      <c r="A389" s="5" t="s">
        <v>563</v>
      </c>
      <c r="B389" s="3" t="s">
        <v>194</v>
      </c>
      <c r="C389" t="s">
        <v>34</v>
      </c>
      <c r="D389" t="s">
        <v>32</v>
      </c>
      <c r="E389" s="1">
        <v>20000</v>
      </c>
      <c r="F389">
        <v>0</v>
      </c>
      <c r="G389" t="s">
        <v>28</v>
      </c>
      <c r="H389" t="s">
        <v>24</v>
      </c>
      <c r="I389" t="s">
        <v>17</v>
      </c>
      <c r="J389">
        <v>2</v>
      </c>
      <c r="K389" t="s">
        <v>25</v>
      </c>
      <c r="L389" t="s">
        <v>16</v>
      </c>
      <c r="M389">
        <v>34</v>
      </c>
      <c r="N389" t="s">
        <v>14</v>
      </c>
    </row>
    <row r="390" spans="1:14" x14ac:dyDescent="0.25">
      <c r="A390" s="5" t="s">
        <v>564</v>
      </c>
      <c r="B390" s="3" t="s">
        <v>195</v>
      </c>
      <c r="C390" t="s">
        <v>33</v>
      </c>
      <c r="D390" t="s">
        <v>32</v>
      </c>
      <c r="E390" s="1">
        <v>30000</v>
      </c>
      <c r="F390">
        <v>1</v>
      </c>
      <c r="G390" t="s">
        <v>12</v>
      </c>
      <c r="H390" t="s">
        <v>19</v>
      </c>
      <c r="I390" t="s">
        <v>14</v>
      </c>
      <c r="J390">
        <v>0</v>
      </c>
      <c r="K390" t="s">
        <v>15</v>
      </c>
      <c r="L390" t="s">
        <v>16</v>
      </c>
      <c r="M390">
        <v>64</v>
      </c>
      <c r="N390" t="s">
        <v>17</v>
      </c>
    </row>
    <row r="391" spans="1:14" x14ac:dyDescent="0.25">
      <c r="A391" s="5" t="s">
        <v>565</v>
      </c>
      <c r="B391" s="3" t="s">
        <v>196</v>
      </c>
      <c r="C391" t="s">
        <v>33</v>
      </c>
      <c r="D391" t="s">
        <v>32</v>
      </c>
      <c r="E391" s="1">
        <v>80000</v>
      </c>
      <c r="F391">
        <v>0</v>
      </c>
      <c r="G391" t="s">
        <v>12</v>
      </c>
      <c r="H391" t="s">
        <v>20</v>
      </c>
      <c r="I391" t="s">
        <v>14</v>
      </c>
      <c r="J391">
        <v>1</v>
      </c>
      <c r="K391" t="s">
        <v>25</v>
      </c>
      <c r="L391" t="s">
        <v>23</v>
      </c>
      <c r="M391">
        <v>41</v>
      </c>
      <c r="N391" t="s">
        <v>14</v>
      </c>
    </row>
    <row r="392" spans="1:14" x14ac:dyDescent="0.25">
      <c r="A392" s="5" t="s">
        <v>565</v>
      </c>
      <c r="B392" s="3" t="s">
        <v>196</v>
      </c>
      <c r="C392" t="s">
        <v>34</v>
      </c>
      <c r="D392" t="s">
        <v>33</v>
      </c>
      <c r="E392" s="1">
        <v>70000</v>
      </c>
      <c r="F392">
        <v>0</v>
      </c>
      <c r="G392" t="s">
        <v>12</v>
      </c>
      <c r="H392" t="s">
        <v>20</v>
      </c>
      <c r="I392" t="s">
        <v>17</v>
      </c>
      <c r="J392">
        <v>1</v>
      </c>
      <c r="K392" t="s">
        <v>22</v>
      </c>
      <c r="L392" t="s">
        <v>23</v>
      </c>
      <c r="M392">
        <v>38</v>
      </c>
      <c r="N392" t="s">
        <v>17</v>
      </c>
    </row>
    <row r="393" spans="1:14" x14ac:dyDescent="0.25">
      <c r="A393" s="5" t="s">
        <v>566</v>
      </c>
      <c r="B393" s="3" t="s">
        <v>197</v>
      </c>
      <c r="C393" t="s">
        <v>34</v>
      </c>
      <c r="D393" t="s">
        <v>32</v>
      </c>
      <c r="E393" s="1">
        <v>70000</v>
      </c>
      <c r="F393">
        <v>0</v>
      </c>
      <c r="G393" t="s">
        <v>12</v>
      </c>
      <c r="H393" t="s">
        <v>20</v>
      </c>
      <c r="I393" t="s">
        <v>17</v>
      </c>
      <c r="J393">
        <v>1</v>
      </c>
      <c r="K393" t="s">
        <v>15</v>
      </c>
      <c r="L393" t="s">
        <v>23</v>
      </c>
      <c r="M393">
        <v>41</v>
      </c>
      <c r="N393" t="s">
        <v>14</v>
      </c>
    </row>
    <row r="394" spans="1:14" x14ac:dyDescent="0.25">
      <c r="A394" s="5" t="s">
        <v>566</v>
      </c>
      <c r="B394" s="3" t="s">
        <v>197</v>
      </c>
      <c r="C394" t="s">
        <v>34</v>
      </c>
      <c r="D394" t="s">
        <v>33</v>
      </c>
      <c r="E394" s="1">
        <v>20000</v>
      </c>
      <c r="F394">
        <v>1</v>
      </c>
      <c r="G394" t="s">
        <v>12</v>
      </c>
      <c r="H394" t="s">
        <v>19</v>
      </c>
      <c r="I394" t="s">
        <v>17</v>
      </c>
      <c r="J394">
        <v>0</v>
      </c>
      <c r="K394" t="s">
        <v>15</v>
      </c>
      <c r="L394" t="s">
        <v>16</v>
      </c>
      <c r="M394">
        <v>51</v>
      </c>
      <c r="N394" t="s">
        <v>17</v>
      </c>
    </row>
    <row r="395" spans="1:14" x14ac:dyDescent="0.25">
      <c r="A395" s="5" t="s">
        <v>567</v>
      </c>
      <c r="B395" s="3" t="s">
        <v>198</v>
      </c>
      <c r="C395" t="s">
        <v>33</v>
      </c>
      <c r="D395" t="s">
        <v>32</v>
      </c>
      <c r="E395" s="1">
        <v>10000</v>
      </c>
      <c r="F395">
        <v>0</v>
      </c>
      <c r="G395" t="s">
        <v>28</v>
      </c>
      <c r="H395" t="s">
        <v>24</v>
      </c>
      <c r="I395" t="s">
        <v>14</v>
      </c>
      <c r="J395">
        <v>2</v>
      </c>
      <c r="K395" t="s">
        <v>25</v>
      </c>
      <c r="L395" t="s">
        <v>16</v>
      </c>
      <c r="M395">
        <v>32</v>
      </c>
      <c r="N395" t="s">
        <v>17</v>
      </c>
    </row>
    <row r="396" spans="1:14" x14ac:dyDescent="0.25">
      <c r="A396" s="5" t="s">
        <v>568</v>
      </c>
      <c r="B396" s="3" t="s">
        <v>199</v>
      </c>
      <c r="C396" t="s">
        <v>33</v>
      </c>
      <c r="D396" t="s">
        <v>32</v>
      </c>
      <c r="E396" s="1">
        <v>40000</v>
      </c>
      <c r="F396">
        <v>0</v>
      </c>
      <c r="G396" t="s">
        <v>12</v>
      </c>
      <c r="H396" t="s">
        <v>19</v>
      </c>
      <c r="I396" t="s">
        <v>14</v>
      </c>
      <c r="J396">
        <v>0</v>
      </c>
      <c r="K396" t="s">
        <v>15</v>
      </c>
      <c r="L396" t="s">
        <v>16</v>
      </c>
      <c r="M396">
        <v>38</v>
      </c>
      <c r="N396" t="s">
        <v>14</v>
      </c>
    </row>
    <row r="397" spans="1:14" x14ac:dyDescent="0.25">
      <c r="A397" s="5" t="s">
        <v>569</v>
      </c>
      <c r="B397" s="3" t="s">
        <v>200</v>
      </c>
      <c r="C397" t="s">
        <v>33</v>
      </c>
      <c r="D397" t="s">
        <v>33</v>
      </c>
      <c r="E397" s="1">
        <v>30000</v>
      </c>
      <c r="F397">
        <v>1</v>
      </c>
      <c r="G397" t="s">
        <v>12</v>
      </c>
      <c r="H397" t="s">
        <v>19</v>
      </c>
      <c r="I397" t="s">
        <v>14</v>
      </c>
      <c r="J397">
        <v>0</v>
      </c>
      <c r="K397" t="s">
        <v>15</v>
      </c>
      <c r="L397" t="s">
        <v>16</v>
      </c>
      <c r="M397">
        <v>38</v>
      </c>
      <c r="N397" t="s">
        <v>14</v>
      </c>
    </row>
    <row r="398" spans="1:14" x14ac:dyDescent="0.25">
      <c r="A398" s="5" t="s">
        <v>569</v>
      </c>
      <c r="B398" s="3" t="s">
        <v>200</v>
      </c>
      <c r="C398" t="s">
        <v>34</v>
      </c>
      <c r="D398" t="s">
        <v>33</v>
      </c>
      <c r="E398" s="1">
        <v>60000</v>
      </c>
      <c r="F398">
        <v>2</v>
      </c>
      <c r="G398" t="s">
        <v>12</v>
      </c>
      <c r="H398" t="s">
        <v>20</v>
      </c>
      <c r="I398" t="s">
        <v>14</v>
      </c>
      <c r="J398">
        <v>1</v>
      </c>
      <c r="K398" t="s">
        <v>21</v>
      </c>
      <c r="L398" t="s">
        <v>23</v>
      </c>
      <c r="M398">
        <v>38</v>
      </c>
      <c r="N398" t="s">
        <v>14</v>
      </c>
    </row>
    <row r="399" spans="1:14" x14ac:dyDescent="0.25">
      <c r="A399" s="5" t="s">
        <v>411</v>
      </c>
      <c r="B399" s="3" t="s">
        <v>42</v>
      </c>
      <c r="C399" t="s">
        <v>33</v>
      </c>
      <c r="D399" t="s">
        <v>32</v>
      </c>
      <c r="E399" s="1">
        <v>10000</v>
      </c>
      <c r="F399">
        <v>2</v>
      </c>
      <c r="G399" t="s">
        <v>28</v>
      </c>
      <c r="H399" t="s">
        <v>19</v>
      </c>
      <c r="I399" t="s">
        <v>14</v>
      </c>
      <c r="J399">
        <v>2</v>
      </c>
      <c r="K399" t="s">
        <v>22</v>
      </c>
      <c r="L399" t="s">
        <v>23</v>
      </c>
      <c r="M399">
        <v>58</v>
      </c>
      <c r="N399" t="s">
        <v>17</v>
      </c>
    </row>
    <row r="400" spans="1:14" x14ac:dyDescent="0.25">
      <c r="A400" s="5" t="s">
        <v>570</v>
      </c>
      <c r="B400" s="3" t="s">
        <v>201</v>
      </c>
      <c r="C400" t="s">
        <v>34</v>
      </c>
      <c r="D400" t="s">
        <v>33</v>
      </c>
      <c r="E400" s="1">
        <v>30000</v>
      </c>
      <c r="F400">
        <v>1</v>
      </c>
      <c r="G400" t="s">
        <v>12</v>
      </c>
      <c r="H400" t="s">
        <v>19</v>
      </c>
      <c r="I400" t="s">
        <v>14</v>
      </c>
      <c r="J400">
        <v>1</v>
      </c>
      <c r="K400" t="s">
        <v>25</v>
      </c>
      <c r="L400" t="s">
        <v>16</v>
      </c>
      <c r="M400">
        <v>39</v>
      </c>
      <c r="N400" t="s">
        <v>14</v>
      </c>
    </row>
    <row r="401" spans="1:14" x14ac:dyDescent="0.25">
      <c r="A401" s="5" t="s">
        <v>570</v>
      </c>
      <c r="B401" s="3" t="s">
        <v>201</v>
      </c>
      <c r="C401" t="s">
        <v>34</v>
      </c>
      <c r="D401" t="s">
        <v>32</v>
      </c>
      <c r="E401" s="1">
        <v>40000</v>
      </c>
      <c r="F401">
        <v>2</v>
      </c>
      <c r="G401" t="s">
        <v>12</v>
      </c>
      <c r="H401" t="s">
        <v>27</v>
      </c>
      <c r="I401" t="s">
        <v>17</v>
      </c>
      <c r="J401">
        <v>1</v>
      </c>
      <c r="K401" t="s">
        <v>22</v>
      </c>
      <c r="L401" t="s">
        <v>23</v>
      </c>
      <c r="M401">
        <v>53</v>
      </c>
      <c r="N401" t="s">
        <v>14</v>
      </c>
    </row>
    <row r="402" spans="1:14" x14ac:dyDescent="0.25">
      <c r="A402" s="5" t="s">
        <v>570</v>
      </c>
      <c r="B402" s="3" t="s">
        <v>201</v>
      </c>
      <c r="C402" t="s">
        <v>34</v>
      </c>
      <c r="D402" t="s">
        <v>32</v>
      </c>
      <c r="E402" s="1">
        <v>110000</v>
      </c>
      <c r="F402">
        <v>3</v>
      </c>
      <c r="G402" t="s">
        <v>12</v>
      </c>
      <c r="H402" t="s">
        <v>27</v>
      </c>
      <c r="I402" t="s">
        <v>14</v>
      </c>
      <c r="J402">
        <v>4</v>
      </c>
      <c r="K402" t="s">
        <v>29</v>
      </c>
      <c r="L402" t="s">
        <v>16</v>
      </c>
      <c r="M402">
        <v>53</v>
      </c>
      <c r="N402" t="s">
        <v>17</v>
      </c>
    </row>
    <row r="403" spans="1:14" x14ac:dyDescent="0.25">
      <c r="A403" s="5" t="s">
        <v>570</v>
      </c>
      <c r="B403" s="3" t="s">
        <v>201</v>
      </c>
      <c r="C403" t="s">
        <v>33</v>
      </c>
      <c r="D403" t="s">
        <v>32</v>
      </c>
      <c r="E403" s="1">
        <v>40000</v>
      </c>
      <c r="F403">
        <v>1</v>
      </c>
      <c r="G403" t="s">
        <v>12</v>
      </c>
      <c r="H403" t="s">
        <v>19</v>
      </c>
      <c r="I403" t="s">
        <v>14</v>
      </c>
      <c r="J403">
        <v>0</v>
      </c>
      <c r="K403" t="s">
        <v>15</v>
      </c>
      <c r="L403" t="s">
        <v>16</v>
      </c>
      <c r="M403">
        <v>80</v>
      </c>
      <c r="N403" t="s">
        <v>17</v>
      </c>
    </row>
    <row r="404" spans="1:14" x14ac:dyDescent="0.25">
      <c r="A404" s="5" t="s">
        <v>571</v>
      </c>
      <c r="B404" s="3" t="s">
        <v>202</v>
      </c>
      <c r="C404" t="s">
        <v>33</v>
      </c>
      <c r="D404" t="s">
        <v>33</v>
      </c>
      <c r="E404" s="1">
        <v>10000</v>
      </c>
      <c r="F404">
        <v>1</v>
      </c>
      <c r="G404" t="s">
        <v>30</v>
      </c>
      <c r="H404" t="s">
        <v>24</v>
      </c>
      <c r="I404" t="s">
        <v>14</v>
      </c>
      <c r="J404">
        <v>0</v>
      </c>
      <c r="K404" t="s">
        <v>15</v>
      </c>
      <c r="L404" t="s">
        <v>16</v>
      </c>
      <c r="M404">
        <v>44</v>
      </c>
      <c r="N404" t="s">
        <v>17</v>
      </c>
    </row>
    <row r="405" spans="1:14" x14ac:dyDescent="0.25">
      <c r="A405" s="5" t="s">
        <v>475</v>
      </c>
      <c r="B405" s="3" t="s">
        <v>106</v>
      </c>
      <c r="C405" t="s">
        <v>33</v>
      </c>
      <c r="D405" t="s">
        <v>33</v>
      </c>
      <c r="E405" s="1">
        <v>20000</v>
      </c>
      <c r="F405">
        <v>1</v>
      </c>
      <c r="G405" t="s">
        <v>30</v>
      </c>
      <c r="H405" t="s">
        <v>19</v>
      </c>
      <c r="I405" t="s">
        <v>14</v>
      </c>
      <c r="J405">
        <v>0</v>
      </c>
      <c r="K405" t="s">
        <v>15</v>
      </c>
      <c r="L405" t="s">
        <v>16</v>
      </c>
      <c r="M405">
        <v>44</v>
      </c>
      <c r="N405" t="s">
        <v>17</v>
      </c>
    </row>
    <row r="406" spans="1:14" x14ac:dyDescent="0.25">
      <c r="A406" s="5" t="s">
        <v>572</v>
      </c>
      <c r="B406" s="3" t="s">
        <v>203</v>
      </c>
      <c r="C406" t="s">
        <v>33</v>
      </c>
      <c r="D406" t="s">
        <v>33</v>
      </c>
      <c r="E406" s="1">
        <v>30000</v>
      </c>
      <c r="F406">
        <v>3</v>
      </c>
      <c r="G406" t="s">
        <v>26</v>
      </c>
      <c r="H406" t="s">
        <v>13</v>
      </c>
      <c r="I406" t="s">
        <v>14</v>
      </c>
      <c r="J406">
        <v>2</v>
      </c>
      <c r="K406" t="s">
        <v>22</v>
      </c>
      <c r="L406" t="s">
        <v>23</v>
      </c>
      <c r="M406">
        <v>54</v>
      </c>
      <c r="N406" t="s">
        <v>14</v>
      </c>
    </row>
    <row r="407" spans="1:14" x14ac:dyDescent="0.25">
      <c r="A407" s="5" t="s">
        <v>573</v>
      </c>
      <c r="B407" s="3" t="s">
        <v>204</v>
      </c>
      <c r="C407" t="s">
        <v>33</v>
      </c>
      <c r="D407" t="s">
        <v>32</v>
      </c>
      <c r="E407" s="1">
        <v>30000</v>
      </c>
      <c r="F407">
        <v>0</v>
      </c>
      <c r="G407" t="s">
        <v>12</v>
      </c>
      <c r="H407" t="s">
        <v>19</v>
      </c>
      <c r="I407" t="s">
        <v>14</v>
      </c>
      <c r="J407">
        <v>0</v>
      </c>
      <c r="K407" t="s">
        <v>15</v>
      </c>
      <c r="L407" t="s">
        <v>16</v>
      </c>
      <c r="M407">
        <v>37</v>
      </c>
      <c r="N407" t="s">
        <v>14</v>
      </c>
    </row>
    <row r="408" spans="1:14" x14ac:dyDescent="0.25">
      <c r="A408" s="5" t="s">
        <v>573</v>
      </c>
      <c r="B408" s="3" t="s">
        <v>204</v>
      </c>
      <c r="C408" t="s">
        <v>33</v>
      </c>
      <c r="D408" t="s">
        <v>32</v>
      </c>
      <c r="E408" s="1">
        <v>40000</v>
      </c>
      <c r="F408">
        <v>1</v>
      </c>
      <c r="G408" t="s">
        <v>12</v>
      </c>
      <c r="H408" t="s">
        <v>13</v>
      </c>
      <c r="I408" t="s">
        <v>14</v>
      </c>
      <c r="J408">
        <v>0</v>
      </c>
      <c r="K408" t="s">
        <v>15</v>
      </c>
      <c r="L408" t="s">
        <v>16</v>
      </c>
      <c r="M408">
        <v>41</v>
      </c>
      <c r="N408" t="s">
        <v>17</v>
      </c>
    </row>
    <row r="409" spans="1:14" x14ac:dyDescent="0.25">
      <c r="A409" s="5" t="s">
        <v>573</v>
      </c>
      <c r="B409" s="3" t="s">
        <v>204</v>
      </c>
      <c r="C409" t="s">
        <v>34</v>
      </c>
      <c r="D409" t="s">
        <v>32</v>
      </c>
      <c r="E409" s="1">
        <v>90000</v>
      </c>
      <c r="F409">
        <v>2</v>
      </c>
      <c r="G409" t="s">
        <v>12</v>
      </c>
      <c r="H409" t="s">
        <v>20</v>
      </c>
      <c r="I409" t="s">
        <v>17</v>
      </c>
      <c r="J409">
        <v>0</v>
      </c>
      <c r="K409" t="s">
        <v>15</v>
      </c>
      <c r="L409" t="s">
        <v>23</v>
      </c>
      <c r="M409">
        <v>36</v>
      </c>
      <c r="N409" t="s">
        <v>14</v>
      </c>
    </row>
    <row r="410" spans="1:14" x14ac:dyDescent="0.25">
      <c r="A410" s="5" t="s">
        <v>573</v>
      </c>
      <c r="B410" s="3" t="s">
        <v>204</v>
      </c>
      <c r="C410" t="s">
        <v>34</v>
      </c>
      <c r="D410" t="s">
        <v>32</v>
      </c>
      <c r="E410" s="1">
        <v>40000</v>
      </c>
      <c r="F410">
        <v>2</v>
      </c>
      <c r="G410" t="s">
        <v>18</v>
      </c>
      <c r="H410" t="s">
        <v>19</v>
      </c>
      <c r="I410" t="s">
        <v>14</v>
      </c>
      <c r="J410">
        <v>0</v>
      </c>
      <c r="K410" t="s">
        <v>15</v>
      </c>
      <c r="L410" t="s">
        <v>16</v>
      </c>
      <c r="M410">
        <v>33</v>
      </c>
      <c r="N410" t="s">
        <v>17</v>
      </c>
    </row>
    <row r="411" spans="1:14" x14ac:dyDescent="0.25">
      <c r="A411" s="5" t="s">
        <v>573</v>
      </c>
      <c r="B411" s="3" t="s">
        <v>204</v>
      </c>
      <c r="C411" t="s">
        <v>33</v>
      </c>
      <c r="D411" t="s">
        <v>32</v>
      </c>
      <c r="E411" s="1">
        <v>130000</v>
      </c>
      <c r="F411">
        <v>3</v>
      </c>
      <c r="G411" t="s">
        <v>18</v>
      </c>
      <c r="H411" t="s">
        <v>20</v>
      </c>
      <c r="I411" t="s">
        <v>14</v>
      </c>
      <c r="J411">
        <v>4</v>
      </c>
      <c r="K411" t="s">
        <v>15</v>
      </c>
      <c r="L411" t="s">
        <v>16</v>
      </c>
      <c r="M411">
        <v>52</v>
      </c>
      <c r="N411" t="s">
        <v>17</v>
      </c>
    </row>
    <row r="412" spans="1:14" x14ac:dyDescent="0.25">
      <c r="A412" s="5" t="s">
        <v>573</v>
      </c>
      <c r="B412" s="3" t="s">
        <v>204</v>
      </c>
      <c r="C412" t="s">
        <v>33</v>
      </c>
      <c r="D412" t="s">
        <v>32</v>
      </c>
      <c r="E412" s="1">
        <v>20000</v>
      </c>
      <c r="F412">
        <v>2</v>
      </c>
      <c r="G412" t="s">
        <v>18</v>
      </c>
      <c r="H412" t="s">
        <v>24</v>
      </c>
      <c r="I412" t="s">
        <v>14</v>
      </c>
      <c r="J412">
        <v>1</v>
      </c>
      <c r="K412" t="s">
        <v>15</v>
      </c>
      <c r="L412" t="s">
        <v>16</v>
      </c>
      <c r="M412">
        <v>46</v>
      </c>
      <c r="N412" t="s">
        <v>14</v>
      </c>
    </row>
    <row r="413" spans="1:14" x14ac:dyDescent="0.25">
      <c r="A413" s="5" t="s">
        <v>573</v>
      </c>
      <c r="B413" s="3" t="s">
        <v>204</v>
      </c>
      <c r="C413" t="s">
        <v>33</v>
      </c>
      <c r="D413" t="s">
        <v>33</v>
      </c>
      <c r="E413" s="1">
        <v>70000</v>
      </c>
      <c r="F413">
        <v>5</v>
      </c>
      <c r="G413" t="s">
        <v>18</v>
      </c>
      <c r="H413" t="s">
        <v>13</v>
      </c>
      <c r="I413" t="s">
        <v>14</v>
      </c>
      <c r="J413">
        <v>2</v>
      </c>
      <c r="K413" t="s">
        <v>22</v>
      </c>
      <c r="L413" t="s">
        <v>23</v>
      </c>
      <c r="M413">
        <v>43</v>
      </c>
      <c r="N413" t="s">
        <v>17</v>
      </c>
    </row>
    <row r="414" spans="1:14" x14ac:dyDescent="0.25">
      <c r="A414" s="5" t="s">
        <v>573</v>
      </c>
      <c r="B414" s="3" t="s">
        <v>204</v>
      </c>
      <c r="C414" t="s">
        <v>34</v>
      </c>
      <c r="D414" t="s">
        <v>33</v>
      </c>
      <c r="E414" s="1">
        <v>40000</v>
      </c>
      <c r="F414">
        <v>2</v>
      </c>
      <c r="G414" t="s">
        <v>18</v>
      </c>
      <c r="H414" t="s">
        <v>19</v>
      </c>
      <c r="I414" t="s">
        <v>14</v>
      </c>
      <c r="J414">
        <v>0</v>
      </c>
      <c r="K414" t="s">
        <v>15</v>
      </c>
      <c r="L414" t="s">
        <v>16</v>
      </c>
      <c r="M414">
        <v>34</v>
      </c>
      <c r="N414" t="s">
        <v>17</v>
      </c>
    </row>
    <row r="415" spans="1:14" x14ac:dyDescent="0.25">
      <c r="A415" s="5" t="s">
        <v>573</v>
      </c>
      <c r="B415" s="3" t="s">
        <v>204</v>
      </c>
      <c r="C415" t="s">
        <v>34</v>
      </c>
      <c r="D415" t="s">
        <v>32</v>
      </c>
      <c r="E415" s="1">
        <v>30000</v>
      </c>
      <c r="F415">
        <v>2</v>
      </c>
      <c r="G415" t="s">
        <v>18</v>
      </c>
      <c r="H415" t="s">
        <v>19</v>
      </c>
      <c r="I415" t="s">
        <v>17</v>
      </c>
      <c r="J415">
        <v>2</v>
      </c>
      <c r="K415" t="s">
        <v>22</v>
      </c>
      <c r="L415" t="s">
        <v>23</v>
      </c>
      <c r="M415">
        <v>67</v>
      </c>
      <c r="N415" t="s">
        <v>17</v>
      </c>
    </row>
    <row r="416" spans="1:14" x14ac:dyDescent="0.25">
      <c r="A416" s="5" t="s">
        <v>574</v>
      </c>
      <c r="B416" s="3" t="s">
        <v>205</v>
      </c>
      <c r="C416" t="s">
        <v>33</v>
      </c>
      <c r="D416" t="s">
        <v>32</v>
      </c>
      <c r="E416" s="1">
        <v>40000</v>
      </c>
      <c r="F416">
        <v>0</v>
      </c>
      <c r="G416" t="s">
        <v>30</v>
      </c>
      <c r="H416" t="s">
        <v>19</v>
      </c>
      <c r="I416" t="s">
        <v>14</v>
      </c>
      <c r="J416">
        <v>0</v>
      </c>
      <c r="K416" t="s">
        <v>15</v>
      </c>
      <c r="L416" t="s">
        <v>16</v>
      </c>
      <c r="M416">
        <v>35</v>
      </c>
      <c r="N416" t="s">
        <v>14</v>
      </c>
    </row>
    <row r="417" spans="1:14" x14ac:dyDescent="0.25">
      <c r="A417" s="5" t="s">
        <v>574</v>
      </c>
      <c r="B417" s="3" t="s">
        <v>205</v>
      </c>
      <c r="C417" t="s">
        <v>33</v>
      </c>
      <c r="D417" t="s">
        <v>32</v>
      </c>
      <c r="E417" s="1">
        <v>80000</v>
      </c>
      <c r="F417">
        <v>5</v>
      </c>
      <c r="G417" t="s">
        <v>30</v>
      </c>
      <c r="H417" t="s">
        <v>27</v>
      </c>
      <c r="I417" t="s">
        <v>14</v>
      </c>
      <c r="J417">
        <v>3</v>
      </c>
      <c r="K417" t="s">
        <v>15</v>
      </c>
      <c r="L417" t="s">
        <v>23</v>
      </c>
      <c r="M417">
        <v>40</v>
      </c>
      <c r="N417" t="s">
        <v>17</v>
      </c>
    </row>
    <row r="418" spans="1:14" x14ac:dyDescent="0.25">
      <c r="A418" s="5" t="s">
        <v>575</v>
      </c>
      <c r="B418" s="3" t="s">
        <v>206</v>
      </c>
      <c r="C418" t="s">
        <v>34</v>
      </c>
      <c r="D418" t="s">
        <v>33</v>
      </c>
      <c r="E418" s="1">
        <v>60000</v>
      </c>
      <c r="F418">
        <v>2</v>
      </c>
      <c r="G418" t="s">
        <v>12</v>
      </c>
      <c r="H418" t="s">
        <v>20</v>
      </c>
      <c r="I418" t="s">
        <v>17</v>
      </c>
      <c r="J418">
        <v>1</v>
      </c>
      <c r="K418" t="s">
        <v>15</v>
      </c>
      <c r="L418" t="s">
        <v>23</v>
      </c>
      <c r="M418">
        <v>37</v>
      </c>
      <c r="N418" t="s">
        <v>14</v>
      </c>
    </row>
    <row r="419" spans="1:14" x14ac:dyDescent="0.25">
      <c r="A419" s="5" t="s">
        <v>576</v>
      </c>
      <c r="B419" s="3" t="s">
        <v>207</v>
      </c>
      <c r="C419" t="s">
        <v>34</v>
      </c>
      <c r="D419" t="s">
        <v>32</v>
      </c>
      <c r="E419" s="1">
        <v>30000</v>
      </c>
      <c r="F419">
        <v>2</v>
      </c>
      <c r="G419" t="s">
        <v>18</v>
      </c>
      <c r="H419" t="s">
        <v>19</v>
      </c>
      <c r="I419" t="s">
        <v>17</v>
      </c>
      <c r="J419">
        <v>2</v>
      </c>
      <c r="K419" t="s">
        <v>22</v>
      </c>
      <c r="L419" t="s">
        <v>23</v>
      </c>
      <c r="M419">
        <v>67</v>
      </c>
      <c r="N419" t="s">
        <v>17</v>
      </c>
    </row>
    <row r="420" spans="1:14" x14ac:dyDescent="0.25">
      <c r="A420" s="5" t="s">
        <v>551</v>
      </c>
      <c r="B420" s="3" t="s">
        <v>182</v>
      </c>
      <c r="C420" t="s">
        <v>33</v>
      </c>
      <c r="D420" t="s">
        <v>33</v>
      </c>
      <c r="E420" s="1">
        <v>30000</v>
      </c>
      <c r="F420">
        <v>1</v>
      </c>
      <c r="G420" t="s">
        <v>12</v>
      </c>
      <c r="H420" t="s">
        <v>13</v>
      </c>
      <c r="I420" t="s">
        <v>14</v>
      </c>
      <c r="J420">
        <v>2</v>
      </c>
      <c r="K420" t="s">
        <v>15</v>
      </c>
      <c r="L420" t="s">
        <v>16</v>
      </c>
      <c r="M420">
        <v>41</v>
      </c>
      <c r="N420" t="s">
        <v>14</v>
      </c>
    </row>
    <row r="421" spans="1:14" x14ac:dyDescent="0.25">
      <c r="A421" s="5" t="s">
        <v>538</v>
      </c>
      <c r="B421" s="3" t="s">
        <v>169</v>
      </c>
      <c r="C421" t="s">
        <v>34</v>
      </c>
      <c r="D421" t="s">
        <v>33</v>
      </c>
      <c r="E421" s="1">
        <v>10000</v>
      </c>
      <c r="F421">
        <v>2</v>
      </c>
      <c r="G421" t="s">
        <v>18</v>
      </c>
      <c r="H421" t="s">
        <v>24</v>
      </c>
      <c r="I421" t="s">
        <v>14</v>
      </c>
      <c r="J421">
        <v>1</v>
      </c>
      <c r="K421" t="s">
        <v>15</v>
      </c>
      <c r="L421" t="s">
        <v>16</v>
      </c>
      <c r="M421">
        <v>51</v>
      </c>
      <c r="N421" t="s">
        <v>14</v>
      </c>
    </row>
    <row r="422" spans="1:14" x14ac:dyDescent="0.25">
      <c r="A422" s="5" t="s">
        <v>538</v>
      </c>
      <c r="B422" s="3" t="s">
        <v>169</v>
      </c>
      <c r="C422" t="s">
        <v>33</v>
      </c>
      <c r="D422" t="s">
        <v>32</v>
      </c>
      <c r="E422" s="1">
        <v>100000</v>
      </c>
      <c r="F422">
        <v>2</v>
      </c>
      <c r="G422" t="s">
        <v>12</v>
      </c>
      <c r="H422" t="s">
        <v>27</v>
      </c>
      <c r="I422" t="s">
        <v>14</v>
      </c>
      <c r="J422">
        <v>4</v>
      </c>
      <c r="K422" t="s">
        <v>29</v>
      </c>
      <c r="L422" t="s">
        <v>16</v>
      </c>
      <c r="M422">
        <v>59</v>
      </c>
      <c r="N422" t="s">
        <v>17</v>
      </c>
    </row>
    <row r="423" spans="1:14" x14ac:dyDescent="0.25">
      <c r="A423" s="5" t="s">
        <v>437</v>
      </c>
      <c r="B423" s="3" t="s">
        <v>68</v>
      </c>
      <c r="C423" t="s">
        <v>33</v>
      </c>
      <c r="D423" t="s">
        <v>33</v>
      </c>
      <c r="E423" s="1">
        <v>10000</v>
      </c>
      <c r="F423">
        <v>2</v>
      </c>
      <c r="G423" t="s">
        <v>18</v>
      </c>
      <c r="H423" t="s">
        <v>24</v>
      </c>
      <c r="I423" t="s">
        <v>14</v>
      </c>
      <c r="J423">
        <v>0</v>
      </c>
      <c r="K423" t="s">
        <v>25</v>
      </c>
      <c r="L423" t="s">
        <v>16</v>
      </c>
      <c r="M423">
        <v>51</v>
      </c>
      <c r="N423" t="s">
        <v>17</v>
      </c>
    </row>
    <row r="424" spans="1:14" x14ac:dyDescent="0.25">
      <c r="A424" s="5" t="s">
        <v>577</v>
      </c>
      <c r="B424" s="3" t="s">
        <v>208</v>
      </c>
      <c r="C424" t="s">
        <v>34</v>
      </c>
      <c r="D424" t="s">
        <v>33</v>
      </c>
      <c r="E424" s="1">
        <v>110000</v>
      </c>
      <c r="F424">
        <v>0</v>
      </c>
      <c r="G424" t="s">
        <v>18</v>
      </c>
      <c r="H424" t="s">
        <v>27</v>
      </c>
      <c r="I424" t="s">
        <v>17</v>
      </c>
      <c r="J424">
        <v>3</v>
      </c>
      <c r="K424" t="s">
        <v>29</v>
      </c>
      <c r="L424" t="s">
        <v>23</v>
      </c>
      <c r="M424">
        <v>32</v>
      </c>
      <c r="N424" t="s">
        <v>14</v>
      </c>
    </row>
    <row r="425" spans="1:14" x14ac:dyDescent="0.25">
      <c r="A425" s="5" t="s">
        <v>577</v>
      </c>
      <c r="B425" s="3" t="s">
        <v>208</v>
      </c>
      <c r="C425" t="s">
        <v>34</v>
      </c>
      <c r="D425" t="s">
        <v>33</v>
      </c>
      <c r="E425" s="1">
        <v>30000</v>
      </c>
      <c r="F425">
        <v>0</v>
      </c>
      <c r="G425" t="s">
        <v>26</v>
      </c>
      <c r="H425" t="s">
        <v>24</v>
      </c>
      <c r="I425" t="s">
        <v>14</v>
      </c>
      <c r="J425">
        <v>1</v>
      </c>
      <c r="K425" t="s">
        <v>21</v>
      </c>
      <c r="L425" t="s">
        <v>16</v>
      </c>
      <c r="M425">
        <v>34</v>
      </c>
      <c r="N425" t="s">
        <v>14</v>
      </c>
    </row>
    <row r="426" spans="1:14" x14ac:dyDescent="0.25">
      <c r="A426" s="5" t="s">
        <v>578</v>
      </c>
      <c r="B426" s="3" t="s">
        <v>209</v>
      </c>
      <c r="C426" t="s">
        <v>34</v>
      </c>
      <c r="D426" t="s">
        <v>32</v>
      </c>
      <c r="E426" s="1">
        <v>10000</v>
      </c>
      <c r="F426">
        <v>3</v>
      </c>
      <c r="G426" t="s">
        <v>28</v>
      </c>
      <c r="H426" t="s">
        <v>24</v>
      </c>
      <c r="I426" t="s">
        <v>14</v>
      </c>
      <c r="J426">
        <v>2</v>
      </c>
      <c r="K426" t="s">
        <v>15</v>
      </c>
      <c r="L426" t="s">
        <v>16</v>
      </c>
      <c r="M426">
        <v>43</v>
      </c>
      <c r="N426" t="s">
        <v>17</v>
      </c>
    </row>
    <row r="427" spans="1:14" x14ac:dyDescent="0.25">
      <c r="A427" s="5" t="s">
        <v>430</v>
      </c>
      <c r="B427" s="3" t="s">
        <v>61</v>
      </c>
      <c r="C427" t="s">
        <v>33</v>
      </c>
      <c r="D427" t="s">
        <v>33</v>
      </c>
      <c r="E427" s="1">
        <v>40000</v>
      </c>
      <c r="F427">
        <v>2</v>
      </c>
      <c r="G427" t="s">
        <v>12</v>
      </c>
      <c r="H427" t="s">
        <v>27</v>
      </c>
      <c r="I427" t="s">
        <v>14</v>
      </c>
      <c r="J427">
        <v>2</v>
      </c>
      <c r="K427" t="s">
        <v>15</v>
      </c>
      <c r="L427" t="s">
        <v>23</v>
      </c>
      <c r="M427">
        <v>67</v>
      </c>
      <c r="N427" t="s">
        <v>17</v>
      </c>
    </row>
    <row r="428" spans="1:14" x14ac:dyDescent="0.25">
      <c r="A428" s="5" t="s">
        <v>430</v>
      </c>
      <c r="B428" s="3" t="s">
        <v>61</v>
      </c>
      <c r="C428" t="s">
        <v>34</v>
      </c>
      <c r="D428" t="s">
        <v>33</v>
      </c>
      <c r="E428" s="1">
        <v>30000</v>
      </c>
      <c r="F428">
        <v>0</v>
      </c>
      <c r="G428" t="s">
        <v>18</v>
      </c>
      <c r="H428" t="s">
        <v>19</v>
      </c>
      <c r="I428" t="s">
        <v>17</v>
      </c>
      <c r="J428">
        <v>1</v>
      </c>
      <c r="K428" t="s">
        <v>21</v>
      </c>
      <c r="L428" t="s">
        <v>16</v>
      </c>
      <c r="M428">
        <v>28</v>
      </c>
      <c r="N428" t="s">
        <v>17</v>
      </c>
    </row>
    <row r="429" spans="1:14" x14ac:dyDescent="0.25">
      <c r="A429" s="5" t="s">
        <v>579</v>
      </c>
      <c r="B429" s="3" t="s">
        <v>210</v>
      </c>
      <c r="C429" t="s">
        <v>34</v>
      </c>
      <c r="D429" t="s">
        <v>32</v>
      </c>
      <c r="E429" s="1">
        <v>90000</v>
      </c>
      <c r="F429">
        <v>1</v>
      </c>
      <c r="G429" t="s">
        <v>30</v>
      </c>
      <c r="H429" t="s">
        <v>27</v>
      </c>
      <c r="I429" t="s">
        <v>14</v>
      </c>
      <c r="J429">
        <v>0</v>
      </c>
      <c r="K429" t="s">
        <v>15</v>
      </c>
      <c r="L429" t="s">
        <v>23</v>
      </c>
      <c r="M429">
        <v>36</v>
      </c>
      <c r="N429" t="s">
        <v>14</v>
      </c>
    </row>
    <row r="430" spans="1:14" x14ac:dyDescent="0.25">
      <c r="A430" s="5" t="s">
        <v>580</v>
      </c>
      <c r="B430" s="3" t="s">
        <v>211</v>
      </c>
      <c r="C430" t="s">
        <v>33</v>
      </c>
      <c r="D430" t="s">
        <v>33</v>
      </c>
      <c r="E430" s="1">
        <v>110000</v>
      </c>
      <c r="F430">
        <v>4</v>
      </c>
      <c r="G430" t="s">
        <v>12</v>
      </c>
      <c r="H430" t="s">
        <v>27</v>
      </c>
      <c r="I430" t="s">
        <v>14</v>
      </c>
      <c r="J430">
        <v>3</v>
      </c>
      <c r="K430" t="s">
        <v>21</v>
      </c>
      <c r="L430" t="s">
        <v>23</v>
      </c>
      <c r="M430">
        <v>48</v>
      </c>
      <c r="N430" t="s">
        <v>17</v>
      </c>
    </row>
    <row r="431" spans="1:14" x14ac:dyDescent="0.25">
      <c r="A431" s="5" t="s">
        <v>581</v>
      </c>
      <c r="B431" s="3" t="s">
        <v>212</v>
      </c>
      <c r="C431" t="s">
        <v>34</v>
      </c>
      <c r="D431" t="s">
        <v>32</v>
      </c>
      <c r="E431" s="1">
        <v>30000</v>
      </c>
      <c r="F431">
        <v>0</v>
      </c>
      <c r="G431" t="s">
        <v>18</v>
      </c>
      <c r="H431" t="s">
        <v>19</v>
      </c>
      <c r="I431" t="s">
        <v>14</v>
      </c>
      <c r="J431">
        <v>1</v>
      </c>
      <c r="K431" t="s">
        <v>21</v>
      </c>
      <c r="L431" t="s">
        <v>16</v>
      </c>
      <c r="M431">
        <v>31</v>
      </c>
      <c r="N431" t="s">
        <v>17</v>
      </c>
    </row>
    <row r="432" spans="1:14" x14ac:dyDescent="0.25">
      <c r="A432" s="5" t="s">
        <v>581</v>
      </c>
      <c r="B432" s="3" t="s">
        <v>212</v>
      </c>
      <c r="C432" t="s">
        <v>34</v>
      </c>
      <c r="D432" t="s">
        <v>32</v>
      </c>
      <c r="E432" s="1">
        <v>30000</v>
      </c>
      <c r="F432">
        <v>3</v>
      </c>
      <c r="G432" t="s">
        <v>26</v>
      </c>
      <c r="H432" t="s">
        <v>13</v>
      </c>
      <c r="I432" t="s">
        <v>14</v>
      </c>
      <c r="J432">
        <v>2</v>
      </c>
      <c r="K432" t="s">
        <v>22</v>
      </c>
      <c r="L432" t="s">
        <v>23</v>
      </c>
      <c r="M432">
        <v>55</v>
      </c>
      <c r="N432" t="s">
        <v>17</v>
      </c>
    </row>
    <row r="433" spans="1:14" x14ac:dyDescent="0.25">
      <c r="A433" s="5" t="s">
        <v>581</v>
      </c>
      <c r="B433" s="3" t="s">
        <v>212</v>
      </c>
      <c r="C433" t="s">
        <v>34</v>
      </c>
      <c r="D433" t="s">
        <v>33</v>
      </c>
      <c r="E433" s="1">
        <v>20000</v>
      </c>
      <c r="F433">
        <v>0</v>
      </c>
      <c r="G433" t="s">
        <v>18</v>
      </c>
      <c r="H433" t="s">
        <v>24</v>
      </c>
      <c r="I433" t="s">
        <v>14</v>
      </c>
      <c r="J433">
        <v>0</v>
      </c>
      <c r="K433" t="s">
        <v>15</v>
      </c>
      <c r="L433" t="s">
        <v>23</v>
      </c>
      <c r="M433">
        <v>28</v>
      </c>
      <c r="N433" t="s">
        <v>14</v>
      </c>
    </row>
    <row r="434" spans="1:14" x14ac:dyDescent="0.25">
      <c r="A434" s="5" t="s">
        <v>581</v>
      </c>
      <c r="B434" s="3" t="s">
        <v>212</v>
      </c>
      <c r="C434" t="s">
        <v>33</v>
      </c>
      <c r="D434" t="s">
        <v>32</v>
      </c>
      <c r="E434" s="1">
        <v>110000</v>
      </c>
      <c r="F434">
        <v>0</v>
      </c>
      <c r="G434" t="s">
        <v>26</v>
      </c>
      <c r="H434" t="s">
        <v>27</v>
      </c>
      <c r="I434" t="s">
        <v>14</v>
      </c>
      <c r="J434">
        <v>3</v>
      </c>
      <c r="K434" t="s">
        <v>29</v>
      </c>
      <c r="L434" t="s">
        <v>23</v>
      </c>
      <c r="M434">
        <v>34</v>
      </c>
      <c r="N434" t="s">
        <v>14</v>
      </c>
    </row>
    <row r="435" spans="1:14" x14ac:dyDescent="0.25">
      <c r="A435" s="5" t="s">
        <v>477</v>
      </c>
      <c r="B435" s="3" t="s">
        <v>108</v>
      </c>
      <c r="C435" t="s">
        <v>34</v>
      </c>
      <c r="D435" t="s">
        <v>32</v>
      </c>
      <c r="E435" s="1">
        <v>30000</v>
      </c>
      <c r="F435">
        <v>3</v>
      </c>
      <c r="G435" t="s">
        <v>18</v>
      </c>
      <c r="H435" t="s">
        <v>19</v>
      </c>
      <c r="I435" t="s">
        <v>17</v>
      </c>
      <c r="J435">
        <v>1</v>
      </c>
      <c r="K435" t="s">
        <v>15</v>
      </c>
      <c r="L435" t="s">
        <v>16</v>
      </c>
      <c r="M435">
        <v>26</v>
      </c>
      <c r="N435" t="s">
        <v>17</v>
      </c>
    </row>
    <row r="436" spans="1:14" x14ac:dyDescent="0.25">
      <c r="A436" s="5" t="s">
        <v>582</v>
      </c>
      <c r="B436" s="3" t="s">
        <v>213</v>
      </c>
      <c r="C436" t="s">
        <v>33</v>
      </c>
      <c r="D436" t="s">
        <v>32</v>
      </c>
      <c r="E436" s="1">
        <v>30000</v>
      </c>
      <c r="F436">
        <v>3</v>
      </c>
      <c r="G436" t="s">
        <v>26</v>
      </c>
      <c r="H436" t="s">
        <v>13</v>
      </c>
      <c r="I436" t="s">
        <v>14</v>
      </c>
      <c r="J436">
        <v>2</v>
      </c>
      <c r="K436" t="s">
        <v>22</v>
      </c>
      <c r="L436" t="s">
        <v>23</v>
      </c>
      <c r="M436">
        <v>53</v>
      </c>
      <c r="N436" t="s">
        <v>14</v>
      </c>
    </row>
    <row r="437" spans="1:14" x14ac:dyDescent="0.25">
      <c r="A437" s="5" t="s">
        <v>582</v>
      </c>
      <c r="B437" s="3" t="s">
        <v>213</v>
      </c>
      <c r="C437" t="s">
        <v>34</v>
      </c>
      <c r="D437" t="s">
        <v>32</v>
      </c>
      <c r="E437" s="1">
        <v>10000</v>
      </c>
      <c r="F437">
        <v>2</v>
      </c>
      <c r="G437" t="s">
        <v>12</v>
      </c>
      <c r="H437" t="s">
        <v>19</v>
      </c>
      <c r="I437" t="s">
        <v>17</v>
      </c>
      <c r="J437">
        <v>1</v>
      </c>
      <c r="K437" t="s">
        <v>21</v>
      </c>
      <c r="L437" t="s">
        <v>16</v>
      </c>
      <c r="M437">
        <v>68</v>
      </c>
      <c r="N437" t="s">
        <v>17</v>
      </c>
    </row>
    <row r="438" spans="1:14" x14ac:dyDescent="0.25">
      <c r="A438" s="5" t="s">
        <v>583</v>
      </c>
      <c r="B438" s="3" t="s">
        <v>214</v>
      </c>
      <c r="C438" t="s">
        <v>33</v>
      </c>
      <c r="D438" t="s">
        <v>32</v>
      </c>
      <c r="E438" s="1">
        <v>80000</v>
      </c>
      <c r="F438">
        <v>2</v>
      </c>
      <c r="G438" t="s">
        <v>26</v>
      </c>
      <c r="H438" t="s">
        <v>13</v>
      </c>
      <c r="I438" t="s">
        <v>14</v>
      </c>
      <c r="J438">
        <v>2</v>
      </c>
      <c r="K438" t="s">
        <v>22</v>
      </c>
      <c r="L438" t="s">
        <v>23</v>
      </c>
      <c r="M438">
        <v>50</v>
      </c>
      <c r="N438" t="s">
        <v>14</v>
      </c>
    </row>
    <row r="439" spans="1:14" x14ac:dyDescent="0.25">
      <c r="A439" s="5" t="s">
        <v>583</v>
      </c>
      <c r="B439" s="3" t="s">
        <v>214</v>
      </c>
      <c r="C439" t="s">
        <v>34</v>
      </c>
      <c r="D439" t="s">
        <v>32</v>
      </c>
      <c r="E439" s="1">
        <v>30000</v>
      </c>
      <c r="F439">
        <v>3</v>
      </c>
      <c r="G439" t="s">
        <v>18</v>
      </c>
      <c r="H439" t="s">
        <v>19</v>
      </c>
      <c r="I439" t="s">
        <v>14</v>
      </c>
      <c r="J439">
        <v>2</v>
      </c>
      <c r="K439" t="s">
        <v>15</v>
      </c>
      <c r="L439" t="s">
        <v>16</v>
      </c>
      <c r="M439">
        <v>28</v>
      </c>
      <c r="N439" t="s">
        <v>14</v>
      </c>
    </row>
    <row r="440" spans="1:14" x14ac:dyDescent="0.25">
      <c r="A440" s="5" t="s">
        <v>584</v>
      </c>
      <c r="B440" s="3" t="s">
        <v>215</v>
      </c>
      <c r="C440" t="s">
        <v>34</v>
      </c>
      <c r="D440" t="s">
        <v>32</v>
      </c>
      <c r="E440" s="1">
        <v>80000</v>
      </c>
      <c r="F440">
        <v>0</v>
      </c>
      <c r="G440" t="s">
        <v>30</v>
      </c>
      <c r="H440" t="s">
        <v>13</v>
      </c>
      <c r="I440" t="s">
        <v>17</v>
      </c>
      <c r="J440">
        <v>0</v>
      </c>
      <c r="K440" t="s">
        <v>15</v>
      </c>
      <c r="L440" t="s">
        <v>16</v>
      </c>
      <c r="M440">
        <v>40</v>
      </c>
      <c r="N440" t="s">
        <v>14</v>
      </c>
    </row>
    <row r="441" spans="1:14" x14ac:dyDescent="0.25">
      <c r="A441" s="5" t="s">
        <v>456</v>
      </c>
      <c r="B441" s="3" t="s">
        <v>87</v>
      </c>
      <c r="C441" t="s">
        <v>33</v>
      </c>
      <c r="D441" t="s">
        <v>33</v>
      </c>
      <c r="E441" s="1">
        <v>70000</v>
      </c>
      <c r="F441">
        <v>5</v>
      </c>
      <c r="G441" t="s">
        <v>18</v>
      </c>
      <c r="H441" t="s">
        <v>13</v>
      </c>
      <c r="I441" t="s">
        <v>14</v>
      </c>
      <c r="J441">
        <v>2</v>
      </c>
      <c r="K441" t="s">
        <v>15</v>
      </c>
      <c r="L441" t="s">
        <v>23</v>
      </c>
      <c r="M441">
        <v>44</v>
      </c>
      <c r="N441" t="s">
        <v>17</v>
      </c>
    </row>
    <row r="442" spans="1:14" x14ac:dyDescent="0.25">
      <c r="A442" s="5" t="s">
        <v>412</v>
      </c>
      <c r="B442" s="3" t="s">
        <v>43</v>
      </c>
      <c r="C442" t="s">
        <v>34</v>
      </c>
      <c r="D442" t="s">
        <v>33</v>
      </c>
      <c r="E442" s="1">
        <v>90000</v>
      </c>
      <c r="F442">
        <v>0</v>
      </c>
      <c r="G442" t="s">
        <v>12</v>
      </c>
      <c r="H442" t="s">
        <v>20</v>
      </c>
      <c r="I442" t="s">
        <v>17</v>
      </c>
      <c r="J442">
        <v>3</v>
      </c>
      <c r="K442" t="s">
        <v>29</v>
      </c>
      <c r="L442" t="s">
        <v>23</v>
      </c>
      <c r="M442">
        <v>34</v>
      </c>
      <c r="N442" t="s">
        <v>14</v>
      </c>
    </row>
    <row r="443" spans="1:14" x14ac:dyDescent="0.25">
      <c r="A443" s="5" t="s">
        <v>412</v>
      </c>
      <c r="B443" s="3" t="s">
        <v>43</v>
      </c>
      <c r="C443" t="s">
        <v>33</v>
      </c>
      <c r="D443" t="s">
        <v>33</v>
      </c>
      <c r="E443" s="1">
        <v>70000</v>
      </c>
      <c r="F443">
        <v>2</v>
      </c>
      <c r="G443" t="s">
        <v>18</v>
      </c>
      <c r="H443" t="s">
        <v>13</v>
      </c>
      <c r="I443" t="s">
        <v>14</v>
      </c>
      <c r="J443">
        <v>2</v>
      </c>
      <c r="K443" t="s">
        <v>22</v>
      </c>
      <c r="L443" t="s">
        <v>23</v>
      </c>
      <c r="M443">
        <v>52</v>
      </c>
      <c r="N443" t="s">
        <v>14</v>
      </c>
    </row>
    <row r="444" spans="1:14" x14ac:dyDescent="0.25">
      <c r="A444" s="5" t="s">
        <v>412</v>
      </c>
      <c r="B444" s="3" t="s">
        <v>43</v>
      </c>
      <c r="C444" t="s">
        <v>34</v>
      </c>
      <c r="D444" t="s">
        <v>33</v>
      </c>
      <c r="E444" s="1">
        <v>80000</v>
      </c>
      <c r="F444">
        <v>4</v>
      </c>
      <c r="G444" t="s">
        <v>30</v>
      </c>
      <c r="H444" t="s">
        <v>27</v>
      </c>
      <c r="I444" t="s">
        <v>14</v>
      </c>
      <c r="J444">
        <v>0</v>
      </c>
      <c r="K444" t="s">
        <v>15</v>
      </c>
      <c r="L444" t="s">
        <v>23</v>
      </c>
      <c r="M444">
        <v>36</v>
      </c>
      <c r="N444" t="s">
        <v>14</v>
      </c>
    </row>
    <row r="445" spans="1:14" x14ac:dyDescent="0.25">
      <c r="A445" s="5" t="s">
        <v>412</v>
      </c>
      <c r="B445" s="3" t="s">
        <v>43</v>
      </c>
      <c r="C445" t="s">
        <v>33</v>
      </c>
      <c r="D445" t="s">
        <v>32</v>
      </c>
      <c r="E445" s="1">
        <v>40000</v>
      </c>
      <c r="F445">
        <v>1</v>
      </c>
      <c r="G445" t="s">
        <v>12</v>
      </c>
      <c r="H445" t="s">
        <v>13</v>
      </c>
      <c r="I445" t="s">
        <v>14</v>
      </c>
      <c r="J445">
        <v>1</v>
      </c>
      <c r="K445" t="s">
        <v>15</v>
      </c>
      <c r="L445" t="s">
        <v>16</v>
      </c>
      <c r="M445">
        <v>43</v>
      </c>
      <c r="N445" t="s">
        <v>14</v>
      </c>
    </row>
    <row r="446" spans="1:14" x14ac:dyDescent="0.25">
      <c r="A446" s="5" t="s">
        <v>412</v>
      </c>
      <c r="B446" s="3" t="s">
        <v>43</v>
      </c>
      <c r="C446" t="s">
        <v>34</v>
      </c>
      <c r="D446" t="s">
        <v>33</v>
      </c>
      <c r="E446" s="1">
        <v>30000</v>
      </c>
      <c r="F446">
        <v>0</v>
      </c>
      <c r="G446" t="s">
        <v>26</v>
      </c>
      <c r="H446" t="s">
        <v>24</v>
      </c>
      <c r="I446" t="s">
        <v>17</v>
      </c>
      <c r="J446">
        <v>1</v>
      </c>
      <c r="K446" t="s">
        <v>25</v>
      </c>
      <c r="L446" t="s">
        <v>16</v>
      </c>
      <c r="M446">
        <v>32</v>
      </c>
      <c r="N446" t="s">
        <v>17</v>
      </c>
    </row>
    <row r="447" spans="1:14" x14ac:dyDescent="0.25">
      <c r="A447" s="5" t="s">
        <v>412</v>
      </c>
      <c r="B447" s="3" t="s">
        <v>43</v>
      </c>
      <c r="C447" t="s">
        <v>33</v>
      </c>
      <c r="D447" t="s">
        <v>32</v>
      </c>
      <c r="E447" s="1">
        <v>40000</v>
      </c>
      <c r="F447">
        <v>1</v>
      </c>
      <c r="G447" t="s">
        <v>12</v>
      </c>
      <c r="H447" t="s">
        <v>13</v>
      </c>
      <c r="I447" t="s">
        <v>14</v>
      </c>
      <c r="J447">
        <v>1</v>
      </c>
      <c r="K447" t="s">
        <v>25</v>
      </c>
      <c r="L447" t="s">
        <v>16</v>
      </c>
      <c r="M447">
        <v>32</v>
      </c>
      <c r="N447" t="s">
        <v>14</v>
      </c>
    </row>
    <row r="448" spans="1:14" x14ac:dyDescent="0.25">
      <c r="A448" s="5" t="s">
        <v>585</v>
      </c>
      <c r="B448" s="3" t="s">
        <v>216</v>
      </c>
      <c r="C448" t="s">
        <v>33</v>
      </c>
      <c r="D448" t="s">
        <v>32</v>
      </c>
      <c r="E448" s="1">
        <v>130000</v>
      </c>
      <c r="F448">
        <v>0</v>
      </c>
      <c r="G448" t="s">
        <v>30</v>
      </c>
      <c r="H448" t="s">
        <v>27</v>
      </c>
      <c r="I448" t="s">
        <v>14</v>
      </c>
      <c r="J448">
        <v>1</v>
      </c>
      <c r="K448" t="s">
        <v>29</v>
      </c>
      <c r="L448" t="s">
        <v>23</v>
      </c>
      <c r="M448">
        <v>48</v>
      </c>
      <c r="N448" t="s">
        <v>17</v>
      </c>
    </row>
    <row r="449" spans="1:14" x14ac:dyDescent="0.25">
      <c r="A449" s="5" t="s">
        <v>586</v>
      </c>
      <c r="B449" s="3" t="s">
        <v>217</v>
      </c>
      <c r="C449" t="s">
        <v>33</v>
      </c>
      <c r="D449" t="s">
        <v>32</v>
      </c>
      <c r="E449" s="1">
        <v>40000</v>
      </c>
      <c r="F449">
        <v>1</v>
      </c>
      <c r="G449" t="s">
        <v>12</v>
      </c>
      <c r="H449" t="s">
        <v>13</v>
      </c>
      <c r="I449" t="s">
        <v>14</v>
      </c>
      <c r="J449">
        <v>0</v>
      </c>
      <c r="K449" t="s">
        <v>25</v>
      </c>
      <c r="L449" t="s">
        <v>16</v>
      </c>
      <c r="M449">
        <v>32</v>
      </c>
      <c r="N449" t="s">
        <v>14</v>
      </c>
    </row>
    <row r="450" spans="1:14" x14ac:dyDescent="0.25">
      <c r="A450" s="5" t="s">
        <v>586</v>
      </c>
      <c r="B450" s="3" t="s">
        <v>217</v>
      </c>
      <c r="C450" t="s">
        <v>33</v>
      </c>
      <c r="D450" t="s">
        <v>32</v>
      </c>
      <c r="E450" s="1">
        <v>30000</v>
      </c>
      <c r="F450">
        <v>3</v>
      </c>
      <c r="G450" t="s">
        <v>30</v>
      </c>
      <c r="H450" t="s">
        <v>19</v>
      </c>
      <c r="I450" t="s">
        <v>14</v>
      </c>
      <c r="J450">
        <v>0</v>
      </c>
      <c r="K450" t="s">
        <v>15</v>
      </c>
      <c r="L450" t="s">
        <v>16</v>
      </c>
      <c r="M450">
        <v>46</v>
      </c>
      <c r="N450" t="s">
        <v>17</v>
      </c>
    </row>
    <row r="451" spans="1:14" x14ac:dyDescent="0.25">
      <c r="A451" s="5" t="s">
        <v>586</v>
      </c>
      <c r="B451" s="3" t="s">
        <v>217</v>
      </c>
      <c r="C451" t="s">
        <v>33</v>
      </c>
      <c r="D451" t="s">
        <v>32</v>
      </c>
      <c r="E451" s="1">
        <v>40000</v>
      </c>
      <c r="F451">
        <v>1</v>
      </c>
      <c r="G451" t="s">
        <v>12</v>
      </c>
      <c r="H451" t="s">
        <v>13</v>
      </c>
      <c r="I451" t="s">
        <v>14</v>
      </c>
      <c r="J451">
        <v>0</v>
      </c>
      <c r="K451" t="s">
        <v>15</v>
      </c>
      <c r="L451" t="s">
        <v>16</v>
      </c>
      <c r="M451">
        <v>42</v>
      </c>
      <c r="N451" t="s">
        <v>17</v>
      </c>
    </row>
    <row r="452" spans="1:14" x14ac:dyDescent="0.25">
      <c r="A452" s="5" t="s">
        <v>586</v>
      </c>
      <c r="B452" s="3" t="s">
        <v>217</v>
      </c>
      <c r="C452" t="s">
        <v>34</v>
      </c>
      <c r="D452" t="s">
        <v>32</v>
      </c>
      <c r="E452" s="1">
        <v>10000</v>
      </c>
      <c r="F452">
        <v>2</v>
      </c>
      <c r="G452" t="s">
        <v>26</v>
      </c>
      <c r="H452" t="s">
        <v>24</v>
      </c>
      <c r="I452" t="s">
        <v>14</v>
      </c>
      <c r="J452">
        <v>0</v>
      </c>
      <c r="K452" t="s">
        <v>15</v>
      </c>
      <c r="L452" t="s">
        <v>16</v>
      </c>
      <c r="M452">
        <v>36</v>
      </c>
      <c r="N452" t="s">
        <v>14</v>
      </c>
    </row>
    <row r="453" spans="1:14" x14ac:dyDescent="0.25">
      <c r="A453" s="5" t="s">
        <v>586</v>
      </c>
      <c r="B453" s="3" t="s">
        <v>217</v>
      </c>
      <c r="C453" t="s">
        <v>33</v>
      </c>
      <c r="D453" t="s">
        <v>32</v>
      </c>
      <c r="E453" s="1">
        <v>40000</v>
      </c>
      <c r="F453">
        <v>1</v>
      </c>
      <c r="G453" t="s">
        <v>12</v>
      </c>
      <c r="H453" t="s">
        <v>13</v>
      </c>
      <c r="I453" t="s">
        <v>14</v>
      </c>
      <c r="J453">
        <v>0</v>
      </c>
      <c r="K453" t="s">
        <v>15</v>
      </c>
      <c r="L453" t="s">
        <v>16</v>
      </c>
      <c r="M453">
        <v>41</v>
      </c>
      <c r="N453" t="s">
        <v>17</v>
      </c>
    </row>
    <row r="454" spans="1:14" x14ac:dyDescent="0.25">
      <c r="A454" s="5" t="s">
        <v>586</v>
      </c>
      <c r="B454" s="3" t="s">
        <v>217</v>
      </c>
      <c r="C454" t="s">
        <v>33</v>
      </c>
      <c r="D454" t="s">
        <v>32</v>
      </c>
      <c r="E454" s="1">
        <v>30000</v>
      </c>
      <c r="F454">
        <v>2</v>
      </c>
      <c r="G454" t="s">
        <v>18</v>
      </c>
      <c r="H454" t="s">
        <v>19</v>
      </c>
      <c r="I454" t="s">
        <v>17</v>
      </c>
      <c r="J454">
        <v>2</v>
      </c>
      <c r="K454" t="s">
        <v>15</v>
      </c>
      <c r="L454" t="s">
        <v>23</v>
      </c>
      <c r="M454">
        <v>69</v>
      </c>
      <c r="N454" t="s">
        <v>17</v>
      </c>
    </row>
    <row r="455" spans="1:14" x14ac:dyDescent="0.25">
      <c r="A455" s="5" t="s">
        <v>587</v>
      </c>
      <c r="B455" s="3" t="s">
        <v>218</v>
      </c>
      <c r="C455" t="s">
        <v>34</v>
      </c>
      <c r="D455" t="s">
        <v>32</v>
      </c>
      <c r="E455" s="1">
        <v>70000</v>
      </c>
      <c r="F455">
        <v>5</v>
      </c>
      <c r="G455" t="s">
        <v>18</v>
      </c>
      <c r="H455" t="s">
        <v>13</v>
      </c>
      <c r="I455" t="s">
        <v>14</v>
      </c>
      <c r="J455">
        <v>2</v>
      </c>
      <c r="K455" t="s">
        <v>22</v>
      </c>
      <c r="L455" t="s">
        <v>23</v>
      </c>
      <c r="M455">
        <v>45</v>
      </c>
      <c r="N455" t="s">
        <v>17</v>
      </c>
    </row>
    <row r="456" spans="1:14" x14ac:dyDescent="0.25">
      <c r="A456" s="5" t="s">
        <v>587</v>
      </c>
      <c r="B456" s="3" t="s">
        <v>218</v>
      </c>
      <c r="C456" t="s">
        <v>34</v>
      </c>
      <c r="D456" t="s">
        <v>33</v>
      </c>
      <c r="E456" s="1">
        <v>30000</v>
      </c>
      <c r="F456">
        <v>0</v>
      </c>
      <c r="G456" t="s">
        <v>26</v>
      </c>
      <c r="H456" t="s">
        <v>24</v>
      </c>
      <c r="I456" t="s">
        <v>17</v>
      </c>
      <c r="J456">
        <v>1</v>
      </c>
      <c r="K456" t="s">
        <v>21</v>
      </c>
      <c r="L456" t="s">
        <v>16</v>
      </c>
      <c r="M456">
        <v>34</v>
      </c>
      <c r="N456" t="s">
        <v>17</v>
      </c>
    </row>
    <row r="457" spans="1:14" x14ac:dyDescent="0.25">
      <c r="A457" s="5" t="s">
        <v>580</v>
      </c>
      <c r="B457" s="3" t="s">
        <v>211</v>
      </c>
      <c r="C457" t="s">
        <v>33</v>
      </c>
      <c r="D457" t="s">
        <v>32</v>
      </c>
      <c r="E457" s="1">
        <v>80000</v>
      </c>
      <c r="F457">
        <v>4</v>
      </c>
      <c r="G457" t="s">
        <v>18</v>
      </c>
      <c r="H457" t="s">
        <v>20</v>
      </c>
      <c r="I457" t="s">
        <v>17</v>
      </c>
      <c r="J457">
        <v>1</v>
      </c>
      <c r="K457" t="s">
        <v>21</v>
      </c>
      <c r="L457" t="s">
        <v>16</v>
      </c>
      <c r="M457">
        <v>53</v>
      </c>
      <c r="N457" t="s">
        <v>14</v>
      </c>
    </row>
    <row r="458" spans="1:14" x14ac:dyDescent="0.25">
      <c r="A458" s="5" t="s">
        <v>588</v>
      </c>
      <c r="B458" s="3" t="s">
        <v>219</v>
      </c>
      <c r="C458" t="s">
        <v>34</v>
      </c>
      <c r="D458" t="s">
        <v>33</v>
      </c>
      <c r="E458" s="1">
        <v>120000</v>
      </c>
      <c r="F458">
        <v>3</v>
      </c>
      <c r="G458" t="s">
        <v>26</v>
      </c>
      <c r="H458" t="s">
        <v>20</v>
      </c>
      <c r="I458" t="s">
        <v>17</v>
      </c>
      <c r="J458">
        <v>4</v>
      </c>
      <c r="K458" t="s">
        <v>22</v>
      </c>
      <c r="L458" t="s">
        <v>16</v>
      </c>
      <c r="M458">
        <v>50</v>
      </c>
      <c r="N458" t="s">
        <v>17</v>
      </c>
    </row>
    <row r="459" spans="1:14" x14ac:dyDescent="0.25">
      <c r="A459" s="5" t="s">
        <v>578</v>
      </c>
      <c r="B459" s="3" t="s">
        <v>209</v>
      </c>
      <c r="C459" t="s">
        <v>33</v>
      </c>
      <c r="D459" t="s">
        <v>32</v>
      </c>
      <c r="E459" s="1">
        <v>20000</v>
      </c>
      <c r="F459">
        <v>1</v>
      </c>
      <c r="G459" t="s">
        <v>18</v>
      </c>
      <c r="H459" t="s">
        <v>24</v>
      </c>
      <c r="I459" t="s">
        <v>14</v>
      </c>
      <c r="J459">
        <v>0</v>
      </c>
      <c r="K459" t="s">
        <v>15</v>
      </c>
      <c r="L459" t="s">
        <v>16</v>
      </c>
      <c r="M459">
        <v>65</v>
      </c>
      <c r="N459" t="s">
        <v>17</v>
      </c>
    </row>
    <row r="460" spans="1:14" x14ac:dyDescent="0.25">
      <c r="A460" s="5" t="s">
        <v>578</v>
      </c>
      <c r="B460" s="3" t="s">
        <v>209</v>
      </c>
      <c r="C460" t="s">
        <v>33</v>
      </c>
      <c r="D460" t="s">
        <v>33</v>
      </c>
      <c r="E460" s="1">
        <v>120000</v>
      </c>
      <c r="F460">
        <v>0</v>
      </c>
      <c r="G460" t="s">
        <v>28</v>
      </c>
      <c r="H460" t="s">
        <v>20</v>
      </c>
      <c r="I460" t="s">
        <v>14</v>
      </c>
      <c r="J460">
        <v>4</v>
      </c>
      <c r="K460" t="s">
        <v>29</v>
      </c>
      <c r="L460" t="s">
        <v>23</v>
      </c>
      <c r="M460">
        <v>32</v>
      </c>
      <c r="N460" t="s">
        <v>14</v>
      </c>
    </row>
    <row r="461" spans="1:14" x14ac:dyDescent="0.25">
      <c r="A461" s="5" t="s">
        <v>503</v>
      </c>
      <c r="B461" s="3" t="s">
        <v>134</v>
      </c>
      <c r="C461" t="s">
        <v>34</v>
      </c>
      <c r="D461" t="s">
        <v>32</v>
      </c>
      <c r="E461" s="1">
        <v>80000</v>
      </c>
      <c r="F461">
        <v>0</v>
      </c>
      <c r="G461" t="s">
        <v>12</v>
      </c>
      <c r="H461" t="s">
        <v>20</v>
      </c>
      <c r="I461" t="s">
        <v>17</v>
      </c>
      <c r="J461">
        <v>3</v>
      </c>
      <c r="K461" t="s">
        <v>29</v>
      </c>
      <c r="L461" t="s">
        <v>23</v>
      </c>
      <c r="M461">
        <v>33</v>
      </c>
      <c r="N461" t="s">
        <v>17</v>
      </c>
    </row>
    <row r="462" spans="1:14" x14ac:dyDescent="0.25">
      <c r="A462" s="5" t="s">
        <v>503</v>
      </c>
      <c r="B462" s="3" t="s">
        <v>134</v>
      </c>
      <c r="C462" t="s">
        <v>34</v>
      </c>
      <c r="D462" t="s">
        <v>33</v>
      </c>
      <c r="E462" s="1">
        <v>20000</v>
      </c>
      <c r="F462">
        <v>0</v>
      </c>
      <c r="G462" t="s">
        <v>28</v>
      </c>
      <c r="H462" t="s">
        <v>24</v>
      </c>
      <c r="I462" t="s">
        <v>14</v>
      </c>
      <c r="J462">
        <v>2</v>
      </c>
      <c r="K462" t="s">
        <v>25</v>
      </c>
      <c r="L462" t="s">
        <v>16</v>
      </c>
      <c r="M462">
        <v>31</v>
      </c>
      <c r="N462" t="s">
        <v>14</v>
      </c>
    </row>
    <row r="463" spans="1:14" x14ac:dyDescent="0.25">
      <c r="A463" s="5" t="s">
        <v>503</v>
      </c>
      <c r="B463" s="3" t="s">
        <v>134</v>
      </c>
      <c r="C463" t="s">
        <v>33</v>
      </c>
      <c r="D463" t="s">
        <v>32</v>
      </c>
      <c r="E463" s="1">
        <v>120000</v>
      </c>
      <c r="F463">
        <v>1</v>
      </c>
      <c r="G463" t="s">
        <v>12</v>
      </c>
      <c r="H463" t="s">
        <v>27</v>
      </c>
      <c r="I463" t="s">
        <v>14</v>
      </c>
      <c r="J463">
        <v>2</v>
      </c>
      <c r="K463" t="s">
        <v>15</v>
      </c>
      <c r="L463" t="s">
        <v>23</v>
      </c>
      <c r="M463">
        <v>46</v>
      </c>
      <c r="N463" t="s">
        <v>14</v>
      </c>
    </row>
    <row r="464" spans="1:14" x14ac:dyDescent="0.25">
      <c r="A464" s="5" t="s">
        <v>589</v>
      </c>
      <c r="B464" s="3" t="s">
        <v>220</v>
      </c>
      <c r="C464" t="s">
        <v>33</v>
      </c>
      <c r="D464" t="s">
        <v>32</v>
      </c>
      <c r="E464" s="1">
        <v>40000</v>
      </c>
      <c r="F464">
        <v>0</v>
      </c>
      <c r="G464" t="s">
        <v>12</v>
      </c>
      <c r="H464" t="s">
        <v>19</v>
      </c>
      <c r="I464" t="s">
        <v>14</v>
      </c>
      <c r="J464">
        <v>0</v>
      </c>
      <c r="K464" t="s">
        <v>15</v>
      </c>
      <c r="L464" t="s">
        <v>16</v>
      </c>
      <c r="M464">
        <v>39</v>
      </c>
      <c r="N464" t="s">
        <v>14</v>
      </c>
    </row>
    <row r="465" spans="1:14" x14ac:dyDescent="0.25">
      <c r="A465" s="5" t="s">
        <v>589</v>
      </c>
      <c r="B465" s="3" t="s">
        <v>220</v>
      </c>
      <c r="C465" t="s">
        <v>34</v>
      </c>
      <c r="D465" t="s">
        <v>33</v>
      </c>
      <c r="E465" s="1">
        <v>20000</v>
      </c>
      <c r="F465">
        <v>2</v>
      </c>
      <c r="G465" t="s">
        <v>26</v>
      </c>
      <c r="H465" t="s">
        <v>24</v>
      </c>
      <c r="I465" t="s">
        <v>14</v>
      </c>
      <c r="J465">
        <v>1</v>
      </c>
      <c r="K465" t="s">
        <v>15</v>
      </c>
      <c r="L465" t="s">
        <v>16</v>
      </c>
      <c r="M465">
        <v>40</v>
      </c>
      <c r="N465" t="s">
        <v>17</v>
      </c>
    </row>
    <row r="466" spans="1:14" x14ac:dyDescent="0.25">
      <c r="A466" s="5" t="s">
        <v>589</v>
      </c>
      <c r="B466" s="3" t="s">
        <v>220</v>
      </c>
      <c r="C466" t="s">
        <v>34</v>
      </c>
      <c r="D466" t="s">
        <v>32</v>
      </c>
      <c r="E466" s="1">
        <v>30000</v>
      </c>
      <c r="F466">
        <v>3</v>
      </c>
      <c r="G466" t="s">
        <v>12</v>
      </c>
      <c r="H466" t="s">
        <v>19</v>
      </c>
      <c r="I466" t="s">
        <v>14</v>
      </c>
      <c r="J466">
        <v>0</v>
      </c>
      <c r="K466" t="s">
        <v>15</v>
      </c>
      <c r="L466" t="s">
        <v>16</v>
      </c>
      <c r="M466">
        <v>46</v>
      </c>
      <c r="N466" t="s">
        <v>14</v>
      </c>
    </row>
    <row r="467" spans="1:14" x14ac:dyDescent="0.25">
      <c r="A467" s="5" t="s">
        <v>589</v>
      </c>
      <c r="B467" s="3" t="s">
        <v>220</v>
      </c>
      <c r="C467" t="s">
        <v>33</v>
      </c>
      <c r="D467" t="s">
        <v>33</v>
      </c>
      <c r="E467" s="1">
        <v>40000</v>
      </c>
      <c r="F467">
        <v>2</v>
      </c>
      <c r="G467" t="s">
        <v>12</v>
      </c>
      <c r="H467" t="s">
        <v>27</v>
      </c>
      <c r="I467" t="s">
        <v>14</v>
      </c>
      <c r="J467">
        <v>2</v>
      </c>
      <c r="K467" t="s">
        <v>15</v>
      </c>
      <c r="L467" t="s">
        <v>23</v>
      </c>
      <c r="M467">
        <v>65</v>
      </c>
      <c r="N467" t="s">
        <v>17</v>
      </c>
    </row>
    <row r="468" spans="1:14" x14ac:dyDescent="0.25">
      <c r="A468" s="5" t="s">
        <v>589</v>
      </c>
      <c r="B468" s="3" t="s">
        <v>220</v>
      </c>
      <c r="C468" t="s">
        <v>34</v>
      </c>
      <c r="D468" t="s">
        <v>32</v>
      </c>
      <c r="E468" s="1">
        <v>30000</v>
      </c>
      <c r="F468">
        <v>3</v>
      </c>
      <c r="G468" t="s">
        <v>12</v>
      </c>
      <c r="H468" t="s">
        <v>19</v>
      </c>
      <c r="I468" t="s">
        <v>14</v>
      </c>
      <c r="J468">
        <v>0</v>
      </c>
      <c r="K468" t="s">
        <v>15</v>
      </c>
      <c r="L468" t="s">
        <v>16</v>
      </c>
      <c r="M468">
        <v>47</v>
      </c>
      <c r="N468" t="s">
        <v>14</v>
      </c>
    </row>
    <row r="469" spans="1:14" x14ac:dyDescent="0.25">
      <c r="A469" s="5" t="s">
        <v>590</v>
      </c>
      <c r="B469" s="3" t="s">
        <v>221</v>
      </c>
      <c r="C469" t="s">
        <v>34</v>
      </c>
      <c r="D469" t="s">
        <v>33</v>
      </c>
      <c r="E469" s="1">
        <v>100000</v>
      </c>
      <c r="F469">
        <v>1</v>
      </c>
      <c r="G469" t="s">
        <v>12</v>
      </c>
      <c r="H469" t="s">
        <v>27</v>
      </c>
      <c r="I469" t="s">
        <v>17</v>
      </c>
      <c r="J469">
        <v>3</v>
      </c>
      <c r="K469" t="s">
        <v>15</v>
      </c>
      <c r="L469" t="s">
        <v>23</v>
      </c>
      <c r="M469">
        <v>46</v>
      </c>
      <c r="N469" t="s">
        <v>14</v>
      </c>
    </row>
    <row r="470" spans="1:14" x14ac:dyDescent="0.25">
      <c r="A470" s="5" t="s">
        <v>508</v>
      </c>
      <c r="B470" s="3" t="s">
        <v>139</v>
      </c>
      <c r="C470" t="s">
        <v>33</v>
      </c>
      <c r="D470" t="s">
        <v>32</v>
      </c>
      <c r="E470" s="1">
        <v>80000</v>
      </c>
      <c r="F470">
        <v>5</v>
      </c>
      <c r="G470" t="s">
        <v>30</v>
      </c>
      <c r="H470" t="s">
        <v>27</v>
      </c>
      <c r="I470" t="s">
        <v>14</v>
      </c>
      <c r="J470">
        <v>3</v>
      </c>
      <c r="K470" t="s">
        <v>15</v>
      </c>
      <c r="L470" t="s">
        <v>23</v>
      </c>
      <c r="M470">
        <v>40</v>
      </c>
      <c r="N470" t="s">
        <v>17</v>
      </c>
    </row>
    <row r="471" spans="1:14" x14ac:dyDescent="0.25">
      <c r="A471" s="5" t="s">
        <v>518</v>
      </c>
      <c r="B471" s="3" t="s">
        <v>149</v>
      </c>
      <c r="C471" t="s">
        <v>33</v>
      </c>
      <c r="D471" t="s">
        <v>32</v>
      </c>
      <c r="E471" s="1">
        <v>30000</v>
      </c>
      <c r="F471">
        <v>1</v>
      </c>
      <c r="G471" t="s">
        <v>12</v>
      </c>
      <c r="H471" t="s">
        <v>19</v>
      </c>
      <c r="I471" t="s">
        <v>14</v>
      </c>
      <c r="J471">
        <v>0</v>
      </c>
      <c r="K471" t="s">
        <v>15</v>
      </c>
      <c r="L471" t="s">
        <v>16</v>
      </c>
      <c r="M471">
        <v>65</v>
      </c>
      <c r="N471" t="s">
        <v>17</v>
      </c>
    </row>
    <row r="472" spans="1:14" x14ac:dyDescent="0.25">
      <c r="A472" s="5" t="s">
        <v>591</v>
      </c>
      <c r="B472" s="3" t="s">
        <v>222</v>
      </c>
      <c r="C472" t="s">
        <v>34</v>
      </c>
      <c r="D472" t="s">
        <v>33</v>
      </c>
      <c r="E472" s="1">
        <v>30000</v>
      </c>
      <c r="F472">
        <v>0</v>
      </c>
      <c r="G472" t="s">
        <v>26</v>
      </c>
      <c r="H472" t="s">
        <v>24</v>
      </c>
      <c r="I472" t="s">
        <v>17</v>
      </c>
      <c r="J472">
        <v>1</v>
      </c>
      <c r="K472" t="s">
        <v>25</v>
      </c>
      <c r="L472" t="s">
        <v>16</v>
      </c>
      <c r="M472">
        <v>28</v>
      </c>
      <c r="N472" t="s">
        <v>17</v>
      </c>
    </row>
    <row r="473" spans="1:14" x14ac:dyDescent="0.25">
      <c r="A473" s="5" t="s">
        <v>592</v>
      </c>
      <c r="B473" s="3" t="s">
        <v>223</v>
      </c>
      <c r="C473" t="s">
        <v>34</v>
      </c>
      <c r="D473" t="s">
        <v>33</v>
      </c>
      <c r="E473" s="1">
        <v>70000</v>
      </c>
      <c r="F473">
        <v>0</v>
      </c>
      <c r="G473" t="s">
        <v>12</v>
      </c>
      <c r="H473" t="s">
        <v>20</v>
      </c>
      <c r="I473" t="s">
        <v>17</v>
      </c>
      <c r="J473">
        <v>2</v>
      </c>
      <c r="K473" t="s">
        <v>22</v>
      </c>
      <c r="L473" t="s">
        <v>23</v>
      </c>
      <c r="M473">
        <v>43</v>
      </c>
      <c r="N473" t="s">
        <v>14</v>
      </c>
    </row>
    <row r="474" spans="1:14" x14ac:dyDescent="0.25">
      <c r="A474" s="5" t="s">
        <v>592</v>
      </c>
      <c r="B474" s="3" t="s">
        <v>223</v>
      </c>
      <c r="C474" t="s">
        <v>34</v>
      </c>
      <c r="D474" t="s">
        <v>32</v>
      </c>
      <c r="E474" s="1">
        <v>40000</v>
      </c>
      <c r="F474">
        <v>0</v>
      </c>
      <c r="G474" t="s">
        <v>30</v>
      </c>
      <c r="H474" t="s">
        <v>19</v>
      </c>
      <c r="I474" t="s">
        <v>14</v>
      </c>
      <c r="J474">
        <v>0</v>
      </c>
      <c r="K474" t="s">
        <v>15</v>
      </c>
      <c r="L474" t="s">
        <v>16</v>
      </c>
      <c r="M474">
        <v>38</v>
      </c>
      <c r="N474" t="s">
        <v>14</v>
      </c>
    </row>
    <row r="475" spans="1:14" x14ac:dyDescent="0.25">
      <c r="A475" s="5" t="s">
        <v>592</v>
      </c>
      <c r="B475" s="3" t="s">
        <v>223</v>
      </c>
      <c r="C475" t="s">
        <v>33</v>
      </c>
      <c r="D475" t="s">
        <v>32</v>
      </c>
      <c r="E475" s="1">
        <v>30000</v>
      </c>
      <c r="F475">
        <v>0</v>
      </c>
      <c r="G475" t="s">
        <v>12</v>
      </c>
      <c r="H475" t="s">
        <v>19</v>
      </c>
      <c r="I475" t="s">
        <v>14</v>
      </c>
      <c r="J475">
        <v>0</v>
      </c>
      <c r="K475" t="s">
        <v>15</v>
      </c>
      <c r="L475" t="s">
        <v>16</v>
      </c>
      <c r="M475">
        <v>47</v>
      </c>
      <c r="N475" t="s">
        <v>14</v>
      </c>
    </row>
    <row r="476" spans="1:14" x14ac:dyDescent="0.25">
      <c r="A476" s="5" t="s">
        <v>592</v>
      </c>
      <c r="B476" s="3" t="s">
        <v>223</v>
      </c>
      <c r="C476" t="s">
        <v>33</v>
      </c>
      <c r="D476" t="s">
        <v>32</v>
      </c>
      <c r="E476" s="1">
        <v>90000</v>
      </c>
      <c r="F476">
        <v>2</v>
      </c>
      <c r="G476" t="s">
        <v>12</v>
      </c>
      <c r="H476" t="s">
        <v>20</v>
      </c>
      <c r="I476" t="s">
        <v>17</v>
      </c>
      <c r="J476">
        <v>0</v>
      </c>
      <c r="K476" t="s">
        <v>15</v>
      </c>
      <c r="L476" t="s">
        <v>23</v>
      </c>
      <c r="M476">
        <v>36</v>
      </c>
      <c r="N476" t="s">
        <v>14</v>
      </c>
    </row>
    <row r="477" spans="1:14" x14ac:dyDescent="0.25">
      <c r="A477" s="5" t="s">
        <v>592</v>
      </c>
      <c r="B477" s="3" t="s">
        <v>223</v>
      </c>
      <c r="C477" t="s">
        <v>33</v>
      </c>
      <c r="D477" t="s">
        <v>33</v>
      </c>
      <c r="E477" s="1">
        <v>20000</v>
      </c>
      <c r="F477">
        <v>4</v>
      </c>
      <c r="G477" t="s">
        <v>26</v>
      </c>
      <c r="H477" t="s">
        <v>13</v>
      </c>
      <c r="I477" t="s">
        <v>17</v>
      </c>
      <c r="J477">
        <v>2</v>
      </c>
      <c r="K477" t="s">
        <v>25</v>
      </c>
      <c r="L477" t="s">
        <v>23</v>
      </c>
      <c r="M477">
        <v>60</v>
      </c>
      <c r="N477" t="s">
        <v>17</v>
      </c>
    </row>
    <row r="478" spans="1:14" x14ac:dyDescent="0.25">
      <c r="A478" s="5" t="s">
        <v>592</v>
      </c>
      <c r="B478" s="3" t="s">
        <v>223</v>
      </c>
      <c r="C478" t="s">
        <v>34</v>
      </c>
      <c r="D478" t="s">
        <v>32</v>
      </c>
      <c r="E478" s="1">
        <v>70000</v>
      </c>
      <c r="F478">
        <v>0</v>
      </c>
      <c r="G478" t="s">
        <v>12</v>
      </c>
      <c r="H478" t="s">
        <v>20</v>
      </c>
      <c r="I478" t="s">
        <v>14</v>
      </c>
      <c r="J478">
        <v>1</v>
      </c>
      <c r="K478" t="s">
        <v>22</v>
      </c>
      <c r="L478" t="s">
        <v>23</v>
      </c>
      <c r="M478">
        <v>42</v>
      </c>
      <c r="N478" t="s">
        <v>14</v>
      </c>
    </row>
    <row r="479" spans="1:14" x14ac:dyDescent="0.25">
      <c r="A479" s="5" t="s">
        <v>525</v>
      </c>
      <c r="B479" s="3" t="s">
        <v>156</v>
      </c>
      <c r="C479" t="s">
        <v>33</v>
      </c>
      <c r="D479" t="s">
        <v>33</v>
      </c>
      <c r="E479" s="1">
        <v>70000</v>
      </c>
      <c r="F479">
        <v>2</v>
      </c>
      <c r="G479" t="s">
        <v>26</v>
      </c>
      <c r="H479" t="s">
        <v>13</v>
      </c>
      <c r="I479" t="s">
        <v>17</v>
      </c>
      <c r="J479">
        <v>2</v>
      </c>
      <c r="K479" t="s">
        <v>25</v>
      </c>
      <c r="L479" t="s">
        <v>23</v>
      </c>
      <c r="M479">
        <v>50</v>
      </c>
      <c r="N479" t="s">
        <v>14</v>
      </c>
    </row>
    <row r="480" spans="1:14" x14ac:dyDescent="0.25">
      <c r="A480" s="5" t="s">
        <v>593</v>
      </c>
      <c r="B480" s="3" t="s">
        <v>224</v>
      </c>
      <c r="C480" t="s">
        <v>33</v>
      </c>
      <c r="D480" t="s">
        <v>33</v>
      </c>
      <c r="E480" s="1">
        <v>30000</v>
      </c>
      <c r="F480">
        <v>0</v>
      </c>
      <c r="G480" t="s">
        <v>12</v>
      </c>
      <c r="H480" t="s">
        <v>19</v>
      </c>
      <c r="I480" t="s">
        <v>14</v>
      </c>
      <c r="J480">
        <v>0</v>
      </c>
      <c r="K480" t="s">
        <v>15</v>
      </c>
      <c r="L480" t="s">
        <v>16</v>
      </c>
      <c r="M480">
        <v>35</v>
      </c>
      <c r="N480" t="s">
        <v>14</v>
      </c>
    </row>
    <row r="481" spans="1:14" x14ac:dyDescent="0.25">
      <c r="A481" s="5" t="s">
        <v>594</v>
      </c>
      <c r="B481" s="3" t="s">
        <v>225</v>
      </c>
      <c r="C481" t="s">
        <v>33</v>
      </c>
      <c r="D481" t="s">
        <v>33</v>
      </c>
      <c r="E481" s="1">
        <v>40000</v>
      </c>
      <c r="F481">
        <v>1</v>
      </c>
      <c r="G481" t="s">
        <v>12</v>
      </c>
      <c r="H481" t="s">
        <v>13</v>
      </c>
      <c r="I481" t="s">
        <v>14</v>
      </c>
      <c r="J481">
        <v>1</v>
      </c>
      <c r="K481" t="s">
        <v>15</v>
      </c>
      <c r="L481" t="s">
        <v>16</v>
      </c>
      <c r="M481">
        <v>32</v>
      </c>
      <c r="N481" t="s">
        <v>14</v>
      </c>
    </row>
    <row r="482" spans="1:14" x14ac:dyDescent="0.25">
      <c r="A482" s="5" t="s">
        <v>594</v>
      </c>
      <c r="B482" s="3" t="s">
        <v>225</v>
      </c>
      <c r="C482" t="s">
        <v>33</v>
      </c>
      <c r="D482" t="s">
        <v>32</v>
      </c>
      <c r="E482" s="1">
        <v>90000</v>
      </c>
      <c r="F482">
        <v>1</v>
      </c>
      <c r="G482" t="s">
        <v>12</v>
      </c>
      <c r="H482" t="s">
        <v>20</v>
      </c>
      <c r="I482" t="s">
        <v>14</v>
      </c>
      <c r="J482">
        <v>1</v>
      </c>
      <c r="K482" t="s">
        <v>22</v>
      </c>
      <c r="L482" t="s">
        <v>23</v>
      </c>
      <c r="M482">
        <v>46</v>
      </c>
      <c r="N482" t="s">
        <v>17</v>
      </c>
    </row>
    <row r="483" spans="1:14" x14ac:dyDescent="0.25">
      <c r="A483" s="5" t="s">
        <v>595</v>
      </c>
      <c r="B483" s="3" t="s">
        <v>226</v>
      </c>
      <c r="C483" t="s">
        <v>34</v>
      </c>
      <c r="D483" t="s">
        <v>32</v>
      </c>
      <c r="E483" s="1">
        <v>40000</v>
      </c>
      <c r="F483">
        <v>2</v>
      </c>
      <c r="G483" t="s">
        <v>18</v>
      </c>
      <c r="H483" t="s">
        <v>19</v>
      </c>
      <c r="I483" t="s">
        <v>14</v>
      </c>
      <c r="J483">
        <v>0</v>
      </c>
      <c r="K483" t="s">
        <v>25</v>
      </c>
      <c r="L483" t="s">
        <v>16</v>
      </c>
      <c r="M483">
        <v>33</v>
      </c>
      <c r="N483" t="s">
        <v>14</v>
      </c>
    </row>
    <row r="484" spans="1:14" x14ac:dyDescent="0.25">
      <c r="A484" s="5" t="s">
        <v>596</v>
      </c>
      <c r="B484" s="3" t="s">
        <v>227</v>
      </c>
      <c r="C484" t="s">
        <v>34</v>
      </c>
      <c r="D484" t="s">
        <v>33</v>
      </c>
      <c r="E484" s="1">
        <v>40000</v>
      </c>
      <c r="F484">
        <v>0</v>
      </c>
      <c r="G484" t="s">
        <v>30</v>
      </c>
      <c r="H484" t="s">
        <v>19</v>
      </c>
      <c r="I484" t="s">
        <v>17</v>
      </c>
      <c r="J484">
        <v>0</v>
      </c>
      <c r="K484" t="s">
        <v>15</v>
      </c>
      <c r="L484" t="s">
        <v>16</v>
      </c>
      <c r="M484">
        <v>36</v>
      </c>
      <c r="N484" t="s">
        <v>14</v>
      </c>
    </row>
    <row r="485" spans="1:14" x14ac:dyDescent="0.25">
      <c r="A485" s="5" t="s">
        <v>596</v>
      </c>
      <c r="B485" s="3" t="s">
        <v>227</v>
      </c>
      <c r="C485" t="s">
        <v>33</v>
      </c>
      <c r="D485" t="s">
        <v>33</v>
      </c>
      <c r="E485" s="1">
        <v>10000</v>
      </c>
      <c r="F485">
        <v>1</v>
      </c>
      <c r="G485" t="s">
        <v>30</v>
      </c>
      <c r="H485" t="s">
        <v>19</v>
      </c>
      <c r="I485" t="s">
        <v>14</v>
      </c>
      <c r="J485">
        <v>0</v>
      </c>
      <c r="K485" t="s">
        <v>15</v>
      </c>
      <c r="L485" t="s">
        <v>16</v>
      </c>
      <c r="M485">
        <v>70</v>
      </c>
      <c r="N485" t="s">
        <v>17</v>
      </c>
    </row>
    <row r="486" spans="1:14" x14ac:dyDescent="0.25">
      <c r="A486" s="5" t="s">
        <v>597</v>
      </c>
      <c r="B486" s="3" t="s">
        <v>228</v>
      </c>
      <c r="C486" t="s">
        <v>34</v>
      </c>
      <c r="D486" t="s">
        <v>32</v>
      </c>
      <c r="E486" s="1">
        <v>30000</v>
      </c>
      <c r="F486">
        <v>0</v>
      </c>
      <c r="G486" t="s">
        <v>18</v>
      </c>
      <c r="H486" t="s">
        <v>19</v>
      </c>
      <c r="I486" t="s">
        <v>17</v>
      </c>
      <c r="J486">
        <v>1</v>
      </c>
      <c r="K486" t="s">
        <v>21</v>
      </c>
      <c r="L486" t="s">
        <v>16</v>
      </c>
      <c r="M486">
        <v>31</v>
      </c>
      <c r="N486" t="s">
        <v>14</v>
      </c>
    </row>
    <row r="487" spans="1:14" x14ac:dyDescent="0.25">
      <c r="A487" s="5" t="s">
        <v>597</v>
      </c>
      <c r="B487" s="3" t="s">
        <v>228</v>
      </c>
      <c r="C487" t="s">
        <v>34</v>
      </c>
      <c r="D487" t="s">
        <v>33</v>
      </c>
      <c r="E487" s="1">
        <v>30000</v>
      </c>
      <c r="F487">
        <v>2</v>
      </c>
      <c r="G487" t="s">
        <v>18</v>
      </c>
      <c r="H487" t="s">
        <v>19</v>
      </c>
      <c r="I487" t="s">
        <v>14</v>
      </c>
      <c r="J487">
        <v>2</v>
      </c>
      <c r="K487" t="s">
        <v>15</v>
      </c>
      <c r="L487" t="s">
        <v>16</v>
      </c>
      <c r="M487">
        <v>42</v>
      </c>
      <c r="N487" t="s">
        <v>17</v>
      </c>
    </row>
    <row r="488" spans="1:14" x14ac:dyDescent="0.25">
      <c r="A488" s="5" t="s">
        <v>597</v>
      </c>
      <c r="B488" s="3" t="s">
        <v>228</v>
      </c>
      <c r="C488" t="s">
        <v>33</v>
      </c>
      <c r="D488" t="s">
        <v>32</v>
      </c>
      <c r="E488" s="1">
        <v>90000</v>
      </c>
      <c r="F488">
        <v>4</v>
      </c>
      <c r="G488" t="s">
        <v>28</v>
      </c>
      <c r="H488" t="s">
        <v>13</v>
      </c>
      <c r="I488" t="s">
        <v>14</v>
      </c>
      <c r="J488">
        <v>4</v>
      </c>
      <c r="K488" t="s">
        <v>29</v>
      </c>
      <c r="L488" t="s">
        <v>16</v>
      </c>
      <c r="M488">
        <v>58</v>
      </c>
      <c r="N488" t="s">
        <v>17</v>
      </c>
    </row>
    <row r="489" spans="1:14" x14ac:dyDescent="0.25">
      <c r="A489" s="5" t="s">
        <v>598</v>
      </c>
      <c r="B489" s="3" t="s">
        <v>229</v>
      </c>
      <c r="C489" t="s">
        <v>33</v>
      </c>
      <c r="D489" t="s">
        <v>33</v>
      </c>
      <c r="E489" s="1">
        <v>40000</v>
      </c>
      <c r="F489">
        <v>0</v>
      </c>
      <c r="G489" t="s">
        <v>12</v>
      </c>
      <c r="H489" t="s">
        <v>19</v>
      </c>
      <c r="I489" t="s">
        <v>14</v>
      </c>
      <c r="J489">
        <v>0</v>
      </c>
      <c r="K489" t="s">
        <v>15</v>
      </c>
      <c r="L489" t="s">
        <v>16</v>
      </c>
      <c r="M489">
        <v>39</v>
      </c>
      <c r="N489" t="s">
        <v>17</v>
      </c>
    </row>
    <row r="490" spans="1:14" x14ac:dyDescent="0.25">
      <c r="A490" s="5" t="s">
        <v>599</v>
      </c>
      <c r="B490" s="3" t="s">
        <v>230</v>
      </c>
      <c r="C490" t="s">
        <v>34</v>
      </c>
      <c r="D490" t="s">
        <v>32</v>
      </c>
      <c r="E490" s="1">
        <v>10000</v>
      </c>
      <c r="F490">
        <v>0</v>
      </c>
      <c r="G490" t="s">
        <v>28</v>
      </c>
      <c r="H490" t="s">
        <v>24</v>
      </c>
      <c r="I490" t="s">
        <v>14</v>
      </c>
      <c r="J490">
        <v>2</v>
      </c>
      <c r="K490" t="s">
        <v>25</v>
      </c>
      <c r="L490" t="s">
        <v>16</v>
      </c>
      <c r="M490">
        <v>34</v>
      </c>
      <c r="N490" t="s">
        <v>17</v>
      </c>
    </row>
    <row r="491" spans="1:14" x14ac:dyDescent="0.25">
      <c r="A491" s="5" t="s">
        <v>599</v>
      </c>
      <c r="B491" s="3" t="s">
        <v>230</v>
      </c>
      <c r="C491" t="s">
        <v>33</v>
      </c>
      <c r="D491" t="s">
        <v>33</v>
      </c>
      <c r="E491" s="1">
        <v>20000</v>
      </c>
      <c r="F491">
        <v>0</v>
      </c>
      <c r="G491" t="s">
        <v>28</v>
      </c>
      <c r="H491" t="s">
        <v>24</v>
      </c>
      <c r="I491" t="s">
        <v>14</v>
      </c>
      <c r="J491">
        <v>2</v>
      </c>
      <c r="K491" t="s">
        <v>15</v>
      </c>
      <c r="L491" t="s">
        <v>16</v>
      </c>
      <c r="M491">
        <v>32</v>
      </c>
      <c r="N491" t="s">
        <v>17</v>
      </c>
    </row>
    <row r="492" spans="1:14" x14ac:dyDescent="0.25">
      <c r="A492" s="5" t="s">
        <v>599</v>
      </c>
      <c r="B492" s="3" t="s">
        <v>230</v>
      </c>
      <c r="C492" t="s">
        <v>33</v>
      </c>
      <c r="D492" t="s">
        <v>33</v>
      </c>
      <c r="E492" s="1">
        <v>60000</v>
      </c>
      <c r="F492">
        <v>4</v>
      </c>
      <c r="G492" t="s">
        <v>12</v>
      </c>
      <c r="H492" t="s">
        <v>20</v>
      </c>
      <c r="I492" t="s">
        <v>14</v>
      </c>
      <c r="J492">
        <v>0</v>
      </c>
      <c r="K492" t="s">
        <v>21</v>
      </c>
      <c r="L492" t="s">
        <v>31</v>
      </c>
      <c r="M492">
        <v>46</v>
      </c>
      <c r="N492" t="s">
        <v>17</v>
      </c>
    </row>
    <row r="493" spans="1:14" x14ac:dyDescent="0.25">
      <c r="A493" s="5" t="s">
        <v>600</v>
      </c>
      <c r="B493" s="3" t="s">
        <v>231</v>
      </c>
      <c r="C493" t="s">
        <v>33</v>
      </c>
      <c r="D493" t="s">
        <v>33</v>
      </c>
      <c r="E493" s="1">
        <v>70000</v>
      </c>
      <c r="F493">
        <v>2</v>
      </c>
      <c r="G493" t="s">
        <v>28</v>
      </c>
      <c r="H493" t="s">
        <v>13</v>
      </c>
      <c r="I493" t="s">
        <v>14</v>
      </c>
      <c r="J493">
        <v>2</v>
      </c>
      <c r="K493" t="s">
        <v>22</v>
      </c>
      <c r="L493" t="s">
        <v>31</v>
      </c>
      <c r="M493">
        <v>48</v>
      </c>
      <c r="N493" t="s">
        <v>17</v>
      </c>
    </row>
    <row r="494" spans="1:14" x14ac:dyDescent="0.25">
      <c r="A494" s="5" t="s">
        <v>600</v>
      </c>
      <c r="B494" s="3" t="s">
        <v>231</v>
      </c>
      <c r="C494" t="s">
        <v>34</v>
      </c>
      <c r="D494" t="s">
        <v>32</v>
      </c>
      <c r="E494" s="1">
        <v>40000</v>
      </c>
      <c r="F494">
        <v>3</v>
      </c>
      <c r="G494" t="s">
        <v>18</v>
      </c>
      <c r="H494" t="s">
        <v>19</v>
      </c>
      <c r="I494" t="s">
        <v>14</v>
      </c>
      <c r="J494">
        <v>1</v>
      </c>
      <c r="K494" t="s">
        <v>25</v>
      </c>
      <c r="L494" t="s">
        <v>31</v>
      </c>
      <c r="M494">
        <v>31</v>
      </c>
      <c r="N494" t="s">
        <v>14</v>
      </c>
    </row>
    <row r="495" spans="1:14" x14ac:dyDescent="0.25">
      <c r="A495" s="5" t="s">
        <v>601</v>
      </c>
      <c r="B495" s="3" t="s">
        <v>232</v>
      </c>
      <c r="C495" t="s">
        <v>34</v>
      </c>
      <c r="D495" t="s">
        <v>33</v>
      </c>
      <c r="E495" s="1">
        <v>70000</v>
      </c>
      <c r="F495">
        <v>5</v>
      </c>
      <c r="G495" t="s">
        <v>12</v>
      </c>
      <c r="H495" t="s">
        <v>27</v>
      </c>
      <c r="I495" t="s">
        <v>14</v>
      </c>
      <c r="J495">
        <v>3</v>
      </c>
      <c r="K495" t="s">
        <v>29</v>
      </c>
      <c r="L495" t="s">
        <v>31</v>
      </c>
      <c r="M495">
        <v>60</v>
      </c>
      <c r="N495" t="s">
        <v>14</v>
      </c>
    </row>
    <row r="496" spans="1:14" x14ac:dyDescent="0.25">
      <c r="A496" s="5" t="s">
        <v>602</v>
      </c>
      <c r="B496" s="3" t="s">
        <v>233</v>
      </c>
      <c r="C496" t="s">
        <v>33</v>
      </c>
      <c r="D496" t="s">
        <v>33</v>
      </c>
      <c r="E496" s="1">
        <v>70000</v>
      </c>
      <c r="F496">
        <v>4</v>
      </c>
      <c r="G496" t="s">
        <v>26</v>
      </c>
      <c r="H496" t="s">
        <v>20</v>
      </c>
      <c r="I496" t="s">
        <v>14</v>
      </c>
      <c r="J496">
        <v>0</v>
      </c>
      <c r="K496" t="s">
        <v>22</v>
      </c>
      <c r="L496" t="s">
        <v>31</v>
      </c>
      <c r="M496">
        <v>51</v>
      </c>
      <c r="N496" t="s">
        <v>17</v>
      </c>
    </row>
    <row r="497" spans="1:14" x14ac:dyDescent="0.25">
      <c r="A497" s="5" t="s">
        <v>603</v>
      </c>
      <c r="B497" s="3" t="s">
        <v>234</v>
      </c>
      <c r="C497" t="s">
        <v>33</v>
      </c>
      <c r="D497" t="s">
        <v>33</v>
      </c>
      <c r="E497" s="1">
        <v>60000</v>
      </c>
      <c r="F497">
        <v>2</v>
      </c>
      <c r="G497" t="s">
        <v>18</v>
      </c>
      <c r="H497" t="s">
        <v>20</v>
      </c>
      <c r="I497" t="s">
        <v>14</v>
      </c>
      <c r="J497">
        <v>2</v>
      </c>
      <c r="K497" t="s">
        <v>29</v>
      </c>
      <c r="L497" t="s">
        <v>31</v>
      </c>
      <c r="M497">
        <v>56</v>
      </c>
      <c r="N497" t="s">
        <v>17</v>
      </c>
    </row>
    <row r="498" spans="1:14" x14ac:dyDescent="0.25">
      <c r="A498" s="5" t="s">
        <v>588</v>
      </c>
      <c r="B498" s="3" t="s">
        <v>219</v>
      </c>
      <c r="C498" t="s">
        <v>34</v>
      </c>
      <c r="D498" t="s">
        <v>32</v>
      </c>
      <c r="E498" s="1">
        <v>60000</v>
      </c>
      <c r="F498">
        <v>3</v>
      </c>
      <c r="G498" t="s">
        <v>12</v>
      </c>
      <c r="H498" t="s">
        <v>13</v>
      </c>
      <c r="I498" t="s">
        <v>14</v>
      </c>
      <c r="J498">
        <v>1</v>
      </c>
      <c r="K498" t="s">
        <v>21</v>
      </c>
      <c r="L498" t="s">
        <v>31</v>
      </c>
      <c r="M498">
        <v>40</v>
      </c>
      <c r="N498" t="s">
        <v>14</v>
      </c>
    </row>
    <row r="499" spans="1:14" x14ac:dyDescent="0.25">
      <c r="A499" s="5" t="s">
        <v>588</v>
      </c>
      <c r="B499" s="3" t="s">
        <v>219</v>
      </c>
      <c r="C499" t="s">
        <v>34</v>
      </c>
      <c r="D499" t="s">
        <v>32</v>
      </c>
      <c r="E499" s="1">
        <v>70000</v>
      </c>
      <c r="F499">
        <v>1</v>
      </c>
      <c r="G499" t="s">
        <v>30</v>
      </c>
      <c r="H499" t="s">
        <v>20</v>
      </c>
      <c r="I499" t="s">
        <v>14</v>
      </c>
      <c r="J499">
        <v>0</v>
      </c>
      <c r="K499" t="s">
        <v>21</v>
      </c>
      <c r="L499" t="s">
        <v>31</v>
      </c>
      <c r="M499">
        <v>34</v>
      </c>
      <c r="N499" t="s">
        <v>14</v>
      </c>
    </row>
    <row r="500" spans="1:14" x14ac:dyDescent="0.25">
      <c r="A500" s="5" t="s">
        <v>588</v>
      </c>
      <c r="B500" s="3" t="s">
        <v>219</v>
      </c>
      <c r="C500" t="s">
        <v>33</v>
      </c>
      <c r="D500" t="s">
        <v>33</v>
      </c>
      <c r="E500" s="1">
        <v>80000</v>
      </c>
      <c r="F500">
        <v>1</v>
      </c>
      <c r="G500" t="s">
        <v>18</v>
      </c>
      <c r="H500" t="s">
        <v>13</v>
      </c>
      <c r="I500" t="s">
        <v>14</v>
      </c>
      <c r="J500">
        <v>1</v>
      </c>
      <c r="K500" t="s">
        <v>21</v>
      </c>
      <c r="L500" t="s">
        <v>31</v>
      </c>
      <c r="M500">
        <v>48</v>
      </c>
      <c r="N500" t="s">
        <v>14</v>
      </c>
    </row>
    <row r="501" spans="1:14" x14ac:dyDescent="0.25">
      <c r="A501" s="5" t="s">
        <v>588</v>
      </c>
      <c r="B501" s="3" t="s">
        <v>219</v>
      </c>
      <c r="C501" t="s">
        <v>34</v>
      </c>
      <c r="D501" t="s">
        <v>32</v>
      </c>
      <c r="E501" s="1">
        <v>40000</v>
      </c>
      <c r="F501">
        <v>0</v>
      </c>
      <c r="G501" t="s">
        <v>26</v>
      </c>
      <c r="H501" t="s">
        <v>13</v>
      </c>
      <c r="I501" t="s">
        <v>17</v>
      </c>
      <c r="J501">
        <v>2</v>
      </c>
      <c r="K501" t="s">
        <v>25</v>
      </c>
      <c r="L501" t="s">
        <v>31</v>
      </c>
      <c r="M501">
        <v>31</v>
      </c>
      <c r="N501" t="s">
        <v>14</v>
      </c>
    </row>
    <row r="502" spans="1:14" x14ac:dyDescent="0.25">
      <c r="A502" s="5" t="s">
        <v>604</v>
      </c>
      <c r="B502" s="3" t="s">
        <v>235</v>
      </c>
      <c r="C502" t="s">
        <v>33</v>
      </c>
      <c r="D502" t="s">
        <v>33</v>
      </c>
      <c r="E502" s="1">
        <v>60000</v>
      </c>
      <c r="F502">
        <v>5</v>
      </c>
      <c r="G502" t="s">
        <v>12</v>
      </c>
      <c r="H502" t="s">
        <v>20</v>
      </c>
      <c r="I502" t="s">
        <v>14</v>
      </c>
      <c r="J502">
        <v>1</v>
      </c>
      <c r="K502" t="s">
        <v>21</v>
      </c>
      <c r="L502" t="s">
        <v>31</v>
      </c>
      <c r="M502">
        <v>47</v>
      </c>
      <c r="N502" t="s">
        <v>17</v>
      </c>
    </row>
    <row r="503" spans="1:14" x14ac:dyDescent="0.25">
      <c r="A503" s="5" t="s">
        <v>604</v>
      </c>
      <c r="B503" s="3" t="s">
        <v>235</v>
      </c>
      <c r="C503" t="s">
        <v>33</v>
      </c>
      <c r="D503" t="s">
        <v>32</v>
      </c>
      <c r="E503" s="1">
        <v>50000</v>
      </c>
      <c r="F503">
        <v>0</v>
      </c>
      <c r="G503" t="s">
        <v>30</v>
      </c>
      <c r="H503" t="s">
        <v>13</v>
      </c>
      <c r="I503" t="s">
        <v>14</v>
      </c>
      <c r="J503">
        <v>0</v>
      </c>
      <c r="K503" t="s">
        <v>15</v>
      </c>
      <c r="L503" t="s">
        <v>31</v>
      </c>
      <c r="M503">
        <v>34</v>
      </c>
      <c r="N503" t="s">
        <v>17</v>
      </c>
    </row>
    <row r="504" spans="1:14" x14ac:dyDescent="0.25">
      <c r="A504" s="5" t="s">
        <v>604</v>
      </c>
      <c r="B504" s="3" t="s">
        <v>235</v>
      </c>
      <c r="C504" t="s">
        <v>33</v>
      </c>
      <c r="D504" t="s">
        <v>33</v>
      </c>
      <c r="E504" s="1">
        <v>40000</v>
      </c>
      <c r="F504">
        <v>0</v>
      </c>
      <c r="G504" t="s">
        <v>18</v>
      </c>
      <c r="H504" t="s">
        <v>13</v>
      </c>
      <c r="I504" t="s">
        <v>14</v>
      </c>
      <c r="J504">
        <v>1</v>
      </c>
      <c r="K504" t="s">
        <v>22</v>
      </c>
      <c r="L504" t="s">
        <v>31</v>
      </c>
      <c r="M504">
        <v>29</v>
      </c>
      <c r="N504" t="s">
        <v>17</v>
      </c>
    </row>
    <row r="505" spans="1:14" x14ac:dyDescent="0.25">
      <c r="A505" s="5" t="s">
        <v>604</v>
      </c>
      <c r="B505" s="3" t="s">
        <v>235</v>
      </c>
      <c r="C505" t="s">
        <v>33</v>
      </c>
      <c r="D505" t="s">
        <v>32</v>
      </c>
      <c r="E505" s="1">
        <v>130000</v>
      </c>
      <c r="F505">
        <v>1</v>
      </c>
      <c r="G505" t="s">
        <v>12</v>
      </c>
      <c r="H505" t="s">
        <v>27</v>
      </c>
      <c r="I505" t="s">
        <v>14</v>
      </c>
      <c r="J505">
        <v>4</v>
      </c>
      <c r="K505" t="s">
        <v>21</v>
      </c>
      <c r="L505" t="s">
        <v>31</v>
      </c>
      <c r="M505">
        <v>44</v>
      </c>
      <c r="N505" t="s">
        <v>14</v>
      </c>
    </row>
    <row r="506" spans="1:14" x14ac:dyDescent="0.25">
      <c r="A506" s="5" t="s">
        <v>604</v>
      </c>
      <c r="B506" s="3" t="s">
        <v>235</v>
      </c>
      <c r="C506" t="s">
        <v>33</v>
      </c>
      <c r="D506" t="s">
        <v>33</v>
      </c>
      <c r="E506" s="1">
        <v>70000</v>
      </c>
      <c r="F506">
        <v>2</v>
      </c>
      <c r="G506" t="s">
        <v>12</v>
      </c>
      <c r="H506" t="s">
        <v>13</v>
      </c>
      <c r="I506" t="s">
        <v>14</v>
      </c>
      <c r="J506">
        <v>1</v>
      </c>
      <c r="K506" t="s">
        <v>21</v>
      </c>
      <c r="L506" t="s">
        <v>31</v>
      </c>
      <c r="M506">
        <v>38</v>
      </c>
      <c r="N506" t="s">
        <v>14</v>
      </c>
    </row>
    <row r="507" spans="1:14" x14ac:dyDescent="0.25">
      <c r="A507" s="5" t="s">
        <v>587</v>
      </c>
      <c r="B507" s="3" t="s">
        <v>218</v>
      </c>
      <c r="C507" t="s">
        <v>33</v>
      </c>
      <c r="D507" t="s">
        <v>33</v>
      </c>
      <c r="E507" s="1">
        <v>100000</v>
      </c>
      <c r="F507">
        <v>4</v>
      </c>
      <c r="G507" t="s">
        <v>18</v>
      </c>
      <c r="H507" t="s">
        <v>20</v>
      </c>
      <c r="I507" t="s">
        <v>14</v>
      </c>
      <c r="J507">
        <v>4</v>
      </c>
      <c r="K507" t="s">
        <v>15</v>
      </c>
      <c r="L507" t="s">
        <v>31</v>
      </c>
      <c r="M507">
        <v>40</v>
      </c>
      <c r="N507" t="s">
        <v>17</v>
      </c>
    </row>
    <row r="508" spans="1:14" x14ac:dyDescent="0.25">
      <c r="A508" s="5" t="s">
        <v>605</v>
      </c>
      <c r="B508" s="3" t="s">
        <v>236</v>
      </c>
      <c r="C508" t="s">
        <v>33</v>
      </c>
      <c r="D508" t="s">
        <v>32</v>
      </c>
      <c r="E508" s="1">
        <v>70000</v>
      </c>
      <c r="F508">
        <v>4</v>
      </c>
      <c r="G508" t="s">
        <v>12</v>
      </c>
      <c r="H508" t="s">
        <v>20</v>
      </c>
      <c r="I508" t="s">
        <v>14</v>
      </c>
      <c r="J508">
        <v>2</v>
      </c>
      <c r="K508" t="s">
        <v>21</v>
      </c>
      <c r="L508" t="s">
        <v>31</v>
      </c>
      <c r="M508">
        <v>42</v>
      </c>
      <c r="N508" t="s">
        <v>14</v>
      </c>
    </row>
    <row r="509" spans="1:14" x14ac:dyDescent="0.25">
      <c r="A509" s="5" t="s">
        <v>605</v>
      </c>
      <c r="B509" s="3" t="s">
        <v>236</v>
      </c>
      <c r="C509" t="s">
        <v>33</v>
      </c>
      <c r="D509" t="s">
        <v>32</v>
      </c>
      <c r="E509" s="1">
        <v>40000</v>
      </c>
      <c r="F509">
        <v>1</v>
      </c>
      <c r="G509" t="s">
        <v>18</v>
      </c>
      <c r="H509" t="s">
        <v>19</v>
      </c>
      <c r="I509" t="s">
        <v>14</v>
      </c>
      <c r="J509">
        <v>1</v>
      </c>
      <c r="K509" t="s">
        <v>25</v>
      </c>
      <c r="L509" t="s">
        <v>31</v>
      </c>
      <c r="M509">
        <v>51</v>
      </c>
      <c r="N509" t="s">
        <v>14</v>
      </c>
    </row>
    <row r="510" spans="1:14" x14ac:dyDescent="0.25">
      <c r="A510" s="5" t="s">
        <v>605</v>
      </c>
      <c r="B510" s="3" t="s">
        <v>236</v>
      </c>
      <c r="C510" t="s">
        <v>33</v>
      </c>
      <c r="D510" t="s">
        <v>33</v>
      </c>
      <c r="E510" s="1">
        <v>60000</v>
      </c>
      <c r="F510">
        <v>0</v>
      </c>
      <c r="G510" t="s">
        <v>18</v>
      </c>
      <c r="H510" t="s">
        <v>13</v>
      </c>
      <c r="I510" t="s">
        <v>17</v>
      </c>
      <c r="J510">
        <v>2</v>
      </c>
      <c r="K510" t="s">
        <v>25</v>
      </c>
      <c r="L510" t="s">
        <v>31</v>
      </c>
      <c r="M510">
        <v>29</v>
      </c>
      <c r="N510" t="s">
        <v>17</v>
      </c>
    </row>
    <row r="511" spans="1:14" x14ac:dyDescent="0.25">
      <c r="A511" s="5" t="s">
        <v>605</v>
      </c>
      <c r="B511" s="3" t="s">
        <v>236</v>
      </c>
      <c r="C511" t="s">
        <v>33</v>
      </c>
      <c r="D511" t="s">
        <v>33</v>
      </c>
      <c r="E511" s="1">
        <v>80000</v>
      </c>
      <c r="F511">
        <v>3</v>
      </c>
      <c r="G511" t="s">
        <v>12</v>
      </c>
      <c r="H511" t="s">
        <v>20</v>
      </c>
      <c r="I511" t="s">
        <v>14</v>
      </c>
      <c r="J511">
        <v>1</v>
      </c>
      <c r="K511" t="s">
        <v>21</v>
      </c>
      <c r="L511" t="s">
        <v>31</v>
      </c>
      <c r="M511">
        <v>48</v>
      </c>
      <c r="N511" t="s">
        <v>14</v>
      </c>
    </row>
    <row r="512" spans="1:14" x14ac:dyDescent="0.25">
      <c r="A512" s="5" t="s">
        <v>606</v>
      </c>
      <c r="B512" s="3" t="s">
        <v>237</v>
      </c>
      <c r="C512" t="s">
        <v>34</v>
      </c>
      <c r="D512" t="s">
        <v>33</v>
      </c>
      <c r="E512" s="1">
        <v>70000</v>
      </c>
      <c r="F512">
        <v>0</v>
      </c>
      <c r="G512" t="s">
        <v>12</v>
      </c>
      <c r="H512" t="s">
        <v>20</v>
      </c>
      <c r="I512" t="s">
        <v>17</v>
      </c>
      <c r="J512">
        <v>1</v>
      </c>
      <c r="K512" t="s">
        <v>21</v>
      </c>
      <c r="L512" t="s">
        <v>31</v>
      </c>
      <c r="M512">
        <v>37</v>
      </c>
      <c r="N512" t="s">
        <v>14</v>
      </c>
    </row>
    <row r="513" spans="1:14" x14ac:dyDescent="0.25">
      <c r="A513" s="5" t="s">
        <v>606</v>
      </c>
      <c r="B513" s="3" t="s">
        <v>237</v>
      </c>
      <c r="C513" t="s">
        <v>34</v>
      </c>
      <c r="D513" t="s">
        <v>33</v>
      </c>
      <c r="E513" s="1">
        <v>80000</v>
      </c>
      <c r="F513">
        <v>4</v>
      </c>
      <c r="G513" t="s">
        <v>12</v>
      </c>
      <c r="H513" t="s">
        <v>27</v>
      </c>
      <c r="I513" t="s">
        <v>14</v>
      </c>
      <c r="J513">
        <v>0</v>
      </c>
      <c r="K513" t="s">
        <v>22</v>
      </c>
      <c r="L513" t="s">
        <v>31</v>
      </c>
      <c r="M513">
        <v>66</v>
      </c>
      <c r="N513" t="s">
        <v>14</v>
      </c>
    </row>
    <row r="514" spans="1:14" x14ac:dyDescent="0.25">
      <c r="A514" s="5" t="s">
        <v>571</v>
      </c>
      <c r="B514" s="3" t="s">
        <v>202</v>
      </c>
      <c r="C514" t="s">
        <v>33</v>
      </c>
      <c r="D514" t="s">
        <v>32</v>
      </c>
      <c r="E514" s="1">
        <v>60000</v>
      </c>
      <c r="F514">
        <v>1</v>
      </c>
      <c r="G514" t="s">
        <v>18</v>
      </c>
      <c r="H514" t="s">
        <v>13</v>
      </c>
      <c r="I514" t="s">
        <v>14</v>
      </c>
      <c r="J514">
        <v>1</v>
      </c>
      <c r="K514" t="s">
        <v>15</v>
      </c>
      <c r="L514" t="s">
        <v>31</v>
      </c>
      <c r="M514">
        <v>45</v>
      </c>
      <c r="N514" t="s">
        <v>14</v>
      </c>
    </row>
    <row r="515" spans="1:14" x14ac:dyDescent="0.25">
      <c r="A515" s="5" t="s">
        <v>607</v>
      </c>
      <c r="B515" s="3" t="s">
        <v>238</v>
      </c>
      <c r="C515" t="s">
        <v>34</v>
      </c>
      <c r="D515" t="s">
        <v>32</v>
      </c>
      <c r="E515" s="1">
        <v>60000</v>
      </c>
      <c r="F515">
        <v>4</v>
      </c>
      <c r="G515" t="s">
        <v>30</v>
      </c>
      <c r="H515" t="s">
        <v>27</v>
      </c>
      <c r="I515" t="s">
        <v>14</v>
      </c>
      <c r="J515">
        <v>2</v>
      </c>
      <c r="K515" t="s">
        <v>29</v>
      </c>
      <c r="L515" t="s">
        <v>31</v>
      </c>
      <c r="M515">
        <v>61</v>
      </c>
      <c r="N515" t="s">
        <v>14</v>
      </c>
    </row>
    <row r="516" spans="1:14" x14ac:dyDescent="0.25">
      <c r="A516" s="5" t="s">
        <v>607</v>
      </c>
      <c r="B516" s="3" t="s">
        <v>238</v>
      </c>
      <c r="C516" t="s">
        <v>34</v>
      </c>
      <c r="D516" t="s">
        <v>33</v>
      </c>
      <c r="E516" s="1">
        <v>40000</v>
      </c>
      <c r="F516">
        <v>0</v>
      </c>
      <c r="G516" t="s">
        <v>12</v>
      </c>
      <c r="H516" t="s">
        <v>20</v>
      </c>
      <c r="I516" t="s">
        <v>17</v>
      </c>
      <c r="J516">
        <v>1</v>
      </c>
      <c r="K516" t="s">
        <v>21</v>
      </c>
      <c r="L516" t="s">
        <v>31</v>
      </c>
      <c r="M516">
        <v>45</v>
      </c>
      <c r="N516" t="s">
        <v>17</v>
      </c>
    </row>
    <row r="517" spans="1:14" x14ac:dyDescent="0.25">
      <c r="A517" s="5" t="s">
        <v>462</v>
      </c>
      <c r="B517" s="3" t="s">
        <v>93</v>
      </c>
      <c r="C517" t="s">
        <v>33</v>
      </c>
      <c r="D517" t="s">
        <v>32</v>
      </c>
      <c r="E517" s="1">
        <v>70000</v>
      </c>
      <c r="F517">
        <v>5</v>
      </c>
      <c r="G517" t="s">
        <v>12</v>
      </c>
      <c r="H517" t="s">
        <v>20</v>
      </c>
      <c r="I517" t="s">
        <v>14</v>
      </c>
      <c r="J517">
        <v>2</v>
      </c>
      <c r="K517" t="s">
        <v>21</v>
      </c>
      <c r="L517" t="s">
        <v>31</v>
      </c>
      <c r="M517">
        <v>47</v>
      </c>
      <c r="N517" t="s">
        <v>17</v>
      </c>
    </row>
    <row r="518" spans="1:14" x14ac:dyDescent="0.25">
      <c r="A518" s="5" t="s">
        <v>462</v>
      </c>
      <c r="B518" s="3" t="s">
        <v>93</v>
      </c>
      <c r="C518" t="s">
        <v>33</v>
      </c>
      <c r="D518" t="s">
        <v>32</v>
      </c>
      <c r="E518" s="1">
        <v>60000</v>
      </c>
      <c r="F518">
        <v>2</v>
      </c>
      <c r="G518" t="s">
        <v>26</v>
      </c>
      <c r="H518" t="s">
        <v>20</v>
      </c>
      <c r="I518" t="s">
        <v>14</v>
      </c>
      <c r="J518">
        <v>2</v>
      </c>
      <c r="K518" t="s">
        <v>22</v>
      </c>
      <c r="L518" t="s">
        <v>31</v>
      </c>
      <c r="M518">
        <v>49</v>
      </c>
      <c r="N518" t="s">
        <v>17</v>
      </c>
    </row>
    <row r="519" spans="1:14" x14ac:dyDescent="0.25">
      <c r="A519" s="5" t="s">
        <v>462</v>
      </c>
      <c r="B519" s="3" t="s">
        <v>93</v>
      </c>
      <c r="C519" t="s">
        <v>34</v>
      </c>
      <c r="D519" t="s">
        <v>33</v>
      </c>
      <c r="E519" s="1">
        <v>60000</v>
      </c>
      <c r="F519">
        <v>3</v>
      </c>
      <c r="G519" t="s">
        <v>12</v>
      </c>
      <c r="H519" t="s">
        <v>20</v>
      </c>
      <c r="I519" t="s">
        <v>17</v>
      </c>
      <c r="J519">
        <v>0</v>
      </c>
      <c r="K519" t="s">
        <v>15</v>
      </c>
      <c r="L519" t="s">
        <v>31</v>
      </c>
      <c r="M519">
        <v>47</v>
      </c>
      <c r="N519" t="s">
        <v>14</v>
      </c>
    </row>
    <row r="520" spans="1:14" x14ac:dyDescent="0.25">
      <c r="A520" s="5" t="s">
        <v>462</v>
      </c>
      <c r="B520" s="3" t="s">
        <v>93</v>
      </c>
      <c r="C520" t="s">
        <v>33</v>
      </c>
      <c r="D520" t="s">
        <v>32</v>
      </c>
      <c r="E520" s="1">
        <v>80000</v>
      </c>
      <c r="F520">
        <v>0</v>
      </c>
      <c r="G520" t="s">
        <v>12</v>
      </c>
      <c r="H520" t="s">
        <v>27</v>
      </c>
      <c r="I520" t="s">
        <v>14</v>
      </c>
      <c r="J520">
        <v>1</v>
      </c>
      <c r="K520" t="s">
        <v>25</v>
      </c>
      <c r="L520" t="s">
        <v>31</v>
      </c>
      <c r="M520">
        <v>34</v>
      </c>
      <c r="N520" t="s">
        <v>14</v>
      </c>
    </row>
    <row r="521" spans="1:14" x14ac:dyDescent="0.25">
      <c r="A521" s="5" t="s">
        <v>608</v>
      </c>
      <c r="B521" s="3" t="s">
        <v>239</v>
      </c>
      <c r="C521" t="s">
        <v>33</v>
      </c>
      <c r="D521" t="s">
        <v>33</v>
      </c>
      <c r="E521" s="1">
        <v>80000</v>
      </c>
      <c r="F521">
        <v>5</v>
      </c>
      <c r="G521" t="s">
        <v>12</v>
      </c>
      <c r="H521" t="s">
        <v>27</v>
      </c>
      <c r="I521" t="s">
        <v>14</v>
      </c>
      <c r="J521">
        <v>2</v>
      </c>
      <c r="K521" t="s">
        <v>25</v>
      </c>
      <c r="L521" t="s">
        <v>31</v>
      </c>
      <c r="M521">
        <v>64</v>
      </c>
      <c r="N521" t="s">
        <v>17</v>
      </c>
    </row>
    <row r="522" spans="1:14" x14ac:dyDescent="0.25">
      <c r="A522" s="5" t="s">
        <v>608</v>
      </c>
      <c r="B522" s="3" t="s">
        <v>239</v>
      </c>
      <c r="C522" t="s">
        <v>34</v>
      </c>
      <c r="D522" t="s">
        <v>33</v>
      </c>
      <c r="E522" s="1">
        <v>100000</v>
      </c>
      <c r="F522">
        <v>1</v>
      </c>
      <c r="G522" t="s">
        <v>18</v>
      </c>
      <c r="H522" t="s">
        <v>20</v>
      </c>
      <c r="I522" t="s">
        <v>17</v>
      </c>
      <c r="J522">
        <v>3</v>
      </c>
      <c r="K522" t="s">
        <v>25</v>
      </c>
      <c r="L522" t="s">
        <v>31</v>
      </c>
      <c r="M522">
        <v>44</v>
      </c>
      <c r="N522" t="s">
        <v>17</v>
      </c>
    </row>
    <row r="523" spans="1:14" x14ac:dyDescent="0.25">
      <c r="A523" s="5" t="s">
        <v>608</v>
      </c>
      <c r="B523" s="3" t="s">
        <v>239</v>
      </c>
      <c r="C523" t="s">
        <v>34</v>
      </c>
      <c r="D523" t="s">
        <v>33</v>
      </c>
      <c r="E523" s="1">
        <v>40000</v>
      </c>
      <c r="F523">
        <v>4</v>
      </c>
      <c r="G523" t="s">
        <v>26</v>
      </c>
      <c r="H523" t="s">
        <v>20</v>
      </c>
      <c r="I523" t="s">
        <v>14</v>
      </c>
      <c r="J523">
        <v>2</v>
      </c>
      <c r="K523" t="s">
        <v>29</v>
      </c>
      <c r="L523" t="s">
        <v>31</v>
      </c>
      <c r="M523">
        <v>62</v>
      </c>
      <c r="N523" t="s">
        <v>14</v>
      </c>
    </row>
    <row r="524" spans="1:14" x14ac:dyDescent="0.25">
      <c r="A524" s="5" t="s">
        <v>609</v>
      </c>
      <c r="B524" s="3" t="s">
        <v>240</v>
      </c>
      <c r="C524" t="s">
        <v>34</v>
      </c>
      <c r="D524" t="s">
        <v>33</v>
      </c>
      <c r="E524" s="1">
        <v>60000</v>
      </c>
      <c r="F524">
        <v>3</v>
      </c>
      <c r="G524" t="s">
        <v>12</v>
      </c>
      <c r="H524" t="s">
        <v>20</v>
      </c>
      <c r="I524" t="s">
        <v>17</v>
      </c>
      <c r="J524">
        <v>1</v>
      </c>
      <c r="K524" t="s">
        <v>15</v>
      </c>
      <c r="L524" t="s">
        <v>31</v>
      </c>
      <c r="M524">
        <v>47</v>
      </c>
      <c r="N524" t="s">
        <v>14</v>
      </c>
    </row>
    <row r="525" spans="1:14" x14ac:dyDescent="0.25">
      <c r="A525" s="5" t="s">
        <v>514</v>
      </c>
      <c r="B525" s="3" t="s">
        <v>145</v>
      </c>
      <c r="C525" t="s">
        <v>33</v>
      </c>
      <c r="D525" t="s">
        <v>33</v>
      </c>
      <c r="E525" s="1">
        <v>80000</v>
      </c>
      <c r="F525">
        <v>3</v>
      </c>
      <c r="G525" t="s">
        <v>18</v>
      </c>
      <c r="H525" t="s">
        <v>20</v>
      </c>
      <c r="I525" t="s">
        <v>17</v>
      </c>
      <c r="J525">
        <v>2</v>
      </c>
      <c r="K525" t="s">
        <v>15</v>
      </c>
      <c r="L525" t="s">
        <v>31</v>
      </c>
      <c r="M525">
        <v>49</v>
      </c>
      <c r="N525" t="s">
        <v>14</v>
      </c>
    </row>
    <row r="526" spans="1:14" x14ac:dyDescent="0.25">
      <c r="A526" s="5" t="s">
        <v>514</v>
      </c>
      <c r="B526" s="3" t="s">
        <v>145</v>
      </c>
      <c r="C526" t="s">
        <v>34</v>
      </c>
      <c r="D526" t="s">
        <v>32</v>
      </c>
      <c r="E526" s="1">
        <v>80000</v>
      </c>
      <c r="F526">
        <v>4</v>
      </c>
      <c r="G526" t="s">
        <v>30</v>
      </c>
      <c r="H526" t="s">
        <v>27</v>
      </c>
      <c r="I526" t="s">
        <v>14</v>
      </c>
      <c r="J526">
        <v>2</v>
      </c>
      <c r="K526" t="s">
        <v>22</v>
      </c>
      <c r="L526" t="s">
        <v>31</v>
      </c>
      <c r="M526">
        <v>67</v>
      </c>
      <c r="N526" t="s">
        <v>17</v>
      </c>
    </row>
    <row r="527" spans="1:14" x14ac:dyDescent="0.25">
      <c r="A527" s="5" t="s">
        <v>610</v>
      </c>
      <c r="B527" s="3" t="s">
        <v>241</v>
      </c>
      <c r="C527" t="s">
        <v>34</v>
      </c>
      <c r="D527" t="s">
        <v>33</v>
      </c>
      <c r="E527" s="1">
        <v>60000</v>
      </c>
      <c r="F527">
        <v>5</v>
      </c>
      <c r="G527" t="s">
        <v>12</v>
      </c>
      <c r="H527" t="s">
        <v>27</v>
      </c>
      <c r="I527" t="s">
        <v>14</v>
      </c>
      <c r="J527">
        <v>3</v>
      </c>
      <c r="K527" t="s">
        <v>29</v>
      </c>
      <c r="L527" t="s">
        <v>31</v>
      </c>
      <c r="M527">
        <v>59</v>
      </c>
      <c r="N527" t="s">
        <v>14</v>
      </c>
    </row>
    <row r="528" spans="1:14" x14ac:dyDescent="0.25">
      <c r="A528" s="5" t="s">
        <v>611</v>
      </c>
      <c r="B528" s="3" t="s">
        <v>242</v>
      </c>
      <c r="C528" t="s">
        <v>33</v>
      </c>
      <c r="D528" t="s">
        <v>32</v>
      </c>
      <c r="E528" s="1">
        <v>110000</v>
      </c>
      <c r="F528">
        <v>1</v>
      </c>
      <c r="G528" t="s">
        <v>12</v>
      </c>
      <c r="H528" t="s">
        <v>27</v>
      </c>
      <c r="I528" t="s">
        <v>14</v>
      </c>
      <c r="J528">
        <v>2</v>
      </c>
      <c r="K528" t="s">
        <v>25</v>
      </c>
      <c r="L528" t="s">
        <v>31</v>
      </c>
      <c r="M528">
        <v>44</v>
      </c>
      <c r="N528" t="s">
        <v>17</v>
      </c>
    </row>
    <row r="529" spans="1:14" x14ac:dyDescent="0.25">
      <c r="A529" s="5" t="s">
        <v>611</v>
      </c>
      <c r="B529" s="3" t="s">
        <v>242</v>
      </c>
      <c r="C529" t="s">
        <v>33</v>
      </c>
      <c r="D529" t="s">
        <v>33</v>
      </c>
      <c r="E529" s="1">
        <v>50000</v>
      </c>
      <c r="F529">
        <v>1</v>
      </c>
      <c r="G529" t="s">
        <v>12</v>
      </c>
      <c r="H529" t="s">
        <v>13</v>
      </c>
      <c r="I529" t="s">
        <v>14</v>
      </c>
      <c r="J529">
        <v>0</v>
      </c>
      <c r="K529" t="s">
        <v>15</v>
      </c>
      <c r="L529" t="s">
        <v>31</v>
      </c>
      <c r="M529">
        <v>36</v>
      </c>
      <c r="N529" t="s">
        <v>17</v>
      </c>
    </row>
    <row r="530" spans="1:14" x14ac:dyDescent="0.25">
      <c r="A530" s="5" t="s">
        <v>612</v>
      </c>
      <c r="B530" s="3" t="s">
        <v>243</v>
      </c>
      <c r="C530" t="s">
        <v>34</v>
      </c>
      <c r="D530" t="s">
        <v>32</v>
      </c>
      <c r="E530" s="1">
        <v>30000</v>
      </c>
      <c r="F530">
        <v>0</v>
      </c>
      <c r="G530" t="s">
        <v>18</v>
      </c>
      <c r="H530" t="s">
        <v>13</v>
      </c>
      <c r="I530" t="s">
        <v>14</v>
      </c>
      <c r="J530">
        <v>1</v>
      </c>
      <c r="K530" t="s">
        <v>22</v>
      </c>
      <c r="L530" t="s">
        <v>31</v>
      </c>
      <c r="M530">
        <v>28</v>
      </c>
      <c r="N530" t="s">
        <v>17</v>
      </c>
    </row>
    <row r="531" spans="1:14" x14ac:dyDescent="0.25">
      <c r="A531" s="5" t="s">
        <v>612</v>
      </c>
      <c r="B531" s="3" t="s">
        <v>243</v>
      </c>
      <c r="C531" t="s">
        <v>33</v>
      </c>
      <c r="D531" t="s">
        <v>33</v>
      </c>
      <c r="E531" s="1">
        <v>60000</v>
      </c>
      <c r="F531">
        <v>2</v>
      </c>
      <c r="G531" t="s">
        <v>18</v>
      </c>
      <c r="H531" t="s">
        <v>20</v>
      </c>
      <c r="I531" t="s">
        <v>14</v>
      </c>
      <c r="J531">
        <v>1</v>
      </c>
      <c r="K531" t="s">
        <v>29</v>
      </c>
      <c r="L531" t="s">
        <v>31</v>
      </c>
      <c r="M531">
        <v>57</v>
      </c>
      <c r="N531" t="s">
        <v>14</v>
      </c>
    </row>
    <row r="532" spans="1:14" x14ac:dyDescent="0.25">
      <c r="A532" s="5" t="s">
        <v>612</v>
      </c>
      <c r="B532" s="3" t="s">
        <v>243</v>
      </c>
      <c r="C532" t="s">
        <v>33</v>
      </c>
      <c r="D532" t="s">
        <v>33</v>
      </c>
      <c r="E532" s="1">
        <v>60000</v>
      </c>
      <c r="F532">
        <v>0</v>
      </c>
      <c r="G532" t="s">
        <v>18</v>
      </c>
      <c r="H532" t="s">
        <v>13</v>
      </c>
      <c r="I532" t="s">
        <v>14</v>
      </c>
      <c r="J532">
        <v>1</v>
      </c>
      <c r="K532" t="s">
        <v>22</v>
      </c>
      <c r="L532" t="s">
        <v>31</v>
      </c>
      <c r="M532">
        <v>27</v>
      </c>
      <c r="N532" t="s">
        <v>14</v>
      </c>
    </row>
    <row r="533" spans="1:14" x14ac:dyDescent="0.25">
      <c r="A533" s="5" t="s">
        <v>613</v>
      </c>
      <c r="B533" s="3" t="s">
        <v>244</v>
      </c>
      <c r="C533" t="s">
        <v>34</v>
      </c>
      <c r="D533" t="s">
        <v>33</v>
      </c>
      <c r="E533" s="1">
        <v>30000</v>
      </c>
      <c r="F533">
        <v>0</v>
      </c>
      <c r="G533" t="s">
        <v>28</v>
      </c>
      <c r="H533" t="s">
        <v>19</v>
      </c>
      <c r="I533" t="s">
        <v>14</v>
      </c>
      <c r="J533">
        <v>2</v>
      </c>
      <c r="K533" t="s">
        <v>22</v>
      </c>
      <c r="L533" t="s">
        <v>31</v>
      </c>
      <c r="M533">
        <v>28</v>
      </c>
      <c r="N533" t="s">
        <v>17</v>
      </c>
    </row>
    <row r="534" spans="1:14" x14ac:dyDescent="0.25">
      <c r="A534" s="5" t="s">
        <v>614</v>
      </c>
      <c r="B534" s="3" t="s">
        <v>245</v>
      </c>
      <c r="C534" t="s">
        <v>34</v>
      </c>
      <c r="D534" t="s">
        <v>32</v>
      </c>
      <c r="E534" s="1">
        <v>60000</v>
      </c>
      <c r="F534">
        <v>1</v>
      </c>
      <c r="G534" t="s">
        <v>12</v>
      </c>
      <c r="H534" t="s">
        <v>20</v>
      </c>
      <c r="I534" t="s">
        <v>17</v>
      </c>
      <c r="J534">
        <v>1</v>
      </c>
      <c r="K534" t="s">
        <v>15</v>
      </c>
      <c r="L534" t="s">
        <v>31</v>
      </c>
      <c r="M534">
        <v>44</v>
      </c>
      <c r="N534" t="s">
        <v>14</v>
      </c>
    </row>
    <row r="535" spans="1:14" x14ac:dyDescent="0.25">
      <c r="A535" s="5" t="s">
        <v>615</v>
      </c>
      <c r="B535" s="3" t="s">
        <v>246</v>
      </c>
      <c r="C535" t="s">
        <v>33</v>
      </c>
      <c r="D535" t="s">
        <v>33</v>
      </c>
      <c r="E535" s="1">
        <v>60000</v>
      </c>
      <c r="F535">
        <v>3</v>
      </c>
      <c r="G535" t="s">
        <v>12</v>
      </c>
      <c r="H535" t="s">
        <v>27</v>
      </c>
      <c r="I535" t="s">
        <v>14</v>
      </c>
      <c r="J535">
        <v>2</v>
      </c>
      <c r="K535" t="s">
        <v>29</v>
      </c>
      <c r="L535" t="s">
        <v>31</v>
      </c>
      <c r="M535">
        <v>66</v>
      </c>
      <c r="N535" t="s">
        <v>17</v>
      </c>
    </row>
    <row r="536" spans="1:14" x14ac:dyDescent="0.25">
      <c r="A536" s="5" t="s">
        <v>615</v>
      </c>
      <c r="B536" s="3" t="s">
        <v>246</v>
      </c>
      <c r="C536" t="s">
        <v>33</v>
      </c>
      <c r="D536" t="s">
        <v>33</v>
      </c>
      <c r="E536" s="1">
        <v>40000</v>
      </c>
      <c r="F536">
        <v>4</v>
      </c>
      <c r="G536" t="s">
        <v>26</v>
      </c>
      <c r="H536" t="s">
        <v>20</v>
      </c>
      <c r="I536" t="s">
        <v>14</v>
      </c>
      <c r="J536">
        <v>2</v>
      </c>
      <c r="K536" t="s">
        <v>29</v>
      </c>
      <c r="L536" t="s">
        <v>31</v>
      </c>
      <c r="M536">
        <v>64</v>
      </c>
      <c r="N536" t="s">
        <v>17</v>
      </c>
    </row>
    <row r="537" spans="1:14" x14ac:dyDescent="0.25">
      <c r="A537" s="5" t="s">
        <v>616</v>
      </c>
      <c r="B537" s="3" t="s">
        <v>247</v>
      </c>
      <c r="C537" t="s">
        <v>33</v>
      </c>
      <c r="D537" t="s">
        <v>33</v>
      </c>
      <c r="E537" s="1">
        <v>50000</v>
      </c>
      <c r="F537">
        <v>3</v>
      </c>
      <c r="G537" t="s">
        <v>12</v>
      </c>
      <c r="H537" t="s">
        <v>13</v>
      </c>
      <c r="I537" t="s">
        <v>14</v>
      </c>
      <c r="J537">
        <v>3</v>
      </c>
      <c r="K537" t="s">
        <v>29</v>
      </c>
      <c r="L537" t="s">
        <v>31</v>
      </c>
      <c r="M537">
        <v>41</v>
      </c>
      <c r="N537" t="s">
        <v>17</v>
      </c>
    </row>
    <row r="538" spans="1:14" x14ac:dyDescent="0.25">
      <c r="A538" s="5" t="s">
        <v>617</v>
      </c>
      <c r="B538" s="3" t="s">
        <v>248</v>
      </c>
      <c r="C538" t="s">
        <v>34</v>
      </c>
      <c r="D538" t="s">
        <v>32</v>
      </c>
      <c r="E538" s="1">
        <v>80000</v>
      </c>
      <c r="F538">
        <v>3</v>
      </c>
      <c r="G538" t="s">
        <v>12</v>
      </c>
      <c r="H538" t="s">
        <v>13</v>
      </c>
      <c r="I538" t="s">
        <v>14</v>
      </c>
      <c r="J538">
        <v>1</v>
      </c>
      <c r="K538" t="s">
        <v>15</v>
      </c>
      <c r="L538" t="s">
        <v>31</v>
      </c>
      <c r="M538">
        <v>41</v>
      </c>
      <c r="N538" t="s">
        <v>14</v>
      </c>
    </row>
    <row r="539" spans="1:14" x14ac:dyDescent="0.25">
      <c r="A539" s="5" t="s">
        <v>493</v>
      </c>
      <c r="B539" s="3" t="s">
        <v>124</v>
      </c>
      <c r="C539" t="s">
        <v>33</v>
      </c>
      <c r="D539" t="s">
        <v>32</v>
      </c>
      <c r="E539" s="1">
        <v>40000</v>
      </c>
      <c r="F539">
        <v>1</v>
      </c>
      <c r="G539" t="s">
        <v>18</v>
      </c>
      <c r="H539" t="s">
        <v>19</v>
      </c>
      <c r="I539" t="s">
        <v>14</v>
      </c>
      <c r="J539">
        <v>1</v>
      </c>
      <c r="K539" t="s">
        <v>25</v>
      </c>
      <c r="L539" t="s">
        <v>31</v>
      </c>
      <c r="M539">
        <v>49</v>
      </c>
      <c r="N539" t="s">
        <v>14</v>
      </c>
    </row>
    <row r="540" spans="1:14" x14ac:dyDescent="0.25">
      <c r="A540" s="5" t="s">
        <v>618</v>
      </c>
      <c r="B540" s="3" t="s">
        <v>249</v>
      </c>
      <c r="C540" t="s">
        <v>33</v>
      </c>
      <c r="D540" t="s">
        <v>32</v>
      </c>
      <c r="E540" s="1">
        <v>80000</v>
      </c>
      <c r="F540">
        <v>4</v>
      </c>
      <c r="G540" t="s">
        <v>12</v>
      </c>
      <c r="H540" t="s">
        <v>27</v>
      </c>
      <c r="I540" t="s">
        <v>14</v>
      </c>
      <c r="J540">
        <v>0</v>
      </c>
      <c r="K540" t="s">
        <v>15</v>
      </c>
      <c r="L540" t="s">
        <v>31</v>
      </c>
      <c r="M540">
        <v>42</v>
      </c>
      <c r="N540" t="s">
        <v>17</v>
      </c>
    </row>
    <row r="541" spans="1:14" x14ac:dyDescent="0.25">
      <c r="A541" s="5" t="s">
        <v>618</v>
      </c>
      <c r="B541" s="3" t="s">
        <v>249</v>
      </c>
      <c r="C541" t="s">
        <v>34</v>
      </c>
      <c r="D541" t="s">
        <v>32</v>
      </c>
      <c r="E541" s="1">
        <v>70000</v>
      </c>
      <c r="F541">
        <v>0</v>
      </c>
      <c r="G541" t="s">
        <v>12</v>
      </c>
      <c r="H541" t="s">
        <v>20</v>
      </c>
      <c r="I541" t="s">
        <v>17</v>
      </c>
      <c r="J541">
        <v>1</v>
      </c>
      <c r="K541" t="s">
        <v>21</v>
      </c>
      <c r="L541" t="s">
        <v>31</v>
      </c>
      <c r="M541">
        <v>37</v>
      </c>
      <c r="N541" t="s">
        <v>14</v>
      </c>
    </row>
    <row r="542" spans="1:14" x14ac:dyDescent="0.25">
      <c r="A542" s="5" t="s">
        <v>619</v>
      </c>
      <c r="B542" s="3" t="s">
        <v>250</v>
      </c>
      <c r="C542" t="s">
        <v>34</v>
      </c>
      <c r="D542" t="s">
        <v>32</v>
      </c>
      <c r="E542" s="1">
        <v>70000</v>
      </c>
      <c r="F542">
        <v>3</v>
      </c>
      <c r="G542" t="s">
        <v>30</v>
      </c>
      <c r="H542" t="s">
        <v>27</v>
      </c>
      <c r="I542" t="s">
        <v>14</v>
      </c>
      <c r="J542">
        <v>2</v>
      </c>
      <c r="K542" t="s">
        <v>25</v>
      </c>
      <c r="L542" t="s">
        <v>31</v>
      </c>
      <c r="M542">
        <v>52</v>
      </c>
      <c r="N542" t="s">
        <v>17</v>
      </c>
    </row>
    <row r="543" spans="1:14" x14ac:dyDescent="0.25">
      <c r="A543" s="5" t="s">
        <v>425</v>
      </c>
      <c r="B543" s="3" t="s">
        <v>56</v>
      </c>
      <c r="C543" t="s">
        <v>33</v>
      </c>
      <c r="D543" t="s">
        <v>33</v>
      </c>
      <c r="E543" s="1">
        <v>50000</v>
      </c>
      <c r="F543">
        <v>1</v>
      </c>
      <c r="G543" t="s">
        <v>30</v>
      </c>
      <c r="H543" t="s">
        <v>13</v>
      </c>
      <c r="I543" t="s">
        <v>14</v>
      </c>
      <c r="J543">
        <v>0</v>
      </c>
      <c r="K543" t="s">
        <v>25</v>
      </c>
      <c r="L543" t="s">
        <v>31</v>
      </c>
      <c r="M543">
        <v>34</v>
      </c>
      <c r="N543" t="s">
        <v>17</v>
      </c>
    </row>
    <row r="544" spans="1:14" x14ac:dyDescent="0.25">
      <c r="A544" s="5" t="s">
        <v>620</v>
      </c>
      <c r="B544" s="3" t="s">
        <v>251</v>
      </c>
      <c r="C544" t="s">
        <v>33</v>
      </c>
      <c r="D544" t="s">
        <v>33</v>
      </c>
      <c r="E544" s="1">
        <v>40000</v>
      </c>
      <c r="F544">
        <v>0</v>
      </c>
      <c r="G544" t="s">
        <v>26</v>
      </c>
      <c r="H544" t="s">
        <v>13</v>
      </c>
      <c r="I544" t="s">
        <v>14</v>
      </c>
      <c r="J544">
        <v>2</v>
      </c>
      <c r="K544" t="s">
        <v>22</v>
      </c>
      <c r="L544" t="s">
        <v>31</v>
      </c>
      <c r="M544">
        <v>29</v>
      </c>
      <c r="N544" t="s">
        <v>17</v>
      </c>
    </row>
    <row r="545" spans="1:14" x14ac:dyDescent="0.25">
      <c r="A545" s="5" t="s">
        <v>443</v>
      </c>
      <c r="B545" s="3" t="s">
        <v>74</v>
      </c>
      <c r="C545" t="s">
        <v>33</v>
      </c>
      <c r="D545" t="s">
        <v>32</v>
      </c>
      <c r="E545" s="1">
        <v>70000</v>
      </c>
      <c r="F545">
        <v>2</v>
      </c>
      <c r="G545" t="s">
        <v>26</v>
      </c>
      <c r="H545" t="s">
        <v>20</v>
      </c>
      <c r="I545" t="s">
        <v>14</v>
      </c>
      <c r="J545">
        <v>2</v>
      </c>
      <c r="K545" t="s">
        <v>21</v>
      </c>
      <c r="L545" t="s">
        <v>31</v>
      </c>
      <c r="M545">
        <v>53</v>
      </c>
      <c r="N545" t="s">
        <v>17</v>
      </c>
    </row>
    <row r="546" spans="1:14" x14ac:dyDescent="0.25">
      <c r="A546" s="5" t="s">
        <v>443</v>
      </c>
      <c r="B546" s="3" t="s">
        <v>74</v>
      </c>
      <c r="C546" t="s">
        <v>34</v>
      </c>
      <c r="D546" t="s">
        <v>33</v>
      </c>
      <c r="E546" s="1">
        <v>120000</v>
      </c>
      <c r="F546">
        <v>2</v>
      </c>
      <c r="G546" t="s">
        <v>12</v>
      </c>
      <c r="H546" t="s">
        <v>27</v>
      </c>
      <c r="I546" t="s">
        <v>17</v>
      </c>
      <c r="J546">
        <v>4</v>
      </c>
      <c r="K546" t="s">
        <v>25</v>
      </c>
      <c r="L546" t="s">
        <v>31</v>
      </c>
      <c r="M546">
        <v>40</v>
      </c>
      <c r="N546" t="s">
        <v>17</v>
      </c>
    </row>
    <row r="547" spans="1:14" x14ac:dyDescent="0.25">
      <c r="A547" s="5" t="s">
        <v>443</v>
      </c>
      <c r="B547" s="3" t="s">
        <v>74</v>
      </c>
      <c r="C547" t="s">
        <v>34</v>
      </c>
      <c r="D547" t="s">
        <v>33</v>
      </c>
      <c r="E547" s="1">
        <v>60000</v>
      </c>
      <c r="F547">
        <v>0</v>
      </c>
      <c r="G547" t="s">
        <v>18</v>
      </c>
      <c r="H547" t="s">
        <v>13</v>
      </c>
      <c r="I547" t="s">
        <v>17</v>
      </c>
      <c r="J547">
        <v>2</v>
      </c>
      <c r="K547" t="s">
        <v>25</v>
      </c>
      <c r="L547" t="s">
        <v>31</v>
      </c>
      <c r="M547">
        <v>29</v>
      </c>
      <c r="N547" t="s">
        <v>17</v>
      </c>
    </row>
    <row r="548" spans="1:14" x14ac:dyDescent="0.25">
      <c r="A548" s="5" t="s">
        <v>621</v>
      </c>
      <c r="B548" s="3" t="s">
        <v>252</v>
      </c>
      <c r="C548" t="s">
        <v>33</v>
      </c>
      <c r="D548" t="s">
        <v>33</v>
      </c>
      <c r="E548" s="1">
        <v>60000</v>
      </c>
      <c r="F548">
        <v>4</v>
      </c>
      <c r="G548" t="s">
        <v>12</v>
      </c>
      <c r="H548" t="s">
        <v>20</v>
      </c>
      <c r="I548" t="s">
        <v>14</v>
      </c>
      <c r="J548">
        <v>2</v>
      </c>
      <c r="K548" t="s">
        <v>21</v>
      </c>
      <c r="L548" t="s">
        <v>31</v>
      </c>
      <c r="M548">
        <v>43</v>
      </c>
      <c r="N548" t="s">
        <v>14</v>
      </c>
    </row>
    <row r="549" spans="1:14" x14ac:dyDescent="0.25">
      <c r="A549" s="5" t="s">
        <v>621</v>
      </c>
      <c r="B549" s="3" t="s">
        <v>252</v>
      </c>
      <c r="C549" t="s">
        <v>33</v>
      </c>
      <c r="D549" t="s">
        <v>33</v>
      </c>
      <c r="E549" s="1">
        <v>60000</v>
      </c>
      <c r="F549">
        <v>2</v>
      </c>
      <c r="G549" t="s">
        <v>26</v>
      </c>
      <c r="H549" t="s">
        <v>20</v>
      </c>
      <c r="I549" t="s">
        <v>14</v>
      </c>
      <c r="J549">
        <v>2</v>
      </c>
      <c r="K549" t="s">
        <v>21</v>
      </c>
      <c r="L549" t="s">
        <v>31</v>
      </c>
      <c r="M549">
        <v>55</v>
      </c>
      <c r="N549" t="s">
        <v>14</v>
      </c>
    </row>
    <row r="550" spans="1:14" x14ac:dyDescent="0.25">
      <c r="A550" s="5" t="s">
        <v>563</v>
      </c>
      <c r="B550" s="3" t="s">
        <v>194</v>
      </c>
      <c r="C550" t="s">
        <v>34</v>
      </c>
      <c r="D550" t="s">
        <v>32</v>
      </c>
      <c r="E550" s="1">
        <v>80000</v>
      </c>
      <c r="F550">
        <v>4</v>
      </c>
      <c r="G550" t="s">
        <v>30</v>
      </c>
      <c r="H550" t="s">
        <v>13</v>
      </c>
      <c r="I550" t="s">
        <v>17</v>
      </c>
      <c r="J550">
        <v>0</v>
      </c>
      <c r="K550" t="s">
        <v>15</v>
      </c>
      <c r="L550" t="s">
        <v>31</v>
      </c>
      <c r="M550">
        <v>48</v>
      </c>
      <c r="N550" t="s">
        <v>17</v>
      </c>
    </row>
    <row r="551" spans="1:14" x14ac:dyDescent="0.25">
      <c r="A551" s="5" t="s">
        <v>563</v>
      </c>
      <c r="B551" s="3" t="s">
        <v>194</v>
      </c>
      <c r="C551" t="s">
        <v>33</v>
      </c>
      <c r="D551" t="s">
        <v>32</v>
      </c>
      <c r="E551" s="1">
        <v>130000</v>
      </c>
      <c r="F551">
        <v>3</v>
      </c>
      <c r="G551" t="s">
        <v>12</v>
      </c>
      <c r="H551" t="s">
        <v>27</v>
      </c>
      <c r="I551" t="s">
        <v>14</v>
      </c>
      <c r="J551">
        <v>3</v>
      </c>
      <c r="K551" t="s">
        <v>15</v>
      </c>
      <c r="L551" t="s">
        <v>31</v>
      </c>
      <c r="M551">
        <v>45</v>
      </c>
      <c r="N551" t="s">
        <v>14</v>
      </c>
    </row>
    <row r="552" spans="1:14" x14ac:dyDescent="0.25">
      <c r="A552" s="5" t="s">
        <v>563</v>
      </c>
      <c r="B552" s="3" t="s">
        <v>194</v>
      </c>
      <c r="C552" t="s">
        <v>34</v>
      </c>
      <c r="D552" t="s">
        <v>32</v>
      </c>
      <c r="E552" s="1">
        <v>70000</v>
      </c>
      <c r="F552">
        <v>0</v>
      </c>
      <c r="G552" t="s">
        <v>12</v>
      </c>
      <c r="H552" t="s">
        <v>20</v>
      </c>
      <c r="I552" t="s">
        <v>17</v>
      </c>
      <c r="J552">
        <v>1</v>
      </c>
      <c r="K552" t="s">
        <v>15</v>
      </c>
      <c r="L552" t="s">
        <v>23</v>
      </c>
      <c r="M552">
        <v>42</v>
      </c>
      <c r="N552" t="s">
        <v>14</v>
      </c>
    </row>
    <row r="553" spans="1:14" x14ac:dyDescent="0.25">
      <c r="A553" s="5" t="s">
        <v>622</v>
      </c>
      <c r="B553" s="3" t="s">
        <v>253</v>
      </c>
      <c r="C553" t="s">
        <v>33</v>
      </c>
      <c r="D553" t="s">
        <v>32</v>
      </c>
      <c r="E553" s="1">
        <v>50000</v>
      </c>
      <c r="F553">
        <v>4</v>
      </c>
      <c r="G553" t="s">
        <v>12</v>
      </c>
      <c r="H553" t="s">
        <v>27</v>
      </c>
      <c r="I553" t="s">
        <v>14</v>
      </c>
      <c r="J553">
        <v>2</v>
      </c>
      <c r="K553" t="s">
        <v>29</v>
      </c>
      <c r="L553" t="s">
        <v>31</v>
      </c>
      <c r="M553">
        <v>63</v>
      </c>
      <c r="N553" t="s">
        <v>17</v>
      </c>
    </row>
    <row r="554" spans="1:14" x14ac:dyDescent="0.25">
      <c r="A554" s="5" t="s">
        <v>458</v>
      </c>
      <c r="B554" s="3" t="s">
        <v>89</v>
      </c>
      <c r="C554" t="s">
        <v>34</v>
      </c>
      <c r="D554" t="s">
        <v>33</v>
      </c>
      <c r="E554" s="1">
        <v>60000</v>
      </c>
      <c r="F554">
        <v>3</v>
      </c>
      <c r="G554" t="s">
        <v>26</v>
      </c>
      <c r="H554" t="s">
        <v>20</v>
      </c>
      <c r="I554" t="s">
        <v>14</v>
      </c>
      <c r="J554">
        <v>2</v>
      </c>
      <c r="K554" t="s">
        <v>29</v>
      </c>
      <c r="L554" t="s">
        <v>31</v>
      </c>
      <c r="M554">
        <v>54</v>
      </c>
      <c r="N554" t="s">
        <v>14</v>
      </c>
    </row>
    <row r="555" spans="1:14" x14ac:dyDescent="0.25">
      <c r="A555" s="5" t="s">
        <v>623</v>
      </c>
      <c r="B555" s="3" t="s">
        <v>254</v>
      </c>
      <c r="C555" t="s">
        <v>33</v>
      </c>
      <c r="D555" t="s">
        <v>33</v>
      </c>
      <c r="E555" s="1">
        <v>40000</v>
      </c>
      <c r="F555">
        <v>3</v>
      </c>
      <c r="G555" t="s">
        <v>18</v>
      </c>
      <c r="H555" t="s">
        <v>20</v>
      </c>
      <c r="I555" t="s">
        <v>17</v>
      </c>
      <c r="J555">
        <v>2</v>
      </c>
      <c r="K555" t="s">
        <v>22</v>
      </c>
      <c r="L555" t="s">
        <v>31</v>
      </c>
      <c r="M555">
        <v>73</v>
      </c>
      <c r="N555" t="s">
        <v>14</v>
      </c>
    </row>
    <row r="556" spans="1:14" x14ac:dyDescent="0.25">
      <c r="A556" s="5" t="s">
        <v>563</v>
      </c>
      <c r="B556" s="3" t="s">
        <v>194</v>
      </c>
      <c r="C556" t="s">
        <v>33</v>
      </c>
      <c r="D556" t="s">
        <v>32</v>
      </c>
      <c r="E556" s="1">
        <v>60000</v>
      </c>
      <c r="F556">
        <v>2</v>
      </c>
      <c r="G556" t="s">
        <v>30</v>
      </c>
      <c r="H556" t="s">
        <v>20</v>
      </c>
      <c r="I556" t="s">
        <v>14</v>
      </c>
      <c r="J556">
        <v>0</v>
      </c>
      <c r="K556" t="s">
        <v>21</v>
      </c>
      <c r="L556" t="s">
        <v>31</v>
      </c>
      <c r="M556">
        <v>40</v>
      </c>
      <c r="N556" t="s">
        <v>14</v>
      </c>
    </row>
    <row r="557" spans="1:14" x14ac:dyDescent="0.25">
      <c r="A557" s="5" t="s">
        <v>624</v>
      </c>
      <c r="B557" s="3" t="s">
        <v>255</v>
      </c>
      <c r="C557" t="s">
        <v>34</v>
      </c>
      <c r="D557" t="s">
        <v>33</v>
      </c>
      <c r="E557" s="1">
        <v>50000</v>
      </c>
      <c r="F557">
        <v>0</v>
      </c>
      <c r="G557" t="s">
        <v>18</v>
      </c>
      <c r="H557" t="s">
        <v>13</v>
      </c>
      <c r="I557" t="s">
        <v>17</v>
      </c>
      <c r="J557">
        <v>1</v>
      </c>
      <c r="K557" t="s">
        <v>21</v>
      </c>
      <c r="L557" t="s">
        <v>31</v>
      </c>
      <c r="M557">
        <v>39</v>
      </c>
      <c r="N557" t="s">
        <v>14</v>
      </c>
    </row>
    <row r="558" spans="1:14" x14ac:dyDescent="0.25">
      <c r="A558" s="5" t="s">
        <v>625</v>
      </c>
      <c r="B558" s="3" t="s">
        <v>256</v>
      </c>
      <c r="C558" t="s">
        <v>33</v>
      </c>
      <c r="D558" t="s">
        <v>33</v>
      </c>
      <c r="E558" s="1">
        <v>80000</v>
      </c>
      <c r="F558">
        <v>4</v>
      </c>
      <c r="G558" t="s">
        <v>12</v>
      </c>
      <c r="H558" t="s">
        <v>27</v>
      </c>
      <c r="I558" t="s">
        <v>14</v>
      </c>
      <c r="J558">
        <v>0</v>
      </c>
      <c r="K558" t="s">
        <v>25</v>
      </c>
      <c r="L558" t="s">
        <v>31</v>
      </c>
      <c r="M558">
        <v>42</v>
      </c>
      <c r="N558" t="s">
        <v>17</v>
      </c>
    </row>
    <row r="559" spans="1:14" x14ac:dyDescent="0.25">
      <c r="A559" s="5" t="s">
        <v>625</v>
      </c>
      <c r="B559" s="3" t="s">
        <v>256</v>
      </c>
      <c r="C559" t="s">
        <v>33</v>
      </c>
      <c r="D559" t="s">
        <v>32</v>
      </c>
      <c r="E559" s="1">
        <v>40000</v>
      </c>
      <c r="F559">
        <v>3</v>
      </c>
      <c r="G559" t="s">
        <v>18</v>
      </c>
      <c r="H559" t="s">
        <v>19</v>
      </c>
      <c r="I559" t="s">
        <v>14</v>
      </c>
      <c r="J559">
        <v>0</v>
      </c>
      <c r="K559" t="s">
        <v>25</v>
      </c>
      <c r="L559" t="s">
        <v>31</v>
      </c>
      <c r="M559">
        <v>31</v>
      </c>
      <c r="N559" t="s">
        <v>17</v>
      </c>
    </row>
    <row r="560" spans="1:14" x14ac:dyDescent="0.25">
      <c r="A560" s="5" t="s">
        <v>625</v>
      </c>
      <c r="B560" s="3" t="s">
        <v>256</v>
      </c>
      <c r="C560" t="s">
        <v>33</v>
      </c>
      <c r="D560" t="s">
        <v>32</v>
      </c>
      <c r="E560" s="1">
        <v>50000</v>
      </c>
      <c r="F560">
        <v>3</v>
      </c>
      <c r="G560" t="s">
        <v>12</v>
      </c>
      <c r="H560" t="s">
        <v>13</v>
      </c>
      <c r="I560" t="s">
        <v>14</v>
      </c>
      <c r="J560">
        <v>2</v>
      </c>
      <c r="K560" t="s">
        <v>15</v>
      </c>
      <c r="L560" t="s">
        <v>31</v>
      </c>
      <c r="M560">
        <v>41</v>
      </c>
      <c r="N560" t="s">
        <v>17</v>
      </c>
    </row>
    <row r="561" spans="1:14" x14ac:dyDescent="0.25">
      <c r="A561" s="5" t="s">
        <v>626</v>
      </c>
      <c r="B561" s="3" t="s">
        <v>257</v>
      </c>
      <c r="C561" t="s">
        <v>34</v>
      </c>
      <c r="D561" t="s">
        <v>32</v>
      </c>
      <c r="E561" s="1">
        <v>60000</v>
      </c>
      <c r="F561">
        <v>2</v>
      </c>
      <c r="G561" t="s">
        <v>12</v>
      </c>
      <c r="H561" t="s">
        <v>27</v>
      </c>
      <c r="I561" t="s">
        <v>14</v>
      </c>
      <c r="J561">
        <v>0</v>
      </c>
      <c r="K561" t="s">
        <v>29</v>
      </c>
      <c r="L561" t="s">
        <v>31</v>
      </c>
      <c r="M561">
        <v>58</v>
      </c>
      <c r="N561" t="s">
        <v>17</v>
      </c>
    </row>
    <row r="562" spans="1:14" x14ac:dyDescent="0.25">
      <c r="A562" s="5" t="s">
        <v>626</v>
      </c>
      <c r="B562" s="3" t="s">
        <v>257</v>
      </c>
      <c r="C562" t="s">
        <v>33</v>
      </c>
      <c r="D562" t="s">
        <v>32</v>
      </c>
      <c r="E562" s="1">
        <v>60000</v>
      </c>
      <c r="F562">
        <v>0</v>
      </c>
      <c r="G562" t="s">
        <v>30</v>
      </c>
      <c r="H562" t="s">
        <v>20</v>
      </c>
      <c r="I562" t="s">
        <v>14</v>
      </c>
      <c r="J562">
        <v>0</v>
      </c>
      <c r="K562" t="s">
        <v>15</v>
      </c>
      <c r="L562" t="s">
        <v>31</v>
      </c>
      <c r="M562">
        <v>40</v>
      </c>
      <c r="N562" t="s">
        <v>17</v>
      </c>
    </row>
    <row r="563" spans="1:14" x14ac:dyDescent="0.25">
      <c r="A563" s="5" t="s">
        <v>627</v>
      </c>
      <c r="B563" s="3" t="s">
        <v>258</v>
      </c>
      <c r="C563" t="s">
        <v>33</v>
      </c>
      <c r="D563" t="s">
        <v>32</v>
      </c>
      <c r="E563" s="1">
        <v>20000</v>
      </c>
      <c r="F563">
        <v>2</v>
      </c>
      <c r="G563" t="s">
        <v>28</v>
      </c>
      <c r="H563" t="s">
        <v>19</v>
      </c>
      <c r="I563" t="s">
        <v>17</v>
      </c>
      <c r="J563">
        <v>0</v>
      </c>
      <c r="K563" t="s">
        <v>15</v>
      </c>
      <c r="L563" t="s">
        <v>31</v>
      </c>
      <c r="M563">
        <v>48</v>
      </c>
      <c r="N563" t="s">
        <v>17</v>
      </c>
    </row>
    <row r="564" spans="1:14" x14ac:dyDescent="0.25">
      <c r="A564" s="5" t="s">
        <v>627</v>
      </c>
      <c r="B564" s="3" t="s">
        <v>258</v>
      </c>
      <c r="C564" t="s">
        <v>33</v>
      </c>
      <c r="D564" t="s">
        <v>32</v>
      </c>
      <c r="E564" s="1">
        <v>70000</v>
      </c>
      <c r="F564">
        <v>2</v>
      </c>
      <c r="G564" t="s">
        <v>30</v>
      </c>
      <c r="H564" t="s">
        <v>20</v>
      </c>
      <c r="I564" t="s">
        <v>14</v>
      </c>
      <c r="J564">
        <v>0</v>
      </c>
      <c r="K564" t="s">
        <v>21</v>
      </c>
      <c r="L564" t="s">
        <v>31</v>
      </c>
      <c r="M564">
        <v>34</v>
      </c>
      <c r="N564" t="s">
        <v>14</v>
      </c>
    </row>
    <row r="565" spans="1:14" x14ac:dyDescent="0.25">
      <c r="A565" s="5" t="s">
        <v>628</v>
      </c>
      <c r="B565" s="3" t="s">
        <v>259</v>
      </c>
      <c r="C565" t="s">
        <v>34</v>
      </c>
      <c r="D565" t="s">
        <v>32</v>
      </c>
      <c r="E565" s="1">
        <v>30000</v>
      </c>
      <c r="F565">
        <v>0</v>
      </c>
      <c r="G565" t="s">
        <v>18</v>
      </c>
      <c r="H565" t="s">
        <v>13</v>
      </c>
      <c r="I565" t="s">
        <v>14</v>
      </c>
      <c r="J565">
        <v>1</v>
      </c>
      <c r="K565" t="s">
        <v>22</v>
      </c>
      <c r="L565" t="s">
        <v>31</v>
      </c>
      <c r="M565">
        <v>28</v>
      </c>
      <c r="N565" t="s">
        <v>17</v>
      </c>
    </row>
    <row r="566" spans="1:14" x14ac:dyDescent="0.25">
      <c r="A566" s="5" t="s">
        <v>628</v>
      </c>
      <c r="B566" s="3" t="s">
        <v>259</v>
      </c>
      <c r="C566" t="s">
        <v>34</v>
      </c>
      <c r="D566" t="s">
        <v>33</v>
      </c>
      <c r="E566" s="1">
        <v>30000</v>
      </c>
      <c r="F566">
        <v>0</v>
      </c>
      <c r="G566" t="s">
        <v>18</v>
      </c>
      <c r="H566" t="s">
        <v>13</v>
      </c>
      <c r="I566" t="s">
        <v>14</v>
      </c>
      <c r="J566">
        <v>1</v>
      </c>
      <c r="K566" t="s">
        <v>22</v>
      </c>
      <c r="L566" t="s">
        <v>31</v>
      </c>
      <c r="M566">
        <v>27</v>
      </c>
      <c r="N566" t="s">
        <v>17</v>
      </c>
    </row>
    <row r="567" spans="1:14" x14ac:dyDescent="0.25">
      <c r="A567" s="5" t="s">
        <v>629</v>
      </c>
      <c r="B567" s="3" t="s">
        <v>260</v>
      </c>
      <c r="C567" t="s">
        <v>33</v>
      </c>
      <c r="D567" t="s">
        <v>33</v>
      </c>
      <c r="E567" s="1">
        <v>40000</v>
      </c>
      <c r="F567">
        <v>3</v>
      </c>
      <c r="G567" t="s">
        <v>18</v>
      </c>
      <c r="H567" t="s">
        <v>20</v>
      </c>
      <c r="I567" t="s">
        <v>17</v>
      </c>
      <c r="J567">
        <v>2</v>
      </c>
      <c r="K567" t="s">
        <v>22</v>
      </c>
      <c r="L567" t="s">
        <v>31</v>
      </c>
      <c r="M567">
        <v>54</v>
      </c>
      <c r="N567" t="s">
        <v>14</v>
      </c>
    </row>
    <row r="568" spans="1:14" x14ac:dyDescent="0.25">
      <c r="A568" s="5" t="s">
        <v>630</v>
      </c>
      <c r="B568" s="3" t="s">
        <v>261</v>
      </c>
      <c r="C568" t="s">
        <v>33</v>
      </c>
      <c r="D568" t="s">
        <v>32</v>
      </c>
      <c r="E568" s="1">
        <v>60000</v>
      </c>
      <c r="F568">
        <v>2</v>
      </c>
      <c r="G568" t="s">
        <v>30</v>
      </c>
      <c r="H568" t="s">
        <v>27</v>
      </c>
      <c r="I568" t="s">
        <v>14</v>
      </c>
      <c r="J568">
        <v>2</v>
      </c>
      <c r="K568" t="s">
        <v>22</v>
      </c>
      <c r="L568" t="s">
        <v>31</v>
      </c>
      <c r="M568">
        <v>70</v>
      </c>
      <c r="N568" t="s">
        <v>17</v>
      </c>
    </row>
    <row r="569" spans="1:14" x14ac:dyDescent="0.25">
      <c r="A569" s="5" t="s">
        <v>630</v>
      </c>
      <c r="B569" s="3" t="s">
        <v>261</v>
      </c>
      <c r="C569" t="s">
        <v>33</v>
      </c>
      <c r="D569" t="s">
        <v>33</v>
      </c>
      <c r="E569" s="1">
        <v>40000</v>
      </c>
      <c r="F569">
        <v>1</v>
      </c>
      <c r="G569" t="s">
        <v>18</v>
      </c>
      <c r="H569" t="s">
        <v>19</v>
      </c>
      <c r="I569" t="s">
        <v>14</v>
      </c>
      <c r="J569">
        <v>1</v>
      </c>
      <c r="K569" t="s">
        <v>25</v>
      </c>
      <c r="L569" t="s">
        <v>31</v>
      </c>
      <c r="M569">
        <v>48</v>
      </c>
      <c r="N569" t="s">
        <v>14</v>
      </c>
    </row>
    <row r="570" spans="1:14" x14ac:dyDescent="0.25">
      <c r="A570" s="5" t="s">
        <v>630</v>
      </c>
      <c r="B570" s="3" t="s">
        <v>261</v>
      </c>
      <c r="C570" t="s">
        <v>33</v>
      </c>
      <c r="D570" t="s">
        <v>33</v>
      </c>
      <c r="E570" s="1">
        <v>70000</v>
      </c>
      <c r="F570">
        <v>1</v>
      </c>
      <c r="G570" t="s">
        <v>18</v>
      </c>
      <c r="H570" t="s">
        <v>13</v>
      </c>
      <c r="I570" t="s">
        <v>14</v>
      </c>
      <c r="J570">
        <v>1</v>
      </c>
      <c r="K570" t="s">
        <v>21</v>
      </c>
      <c r="L570" t="s">
        <v>31</v>
      </c>
      <c r="M570">
        <v>44</v>
      </c>
      <c r="N570" t="s">
        <v>14</v>
      </c>
    </row>
    <row r="571" spans="1:14" x14ac:dyDescent="0.25">
      <c r="A571" s="5" t="s">
        <v>630</v>
      </c>
      <c r="B571" s="3" t="s">
        <v>261</v>
      </c>
      <c r="C571" t="s">
        <v>34</v>
      </c>
      <c r="D571" t="s">
        <v>33</v>
      </c>
      <c r="E571" s="1">
        <v>50000</v>
      </c>
      <c r="F571">
        <v>3</v>
      </c>
      <c r="G571" t="s">
        <v>30</v>
      </c>
      <c r="H571" t="s">
        <v>27</v>
      </c>
      <c r="I571" t="s">
        <v>14</v>
      </c>
      <c r="J571">
        <v>2</v>
      </c>
      <c r="K571" t="s">
        <v>29</v>
      </c>
      <c r="L571" t="s">
        <v>31</v>
      </c>
      <c r="M571">
        <v>69</v>
      </c>
      <c r="N571" t="s">
        <v>17</v>
      </c>
    </row>
    <row r="572" spans="1:14" x14ac:dyDescent="0.25">
      <c r="A572" s="5" t="s">
        <v>631</v>
      </c>
      <c r="B572" s="3" t="s">
        <v>262</v>
      </c>
      <c r="C572" t="s">
        <v>33</v>
      </c>
      <c r="D572" t="s">
        <v>33</v>
      </c>
      <c r="E572" s="1">
        <v>70000</v>
      </c>
      <c r="F572">
        <v>3</v>
      </c>
      <c r="G572" t="s">
        <v>28</v>
      </c>
      <c r="H572" t="s">
        <v>13</v>
      </c>
      <c r="I572" t="s">
        <v>14</v>
      </c>
      <c r="J572">
        <v>2</v>
      </c>
      <c r="K572" t="s">
        <v>22</v>
      </c>
      <c r="L572" t="s">
        <v>31</v>
      </c>
      <c r="M572">
        <v>52</v>
      </c>
      <c r="N572" t="s">
        <v>17</v>
      </c>
    </row>
    <row r="573" spans="1:14" x14ac:dyDescent="0.25">
      <c r="A573" s="5" t="s">
        <v>631</v>
      </c>
      <c r="B573" s="3" t="s">
        <v>262</v>
      </c>
      <c r="C573" t="s">
        <v>33</v>
      </c>
      <c r="D573" t="s">
        <v>33</v>
      </c>
      <c r="E573" s="1">
        <v>40000</v>
      </c>
      <c r="F573">
        <v>2</v>
      </c>
      <c r="G573" t="s">
        <v>28</v>
      </c>
      <c r="H573" t="s">
        <v>13</v>
      </c>
      <c r="I573" t="s">
        <v>14</v>
      </c>
      <c r="J573">
        <v>2</v>
      </c>
      <c r="K573" t="s">
        <v>21</v>
      </c>
      <c r="L573" t="s">
        <v>31</v>
      </c>
      <c r="M573">
        <v>55</v>
      </c>
      <c r="N573" t="s">
        <v>17</v>
      </c>
    </row>
    <row r="574" spans="1:14" x14ac:dyDescent="0.25">
      <c r="A574" s="5" t="s">
        <v>631</v>
      </c>
      <c r="B574" s="3" t="s">
        <v>262</v>
      </c>
      <c r="C574" t="s">
        <v>34</v>
      </c>
      <c r="D574" t="s">
        <v>33</v>
      </c>
      <c r="E574" s="1">
        <v>30000</v>
      </c>
      <c r="F574">
        <v>0</v>
      </c>
      <c r="G574" t="s">
        <v>26</v>
      </c>
      <c r="H574" t="s">
        <v>13</v>
      </c>
      <c r="I574" t="s">
        <v>14</v>
      </c>
      <c r="J574">
        <v>2</v>
      </c>
      <c r="K574" t="s">
        <v>22</v>
      </c>
      <c r="L574" t="s">
        <v>31</v>
      </c>
      <c r="M574">
        <v>30</v>
      </c>
      <c r="N574" t="s">
        <v>17</v>
      </c>
    </row>
    <row r="575" spans="1:14" x14ac:dyDescent="0.25">
      <c r="A575" s="5" t="s">
        <v>631</v>
      </c>
      <c r="B575" s="3" t="s">
        <v>262</v>
      </c>
      <c r="C575" t="s">
        <v>33</v>
      </c>
      <c r="D575" t="s">
        <v>33</v>
      </c>
      <c r="E575" s="1">
        <v>60000</v>
      </c>
      <c r="F575">
        <v>3</v>
      </c>
      <c r="G575" t="s">
        <v>30</v>
      </c>
      <c r="H575" t="s">
        <v>27</v>
      </c>
      <c r="I575" t="s">
        <v>14</v>
      </c>
      <c r="J575">
        <v>2</v>
      </c>
      <c r="K575" t="s">
        <v>25</v>
      </c>
      <c r="L575" t="s">
        <v>31</v>
      </c>
      <c r="M575">
        <v>63</v>
      </c>
      <c r="N575" t="s">
        <v>17</v>
      </c>
    </row>
    <row r="576" spans="1:14" x14ac:dyDescent="0.25">
      <c r="A576" s="5" t="s">
        <v>632</v>
      </c>
      <c r="B576" s="3" t="s">
        <v>263</v>
      </c>
      <c r="C576" t="s">
        <v>34</v>
      </c>
      <c r="D576" t="s">
        <v>32</v>
      </c>
      <c r="E576" s="1">
        <v>80000</v>
      </c>
      <c r="F576">
        <v>0</v>
      </c>
      <c r="G576" t="s">
        <v>12</v>
      </c>
      <c r="H576" t="s">
        <v>27</v>
      </c>
      <c r="I576" t="s">
        <v>14</v>
      </c>
      <c r="J576">
        <v>1</v>
      </c>
      <c r="K576" t="s">
        <v>25</v>
      </c>
      <c r="L576" t="s">
        <v>31</v>
      </c>
      <c r="M576">
        <v>34</v>
      </c>
      <c r="N576" t="s">
        <v>14</v>
      </c>
    </row>
    <row r="577" spans="1:14" x14ac:dyDescent="0.25">
      <c r="A577" s="5" t="s">
        <v>633</v>
      </c>
      <c r="B577" s="3" t="s">
        <v>264</v>
      </c>
      <c r="C577" t="s">
        <v>34</v>
      </c>
      <c r="D577" t="s">
        <v>33</v>
      </c>
      <c r="E577" s="1">
        <v>60000</v>
      </c>
      <c r="F577">
        <v>2</v>
      </c>
      <c r="G577" t="s">
        <v>18</v>
      </c>
      <c r="H577" t="s">
        <v>20</v>
      </c>
      <c r="I577" t="s">
        <v>14</v>
      </c>
      <c r="J577">
        <v>1</v>
      </c>
      <c r="K577" t="s">
        <v>29</v>
      </c>
      <c r="L577" t="s">
        <v>31</v>
      </c>
      <c r="M577">
        <v>56</v>
      </c>
      <c r="N577" t="s">
        <v>17</v>
      </c>
    </row>
    <row r="578" spans="1:14" x14ac:dyDescent="0.25">
      <c r="A578" s="5" t="s">
        <v>633</v>
      </c>
      <c r="B578" s="3" t="s">
        <v>264</v>
      </c>
      <c r="C578" t="s">
        <v>34</v>
      </c>
      <c r="D578" t="s">
        <v>32</v>
      </c>
      <c r="E578" s="1">
        <v>40000</v>
      </c>
      <c r="F578">
        <v>0</v>
      </c>
      <c r="G578" t="s">
        <v>26</v>
      </c>
      <c r="H578" t="s">
        <v>13</v>
      </c>
      <c r="I578" t="s">
        <v>14</v>
      </c>
      <c r="J578">
        <v>1</v>
      </c>
      <c r="K578" t="s">
        <v>22</v>
      </c>
      <c r="L578" t="s">
        <v>31</v>
      </c>
      <c r="M578">
        <v>31</v>
      </c>
      <c r="N578" t="s">
        <v>17</v>
      </c>
    </row>
    <row r="579" spans="1:14" x14ac:dyDescent="0.25">
      <c r="A579" s="5" t="s">
        <v>633</v>
      </c>
      <c r="B579" s="3" t="s">
        <v>264</v>
      </c>
      <c r="C579" t="s">
        <v>33</v>
      </c>
      <c r="D579" t="s">
        <v>33</v>
      </c>
      <c r="E579" s="1">
        <v>120000</v>
      </c>
      <c r="F579">
        <v>1</v>
      </c>
      <c r="G579" t="s">
        <v>12</v>
      </c>
      <c r="H579" t="s">
        <v>27</v>
      </c>
      <c r="I579" t="s">
        <v>14</v>
      </c>
      <c r="J579">
        <v>4</v>
      </c>
      <c r="K579" t="s">
        <v>15</v>
      </c>
      <c r="L579" t="s">
        <v>31</v>
      </c>
      <c r="M579">
        <v>38</v>
      </c>
      <c r="N579" t="s">
        <v>17</v>
      </c>
    </row>
    <row r="580" spans="1:14" x14ac:dyDescent="0.25">
      <c r="A580" s="5" t="s">
        <v>634</v>
      </c>
      <c r="B580" s="3" t="s">
        <v>265</v>
      </c>
      <c r="C580" t="s">
        <v>33</v>
      </c>
      <c r="D580" t="s">
        <v>33</v>
      </c>
      <c r="E580" s="1">
        <v>60000</v>
      </c>
      <c r="F580">
        <v>4</v>
      </c>
      <c r="G580" t="s">
        <v>12</v>
      </c>
      <c r="H580" t="s">
        <v>27</v>
      </c>
      <c r="I580" t="s">
        <v>14</v>
      </c>
      <c r="J580">
        <v>2</v>
      </c>
      <c r="K580" t="s">
        <v>21</v>
      </c>
      <c r="L580" t="s">
        <v>31</v>
      </c>
      <c r="M580">
        <v>59</v>
      </c>
      <c r="N580" t="s">
        <v>17</v>
      </c>
    </row>
    <row r="581" spans="1:14" x14ac:dyDescent="0.25">
      <c r="A581" s="5" t="s">
        <v>634</v>
      </c>
      <c r="B581" s="3" t="s">
        <v>265</v>
      </c>
      <c r="C581" t="s">
        <v>34</v>
      </c>
      <c r="D581" t="s">
        <v>32</v>
      </c>
      <c r="E581" s="1">
        <v>40000</v>
      </c>
      <c r="F581">
        <v>3</v>
      </c>
      <c r="G581" t="s">
        <v>18</v>
      </c>
      <c r="H581" t="s">
        <v>19</v>
      </c>
      <c r="I581" t="s">
        <v>17</v>
      </c>
      <c r="J581">
        <v>2</v>
      </c>
      <c r="K581" t="s">
        <v>15</v>
      </c>
      <c r="L581" t="s">
        <v>31</v>
      </c>
      <c r="M581">
        <v>32</v>
      </c>
      <c r="N581" t="s">
        <v>17</v>
      </c>
    </row>
    <row r="582" spans="1:14" x14ac:dyDescent="0.25">
      <c r="A582" s="5" t="s">
        <v>635</v>
      </c>
      <c r="B582" s="3" t="s">
        <v>266</v>
      </c>
      <c r="C582" t="s">
        <v>33</v>
      </c>
      <c r="D582" t="s">
        <v>32</v>
      </c>
      <c r="E582" s="1">
        <v>60000</v>
      </c>
      <c r="F582">
        <v>3</v>
      </c>
      <c r="G582" t="s">
        <v>30</v>
      </c>
      <c r="H582" t="s">
        <v>27</v>
      </c>
      <c r="I582" t="s">
        <v>14</v>
      </c>
      <c r="J582">
        <v>2</v>
      </c>
      <c r="K582" t="s">
        <v>29</v>
      </c>
      <c r="L582" t="s">
        <v>31</v>
      </c>
      <c r="M582">
        <v>69</v>
      </c>
      <c r="N582" t="s">
        <v>17</v>
      </c>
    </row>
    <row r="583" spans="1:14" x14ac:dyDescent="0.25">
      <c r="A583" s="5" t="s">
        <v>636</v>
      </c>
      <c r="B583" s="3" t="s">
        <v>267</v>
      </c>
      <c r="C583" t="s">
        <v>33</v>
      </c>
      <c r="D583" t="s">
        <v>33</v>
      </c>
      <c r="E583" s="1">
        <v>40000</v>
      </c>
      <c r="F583">
        <v>0</v>
      </c>
      <c r="G583" t="s">
        <v>18</v>
      </c>
      <c r="H583" t="s">
        <v>13</v>
      </c>
      <c r="I583" t="s">
        <v>14</v>
      </c>
      <c r="J583">
        <v>1</v>
      </c>
      <c r="K583" t="s">
        <v>22</v>
      </c>
      <c r="L583" t="s">
        <v>31</v>
      </c>
      <c r="M583">
        <v>28</v>
      </c>
      <c r="N583" t="s">
        <v>17</v>
      </c>
    </row>
    <row r="584" spans="1:14" x14ac:dyDescent="0.25">
      <c r="A584" s="5" t="s">
        <v>636</v>
      </c>
      <c r="B584" s="3" t="s">
        <v>267</v>
      </c>
      <c r="C584" t="s">
        <v>33</v>
      </c>
      <c r="D584" t="s">
        <v>33</v>
      </c>
      <c r="E584" s="1">
        <v>80000</v>
      </c>
      <c r="F584">
        <v>4</v>
      </c>
      <c r="G584" t="s">
        <v>30</v>
      </c>
      <c r="H584" t="s">
        <v>13</v>
      </c>
      <c r="I584" t="s">
        <v>14</v>
      </c>
      <c r="J584">
        <v>0</v>
      </c>
      <c r="K584" t="s">
        <v>25</v>
      </c>
      <c r="L584" t="s">
        <v>31</v>
      </c>
      <c r="M584">
        <v>47</v>
      </c>
      <c r="N584" t="s">
        <v>17</v>
      </c>
    </row>
    <row r="585" spans="1:14" x14ac:dyDescent="0.25">
      <c r="A585" s="5" t="s">
        <v>636</v>
      </c>
      <c r="B585" s="3" t="s">
        <v>267</v>
      </c>
      <c r="C585" t="s">
        <v>33</v>
      </c>
      <c r="D585" t="s">
        <v>33</v>
      </c>
      <c r="E585" s="1">
        <v>60000</v>
      </c>
      <c r="F585">
        <v>3</v>
      </c>
      <c r="G585" t="s">
        <v>12</v>
      </c>
      <c r="H585" t="s">
        <v>27</v>
      </c>
      <c r="I585" t="s">
        <v>14</v>
      </c>
      <c r="J585">
        <v>2</v>
      </c>
      <c r="K585" t="s">
        <v>29</v>
      </c>
      <c r="L585" t="s">
        <v>31</v>
      </c>
      <c r="M585">
        <v>66</v>
      </c>
      <c r="N585" t="s">
        <v>17</v>
      </c>
    </row>
    <row r="586" spans="1:14" x14ac:dyDescent="0.25">
      <c r="A586" s="5" t="s">
        <v>636</v>
      </c>
      <c r="B586" s="3" t="s">
        <v>267</v>
      </c>
      <c r="C586" t="s">
        <v>34</v>
      </c>
      <c r="D586" t="s">
        <v>33</v>
      </c>
      <c r="E586" s="1">
        <v>70000</v>
      </c>
      <c r="F586">
        <v>2</v>
      </c>
      <c r="G586" t="s">
        <v>12</v>
      </c>
      <c r="H586" t="s">
        <v>13</v>
      </c>
      <c r="I586" t="s">
        <v>17</v>
      </c>
      <c r="J586">
        <v>1</v>
      </c>
      <c r="K586" t="s">
        <v>15</v>
      </c>
      <c r="L586" t="s">
        <v>31</v>
      </c>
      <c r="M586">
        <v>37</v>
      </c>
      <c r="N586" t="s">
        <v>14</v>
      </c>
    </row>
    <row r="587" spans="1:14" x14ac:dyDescent="0.25">
      <c r="A587" s="5" t="s">
        <v>636</v>
      </c>
      <c r="B587" s="3" t="s">
        <v>267</v>
      </c>
      <c r="C587" t="s">
        <v>34</v>
      </c>
      <c r="D587" t="s">
        <v>33</v>
      </c>
      <c r="E587" s="1">
        <v>120000</v>
      </c>
      <c r="F587">
        <v>2</v>
      </c>
      <c r="G587" t="s">
        <v>12</v>
      </c>
      <c r="H587" t="s">
        <v>27</v>
      </c>
      <c r="I587" t="s">
        <v>17</v>
      </c>
      <c r="J587">
        <v>3</v>
      </c>
      <c r="K587" t="s">
        <v>15</v>
      </c>
      <c r="L587" t="s">
        <v>31</v>
      </c>
      <c r="M587">
        <v>39</v>
      </c>
      <c r="N587" t="s">
        <v>14</v>
      </c>
    </row>
    <row r="588" spans="1:14" x14ac:dyDescent="0.25">
      <c r="A588" s="5" t="s">
        <v>637</v>
      </c>
      <c r="B588" s="3" t="s">
        <v>268</v>
      </c>
      <c r="C588" t="s">
        <v>33</v>
      </c>
      <c r="D588" t="s">
        <v>33</v>
      </c>
      <c r="E588" s="1">
        <v>60000</v>
      </c>
      <c r="F588">
        <v>2</v>
      </c>
      <c r="G588" t="s">
        <v>26</v>
      </c>
      <c r="H588" t="s">
        <v>20</v>
      </c>
      <c r="I588" t="s">
        <v>17</v>
      </c>
      <c r="J588">
        <v>2</v>
      </c>
      <c r="K588" t="s">
        <v>25</v>
      </c>
      <c r="L588" t="s">
        <v>31</v>
      </c>
      <c r="M588">
        <v>51</v>
      </c>
      <c r="N588" t="s">
        <v>17</v>
      </c>
    </row>
    <row r="589" spans="1:14" x14ac:dyDescent="0.25">
      <c r="A589" s="5" t="s">
        <v>637</v>
      </c>
      <c r="B589" s="3" t="s">
        <v>268</v>
      </c>
      <c r="C589" t="s">
        <v>33</v>
      </c>
      <c r="D589" t="s">
        <v>32</v>
      </c>
      <c r="E589" s="1">
        <v>130000</v>
      </c>
      <c r="F589">
        <v>0</v>
      </c>
      <c r="G589" t="s">
        <v>30</v>
      </c>
      <c r="H589" t="s">
        <v>27</v>
      </c>
      <c r="I589" t="s">
        <v>14</v>
      </c>
      <c r="J589">
        <v>3</v>
      </c>
      <c r="K589" t="s">
        <v>25</v>
      </c>
      <c r="L589" t="s">
        <v>31</v>
      </c>
      <c r="M589">
        <v>40</v>
      </c>
      <c r="N589" t="s">
        <v>17</v>
      </c>
    </row>
    <row r="590" spans="1:14" x14ac:dyDescent="0.25">
      <c r="A590" s="5" t="s">
        <v>638</v>
      </c>
      <c r="B590" s="3" t="s">
        <v>269</v>
      </c>
      <c r="C590" t="s">
        <v>33</v>
      </c>
      <c r="D590" t="s">
        <v>32</v>
      </c>
      <c r="E590" s="1">
        <v>90000</v>
      </c>
      <c r="F590">
        <v>2</v>
      </c>
      <c r="G590" t="s">
        <v>26</v>
      </c>
      <c r="H590" t="s">
        <v>20</v>
      </c>
      <c r="I590" t="s">
        <v>14</v>
      </c>
      <c r="J590">
        <v>1</v>
      </c>
      <c r="K590" t="s">
        <v>29</v>
      </c>
      <c r="L590" t="s">
        <v>31</v>
      </c>
      <c r="M590">
        <v>51</v>
      </c>
      <c r="N590" t="s">
        <v>14</v>
      </c>
    </row>
    <row r="591" spans="1:14" x14ac:dyDescent="0.25">
      <c r="A591" s="5" t="s">
        <v>638</v>
      </c>
      <c r="B591" s="3" t="s">
        <v>269</v>
      </c>
      <c r="C591" t="s">
        <v>34</v>
      </c>
      <c r="D591" t="s">
        <v>33</v>
      </c>
      <c r="E591" s="1">
        <v>60000</v>
      </c>
      <c r="F591">
        <v>2</v>
      </c>
      <c r="G591" t="s">
        <v>12</v>
      </c>
      <c r="H591" t="s">
        <v>27</v>
      </c>
      <c r="I591" t="s">
        <v>14</v>
      </c>
      <c r="J591">
        <v>0</v>
      </c>
      <c r="K591" t="s">
        <v>29</v>
      </c>
      <c r="L591" t="s">
        <v>31</v>
      </c>
      <c r="M591">
        <v>57</v>
      </c>
      <c r="N591" t="s">
        <v>17</v>
      </c>
    </row>
    <row r="592" spans="1:14" x14ac:dyDescent="0.25">
      <c r="A592" s="5" t="s">
        <v>638</v>
      </c>
      <c r="B592" s="3" t="s">
        <v>269</v>
      </c>
      <c r="C592" t="s">
        <v>33</v>
      </c>
      <c r="D592" t="s">
        <v>32</v>
      </c>
      <c r="E592" s="1">
        <v>60000</v>
      </c>
      <c r="F592">
        <v>1</v>
      </c>
      <c r="G592" t="s">
        <v>30</v>
      </c>
      <c r="H592" t="s">
        <v>20</v>
      </c>
      <c r="I592" t="s">
        <v>17</v>
      </c>
      <c r="J592">
        <v>0</v>
      </c>
      <c r="K592" t="s">
        <v>15</v>
      </c>
      <c r="L592" t="s">
        <v>31</v>
      </c>
      <c r="M592">
        <v>35</v>
      </c>
      <c r="N592" t="s">
        <v>14</v>
      </c>
    </row>
    <row r="593" spans="1:14" x14ac:dyDescent="0.25">
      <c r="A593" s="5" t="s">
        <v>638</v>
      </c>
      <c r="B593" s="3" t="s">
        <v>269</v>
      </c>
      <c r="C593" t="s">
        <v>33</v>
      </c>
      <c r="D593" t="s">
        <v>33</v>
      </c>
      <c r="E593" s="1">
        <v>40000</v>
      </c>
      <c r="F593">
        <v>4</v>
      </c>
      <c r="G593" t="s">
        <v>26</v>
      </c>
      <c r="H593" t="s">
        <v>20</v>
      </c>
      <c r="I593" t="s">
        <v>17</v>
      </c>
      <c r="J593">
        <v>2</v>
      </c>
      <c r="K593" t="s">
        <v>29</v>
      </c>
      <c r="L593" t="s">
        <v>31</v>
      </c>
      <c r="M593">
        <v>61</v>
      </c>
      <c r="N593" t="s">
        <v>14</v>
      </c>
    </row>
    <row r="594" spans="1:14" x14ac:dyDescent="0.25">
      <c r="A594" s="5" t="s">
        <v>639</v>
      </c>
      <c r="B594" s="3" t="s">
        <v>270</v>
      </c>
      <c r="C594" t="s">
        <v>34</v>
      </c>
      <c r="D594" t="s">
        <v>32</v>
      </c>
      <c r="E594" s="1">
        <v>80000</v>
      </c>
      <c r="F594">
        <v>5</v>
      </c>
      <c r="G594" t="s">
        <v>18</v>
      </c>
      <c r="H594" t="s">
        <v>20</v>
      </c>
      <c r="I594" t="s">
        <v>14</v>
      </c>
      <c r="J594">
        <v>2</v>
      </c>
      <c r="K594" t="s">
        <v>22</v>
      </c>
      <c r="L594" t="s">
        <v>31</v>
      </c>
      <c r="M594">
        <v>44</v>
      </c>
      <c r="N594" t="s">
        <v>17</v>
      </c>
    </row>
    <row r="595" spans="1:14" x14ac:dyDescent="0.25">
      <c r="A595" s="5" t="s">
        <v>639</v>
      </c>
      <c r="B595" s="3" t="s">
        <v>270</v>
      </c>
      <c r="C595" t="s">
        <v>34</v>
      </c>
      <c r="D595" t="s">
        <v>32</v>
      </c>
      <c r="E595" s="1">
        <v>70000</v>
      </c>
      <c r="F595">
        <v>2</v>
      </c>
      <c r="G595" t="s">
        <v>18</v>
      </c>
      <c r="H595" t="s">
        <v>20</v>
      </c>
      <c r="I595" t="s">
        <v>14</v>
      </c>
      <c r="J595">
        <v>0</v>
      </c>
      <c r="K595" t="s">
        <v>22</v>
      </c>
      <c r="L595" t="s">
        <v>31</v>
      </c>
      <c r="M595">
        <v>49</v>
      </c>
      <c r="N595" t="s">
        <v>14</v>
      </c>
    </row>
    <row r="596" spans="1:14" x14ac:dyDescent="0.25">
      <c r="A596" s="5" t="s">
        <v>640</v>
      </c>
      <c r="B596" s="3" t="s">
        <v>271</v>
      </c>
      <c r="C596" t="s">
        <v>33</v>
      </c>
      <c r="D596" t="s">
        <v>33</v>
      </c>
      <c r="E596" s="1">
        <v>80000</v>
      </c>
      <c r="F596">
        <v>4</v>
      </c>
      <c r="G596" t="s">
        <v>30</v>
      </c>
      <c r="H596" t="s">
        <v>27</v>
      </c>
      <c r="I596" t="s">
        <v>14</v>
      </c>
      <c r="J596">
        <v>2</v>
      </c>
      <c r="K596" t="s">
        <v>22</v>
      </c>
      <c r="L596" t="s">
        <v>31</v>
      </c>
      <c r="M596">
        <v>70</v>
      </c>
      <c r="N596" t="s">
        <v>17</v>
      </c>
    </row>
    <row r="597" spans="1:14" x14ac:dyDescent="0.25">
      <c r="A597" s="5" t="s">
        <v>640</v>
      </c>
      <c r="B597" s="3" t="s">
        <v>271</v>
      </c>
      <c r="C597" t="s">
        <v>34</v>
      </c>
      <c r="D597" t="s">
        <v>32</v>
      </c>
      <c r="E597" s="1">
        <v>20000</v>
      </c>
      <c r="F597">
        <v>3</v>
      </c>
      <c r="G597" t="s">
        <v>26</v>
      </c>
      <c r="H597" t="s">
        <v>13</v>
      </c>
      <c r="I597" t="s">
        <v>14</v>
      </c>
      <c r="J597">
        <v>2</v>
      </c>
      <c r="K597" t="s">
        <v>21</v>
      </c>
      <c r="L597" t="s">
        <v>31</v>
      </c>
      <c r="M597">
        <v>78</v>
      </c>
      <c r="N597" t="s">
        <v>17</v>
      </c>
    </row>
    <row r="598" spans="1:14" x14ac:dyDescent="0.25">
      <c r="A598" s="5" t="s">
        <v>640</v>
      </c>
      <c r="B598" s="3" t="s">
        <v>271</v>
      </c>
      <c r="C598" t="s">
        <v>33</v>
      </c>
      <c r="D598" t="s">
        <v>32</v>
      </c>
      <c r="E598" s="1">
        <v>90000</v>
      </c>
      <c r="F598">
        <v>4</v>
      </c>
      <c r="G598" t="s">
        <v>18</v>
      </c>
      <c r="H598" t="s">
        <v>20</v>
      </c>
      <c r="I598" t="s">
        <v>14</v>
      </c>
      <c r="J598">
        <v>1</v>
      </c>
      <c r="K598" t="s">
        <v>25</v>
      </c>
      <c r="L598" t="s">
        <v>31</v>
      </c>
      <c r="M598">
        <v>45</v>
      </c>
      <c r="N598" t="s">
        <v>17</v>
      </c>
    </row>
    <row r="599" spans="1:14" x14ac:dyDescent="0.25">
      <c r="A599" s="5" t="s">
        <v>640</v>
      </c>
      <c r="B599" s="3" t="s">
        <v>271</v>
      </c>
      <c r="C599" t="s">
        <v>34</v>
      </c>
      <c r="D599" t="s">
        <v>33</v>
      </c>
      <c r="E599" s="1">
        <v>40000</v>
      </c>
      <c r="F599">
        <v>2</v>
      </c>
      <c r="G599" t="s">
        <v>26</v>
      </c>
      <c r="H599" t="s">
        <v>20</v>
      </c>
      <c r="I599" t="s">
        <v>17</v>
      </c>
      <c r="J599">
        <v>1</v>
      </c>
      <c r="K599" t="s">
        <v>21</v>
      </c>
      <c r="L599" t="s">
        <v>31</v>
      </c>
      <c r="M599">
        <v>58</v>
      </c>
      <c r="N599" t="s">
        <v>14</v>
      </c>
    </row>
    <row r="600" spans="1:14" x14ac:dyDescent="0.25">
      <c r="A600" s="5" t="s">
        <v>641</v>
      </c>
      <c r="B600" s="3" t="s">
        <v>272</v>
      </c>
      <c r="C600" t="s">
        <v>33</v>
      </c>
      <c r="D600" t="s">
        <v>33</v>
      </c>
      <c r="E600" s="1">
        <v>130000</v>
      </c>
      <c r="F600">
        <v>1</v>
      </c>
      <c r="G600" t="s">
        <v>30</v>
      </c>
      <c r="H600" t="s">
        <v>27</v>
      </c>
      <c r="I600" t="s">
        <v>14</v>
      </c>
      <c r="J600">
        <v>4</v>
      </c>
      <c r="K600" t="s">
        <v>15</v>
      </c>
      <c r="L600" t="s">
        <v>31</v>
      </c>
      <c r="M600">
        <v>41</v>
      </c>
      <c r="N600" t="s">
        <v>17</v>
      </c>
    </row>
    <row r="601" spans="1:14" x14ac:dyDescent="0.25">
      <c r="A601" s="5" t="s">
        <v>642</v>
      </c>
      <c r="B601" s="3" t="s">
        <v>273</v>
      </c>
      <c r="C601" t="s">
        <v>33</v>
      </c>
      <c r="D601" t="s">
        <v>32</v>
      </c>
      <c r="E601" s="1">
        <v>60000</v>
      </c>
      <c r="F601">
        <v>2</v>
      </c>
      <c r="G601" t="s">
        <v>18</v>
      </c>
      <c r="H601" t="s">
        <v>20</v>
      </c>
      <c r="I601" t="s">
        <v>14</v>
      </c>
      <c r="J601">
        <v>1</v>
      </c>
      <c r="K601" t="s">
        <v>21</v>
      </c>
      <c r="L601" t="s">
        <v>31</v>
      </c>
      <c r="M601">
        <v>57</v>
      </c>
      <c r="N601" t="s">
        <v>14</v>
      </c>
    </row>
    <row r="602" spans="1:14" x14ac:dyDescent="0.25">
      <c r="A602" s="5" t="s">
        <v>642</v>
      </c>
      <c r="B602" s="3" t="s">
        <v>273</v>
      </c>
      <c r="C602" t="s">
        <v>33</v>
      </c>
      <c r="D602" t="s">
        <v>33</v>
      </c>
      <c r="E602" s="1">
        <v>30000</v>
      </c>
      <c r="F602">
        <v>2</v>
      </c>
      <c r="G602" t="s">
        <v>26</v>
      </c>
      <c r="H602" t="s">
        <v>13</v>
      </c>
      <c r="I602" t="s">
        <v>17</v>
      </c>
      <c r="J602">
        <v>2</v>
      </c>
      <c r="K602" t="s">
        <v>15</v>
      </c>
      <c r="L602" t="s">
        <v>31</v>
      </c>
      <c r="M602">
        <v>49</v>
      </c>
      <c r="N602" t="s">
        <v>17</v>
      </c>
    </row>
    <row r="603" spans="1:14" x14ac:dyDescent="0.25">
      <c r="A603" s="5" t="s">
        <v>642</v>
      </c>
      <c r="B603" s="3" t="s">
        <v>273</v>
      </c>
      <c r="C603" t="s">
        <v>34</v>
      </c>
      <c r="D603" t="s">
        <v>33</v>
      </c>
      <c r="E603" s="1">
        <v>80000</v>
      </c>
      <c r="F603">
        <v>4</v>
      </c>
      <c r="G603" t="s">
        <v>18</v>
      </c>
      <c r="H603" t="s">
        <v>20</v>
      </c>
      <c r="I603" t="s">
        <v>17</v>
      </c>
      <c r="J603">
        <v>2</v>
      </c>
      <c r="K603" t="s">
        <v>15</v>
      </c>
      <c r="L603" t="s">
        <v>31</v>
      </c>
      <c r="M603">
        <v>43</v>
      </c>
      <c r="N603" t="s">
        <v>17</v>
      </c>
    </row>
    <row r="604" spans="1:14" x14ac:dyDescent="0.25">
      <c r="A604" s="5" t="s">
        <v>643</v>
      </c>
      <c r="B604" s="3" t="s">
        <v>274</v>
      </c>
      <c r="C604" t="s">
        <v>34</v>
      </c>
      <c r="D604" t="s">
        <v>33</v>
      </c>
      <c r="E604" s="1">
        <v>60000</v>
      </c>
      <c r="F604">
        <v>2</v>
      </c>
      <c r="G604" t="s">
        <v>28</v>
      </c>
      <c r="H604" t="s">
        <v>13</v>
      </c>
      <c r="I604" t="s">
        <v>14</v>
      </c>
      <c r="J604">
        <v>2</v>
      </c>
      <c r="K604" t="s">
        <v>22</v>
      </c>
      <c r="L604" t="s">
        <v>31</v>
      </c>
      <c r="M604">
        <v>52</v>
      </c>
      <c r="N604" t="s">
        <v>14</v>
      </c>
    </row>
    <row r="605" spans="1:14" x14ac:dyDescent="0.25">
      <c r="A605" s="5" t="s">
        <v>643</v>
      </c>
      <c r="B605" s="3" t="s">
        <v>274</v>
      </c>
      <c r="C605" t="s">
        <v>33</v>
      </c>
      <c r="D605" t="s">
        <v>33</v>
      </c>
      <c r="E605" s="1">
        <v>60000</v>
      </c>
      <c r="F605">
        <v>1</v>
      </c>
      <c r="G605" t="s">
        <v>30</v>
      </c>
      <c r="H605" t="s">
        <v>20</v>
      </c>
      <c r="I605" t="s">
        <v>14</v>
      </c>
      <c r="J605">
        <v>0</v>
      </c>
      <c r="K605" t="s">
        <v>15</v>
      </c>
      <c r="L605" t="s">
        <v>31</v>
      </c>
      <c r="M605">
        <v>35</v>
      </c>
      <c r="N605" t="s">
        <v>14</v>
      </c>
    </row>
    <row r="606" spans="1:14" x14ac:dyDescent="0.25">
      <c r="A606" s="5" t="s">
        <v>643</v>
      </c>
      <c r="B606" s="3" t="s">
        <v>274</v>
      </c>
      <c r="C606" t="s">
        <v>33</v>
      </c>
      <c r="D606" t="s">
        <v>33</v>
      </c>
      <c r="E606" s="1">
        <v>40000</v>
      </c>
      <c r="F606">
        <v>0</v>
      </c>
      <c r="G606" t="s">
        <v>26</v>
      </c>
      <c r="H606" t="s">
        <v>13</v>
      </c>
      <c r="I606" t="s">
        <v>14</v>
      </c>
      <c r="J606">
        <v>2</v>
      </c>
      <c r="K606" t="s">
        <v>22</v>
      </c>
      <c r="L606" t="s">
        <v>31</v>
      </c>
      <c r="M606">
        <v>27</v>
      </c>
      <c r="N606" t="s">
        <v>17</v>
      </c>
    </row>
    <row r="607" spans="1:14" x14ac:dyDescent="0.25">
      <c r="A607" s="5" t="s">
        <v>643</v>
      </c>
      <c r="B607" s="3" t="s">
        <v>274</v>
      </c>
      <c r="C607" t="s">
        <v>34</v>
      </c>
      <c r="D607" t="s">
        <v>33</v>
      </c>
      <c r="E607" s="1">
        <v>70000</v>
      </c>
      <c r="F607">
        <v>3</v>
      </c>
      <c r="G607" t="s">
        <v>26</v>
      </c>
      <c r="H607" t="s">
        <v>20</v>
      </c>
      <c r="I607" t="s">
        <v>14</v>
      </c>
      <c r="J607">
        <v>0</v>
      </c>
      <c r="K607" t="s">
        <v>22</v>
      </c>
      <c r="L607" t="s">
        <v>31</v>
      </c>
      <c r="M607">
        <v>52</v>
      </c>
      <c r="N607" t="s">
        <v>14</v>
      </c>
    </row>
    <row r="608" spans="1:14" x14ac:dyDescent="0.25">
      <c r="A608" s="5" t="s">
        <v>643</v>
      </c>
      <c r="B608" s="3" t="s">
        <v>274</v>
      </c>
      <c r="C608" t="s">
        <v>34</v>
      </c>
      <c r="D608" t="s">
        <v>33</v>
      </c>
      <c r="E608" s="1">
        <v>40000</v>
      </c>
      <c r="F608">
        <v>2</v>
      </c>
      <c r="G608" t="s">
        <v>12</v>
      </c>
      <c r="H608" t="s">
        <v>13</v>
      </c>
      <c r="I608" t="s">
        <v>14</v>
      </c>
      <c r="J608">
        <v>0</v>
      </c>
      <c r="K608" t="s">
        <v>21</v>
      </c>
      <c r="L608" t="s">
        <v>31</v>
      </c>
      <c r="M608">
        <v>36</v>
      </c>
      <c r="N608" t="s">
        <v>17</v>
      </c>
    </row>
    <row r="609" spans="1:14" x14ac:dyDescent="0.25">
      <c r="A609" s="5" t="s">
        <v>644</v>
      </c>
      <c r="B609" s="3" t="s">
        <v>275</v>
      </c>
      <c r="C609" t="s">
        <v>34</v>
      </c>
      <c r="D609" t="s">
        <v>32</v>
      </c>
      <c r="E609" s="1">
        <v>70000</v>
      </c>
      <c r="F609">
        <v>5</v>
      </c>
      <c r="G609" t="s">
        <v>30</v>
      </c>
      <c r="H609" t="s">
        <v>20</v>
      </c>
      <c r="I609" t="s">
        <v>14</v>
      </c>
      <c r="J609">
        <v>3</v>
      </c>
      <c r="K609" t="s">
        <v>29</v>
      </c>
      <c r="L609" t="s">
        <v>31</v>
      </c>
      <c r="M609">
        <v>46</v>
      </c>
      <c r="N609" t="s">
        <v>14</v>
      </c>
    </row>
    <row r="610" spans="1:14" x14ac:dyDescent="0.25">
      <c r="A610" s="5" t="s">
        <v>644</v>
      </c>
      <c r="B610" s="3" t="s">
        <v>275</v>
      </c>
      <c r="C610" t="s">
        <v>33</v>
      </c>
      <c r="D610" t="s">
        <v>33</v>
      </c>
      <c r="E610" s="1">
        <v>60000</v>
      </c>
      <c r="F610">
        <v>3</v>
      </c>
      <c r="G610" t="s">
        <v>28</v>
      </c>
      <c r="H610" t="s">
        <v>13</v>
      </c>
      <c r="I610" t="s">
        <v>14</v>
      </c>
      <c r="J610">
        <v>2</v>
      </c>
      <c r="K610" t="s">
        <v>22</v>
      </c>
      <c r="L610" t="s">
        <v>31</v>
      </c>
      <c r="M610">
        <v>52</v>
      </c>
      <c r="N610" t="s">
        <v>14</v>
      </c>
    </row>
    <row r="611" spans="1:14" x14ac:dyDescent="0.25">
      <c r="A611" s="5" t="s">
        <v>644</v>
      </c>
      <c r="B611" s="3" t="s">
        <v>275</v>
      </c>
      <c r="C611" t="s">
        <v>33</v>
      </c>
      <c r="D611" t="s">
        <v>33</v>
      </c>
      <c r="E611" s="1">
        <v>70000</v>
      </c>
      <c r="F611">
        <v>0</v>
      </c>
      <c r="G611" t="s">
        <v>12</v>
      </c>
      <c r="H611" t="s">
        <v>20</v>
      </c>
      <c r="I611" t="s">
        <v>17</v>
      </c>
      <c r="J611">
        <v>1</v>
      </c>
      <c r="K611" t="s">
        <v>15</v>
      </c>
      <c r="L611" t="s">
        <v>31</v>
      </c>
      <c r="M611">
        <v>43</v>
      </c>
      <c r="N611" t="s">
        <v>17</v>
      </c>
    </row>
    <row r="612" spans="1:14" x14ac:dyDescent="0.25">
      <c r="A612" s="5" t="s">
        <v>645</v>
      </c>
      <c r="B612" s="3" t="s">
        <v>276</v>
      </c>
      <c r="C612" t="s">
        <v>33</v>
      </c>
      <c r="D612" t="s">
        <v>33</v>
      </c>
      <c r="E612" s="1">
        <v>60000</v>
      </c>
      <c r="F612">
        <v>1</v>
      </c>
      <c r="G612" t="s">
        <v>18</v>
      </c>
      <c r="H612" t="s">
        <v>13</v>
      </c>
      <c r="I612" t="s">
        <v>14</v>
      </c>
      <c r="J612">
        <v>1</v>
      </c>
      <c r="K612" t="s">
        <v>21</v>
      </c>
      <c r="L612" t="s">
        <v>31</v>
      </c>
      <c r="M612">
        <v>44</v>
      </c>
      <c r="N612" t="s">
        <v>17</v>
      </c>
    </row>
    <row r="613" spans="1:14" x14ac:dyDescent="0.25">
      <c r="A613" s="5" t="s">
        <v>645</v>
      </c>
      <c r="B613" s="3" t="s">
        <v>276</v>
      </c>
      <c r="C613" t="s">
        <v>33</v>
      </c>
      <c r="D613" t="s">
        <v>32</v>
      </c>
      <c r="E613" s="1">
        <v>80000</v>
      </c>
      <c r="F613">
        <v>0</v>
      </c>
      <c r="G613" t="s">
        <v>12</v>
      </c>
      <c r="H613" t="s">
        <v>27</v>
      </c>
      <c r="I613" t="s">
        <v>14</v>
      </c>
      <c r="J613">
        <v>1</v>
      </c>
      <c r="K613" t="s">
        <v>25</v>
      </c>
      <c r="L613" t="s">
        <v>31</v>
      </c>
      <c r="M613">
        <v>34</v>
      </c>
      <c r="N613" t="s">
        <v>14</v>
      </c>
    </row>
    <row r="614" spans="1:14" x14ac:dyDescent="0.25">
      <c r="A614" s="5" t="s">
        <v>646</v>
      </c>
      <c r="B614" s="3" t="s">
        <v>277</v>
      </c>
      <c r="C614" t="s">
        <v>34</v>
      </c>
      <c r="D614" t="s">
        <v>32</v>
      </c>
      <c r="E614" s="1">
        <v>30000</v>
      </c>
      <c r="F614">
        <v>0</v>
      </c>
      <c r="G614" t="s">
        <v>28</v>
      </c>
      <c r="H614" t="s">
        <v>19</v>
      </c>
      <c r="I614" t="s">
        <v>14</v>
      </c>
      <c r="J614">
        <v>2</v>
      </c>
      <c r="K614" t="s">
        <v>22</v>
      </c>
      <c r="L614" t="s">
        <v>31</v>
      </c>
      <c r="M614">
        <v>27</v>
      </c>
      <c r="N614" t="s">
        <v>17</v>
      </c>
    </row>
    <row r="615" spans="1:14" x14ac:dyDescent="0.25">
      <c r="A615" s="5" t="s">
        <v>646</v>
      </c>
      <c r="B615" s="3" t="s">
        <v>277</v>
      </c>
      <c r="C615" t="s">
        <v>34</v>
      </c>
      <c r="D615" t="s">
        <v>33</v>
      </c>
      <c r="E615" s="1">
        <v>110000</v>
      </c>
      <c r="F615">
        <v>1</v>
      </c>
      <c r="G615" t="s">
        <v>18</v>
      </c>
      <c r="H615" t="s">
        <v>20</v>
      </c>
      <c r="I615" t="s">
        <v>14</v>
      </c>
      <c r="J615">
        <v>4</v>
      </c>
      <c r="K615" t="s">
        <v>22</v>
      </c>
      <c r="L615" t="s">
        <v>31</v>
      </c>
      <c r="M615">
        <v>45</v>
      </c>
      <c r="N615" t="s">
        <v>14</v>
      </c>
    </row>
    <row r="616" spans="1:14" x14ac:dyDescent="0.25">
      <c r="A616" s="5" t="s">
        <v>647</v>
      </c>
      <c r="B616" s="3" t="s">
        <v>278</v>
      </c>
      <c r="C616" t="s">
        <v>33</v>
      </c>
      <c r="D616" t="s">
        <v>32</v>
      </c>
      <c r="E616" s="1">
        <v>100000</v>
      </c>
      <c r="F616">
        <v>3</v>
      </c>
      <c r="G616" t="s">
        <v>18</v>
      </c>
      <c r="H616" t="s">
        <v>20</v>
      </c>
      <c r="I616" t="s">
        <v>14</v>
      </c>
      <c r="J616">
        <v>4</v>
      </c>
      <c r="K616" t="s">
        <v>25</v>
      </c>
      <c r="L616" t="s">
        <v>31</v>
      </c>
      <c r="M616">
        <v>45</v>
      </c>
      <c r="N616" t="s">
        <v>17</v>
      </c>
    </row>
    <row r="617" spans="1:14" x14ac:dyDescent="0.25">
      <c r="A617" s="5" t="s">
        <v>647</v>
      </c>
      <c r="B617" s="3" t="s">
        <v>278</v>
      </c>
      <c r="C617" t="s">
        <v>34</v>
      </c>
      <c r="D617" t="s">
        <v>32</v>
      </c>
      <c r="E617" s="1">
        <v>60000</v>
      </c>
      <c r="F617">
        <v>4</v>
      </c>
      <c r="G617" t="s">
        <v>30</v>
      </c>
      <c r="H617" t="s">
        <v>13</v>
      </c>
      <c r="I617" t="s">
        <v>17</v>
      </c>
      <c r="J617">
        <v>0</v>
      </c>
      <c r="K617" t="s">
        <v>15</v>
      </c>
      <c r="L617" t="s">
        <v>31</v>
      </c>
      <c r="M617">
        <v>47</v>
      </c>
      <c r="N617" t="s">
        <v>14</v>
      </c>
    </row>
    <row r="618" spans="1:14" x14ac:dyDescent="0.25">
      <c r="A618" s="5" t="s">
        <v>648</v>
      </c>
      <c r="B618" s="3" t="s">
        <v>279</v>
      </c>
      <c r="C618" t="s">
        <v>34</v>
      </c>
      <c r="D618" t="s">
        <v>32</v>
      </c>
      <c r="E618" s="1">
        <v>80000</v>
      </c>
      <c r="F618">
        <v>4</v>
      </c>
      <c r="G618" t="s">
        <v>30</v>
      </c>
      <c r="H618" t="s">
        <v>13</v>
      </c>
      <c r="I618" t="s">
        <v>14</v>
      </c>
      <c r="J618">
        <v>0</v>
      </c>
      <c r="K618" t="s">
        <v>25</v>
      </c>
      <c r="L618" t="s">
        <v>31</v>
      </c>
      <c r="M618">
        <v>47</v>
      </c>
      <c r="N618" t="s">
        <v>17</v>
      </c>
    </row>
    <row r="619" spans="1:14" x14ac:dyDescent="0.25">
      <c r="A619" s="5" t="s">
        <v>648</v>
      </c>
      <c r="B619" s="3" t="s">
        <v>279</v>
      </c>
      <c r="C619" t="s">
        <v>33</v>
      </c>
      <c r="D619" t="s">
        <v>33</v>
      </c>
      <c r="E619" s="1">
        <v>40000</v>
      </c>
      <c r="F619">
        <v>4</v>
      </c>
      <c r="G619" t="s">
        <v>26</v>
      </c>
      <c r="H619" t="s">
        <v>13</v>
      </c>
      <c r="I619" t="s">
        <v>14</v>
      </c>
      <c r="J619">
        <v>2</v>
      </c>
      <c r="K619" t="s">
        <v>21</v>
      </c>
      <c r="L619" t="s">
        <v>31</v>
      </c>
      <c r="M619">
        <v>44</v>
      </c>
      <c r="N619" t="s">
        <v>14</v>
      </c>
    </row>
    <row r="620" spans="1:14" x14ac:dyDescent="0.25">
      <c r="A620" s="5" t="s">
        <v>648</v>
      </c>
      <c r="B620" s="3" t="s">
        <v>279</v>
      </c>
      <c r="C620" t="s">
        <v>34</v>
      </c>
      <c r="D620" t="s">
        <v>32</v>
      </c>
      <c r="E620" s="1">
        <v>20000</v>
      </c>
      <c r="F620">
        <v>3</v>
      </c>
      <c r="G620" t="s">
        <v>28</v>
      </c>
      <c r="H620" t="s">
        <v>19</v>
      </c>
      <c r="I620" t="s">
        <v>17</v>
      </c>
      <c r="J620">
        <v>2</v>
      </c>
      <c r="K620" t="s">
        <v>15</v>
      </c>
      <c r="L620" t="s">
        <v>31</v>
      </c>
      <c r="M620">
        <v>49</v>
      </c>
      <c r="N620" t="s">
        <v>17</v>
      </c>
    </row>
    <row r="621" spans="1:14" x14ac:dyDescent="0.25">
      <c r="A621" s="5" t="s">
        <v>648</v>
      </c>
      <c r="B621" s="3" t="s">
        <v>279</v>
      </c>
      <c r="C621" t="s">
        <v>34</v>
      </c>
      <c r="D621" t="s">
        <v>32</v>
      </c>
      <c r="E621" s="1">
        <v>40000</v>
      </c>
      <c r="F621">
        <v>0</v>
      </c>
      <c r="G621" t="s">
        <v>26</v>
      </c>
      <c r="H621" t="s">
        <v>13</v>
      </c>
      <c r="I621" t="s">
        <v>14</v>
      </c>
      <c r="J621">
        <v>1</v>
      </c>
      <c r="K621" t="s">
        <v>22</v>
      </c>
      <c r="L621" t="s">
        <v>31</v>
      </c>
      <c r="M621">
        <v>30</v>
      </c>
      <c r="N621" t="s">
        <v>17</v>
      </c>
    </row>
    <row r="622" spans="1:14" x14ac:dyDescent="0.25">
      <c r="A622" s="5" t="s">
        <v>648</v>
      </c>
      <c r="B622" s="3" t="s">
        <v>279</v>
      </c>
      <c r="C622" t="s">
        <v>33</v>
      </c>
      <c r="D622" t="s">
        <v>32</v>
      </c>
      <c r="E622" s="1">
        <v>100000</v>
      </c>
      <c r="F622">
        <v>4</v>
      </c>
      <c r="G622" t="s">
        <v>18</v>
      </c>
      <c r="H622" t="s">
        <v>20</v>
      </c>
      <c r="I622" t="s">
        <v>14</v>
      </c>
      <c r="J622">
        <v>4</v>
      </c>
      <c r="K622" t="s">
        <v>21</v>
      </c>
      <c r="L622" t="s">
        <v>31</v>
      </c>
      <c r="M622">
        <v>41</v>
      </c>
      <c r="N622" t="s">
        <v>14</v>
      </c>
    </row>
    <row r="623" spans="1:14" x14ac:dyDescent="0.25">
      <c r="A623" s="5" t="s">
        <v>649</v>
      </c>
      <c r="B623" s="3" t="s">
        <v>280</v>
      </c>
      <c r="C623" t="s">
        <v>33</v>
      </c>
      <c r="D623" t="s">
        <v>33</v>
      </c>
      <c r="E623" s="1">
        <v>70000</v>
      </c>
      <c r="F623">
        <v>4</v>
      </c>
      <c r="G623" t="s">
        <v>12</v>
      </c>
      <c r="H623" t="s">
        <v>27</v>
      </c>
      <c r="I623" t="s">
        <v>14</v>
      </c>
      <c r="J623">
        <v>1</v>
      </c>
      <c r="K623" t="s">
        <v>25</v>
      </c>
      <c r="L623" t="s">
        <v>31</v>
      </c>
      <c r="M623">
        <v>58</v>
      </c>
      <c r="N623" t="s">
        <v>17</v>
      </c>
    </row>
    <row r="624" spans="1:14" x14ac:dyDescent="0.25">
      <c r="A624" s="5" t="s">
        <v>650</v>
      </c>
      <c r="B624" s="3" t="s">
        <v>281</v>
      </c>
      <c r="C624" t="s">
        <v>33</v>
      </c>
      <c r="D624" t="s">
        <v>33</v>
      </c>
      <c r="E624" s="1">
        <v>60000</v>
      </c>
      <c r="F624">
        <v>5</v>
      </c>
      <c r="G624" t="s">
        <v>12</v>
      </c>
      <c r="H624" t="s">
        <v>20</v>
      </c>
      <c r="I624" t="s">
        <v>14</v>
      </c>
      <c r="J624">
        <v>1</v>
      </c>
      <c r="K624" t="s">
        <v>21</v>
      </c>
      <c r="L624" t="s">
        <v>31</v>
      </c>
      <c r="M624">
        <v>47</v>
      </c>
      <c r="N624" t="s">
        <v>17</v>
      </c>
    </row>
    <row r="625" spans="1:14" x14ac:dyDescent="0.25">
      <c r="A625" s="5" t="s">
        <v>650</v>
      </c>
      <c r="B625" s="3" t="s">
        <v>281</v>
      </c>
      <c r="C625" t="s">
        <v>33</v>
      </c>
      <c r="D625" t="s">
        <v>32</v>
      </c>
      <c r="E625" s="1">
        <v>70000</v>
      </c>
      <c r="F625">
        <v>4</v>
      </c>
      <c r="G625" t="s">
        <v>18</v>
      </c>
      <c r="H625" t="s">
        <v>20</v>
      </c>
      <c r="I625" t="s">
        <v>14</v>
      </c>
      <c r="J625">
        <v>1</v>
      </c>
      <c r="K625" t="s">
        <v>25</v>
      </c>
      <c r="L625" t="s">
        <v>31</v>
      </c>
      <c r="M625">
        <v>55</v>
      </c>
      <c r="N625" t="s">
        <v>17</v>
      </c>
    </row>
    <row r="626" spans="1:14" x14ac:dyDescent="0.25">
      <c r="A626" s="5" t="s">
        <v>650</v>
      </c>
      <c r="B626" s="3" t="s">
        <v>281</v>
      </c>
      <c r="C626" t="s">
        <v>34</v>
      </c>
      <c r="D626" t="s">
        <v>32</v>
      </c>
      <c r="E626" s="1">
        <v>70000</v>
      </c>
      <c r="F626">
        <v>0</v>
      </c>
      <c r="G626" t="s">
        <v>18</v>
      </c>
      <c r="H626" t="s">
        <v>13</v>
      </c>
      <c r="I626" t="s">
        <v>17</v>
      </c>
      <c r="J626">
        <v>2</v>
      </c>
      <c r="K626" t="s">
        <v>15</v>
      </c>
      <c r="L626" t="s">
        <v>31</v>
      </c>
      <c r="M626">
        <v>27</v>
      </c>
      <c r="N626" t="s">
        <v>14</v>
      </c>
    </row>
    <row r="627" spans="1:14" x14ac:dyDescent="0.25">
      <c r="A627" s="5" t="s">
        <v>650</v>
      </c>
      <c r="B627" s="3" t="s">
        <v>281</v>
      </c>
      <c r="C627" t="s">
        <v>33</v>
      </c>
      <c r="D627" t="s">
        <v>33</v>
      </c>
      <c r="E627" s="1">
        <v>60000</v>
      </c>
      <c r="F627">
        <v>3</v>
      </c>
      <c r="G627" t="s">
        <v>30</v>
      </c>
      <c r="H627" t="s">
        <v>27</v>
      </c>
      <c r="I627" t="s">
        <v>14</v>
      </c>
      <c r="J627">
        <v>2</v>
      </c>
      <c r="K627" t="s">
        <v>25</v>
      </c>
      <c r="L627" t="s">
        <v>31</v>
      </c>
      <c r="M627">
        <v>67</v>
      </c>
      <c r="N627" t="s">
        <v>17</v>
      </c>
    </row>
    <row r="628" spans="1:14" x14ac:dyDescent="0.25">
      <c r="A628" s="5" t="s">
        <v>651</v>
      </c>
      <c r="B628" s="3" t="s">
        <v>282</v>
      </c>
      <c r="C628" t="s">
        <v>33</v>
      </c>
      <c r="D628" t="s">
        <v>32</v>
      </c>
      <c r="E628" s="1">
        <v>60000</v>
      </c>
      <c r="F628">
        <v>0</v>
      </c>
      <c r="G628" t="s">
        <v>18</v>
      </c>
      <c r="H628" t="s">
        <v>13</v>
      </c>
      <c r="I628" t="s">
        <v>14</v>
      </c>
      <c r="J628">
        <v>2</v>
      </c>
      <c r="K628" t="s">
        <v>22</v>
      </c>
      <c r="L628" t="s">
        <v>31</v>
      </c>
      <c r="M628">
        <v>29</v>
      </c>
      <c r="N628" t="s">
        <v>17</v>
      </c>
    </row>
    <row r="629" spans="1:14" x14ac:dyDescent="0.25">
      <c r="A629" s="5" t="s">
        <v>652</v>
      </c>
      <c r="B629" s="3" t="s">
        <v>283</v>
      </c>
      <c r="C629" t="s">
        <v>33</v>
      </c>
      <c r="D629" t="s">
        <v>32</v>
      </c>
      <c r="E629" s="1">
        <v>60000</v>
      </c>
      <c r="F629">
        <v>3</v>
      </c>
      <c r="G629" t="s">
        <v>30</v>
      </c>
      <c r="H629" t="s">
        <v>27</v>
      </c>
      <c r="I629" t="s">
        <v>14</v>
      </c>
      <c r="J629">
        <v>2</v>
      </c>
      <c r="K629" t="s">
        <v>25</v>
      </c>
      <c r="L629" t="s">
        <v>31</v>
      </c>
      <c r="M629">
        <v>67</v>
      </c>
      <c r="N629" t="s">
        <v>17</v>
      </c>
    </row>
    <row r="630" spans="1:14" x14ac:dyDescent="0.25">
      <c r="A630" s="5" t="s">
        <v>500</v>
      </c>
      <c r="B630" s="3" t="s">
        <v>131</v>
      </c>
      <c r="C630" t="s">
        <v>34</v>
      </c>
      <c r="D630" t="s">
        <v>33</v>
      </c>
      <c r="E630" s="1">
        <v>80000</v>
      </c>
      <c r="F630">
        <v>3</v>
      </c>
      <c r="G630" t="s">
        <v>18</v>
      </c>
      <c r="H630" t="s">
        <v>20</v>
      </c>
      <c r="I630" t="s">
        <v>17</v>
      </c>
      <c r="J630">
        <v>1</v>
      </c>
      <c r="K630" t="s">
        <v>25</v>
      </c>
      <c r="L630" t="s">
        <v>31</v>
      </c>
      <c r="M630">
        <v>51</v>
      </c>
      <c r="N630" t="s">
        <v>14</v>
      </c>
    </row>
    <row r="631" spans="1:14" x14ac:dyDescent="0.25">
      <c r="A631" s="5" t="s">
        <v>500</v>
      </c>
      <c r="B631" s="3" t="s">
        <v>131</v>
      </c>
      <c r="C631" t="s">
        <v>33</v>
      </c>
      <c r="D631" t="s">
        <v>32</v>
      </c>
      <c r="E631" s="1">
        <v>50000</v>
      </c>
      <c r="F631">
        <v>1</v>
      </c>
      <c r="G631" t="s">
        <v>30</v>
      </c>
      <c r="H631" t="s">
        <v>13</v>
      </c>
      <c r="I631" t="s">
        <v>14</v>
      </c>
      <c r="J631">
        <v>0</v>
      </c>
      <c r="K631" t="s">
        <v>15</v>
      </c>
      <c r="L631" t="s">
        <v>31</v>
      </c>
      <c r="M631">
        <v>35</v>
      </c>
      <c r="N631" t="s">
        <v>17</v>
      </c>
    </row>
    <row r="632" spans="1:14" x14ac:dyDescent="0.25">
      <c r="A632" s="5" t="s">
        <v>653</v>
      </c>
      <c r="B632" s="3" t="s">
        <v>284</v>
      </c>
      <c r="C632" t="s">
        <v>33</v>
      </c>
      <c r="D632" t="s">
        <v>33</v>
      </c>
      <c r="E632" s="1">
        <v>40000</v>
      </c>
      <c r="F632">
        <v>0</v>
      </c>
      <c r="G632" t="s">
        <v>26</v>
      </c>
      <c r="H632" t="s">
        <v>13</v>
      </c>
      <c r="I632" t="s">
        <v>17</v>
      </c>
      <c r="J632">
        <v>2</v>
      </c>
      <c r="K632" t="s">
        <v>25</v>
      </c>
      <c r="L632" t="s">
        <v>31</v>
      </c>
      <c r="M632">
        <v>30</v>
      </c>
      <c r="N632" t="s">
        <v>17</v>
      </c>
    </row>
    <row r="633" spans="1:14" x14ac:dyDescent="0.25">
      <c r="A633" s="5" t="s">
        <v>653</v>
      </c>
      <c r="B633" s="3" t="s">
        <v>284</v>
      </c>
      <c r="C633" t="s">
        <v>34</v>
      </c>
      <c r="D633" t="s">
        <v>33</v>
      </c>
      <c r="E633" s="1">
        <v>70000</v>
      </c>
      <c r="F633">
        <v>5</v>
      </c>
      <c r="G633" t="s">
        <v>18</v>
      </c>
      <c r="H633" t="s">
        <v>20</v>
      </c>
      <c r="I633" t="s">
        <v>14</v>
      </c>
      <c r="J633">
        <v>3</v>
      </c>
      <c r="K633" t="s">
        <v>21</v>
      </c>
      <c r="L633" t="s">
        <v>31</v>
      </c>
      <c r="M633">
        <v>44</v>
      </c>
      <c r="N633" t="s">
        <v>17</v>
      </c>
    </row>
    <row r="634" spans="1:14" x14ac:dyDescent="0.25">
      <c r="A634" s="5" t="s">
        <v>653</v>
      </c>
      <c r="B634" s="3" t="s">
        <v>284</v>
      </c>
      <c r="C634" t="s">
        <v>34</v>
      </c>
      <c r="D634" t="s">
        <v>32</v>
      </c>
      <c r="E634" s="1">
        <v>80000</v>
      </c>
      <c r="F634">
        <v>4</v>
      </c>
      <c r="G634" t="s">
        <v>30</v>
      </c>
      <c r="H634" t="s">
        <v>13</v>
      </c>
      <c r="I634" t="s">
        <v>14</v>
      </c>
      <c r="J634">
        <v>0</v>
      </c>
      <c r="K634" t="s">
        <v>25</v>
      </c>
      <c r="L634" t="s">
        <v>31</v>
      </c>
      <c r="M634">
        <v>48</v>
      </c>
      <c r="N634" t="s">
        <v>17</v>
      </c>
    </row>
    <row r="635" spans="1:14" x14ac:dyDescent="0.25">
      <c r="A635" s="5" t="s">
        <v>610</v>
      </c>
      <c r="B635" s="3" t="s">
        <v>241</v>
      </c>
      <c r="C635" t="s">
        <v>33</v>
      </c>
      <c r="D635" t="s">
        <v>32</v>
      </c>
      <c r="E635" s="1">
        <v>130000</v>
      </c>
      <c r="F635">
        <v>1</v>
      </c>
      <c r="G635" t="s">
        <v>12</v>
      </c>
      <c r="H635" t="s">
        <v>27</v>
      </c>
      <c r="I635" t="s">
        <v>14</v>
      </c>
      <c r="J635">
        <v>2</v>
      </c>
      <c r="K635" t="s">
        <v>15</v>
      </c>
      <c r="L635" t="s">
        <v>31</v>
      </c>
      <c r="M635">
        <v>45</v>
      </c>
      <c r="N635" t="s">
        <v>14</v>
      </c>
    </row>
    <row r="636" spans="1:14" x14ac:dyDescent="0.25">
      <c r="A636" s="5" t="s">
        <v>610</v>
      </c>
      <c r="B636" s="3" t="s">
        <v>241</v>
      </c>
      <c r="C636" t="s">
        <v>33</v>
      </c>
      <c r="D636" t="s">
        <v>33</v>
      </c>
      <c r="E636" s="1">
        <v>60000</v>
      </c>
      <c r="F636">
        <v>3</v>
      </c>
      <c r="G636" t="s">
        <v>12</v>
      </c>
      <c r="H636" t="s">
        <v>27</v>
      </c>
      <c r="I636" t="s">
        <v>17</v>
      </c>
      <c r="J636">
        <v>2</v>
      </c>
      <c r="K636" t="s">
        <v>25</v>
      </c>
      <c r="L636" t="s">
        <v>31</v>
      </c>
      <c r="M636">
        <v>66</v>
      </c>
      <c r="N636" t="s">
        <v>17</v>
      </c>
    </row>
    <row r="637" spans="1:14" x14ac:dyDescent="0.25">
      <c r="A637" s="5" t="s">
        <v>654</v>
      </c>
      <c r="B637" s="3" t="s">
        <v>285</v>
      </c>
      <c r="C637" t="s">
        <v>34</v>
      </c>
      <c r="D637" t="s">
        <v>32</v>
      </c>
      <c r="E637" s="1">
        <v>30000</v>
      </c>
      <c r="F637">
        <v>2</v>
      </c>
      <c r="G637" t="s">
        <v>26</v>
      </c>
      <c r="H637" t="s">
        <v>13</v>
      </c>
      <c r="I637" t="s">
        <v>17</v>
      </c>
      <c r="J637">
        <v>2</v>
      </c>
      <c r="K637" t="s">
        <v>15</v>
      </c>
      <c r="L637" t="s">
        <v>31</v>
      </c>
      <c r="M637">
        <v>49</v>
      </c>
      <c r="N637" t="s">
        <v>17</v>
      </c>
    </row>
    <row r="638" spans="1:14" x14ac:dyDescent="0.25">
      <c r="A638" s="5" t="s">
        <v>655</v>
      </c>
      <c r="B638" s="3" t="s">
        <v>286</v>
      </c>
      <c r="C638" t="s">
        <v>34</v>
      </c>
      <c r="D638" t="s">
        <v>32</v>
      </c>
      <c r="E638" s="1">
        <v>120000</v>
      </c>
      <c r="F638">
        <v>4</v>
      </c>
      <c r="G638" t="s">
        <v>18</v>
      </c>
      <c r="H638" t="s">
        <v>20</v>
      </c>
      <c r="I638" t="s">
        <v>14</v>
      </c>
      <c r="J638">
        <v>3</v>
      </c>
      <c r="K638" t="s">
        <v>22</v>
      </c>
      <c r="L638" t="s">
        <v>31</v>
      </c>
      <c r="M638">
        <v>43</v>
      </c>
      <c r="N638" t="s">
        <v>14</v>
      </c>
    </row>
    <row r="639" spans="1:14" x14ac:dyDescent="0.25">
      <c r="A639" s="5" t="s">
        <v>655</v>
      </c>
      <c r="B639" s="3" t="s">
        <v>286</v>
      </c>
      <c r="C639" t="s">
        <v>34</v>
      </c>
      <c r="D639" t="s">
        <v>33</v>
      </c>
      <c r="E639" s="1">
        <v>40000</v>
      </c>
      <c r="F639">
        <v>0</v>
      </c>
      <c r="G639" t="s">
        <v>26</v>
      </c>
      <c r="H639" t="s">
        <v>13</v>
      </c>
      <c r="I639" t="s">
        <v>17</v>
      </c>
      <c r="J639">
        <v>2</v>
      </c>
      <c r="K639" t="s">
        <v>25</v>
      </c>
      <c r="L639" t="s">
        <v>31</v>
      </c>
      <c r="M639">
        <v>30</v>
      </c>
      <c r="N639" t="s">
        <v>17</v>
      </c>
    </row>
    <row r="640" spans="1:14" x14ac:dyDescent="0.25">
      <c r="A640" s="5" t="s">
        <v>451</v>
      </c>
      <c r="B640" s="3" t="s">
        <v>82</v>
      </c>
      <c r="C640" t="s">
        <v>34</v>
      </c>
      <c r="D640" t="s">
        <v>33</v>
      </c>
      <c r="E640" s="1">
        <v>70000</v>
      </c>
      <c r="F640">
        <v>0</v>
      </c>
      <c r="G640" t="s">
        <v>30</v>
      </c>
      <c r="H640" t="s">
        <v>27</v>
      </c>
      <c r="I640" t="s">
        <v>14</v>
      </c>
      <c r="J640">
        <v>2</v>
      </c>
      <c r="K640" t="s">
        <v>22</v>
      </c>
      <c r="L640" t="s">
        <v>31</v>
      </c>
      <c r="M640">
        <v>74</v>
      </c>
      <c r="N640" t="s">
        <v>14</v>
      </c>
    </row>
    <row r="641" spans="1:14" x14ac:dyDescent="0.25">
      <c r="A641" s="5" t="s">
        <v>451</v>
      </c>
      <c r="B641" s="3" t="s">
        <v>82</v>
      </c>
      <c r="C641" t="s">
        <v>33</v>
      </c>
      <c r="D641" t="s">
        <v>33</v>
      </c>
      <c r="E641" s="1">
        <v>100000</v>
      </c>
      <c r="F641">
        <v>2</v>
      </c>
      <c r="G641" t="s">
        <v>30</v>
      </c>
      <c r="H641" t="s">
        <v>27</v>
      </c>
      <c r="I641" t="s">
        <v>14</v>
      </c>
      <c r="J641">
        <v>3</v>
      </c>
      <c r="K641" t="s">
        <v>25</v>
      </c>
      <c r="L641" t="s">
        <v>31</v>
      </c>
      <c r="M641">
        <v>65</v>
      </c>
      <c r="N641" t="s">
        <v>17</v>
      </c>
    </row>
    <row r="642" spans="1:14" x14ac:dyDescent="0.25">
      <c r="A642" s="5" t="s">
        <v>656</v>
      </c>
      <c r="B642" s="3" t="s">
        <v>287</v>
      </c>
      <c r="C642" t="s">
        <v>33</v>
      </c>
      <c r="D642" t="s">
        <v>32</v>
      </c>
      <c r="E642" s="1">
        <v>60000</v>
      </c>
      <c r="F642">
        <v>2</v>
      </c>
      <c r="G642" t="s">
        <v>18</v>
      </c>
      <c r="H642" t="s">
        <v>20</v>
      </c>
      <c r="I642" t="s">
        <v>14</v>
      </c>
      <c r="J642">
        <v>2</v>
      </c>
      <c r="K642" t="s">
        <v>21</v>
      </c>
      <c r="L642" t="s">
        <v>31</v>
      </c>
      <c r="M642">
        <v>56</v>
      </c>
      <c r="N642" t="s">
        <v>14</v>
      </c>
    </row>
    <row r="643" spans="1:14" x14ac:dyDescent="0.25">
      <c r="A643" s="5" t="s">
        <v>657</v>
      </c>
      <c r="B643" s="3" t="s">
        <v>288</v>
      </c>
      <c r="C643" t="s">
        <v>33</v>
      </c>
      <c r="D643" t="s">
        <v>33</v>
      </c>
      <c r="E643" s="1">
        <v>50000</v>
      </c>
      <c r="F643">
        <v>4</v>
      </c>
      <c r="G643" t="s">
        <v>12</v>
      </c>
      <c r="H643" t="s">
        <v>27</v>
      </c>
      <c r="I643" t="s">
        <v>14</v>
      </c>
      <c r="J643">
        <v>2</v>
      </c>
      <c r="K643" t="s">
        <v>29</v>
      </c>
      <c r="L643" t="s">
        <v>31</v>
      </c>
      <c r="M643">
        <v>64</v>
      </c>
      <c r="N643" t="s">
        <v>17</v>
      </c>
    </row>
    <row r="644" spans="1:14" x14ac:dyDescent="0.25">
      <c r="A644" s="5" t="s">
        <v>657</v>
      </c>
      <c r="B644" s="3" t="s">
        <v>288</v>
      </c>
      <c r="C644" t="s">
        <v>33</v>
      </c>
      <c r="D644" t="s">
        <v>32</v>
      </c>
      <c r="E644" s="1">
        <v>70000</v>
      </c>
      <c r="F644">
        <v>3</v>
      </c>
      <c r="G644" t="s">
        <v>18</v>
      </c>
      <c r="H644" t="s">
        <v>20</v>
      </c>
      <c r="I644" t="s">
        <v>14</v>
      </c>
      <c r="J644">
        <v>2</v>
      </c>
      <c r="K644" t="s">
        <v>22</v>
      </c>
      <c r="L644" t="s">
        <v>31</v>
      </c>
      <c r="M644">
        <v>50</v>
      </c>
      <c r="N644" t="s">
        <v>14</v>
      </c>
    </row>
    <row r="645" spans="1:14" x14ac:dyDescent="0.25">
      <c r="A645" s="5" t="s">
        <v>658</v>
      </c>
      <c r="B645" s="3" t="s">
        <v>289</v>
      </c>
      <c r="C645" t="s">
        <v>33</v>
      </c>
      <c r="D645" t="s">
        <v>32</v>
      </c>
      <c r="E645" s="1">
        <v>70000</v>
      </c>
      <c r="F645">
        <v>3</v>
      </c>
      <c r="G645" t="s">
        <v>30</v>
      </c>
      <c r="H645" t="s">
        <v>20</v>
      </c>
      <c r="I645" t="s">
        <v>14</v>
      </c>
      <c r="J645">
        <v>0</v>
      </c>
      <c r="K645" t="s">
        <v>21</v>
      </c>
      <c r="L645" t="s">
        <v>31</v>
      </c>
      <c r="M645">
        <v>35</v>
      </c>
      <c r="N645" t="s">
        <v>14</v>
      </c>
    </row>
    <row r="646" spans="1:14" x14ac:dyDescent="0.25">
      <c r="A646" s="5" t="s">
        <v>474</v>
      </c>
      <c r="B646" s="3" t="s">
        <v>105</v>
      </c>
      <c r="C646" t="s">
        <v>33</v>
      </c>
      <c r="D646" t="s">
        <v>32</v>
      </c>
      <c r="E646" s="1">
        <v>60000</v>
      </c>
      <c r="F646">
        <v>5</v>
      </c>
      <c r="G646" t="s">
        <v>12</v>
      </c>
      <c r="H646" t="s">
        <v>13</v>
      </c>
      <c r="I646" t="s">
        <v>14</v>
      </c>
      <c r="J646">
        <v>3</v>
      </c>
      <c r="K646" t="s">
        <v>29</v>
      </c>
      <c r="L646" t="s">
        <v>31</v>
      </c>
      <c r="M646">
        <v>41</v>
      </c>
      <c r="N646" t="s">
        <v>17</v>
      </c>
    </row>
    <row r="647" spans="1:14" x14ac:dyDescent="0.25">
      <c r="A647" s="5" t="s">
        <v>659</v>
      </c>
      <c r="B647" s="3" t="s">
        <v>290</v>
      </c>
      <c r="C647" t="s">
        <v>34</v>
      </c>
      <c r="D647" t="s">
        <v>32</v>
      </c>
      <c r="E647" s="1">
        <v>60000</v>
      </c>
      <c r="F647">
        <v>0</v>
      </c>
      <c r="G647" t="s">
        <v>30</v>
      </c>
      <c r="H647" t="s">
        <v>13</v>
      </c>
      <c r="I647" t="s">
        <v>14</v>
      </c>
      <c r="J647">
        <v>0</v>
      </c>
      <c r="K647" t="s">
        <v>15</v>
      </c>
      <c r="L647" t="s">
        <v>31</v>
      </c>
      <c r="M647">
        <v>39</v>
      </c>
      <c r="N647" t="s">
        <v>17</v>
      </c>
    </row>
    <row r="648" spans="1:14" x14ac:dyDescent="0.25">
      <c r="A648" s="5" t="s">
        <v>526</v>
      </c>
      <c r="B648" s="3" t="s">
        <v>157</v>
      </c>
      <c r="C648" t="s">
        <v>34</v>
      </c>
      <c r="D648" t="s">
        <v>32</v>
      </c>
      <c r="E648" s="1">
        <v>60000</v>
      </c>
      <c r="F648">
        <v>4</v>
      </c>
      <c r="G648" t="s">
        <v>30</v>
      </c>
      <c r="H648" t="s">
        <v>13</v>
      </c>
      <c r="I648" t="s">
        <v>17</v>
      </c>
      <c r="J648">
        <v>0</v>
      </c>
      <c r="K648" t="s">
        <v>25</v>
      </c>
      <c r="L648" t="s">
        <v>31</v>
      </c>
      <c r="M648">
        <v>47</v>
      </c>
      <c r="N648" t="s">
        <v>17</v>
      </c>
    </row>
    <row r="649" spans="1:14" x14ac:dyDescent="0.25">
      <c r="A649" s="5" t="s">
        <v>526</v>
      </c>
      <c r="B649" s="3" t="s">
        <v>157</v>
      </c>
      <c r="C649" t="s">
        <v>34</v>
      </c>
      <c r="D649" t="s">
        <v>33</v>
      </c>
      <c r="E649" s="1">
        <v>40000</v>
      </c>
      <c r="F649">
        <v>0</v>
      </c>
      <c r="G649" t="s">
        <v>26</v>
      </c>
      <c r="H649" t="s">
        <v>13</v>
      </c>
      <c r="I649" t="s">
        <v>14</v>
      </c>
      <c r="J649">
        <v>2</v>
      </c>
      <c r="K649" t="s">
        <v>22</v>
      </c>
      <c r="L649" t="s">
        <v>31</v>
      </c>
      <c r="M649">
        <v>31</v>
      </c>
      <c r="N649" t="s">
        <v>17</v>
      </c>
    </row>
    <row r="650" spans="1:14" x14ac:dyDescent="0.25">
      <c r="A650" s="5" t="s">
        <v>660</v>
      </c>
      <c r="B650" s="3" t="s">
        <v>291</v>
      </c>
      <c r="C650" t="s">
        <v>34</v>
      </c>
      <c r="D650" t="s">
        <v>32</v>
      </c>
      <c r="E650" s="1">
        <v>70000</v>
      </c>
      <c r="F650">
        <v>2</v>
      </c>
      <c r="G650" t="s">
        <v>12</v>
      </c>
      <c r="H650" t="s">
        <v>27</v>
      </c>
      <c r="I650" t="s">
        <v>17</v>
      </c>
      <c r="J650">
        <v>1</v>
      </c>
      <c r="K650" t="s">
        <v>21</v>
      </c>
      <c r="L650" t="s">
        <v>31</v>
      </c>
      <c r="M650">
        <v>58</v>
      </c>
      <c r="N650" t="s">
        <v>14</v>
      </c>
    </row>
    <row r="651" spans="1:14" x14ac:dyDescent="0.25">
      <c r="A651" s="5" t="s">
        <v>660</v>
      </c>
      <c r="B651" s="3" t="s">
        <v>291</v>
      </c>
      <c r="C651" t="s">
        <v>34</v>
      </c>
      <c r="D651" t="s">
        <v>32</v>
      </c>
      <c r="E651" s="1">
        <v>70000</v>
      </c>
      <c r="F651">
        <v>0</v>
      </c>
      <c r="G651" t="s">
        <v>12</v>
      </c>
      <c r="H651" t="s">
        <v>20</v>
      </c>
      <c r="I651" t="s">
        <v>17</v>
      </c>
      <c r="J651">
        <v>1</v>
      </c>
      <c r="K651" t="s">
        <v>21</v>
      </c>
      <c r="L651" t="s">
        <v>31</v>
      </c>
      <c r="M651">
        <v>38</v>
      </c>
      <c r="N651" t="s">
        <v>14</v>
      </c>
    </row>
    <row r="652" spans="1:14" x14ac:dyDescent="0.25">
      <c r="A652" s="5" t="s">
        <v>660</v>
      </c>
      <c r="B652" s="3" t="s">
        <v>291</v>
      </c>
      <c r="C652" t="s">
        <v>34</v>
      </c>
      <c r="D652" t="s">
        <v>32</v>
      </c>
      <c r="E652" s="1">
        <v>70000</v>
      </c>
      <c r="F652">
        <v>5</v>
      </c>
      <c r="G652" t="s">
        <v>30</v>
      </c>
      <c r="H652" t="s">
        <v>27</v>
      </c>
      <c r="I652" t="s">
        <v>14</v>
      </c>
      <c r="J652">
        <v>2</v>
      </c>
      <c r="K652" t="s">
        <v>29</v>
      </c>
      <c r="L652" t="s">
        <v>31</v>
      </c>
      <c r="M652">
        <v>67</v>
      </c>
      <c r="N652" t="s">
        <v>14</v>
      </c>
    </row>
    <row r="653" spans="1:14" x14ac:dyDescent="0.25">
      <c r="A653" s="5" t="s">
        <v>661</v>
      </c>
      <c r="B653" s="3" t="s">
        <v>292</v>
      </c>
      <c r="C653" t="s">
        <v>34</v>
      </c>
      <c r="D653" t="s">
        <v>33</v>
      </c>
      <c r="E653" s="1">
        <v>60000</v>
      </c>
      <c r="F653">
        <v>0</v>
      </c>
      <c r="G653" t="s">
        <v>18</v>
      </c>
      <c r="H653" t="s">
        <v>20</v>
      </c>
      <c r="I653" t="s">
        <v>17</v>
      </c>
      <c r="J653">
        <v>2</v>
      </c>
      <c r="K653" t="s">
        <v>25</v>
      </c>
      <c r="L653" t="s">
        <v>31</v>
      </c>
      <c r="M653">
        <v>32</v>
      </c>
      <c r="N653" t="s">
        <v>14</v>
      </c>
    </row>
    <row r="654" spans="1:14" x14ac:dyDescent="0.25">
      <c r="A654" s="5" t="s">
        <v>558</v>
      </c>
      <c r="B654" s="3" t="s">
        <v>189</v>
      </c>
      <c r="C654" t="s">
        <v>33</v>
      </c>
      <c r="D654" t="s">
        <v>33</v>
      </c>
      <c r="E654" s="1">
        <v>70000</v>
      </c>
      <c r="F654">
        <v>5</v>
      </c>
      <c r="G654" t="s">
        <v>18</v>
      </c>
      <c r="H654" t="s">
        <v>20</v>
      </c>
      <c r="I654" t="s">
        <v>17</v>
      </c>
      <c r="J654">
        <v>3</v>
      </c>
      <c r="K654" t="s">
        <v>22</v>
      </c>
      <c r="L654" t="s">
        <v>31</v>
      </c>
      <c r="M654">
        <v>45</v>
      </c>
      <c r="N654" t="s">
        <v>17</v>
      </c>
    </row>
    <row r="655" spans="1:14" x14ac:dyDescent="0.25">
      <c r="A655" s="5" t="s">
        <v>558</v>
      </c>
      <c r="B655" s="3" t="s">
        <v>189</v>
      </c>
      <c r="C655" t="s">
        <v>34</v>
      </c>
      <c r="D655" t="s">
        <v>33</v>
      </c>
      <c r="E655" s="1">
        <v>30000</v>
      </c>
      <c r="F655">
        <v>0</v>
      </c>
      <c r="G655" t="s">
        <v>26</v>
      </c>
      <c r="H655" t="s">
        <v>13</v>
      </c>
      <c r="I655" t="s">
        <v>17</v>
      </c>
      <c r="J655">
        <v>2</v>
      </c>
      <c r="K655" t="s">
        <v>25</v>
      </c>
      <c r="L655" t="s">
        <v>31</v>
      </c>
      <c r="M655">
        <v>31</v>
      </c>
      <c r="N655" t="s">
        <v>14</v>
      </c>
    </row>
    <row r="656" spans="1:14" x14ac:dyDescent="0.25">
      <c r="A656" s="5" t="s">
        <v>662</v>
      </c>
      <c r="B656" s="3" t="s">
        <v>293</v>
      </c>
      <c r="C656" t="s">
        <v>34</v>
      </c>
      <c r="D656" t="s">
        <v>33</v>
      </c>
      <c r="E656" s="1">
        <v>40000</v>
      </c>
      <c r="F656">
        <v>0</v>
      </c>
      <c r="G656" t="s">
        <v>26</v>
      </c>
      <c r="H656" t="s">
        <v>13</v>
      </c>
      <c r="I656" t="s">
        <v>17</v>
      </c>
      <c r="J656">
        <v>2</v>
      </c>
      <c r="K656" t="s">
        <v>25</v>
      </c>
      <c r="L656" t="s">
        <v>31</v>
      </c>
      <c r="M656">
        <v>31</v>
      </c>
      <c r="N656" t="s">
        <v>14</v>
      </c>
    </row>
    <row r="657" spans="1:14" x14ac:dyDescent="0.25">
      <c r="A657" s="5" t="s">
        <v>662</v>
      </c>
      <c r="B657" s="3" t="s">
        <v>293</v>
      </c>
      <c r="C657" t="s">
        <v>33</v>
      </c>
      <c r="D657" t="s">
        <v>32</v>
      </c>
      <c r="E657" s="1">
        <v>40000</v>
      </c>
      <c r="F657">
        <v>3</v>
      </c>
      <c r="G657" t="s">
        <v>18</v>
      </c>
      <c r="H657" t="s">
        <v>19</v>
      </c>
      <c r="I657" t="s">
        <v>14</v>
      </c>
      <c r="J657">
        <v>1</v>
      </c>
      <c r="K657" t="s">
        <v>15</v>
      </c>
      <c r="L657" t="s">
        <v>31</v>
      </c>
      <c r="M657">
        <v>31</v>
      </c>
      <c r="N657" t="s">
        <v>17</v>
      </c>
    </row>
    <row r="658" spans="1:14" x14ac:dyDescent="0.25">
      <c r="A658" s="5" t="s">
        <v>662</v>
      </c>
      <c r="B658" s="3" t="s">
        <v>293</v>
      </c>
      <c r="C658" t="s">
        <v>33</v>
      </c>
      <c r="D658" t="s">
        <v>33</v>
      </c>
      <c r="E658" s="1">
        <v>60000</v>
      </c>
      <c r="F658">
        <v>2</v>
      </c>
      <c r="G658" t="s">
        <v>26</v>
      </c>
      <c r="H658" t="s">
        <v>20</v>
      </c>
      <c r="I658" t="s">
        <v>17</v>
      </c>
      <c r="J658">
        <v>2</v>
      </c>
      <c r="K658" t="s">
        <v>22</v>
      </c>
      <c r="L658" t="s">
        <v>31</v>
      </c>
      <c r="M658">
        <v>50</v>
      </c>
      <c r="N658" t="s">
        <v>17</v>
      </c>
    </row>
    <row r="659" spans="1:14" x14ac:dyDescent="0.25">
      <c r="A659" s="5" t="s">
        <v>663</v>
      </c>
      <c r="B659" s="3" t="s">
        <v>294</v>
      </c>
      <c r="C659" t="s">
        <v>33</v>
      </c>
      <c r="D659" t="s">
        <v>33</v>
      </c>
      <c r="E659" s="1">
        <v>70000</v>
      </c>
      <c r="F659">
        <v>1</v>
      </c>
      <c r="G659" t="s">
        <v>18</v>
      </c>
      <c r="H659" t="s">
        <v>13</v>
      </c>
      <c r="I659" t="s">
        <v>14</v>
      </c>
      <c r="J659">
        <v>1</v>
      </c>
      <c r="K659" t="s">
        <v>15</v>
      </c>
      <c r="L659" t="s">
        <v>31</v>
      </c>
      <c r="M659">
        <v>44</v>
      </c>
      <c r="N659" t="s">
        <v>17</v>
      </c>
    </row>
    <row r="660" spans="1:14" x14ac:dyDescent="0.25">
      <c r="A660" s="5" t="s">
        <v>663</v>
      </c>
      <c r="B660" s="3" t="s">
        <v>294</v>
      </c>
      <c r="C660" t="s">
        <v>34</v>
      </c>
      <c r="D660" t="s">
        <v>33</v>
      </c>
      <c r="E660" s="1">
        <v>50000</v>
      </c>
      <c r="F660">
        <v>2</v>
      </c>
      <c r="G660" t="s">
        <v>12</v>
      </c>
      <c r="H660" t="s">
        <v>13</v>
      </c>
      <c r="I660" t="s">
        <v>14</v>
      </c>
      <c r="J660">
        <v>1</v>
      </c>
      <c r="K660" t="s">
        <v>21</v>
      </c>
      <c r="L660" t="s">
        <v>31</v>
      </c>
      <c r="M660">
        <v>38</v>
      </c>
      <c r="N660" t="s">
        <v>14</v>
      </c>
    </row>
    <row r="661" spans="1:14" x14ac:dyDescent="0.25">
      <c r="A661" s="5" t="s">
        <v>495</v>
      </c>
      <c r="B661" s="3" t="s">
        <v>126</v>
      </c>
      <c r="C661" t="s">
        <v>34</v>
      </c>
      <c r="D661" t="s">
        <v>32</v>
      </c>
      <c r="E661" s="1">
        <v>60000</v>
      </c>
      <c r="F661">
        <v>4</v>
      </c>
      <c r="G661" t="s">
        <v>12</v>
      </c>
      <c r="H661" t="s">
        <v>27</v>
      </c>
      <c r="I661" t="s">
        <v>14</v>
      </c>
      <c r="J661">
        <v>2</v>
      </c>
      <c r="K661" t="s">
        <v>29</v>
      </c>
      <c r="L661" t="s">
        <v>31</v>
      </c>
      <c r="M661">
        <v>63</v>
      </c>
      <c r="N661" t="s">
        <v>17</v>
      </c>
    </row>
    <row r="662" spans="1:14" x14ac:dyDescent="0.25">
      <c r="A662" s="5" t="s">
        <v>495</v>
      </c>
      <c r="B662" s="3" t="s">
        <v>126</v>
      </c>
      <c r="C662" t="s">
        <v>33</v>
      </c>
      <c r="D662" t="s">
        <v>32</v>
      </c>
      <c r="E662" s="1">
        <v>60000</v>
      </c>
      <c r="F662">
        <v>1</v>
      </c>
      <c r="G662" t="s">
        <v>30</v>
      </c>
      <c r="H662" t="s">
        <v>20</v>
      </c>
      <c r="I662" t="s">
        <v>14</v>
      </c>
      <c r="J662">
        <v>0</v>
      </c>
      <c r="K662" t="s">
        <v>21</v>
      </c>
      <c r="L662" t="s">
        <v>31</v>
      </c>
      <c r="M662">
        <v>36</v>
      </c>
      <c r="N662" t="s">
        <v>14</v>
      </c>
    </row>
    <row r="663" spans="1:14" x14ac:dyDescent="0.25">
      <c r="A663" s="5" t="s">
        <v>495</v>
      </c>
      <c r="B663" s="3" t="s">
        <v>126</v>
      </c>
      <c r="C663" t="s">
        <v>34</v>
      </c>
      <c r="D663" t="s">
        <v>33</v>
      </c>
      <c r="E663" s="1">
        <v>40000</v>
      </c>
      <c r="F663">
        <v>0</v>
      </c>
      <c r="G663" t="s">
        <v>26</v>
      </c>
      <c r="H663" t="s">
        <v>13</v>
      </c>
      <c r="I663" t="s">
        <v>17</v>
      </c>
      <c r="J663">
        <v>2</v>
      </c>
      <c r="K663" t="s">
        <v>15</v>
      </c>
      <c r="L663" t="s">
        <v>31</v>
      </c>
      <c r="M663">
        <v>28</v>
      </c>
      <c r="N663" t="s">
        <v>14</v>
      </c>
    </row>
    <row r="664" spans="1:14" x14ac:dyDescent="0.25">
      <c r="A664" s="5" t="s">
        <v>495</v>
      </c>
      <c r="B664" s="3" t="s">
        <v>126</v>
      </c>
      <c r="C664" t="s">
        <v>34</v>
      </c>
      <c r="D664" t="s">
        <v>32</v>
      </c>
      <c r="E664" s="1">
        <v>100000</v>
      </c>
      <c r="F664">
        <v>1</v>
      </c>
      <c r="G664" t="s">
        <v>18</v>
      </c>
      <c r="H664" t="s">
        <v>20</v>
      </c>
      <c r="I664" t="s">
        <v>17</v>
      </c>
      <c r="J664">
        <v>3</v>
      </c>
      <c r="K664" t="s">
        <v>25</v>
      </c>
      <c r="L664" t="s">
        <v>31</v>
      </c>
      <c r="M664">
        <v>44</v>
      </c>
      <c r="N664" t="s">
        <v>17</v>
      </c>
    </row>
    <row r="665" spans="1:14" x14ac:dyDescent="0.25">
      <c r="A665" s="5" t="s">
        <v>664</v>
      </c>
      <c r="B665" s="3" t="s">
        <v>295</v>
      </c>
      <c r="C665" t="s">
        <v>33</v>
      </c>
      <c r="D665" t="s">
        <v>32</v>
      </c>
      <c r="E665" s="1">
        <v>70000</v>
      </c>
      <c r="F665">
        <v>5</v>
      </c>
      <c r="G665" t="s">
        <v>30</v>
      </c>
      <c r="H665" t="s">
        <v>20</v>
      </c>
      <c r="I665" t="s">
        <v>14</v>
      </c>
      <c r="J665">
        <v>1</v>
      </c>
      <c r="K665" t="s">
        <v>15</v>
      </c>
      <c r="L665" t="s">
        <v>31</v>
      </c>
      <c r="M665">
        <v>47</v>
      </c>
      <c r="N665" t="s">
        <v>17</v>
      </c>
    </row>
    <row r="666" spans="1:14" x14ac:dyDescent="0.25">
      <c r="A666" s="5" t="s">
        <v>521</v>
      </c>
      <c r="B666" s="3" t="s">
        <v>152</v>
      </c>
      <c r="C666" t="s">
        <v>33</v>
      </c>
      <c r="D666" t="s">
        <v>32</v>
      </c>
      <c r="E666" s="1">
        <v>80000</v>
      </c>
      <c r="F666">
        <v>0</v>
      </c>
      <c r="G666" t="s">
        <v>30</v>
      </c>
      <c r="H666" t="s">
        <v>13</v>
      </c>
      <c r="I666" t="s">
        <v>14</v>
      </c>
      <c r="J666">
        <v>0</v>
      </c>
      <c r="K666" t="s">
        <v>25</v>
      </c>
      <c r="L666" t="s">
        <v>31</v>
      </c>
      <c r="M666">
        <v>40</v>
      </c>
      <c r="N666" t="s">
        <v>14</v>
      </c>
    </row>
    <row r="667" spans="1:14" x14ac:dyDescent="0.25">
      <c r="A667" s="5" t="s">
        <v>665</v>
      </c>
      <c r="B667" s="3" t="s">
        <v>296</v>
      </c>
      <c r="C667" t="s">
        <v>33</v>
      </c>
      <c r="D667" t="s">
        <v>33</v>
      </c>
      <c r="E667" s="1">
        <v>130000</v>
      </c>
      <c r="F667">
        <v>1</v>
      </c>
      <c r="G667" t="s">
        <v>30</v>
      </c>
      <c r="H667" t="s">
        <v>27</v>
      </c>
      <c r="I667" t="s">
        <v>14</v>
      </c>
      <c r="J667">
        <v>4</v>
      </c>
      <c r="K667" t="s">
        <v>15</v>
      </c>
      <c r="L667" t="s">
        <v>31</v>
      </c>
      <c r="M667">
        <v>40</v>
      </c>
      <c r="N667" t="s">
        <v>17</v>
      </c>
    </row>
    <row r="668" spans="1:14" x14ac:dyDescent="0.25">
      <c r="A668" s="5" t="s">
        <v>665</v>
      </c>
      <c r="B668" s="3" t="s">
        <v>296</v>
      </c>
      <c r="C668" t="s">
        <v>33</v>
      </c>
      <c r="D668" t="s">
        <v>32</v>
      </c>
      <c r="E668" s="1">
        <v>60000</v>
      </c>
      <c r="F668">
        <v>1</v>
      </c>
      <c r="G668" t="s">
        <v>18</v>
      </c>
      <c r="H668" t="s">
        <v>13</v>
      </c>
      <c r="I668" t="s">
        <v>14</v>
      </c>
      <c r="J668">
        <v>1</v>
      </c>
      <c r="K668" t="s">
        <v>21</v>
      </c>
      <c r="L668" t="s">
        <v>31</v>
      </c>
      <c r="M668">
        <v>46</v>
      </c>
      <c r="N668" t="s">
        <v>14</v>
      </c>
    </row>
    <row r="669" spans="1:14" x14ac:dyDescent="0.25">
      <c r="A669" s="5" t="s">
        <v>665</v>
      </c>
      <c r="B669" s="3" t="s">
        <v>296</v>
      </c>
      <c r="C669" t="s">
        <v>33</v>
      </c>
      <c r="D669" t="s">
        <v>32</v>
      </c>
      <c r="E669" s="1">
        <v>40000</v>
      </c>
      <c r="F669">
        <v>5</v>
      </c>
      <c r="G669" t="s">
        <v>26</v>
      </c>
      <c r="H669" t="s">
        <v>20</v>
      </c>
      <c r="I669" t="s">
        <v>17</v>
      </c>
      <c r="J669">
        <v>2</v>
      </c>
      <c r="K669" t="s">
        <v>29</v>
      </c>
      <c r="L669" t="s">
        <v>31</v>
      </c>
      <c r="M669">
        <v>61</v>
      </c>
      <c r="N669" t="s">
        <v>17</v>
      </c>
    </row>
    <row r="670" spans="1:14" x14ac:dyDescent="0.25">
      <c r="A670" s="5" t="s">
        <v>666</v>
      </c>
      <c r="B670" s="3" t="s">
        <v>297</v>
      </c>
      <c r="C670" t="s">
        <v>33</v>
      </c>
      <c r="D670" t="s">
        <v>32</v>
      </c>
      <c r="E670" s="1">
        <v>60000</v>
      </c>
      <c r="F670">
        <v>0</v>
      </c>
      <c r="G670" t="s">
        <v>30</v>
      </c>
      <c r="H670" t="s">
        <v>20</v>
      </c>
      <c r="I670" t="s">
        <v>14</v>
      </c>
      <c r="J670">
        <v>0</v>
      </c>
      <c r="K670" t="s">
        <v>15</v>
      </c>
      <c r="L670" t="s">
        <v>31</v>
      </c>
      <c r="M670">
        <v>40</v>
      </c>
      <c r="N670" t="s">
        <v>17</v>
      </c>
    </row>
    <row r="671" spans="1:14" x14ac:dyDescent="0.25">
      <c r="A671" s="5" t="s">
        <v>651</v>
      </c>
      <c r="B671" s="3" t="s">
        <v>282</v>
      </c>
      <c r="C671" t="s">
        <v>33</v>
      </c>
      <c r="D671" t="s">
        <v>32</v>
      </c>
      <c r="E671" s="1">
        <v>60000</v>
      </c>
      <c r="F671">
        <v>2</v>
      </c>
      <c r="G671" t="s">
        <v>26</v>
      </c>
      <c r="H671" t="s">
        <v>20</v>
      </c>
      <c r="I671" t="s">
        <v>14</v>
      </c>
      <c r="J671">
        <v>2</v>
      </c>
      <c r="K671" t="s">
        <v>22</v>
      </c>
      <c r="L671" t="s">
        <v>31</v>
      </c>
      <c r="M671">
        <v>50</v>
      </c>
      <c r="N671" t="s">
        <v>17</v>
      </c>
    </row>
    <row r="672" spans="1:14" x14ac:dyDescent="0.25">
      <c r="A672" s="5" t="s">
        <v>651</v>
      </c>
      <c r="B672" s="3" t="s">
        <v>282</v>
      </c>
      <c r="C672" t="s">
        <v>33</v>
      </c>
      <c r="D672" t="s">
        <v>33</v>
      </c>
      <c r="E672" s="1">
        <v>70000</v>
      </c>
      <c r="F672">
        <v>2</v>
      </c>
      <c r="G672" t="s">
        <v>18</v>
      </c>
      <c r="H672" t="s">
        <v>20</v>
      </c>
      <c r="I672" t="s">
        <v>14</v>
      </c>
      <c r="J672">
        <v>1</v>
      </c>
      <c r="K672" t="s">
        <v>29</v>
      </c>
      <c r="L672" t="s">
        <v>31</v>
      </c>
      <c r="M672">
        <v>59</v>
      </c>
      <c r="N672" t="s">
        <v>17</v>
      </c>
    </row>
    <row r="673" spans="1:14" x14ac:dyDescent="0.25">
      <c r="A673" s="5" t="s">
        <v>651</v>
      </c>
      <c r="B673" s="3" t="s">
        <v>282</v>
      </c>
      <c r="C673" t="s">
        <v>34</v>
      </c>
      <c r="D673" t="s">
        <v>32</v>
      </c>
      <c r="E673" s="1">
        <v>60000</v>
      </c>
      <c r="F673">
        <v>1</v>
      </c>
      <c r="G673" t="s">
        <v>30</v>
      </c>
      <c r="H673" t="s">
        <v>20</v>
      </c>
      <c r="I673" t="s">
        <v>14</v>
      </c>
      <c r="J673">
        <v>0</v>
      </c>
      <c r="K673" t="s">
        <v>21</v>
      </c>
      <c r="L673" t="s">
        <v>31</v>
      </c>
      <c r="M673">
        <v>36</v>
      </c>
      <c r="N673" t="s">
        <v>14</v>
      </c>
    </row>
    <row r="674" spans="1:14" x14ac:dyDescent="0.25">
      <c r="A674" s="5" t="s">
        <v>548</v>
      </c>
      <c r="B674" s="3" t="s">
        <v>179</v>
      </c>
      <c r="C674" t="s">
        <v>34</v>
      </c>
      <c r="D674" t="s">
        <v>32</v>
      </c>
      <c r="E674" s="1">
        <v>40000</v>
      </c>
      <c r="F674">
        <v>0</v>
      </c>
      <c r="G674" t="s">
        <v>26</v>
      </c>
      <c r="H674" t="s">
        <v>13</v>
      </c>
      <c r="I674" t="s">
        <v>14</v>
      </c>
      <c r="J674">
        <v>2</v>
      </c>
      <c r="K674" t="s">
        <v>22</v>
      </c>
      <c r="L674" t="s">
        <v>31</v>
      </c>
      <c r="M674">
        <v>30</v>
      </c>
      <c r="N674" t="s">
        <v>17</v>
      </c>
    </row>
    <row r="675" spans="1:14" x14ac:dyDescent="0.25">
      <c r="A675" s="5" t="s">
        <v>667</v>
      </c>
      <c r="B675" s="3" t="s">
        <v>298</v>
      </c>
      <c r="C675" t="s">
        <v>34</v>
      </c>
      <c r="D675" t="s">
        <v>32</v>
      </c>
      <c r="E675" s="1">
        <v>70000</v>
      </c>
      <c r="F675">
        <v>4</v>
      </c>
      <c r="G675" t="s">
        <v>30</v>
      </c>
      <c r="H675" t="s">
        <v>20</v>
      </c>
      <c r="I675" t="s">
        <v>14</v>
      </c>
      <c r="J675">
        <v>0</v>
      </c>
      <c r="K675" t="s">
        <v>21</v>
      </c>
      <c r="L675" t="s">
        <v>31</v>
      </c>
      <c r="M675">
        <v>35</v>
      </c>
      <c r="N675" t="s">
        <v>14</v>
      </c>
    </row>
    <row r="676" spans="1:14" x14ac:dyDescent="0.25">
      <c r="A676" s="5" t="s">
        <v>667</v>
      </c>
      <c r="B676" s="3" t="s">
        <v>298</v>
      </c>
      <c r="C676" t="s">
        <v>33</v>
      </c>
      <c r="D676" t="s">
        <v>32</v>
      </c>
      <c r="E676" s="1">
        <v>30000</v>
      </c>
      <c r="F676">
        <v>2</v>
      </c>
      <c r="G676" t="s">
        <v>26</v>
      </c>
      <c r="H676" t="s">
        <v>13</v>
      </c>
      <c r="I676" t="s">
        <v>14</v>
      </c>
      <c r="J676">
        <v>2</v>
      </c>
      <c r="K676" t="s">
        <v>25</v>
      </c>
      <c r="L676" t="s">
        <v>31</v>
      </c>
      <c r="M676">
        <v>48</v>
      </c>
      <c r="N676" t="s">
        <v>17</v>
      </c>
    </row>
    <row r="677" spans="1:14" x14ac:dyDescent="0.25">
      <c r="A677" s="5" t="s">
        <v>667</v>
      </c>
      <c r="B677" s="3" t="s">
        <v>298</v>
      </c>
      <c r="C677" t="s">
        <v>33</v>
      </c>
      <c r="D677" t="s">
        <v>33</v>
      </c>
      <c r="E677" s="1">
        <v>100000</v>
      </c>
      <c r="F677">
        <v>3</v>
      </c>
      <c r="G677" t="s">
        <v>12</v>
      </c>
      <c r="H677" t="s">
        <v>27</v>
      </c>
      <c r="I677" t="s">
        <v>14</v>
      </c>
      <c r="J677">
        <v>4</v>
      </c>
      <c r="K677" t="s">
        <v>15</v>
      </c>
      <c r="L677" t="s">
        <v>31</v>
      </c>
      <c r="M677">
        <v>41</v>
      </c>
      <c r="N677" t="s">
        <v>17</v>
      </c>
    </row>
    <row r="678" spans="1:14" x14ac:dyDescent="0.25">
      <c r="A678" s="5" t="s">
        <v>668</v>
      </c>
      <c r="B678" s="3" t="s">
        <v>299</v>
      </c>
      <c r="C678" t="s">
        <v>33</v>
      </c>
      <c r="D678" t="s">
        <v>33</v>
      </c>
      <c r="E678" s="1">
        <v>40000</v>
      </c>
      <c r="F678">
        <v>2</v>
      </c>
      <c r="G678" t="s">
        <v>18</v>
      </c>
      <c r="H678" t="s">
        <v>19</v>
      </c>
      <c r="I678" t="s">
        <v>14</v>
      </c>
      <c r="J678">
        <v>1</v>
      </c>
      <c r="K678" t="s">
        <v>15</v>
      </c>
      <c r="L678" t="s">
        <v>31</v>
      </c>
      <c r="M678">
        <v>47</v>
      </c>
      <c r="N678" t="s">
        <v>17</v>
      </c>
    </row>
    <row r="679" spans="1:14" x14ac:dyDescent="0.25">
      <c r="A679" s="5" t="s">
        <v>668</v>
      </c>
      <c r="B679" s="3" t="s">
        <v>299</v>
      </c>
      <c r="C679" t="s">
        <v>33</v>
      </c>
      <c r="D679" t="s">
        <v>33</v>
      </c>
      <c r="E679" s="1">
        <v>60000</v>
      </c>
      <c r="F679">
        <v>4</v>
      </c>
      <c r="G679" t="s">
        <v>30</v>
      </c>
      <c r="H679" t="s">
        <v>13</v>
      </c>
      <c r="I679" t="s">
        <v>17</v>
      </c>
      <c r="J679">
        <v>0</v>
      </c>
      <c r="K679" t="s">
        <v>15</v>
      </c>
      <c r="L679" t="s">
        <v>31</v>
      </c>
      <c r="M679">
        <v>47</v>
      </c>
      <c r="N679" t="s">
        <v>17</v>
      </c>
    </row>
    <row r="680" spans="1:14" x14ac:dyDescent="0.25">
      <c r="A680" s="5" t="s">
        <v>668</v>
      </c>
      <c r="B680" s="3" t="s">
        <v>299</v>
      </c>
      <c r="C680" t="s">
        <v>33</v>
      </c>
      <c r="D680" t="s">
        <v>33</v>
      </c>
      <c r="E680" s="1">
        <v>80000</v>
      </c>
      <c r="F680">
        <v>5</v>
      </c>
      <c r="G680" t="s">
        <v>12</v>
      </c>
      <c r="H680" t="s">
        <v>27</v>
      </c>
      <c r="I680" t="s">
        <v>17</v>
      </c>
      <c r="J680">
        <v>2</v>
      </c>
      <c r="K680" t="s">
        <v>21</v>
      </c>
      <c r="L680" t="s">
        <v>16</v>
      </c>
      <c r="M680">
        <v>62</v>
      </c>
      <c r="N680" t="s">
        <v>17</v>
      </c>
    </row>
    <row r="681" spans="1:14" x14ac:dyDescent="0.25">
      <c r="A681" s="5" t="s">
        <v>668</v>
      </c>
      <c r="B681" s="3" t="s">
        <v>299</v>
      </c>
      <c r="C681" t="s">
        <v>33</v>
      </c>
      <c r="D681" t="s">
        <v>33</v>
      </c>
      <c r="E681" s="1">
        <v>60000</v>
      </c>
      <c r="F681">
        <v>4</v>
      </c>
      <c r="G681" t="s">
        <v>12</v>
      </c>
      <c r="H681" t="s">
        <v>27</v>
      </c>
      <c r="I681" t="s">
        <v>14</v>
      </c>
      <c r="J681">
        <v>2</v>
      </c>
      <c r="K681" t="s">
        <v>29</v>
      </c>
      <c r="L681" t="s">
        <v>31</v>
      </c>
      <c r="M681">
        <v>60</v>
      </c>
      <c r="N681" t="s">
        <v>17</v>
      </c>
    </row>
    <row r="682" spans="1:14" x14ac:dyDescent="0.25">
      <c r="A682" s="5" t="s">
        <v>669</v>
      </c>
      <c r="B682" s="3" t="s">
        <v>300</v>
      </c>
      <c r="C682" t="s">
        <v>33</v>
      </c>
      <c r="D682" t="s">
        <v>32</v>
      </c>
      <c r="E682" s="1">
        <v>60000</v>
      </c>
      <c r="F682">
        <v>0</v>
      </c>
      <c r="G682" t="s">
        <v>18</v>
      </c>
      <c r="H682" t="s">
        <v>13</v>
      </c>
      <c r="I682" t="s">
        <v>17</v>
      </c>
      <c r="J682">
        <v>1</v>
      </c>
      <c r="K682" t="s">
        <v>25</v>
      </c>
      <c r="L682" t="s">
        <v>31</v>
      </c>
      <c r="M682">
        <v>33</v>
      </c>
      <c r="N682" t="s">
        <v>17</v>
      </c>
    </row>
    <row r="683" spans="1:14" x14ac:dyDescent="0.25">
      <c r="A683" s="5" t="s">
        <v>669</v>
      </c>
      <c r="B683" s="3" t="s">
        <v>300</v>
      </c>
      <c r="C683" t="s">
        <v>34</v>
      </c>
      <c r="D683" t="s">
        <v>32</v>
      </c>
      <c r="E683" s="1">
        <v>80000</v>
      </c>
      <c r="F683">
        <v>4</v>
      </c>
      <c r="G683" t="s">
        <v>30</v>
      </c>
      <c r="H683" t="s">
        <v>13</v>
      </c>
      <c r="I683" t="s">
        <v>17</v>
      </c>
      <c r="J683">
        <v>0</v>
      </c>
      <c r="K683" t="s">
        <v>15</v>
      </c>
      <c r="L683" t="s">
        <v>31</v>
      </c>
      <c r="M683">
        <v>47</v>
      </c>
      <c r="N683" t="s">
        <v>17</v>
      </c>
    </row>
    <row r="684" spans="1:14" x14ac:dyDescent="0.25">
      <c r="A684" s="5" t="s">
        <v>669</v>
      </c>
      <c r="B684" s="3" t="s">
        <v>300</v>
      </c>
      <c r="C684" t="s">
        <v>33</v>
      </c>
      <c r="D684" t="s">
        <v>33</v>
      </c>
      <c r="E684" s="1">
        <v>20000</v>
      </c>
      <c r="F684">
        <v>3</v>
      </c>
      <c r="G684" t="s">
        <v>28</v>
      </c>
      <c r="H684" t="s">
        <v>19</v>
      </c>
      <c r="I684" t="s">
        <v>17</v>
      </c>
      <c r="J684">
        <v>2</v>
      </c>
      <c r="K684" t="s">
        <v>15</v>
      </c>
      <c r="L684" t="s">
        <v>31</v>
      </c>
      <c r="M684">
        <v>52</v>
      </c>
      <c r="N684" t="s">
        <v>17</v>
      </c>
    </row>
    <row r="685" spans="1:14" x14ac:dyDescent="0.25">
      <c r="A685" s="5" t="s">
        <v>670</v>
      </c>
      <c r="B685" s="3" t="s">
        <v>301</v>
      </c>
      <c r="C685" t="s">
        <v>33</v>
      </c>
      <c r="D685" t="s">
        <v>32</v>
      </c>
      <c r="E685" s="1">
        <v>90000</v>
      </c>
      <c r="F685">
        <v>5</v>
      </c>
      <c r="G685" t="s">
        <v>18</v>
      </c>
      <c r="H685" t="s">
        <v>20</v>
      </c>
      <c r="I685" t="s">
        <v>14</v>
      </c>
      <c r="J685">
        <v>3</v>
      </c>
      <c r="K685" t="s">
        <v>21</v>
      </c>
      <c r="L685" t="s">
        <v>31</v>
      </c>
      <c r="M685">
        <v>40</v>
      </c>
      <c r="N685" t="s">
        <v>17</v>
      </c>
    </row>
    <row r="686" spans="1:14" x14ac:dyDescent="0.25">
      <c r="A686" s="5" t="s">
        <v>670</v>
      </c>
      <c r="B686" s="3" t="s">
        <v>301</v>
      </c>
      <c r="C686" t="s">
        <v>34</v>
      </c>
      <c r="D686" t="s">
        <v>32</v>
      </c>
      <c r="E686" s="1">
        <v>60000</v>
      </c>
      <c r="F686">
        <v>4</v>
      </c>
      <c r="G686" t="s">
        <v>12</v>
      </c>
      <c r="H686" t="s">
        <v>13</v>
      </c>
      <c r="I686" t="s">
        <v>17</v>
      </c>
      <c r="J686">
        <v>2</v>
      </c>
      <c r="K686" t="s">
        <v>15</v>
      </c>
      <c r="L686" t="s">
        <v>31</v>
      </c>
      <c r="M686">
        <v>42</v>
      </c>
      <c r="N686" t="s">
        <v>17</v>
      </c>
    </row>
    <row r="687" spans="1:14" x14ac:dyDescent="0.25">
      <c r="A687" s="5" t="s">
        <v>671</v>
      </c>
      <c r="B687" s="3" t="s">
        <v>302</v>
      </c>
      <c r="C687" t="s">
        <v>34</v>
      </c>
      <c r="D687" t="s">
        <v>32</v>
      </c>
      <c r="E687" s="1">
        <v>60000</v>
      </c>
      <c r="F687">
        <v>3</v>
      </c>
      <c r="G687" t="s">
        <v>30</v>
      </c>
      <c r="H687" t="s">
        <v>27</v>
      </c>
      <c r="I687" t="s">
        <v>14</v>
      </c>
      <c r="J687">
        <v>2</v>
      </c>
      <c r="K687" t="s">
        <v>22</v>
      </c>
      <c r="L687" t="s">
        <v>31</v>
      </c>
      <c r="M687">
        <v>53</v>
      </c>
      <c r="N687" t="s">
        <v>14</v>
      </c>
    </row>
    <row r="688" spans="1:14" x14ac:dyDescent="0.25">
      <c r="A688" s="5" t="s">
        <v>671</v>
      </c>
      <c r="B688" s="3" t="s">
        <v>302</v>
      </c>
      <c r="C688" t="s">
        <v>33</v>
      </c>
      <c r="D688" t="s">
        <v>32</v>
      </c>
      <c r="E688" s="1">
        <v>40000</v>
      </c>
      <c r="F688">
        <v>1</v>
      </c>
      <c r="G688" t="s">
        <v>18</v>
      </c>
      <c r="H688" t="s">
        <v>19</v>
      </c>
      <c r="I688" t="s">
        <v>14</v>
      </c>
      <c r="J688">
        <v>1</v>
      </c>
      <c r="K688" t="s">
        <v>25</v>
      </c>
      <c r="L688" t="s">
        <v>31</v>
      </c>
      <c r="M688">
        <v>51</v>
      </c>
      <c r="N688" t="s">
        <v>14</v>
      </c>
    </row>
    <row r="689" spans="1:14" x14ac:dyDescent="0.25">
      <c r="A689" s="5" t="s">
        <v>671</v>
      </c>
      <c r="B689" s="3" t="s">
        <v>302</v>
      </c>
      <c r="C689" t="s">
        <v>34</v>
      </c>
      <c r="D689" t="s">
        <v>33</v>
      </c>
      <c r="E689" s="1">
        <v>30000</v>
      </c>
      <c r="F689">
        <v>0</v>
      </c>
      <c r="G689" t="s">
        <v>18</v>
      </c>
      <c r="H689" t="s">
        <v>13</v>
      </c>
      <c r="I689" t="s">
        <v>14</v>
      </c>
      <c r="J689">
        <v>2</v>
      </c>
      <c r="K689" t="s">
        <v>22</v>
      </c>
      <c r="L689" t="s">
        <v>31</v>
      </c>
      <c r="M689">
        <v>30</v>
      </c>
      <c r="N689" t="s">
        <v>17</v>
      </c>
    </row>
    <row r="690" spans="1:14" x14ac:dyDescent="0.25">
      <c r="A690" s="5" t="s">
        <v>672</v>
      </c>
      <c r="B690" s="3" t="s">
        <v>303</v>
      </c>
      <c r="C690" t="s">
        <v>34</v>
      </c>
      <c r="D690" t="s">
        <v>33</v>
      </c>
      <c r="E690" s="1">
        <v>60000</v>
      </c>
      <c r="F690">
        <v>0</v>
      </c>
      <c r="G690" t="s">
        <v>12</v>
      </c>
      <c r="H690" t="s">
        <v>13</v>
      </c>
      <c r="I690" t="s">
        <v>17</v>
      </c>
      <c r="J690">
        <v>2</v>
      </c>
      <c r="K690" t="s">
        <v>15</v>
      </c>
      <c r="L690" t="s">
        <v>31</v>
      </c>
      <c r="M690">
        <v>30</v>
      </c>
      <c r="N690" t="s">
        <v>17</v>
      </c>
    </row>
    <row r="691" spans="1:14" x14ac:dyDescent="0.25">
      <c r="A691" s="5" t="s">
        <v>673</v>
      </c>
      <c r="B691" s="3" t="s">
        <v>304</v>
      </c>
      <c r="C691" t="s">
        <v>33</v>
      </c>
      <c r="D691" t="s">
        <v>33</v>
      </c>
      <c r="E691" s="1">
        <v>30000</v>
      </c>
      <c r="F691">
        <v>0</v>
      </c>
      <c r="G691" t="s">
        <v>26</v>
      </c>
      <c r="H691" t="s">
        <v>13</v>
      </c>
      <c r="I691" t="s">
        <v>14</v>
      </c>
      <c r="J691">
        <v>2</v>
      </c>
      <c r="K691" t="s">
        <v>22</v>
      </c>
      <c r="L691" t="s">
        <v>31</v>
      </c>
      <c r="M691">
        <v>26</v>
      </c>
      <c r="N691" t="s">
        <v>17</v>
      </c>
    </row>
    <row r="692" spans="1:14" x14ac:dyDescent="0.25">
      <c r="A692" s="5" t="s">
        <v>673</v>
      </c>
      <c r="B692" s="3" t="s">
        <v>304</v>
      </c>
      <c r="C692" t="s">
        <v>34</v>
      </c>
      <c r="D692" t="s">
        <v>32</v>
      </c>
      <c r="E692" s="1">
        <v>130000</v>
      </c>
      <c r="F692">
        <v>1</v>
      </c>
      <c r="G692" t="s">
        <v>12</v>
      </c>
      <c r="H692" t="s">
        <v>27</v>
      </c>
      <c r="I692" t="s">
        <v>17</v>
      </c>
      <c r="J692">
        <v>1</v>
      </c>
      <c r="K692" t="s">
        <v>21</v>
      </c>
      <c r="L692" t="s">
        <v>31</v>
      </c>
      <c r="M692">
        <v>45</v>
      </c>
      <c r="N692" t="s">
        <v>17</v>
      </c>
    </row>
    <row r="693" spans="1:14" x14ac:dyDescent="0.25">
      <c r="A693" s="5" t="s">
        <v>673</v>
      </c>
      <c r="B693" s="3" t="s">
        <v>304</v>
      </c>
      <c r="C693" t="s">
        <v>33</v>
      </c>
      <c r="D693" t="s">
        <v>33</v>
      </c>
      <c r="E693" s="1">
        <v>50000</v>
      </c>
      <c r="F693">
        <v>1</v>
      </c>
      <c r="G693" t="s">
        <v>12</v>
      </c>
      <c r="H693" t="s">
        <v>13</v>
      </c>
      <c r="I693" t="s">
        <v>14</v>
      </c>
      <c r="J693">
        <v>0</v>
      </c>
      <c r="K693" t="s">
        <v>15</v>
      </c>
      <c r="L693" t="s">
        <v>31</v>
      </c>
      <c r="M693">
        <v>34</v>
      </c>
      <c r="N693" t="s">
        <v>14</v>
      </c>
    </row>
    <row r="694" spans="1:14" x14ac:dyDescent="0.25">
      <c r="A694" s="5" t="s">
        <v>674</v>
      </c>
      <c r="B694" s="3" t="s">
        <v>305</v>
      </c>
      <c r="C694" t="s">
        <v>33</v>
      </c>
      <c r="D694" t="s">
        <v>33</v>
      </c>
      <c r="E694" s="1">
        <v>70000</v>
      </c>
      <c r="F694">
        <v>1</v>
      </c>
      <c r="G694" t="s">
        <v>12</v>
      </c>
      <c r="H694" t="s">
        <v>20</v>
      </c>
      <c r="I694" t="s">
        <v>14</v>
      </c>
      <c r="J694">
        <v>1</v>
      </c>
      <c r="K694" t="s">
        <v>21</v>
      </c>
      <c r="L694" t="s">
        <v>31</v>
      </c>
      <c r="M694">
        <v>44</v>
      </c>
      <c r="N694" t="s">
        <v>14</v>
      </c>
    </row>
    <row r="695" spans="1:14" x14ac:dyDescent="0.25">
      <c r="A695" s="5" t="s">
        <v>674</v>
      </c>
      <c r="B695" s="3" t="s">
        <v>305</v>
      </c>
      <c r="C695" t="s">
        <v>34</v>
      </c>
      <c r="D695" t="s">
        <v>32</v>
      </c>
      <c r="E695" s="1">
        <v>60000</v>
      </c>
      <c r="F695">
        <v>4</v>
      </c>
      <c r="G695" t="s">
        <v>12</v>
      </c>
      <c r="H695" t="s">
        <v>13</v>
      </c>
      <c r="I695" t="s">
        <v>17</v>
      </c>
      <c r="J695">
        <v>2</v>
      </c>
      <c r="K695" t="s">
        <v>15</v>
      </c>
      <c r="L695" t="s">
        <v>31</v>
      </c>
      <c r="M695">
        <v>41</v>
      </c>
      <c r="N695" t="s">
        <v>14</v>
      </c>
    </row>
    <row r="696" spans="1:14" x14ac:dyDescent="0.25">
      <c r="A696" s="5" t="s">
        <v>675</v>
      </c>
      <c r="B696" s="3" t="s">
        <v>306</v>
      </c>
      <c r="C696" t="s">
        <v>34</v>
      </c>
      <c r="D696" t="s">
        <v>32</v>
      </c>
      <c r="E696" s="1">
        <v>80000</v>
      </c>
      <c r="F696">
        <v>3</v>
      </c>
      <c r="G696" t="s">
        <v>30</v>
      </c>
      <c r="H696" t="s">
        <v>20</v>
      </c>
      <c r="I696" t="s">
        <v>17</v>
      </c>
      <c r="J696">
        <v>0</v>
      </c>
      <c r="K696" t="s">
        <v>15</v>
      </c>
      <c r="L696" t="s">
        <v>31</v>
      </c>
      <c r="M696">
        <v>36</v>
      </c>
      <c r="N696" t="s">
        <v>14</v>
      </c>
    </row>
    <row r="697" spans="1:14" x14ac:dyDescent="0.25">
      <c r="A697" s="5" t="s">
        <v>675</v>
      </c>
      <c r="B697" s="3" t="s">
        <v>306</v>
      </c>
      <c r="C697" t="s">
        <v>33</v>
      </c>
      <c r="D697" t="s">
        <v>33</v>
      </c>
      <c r="E697" s="1">
        <v>80000</v>
      </c>
      <c r="F697">
        <v>5</v>
      </c>
      <c r="G697" t="s">
        <v>18</v>
      </c>
      <c r="H697" t="s">
        <v>20</v>
      </c>
      <c r="I697" t="s">
        <v>14</v>
      </c>
      <c r="J697">
        <v>2</v>
      </c>
      <c r="K697" t="s">
        <v>15</v>
      </c>
      <c r="L697" t="s">
        <v>31</v>
      </c>
      <c r="M697">
        <v>44</v>
      </c>
      <c r="N697" t="s">
        <v>17</v>
      </c>
    </row>
    <row r="698" spans="1:14" x14ac:dyDescent="0.25">
      <c r="A698" s="5" t="s">
        <v>675</v>
      </c>
      <c r="B698" s="3" t="s">
        <v>306</v>
      </c>
      <c r="C698" t="s">
        <v>34</v>
      </c>
      <c r="D698" t="s">
        <v>33</v>
      </c>
      <c r="E698" s="1">
        <v>60000</v>
      </c>
      <c r="F698">
        <v>0</v>
      </c>
      <c r="G698" t="s">
        <v>18</v>
      </c>
      <c r="H698" t="s">
        <v>20</v>
      </c>
      <c r="I698" t="s">
        <v>17</v>
      </c>
      <c r="J698">
        <v>2</v>
      </c>
      <c r="K698" t="s">
        <v>25</v>
      </c>
      <c r="L698" t="s">
        <v>31</v>
      </c>
      <c r="M698">
        <v>30</v>
      </c>
      <c r="N698" t="s">
        <v>17</v>
      </c>
    </row>
    <row r="699" spans="1:14" x14ac:dyDescent="0.25">
      <c r="A699" s="5" t="s">
        <v>675</v>
      </c>
      <c r="B699" s="3" t="s">
        <v>306</v>
      </c>
      <c r="C699" t="s">
        <v>33</v>
      </c>
      <c r="D699" t="s">
        <v>32</v>
      </c>
      <c r="E699" s="1">
        <v>30000</v>
      </c>
      <c r="F699">
        <v>0</v>
      </c>
      <c r="G699" t="s">
        <v>28</v>
      </c>
      <c r="H699" t="s">
        <v>19</v>
      </c>
      <c r="I699" t="s">
        <v>17</v>
      </c>
      <c r="J699">
        <v>2</v>
      </c>
      <c r="K699" t="s">
        <v>15</v>
      </c>
      <c r="L699" t="s">
        <v>31</v>
      </c>
      <c r="M699">
        <v>28</v>
      </c>
      <c r="N699" t="s">
        <v>17</v>
      </c>
    </row>
    <row r="700" spans="1:14" x14ac:dyDescent="0.25">
      <c r="A700" s="5" t="s">
        <v>675</v>
      </c>
      <c r="B700" s="3" t="s">
        <v>306</v>
      </c>
      <c r="C700" t="s">
        <v>33</v>
      </c>
      <c r="D700" t="s">
        <v>33</v>
      </c>
      <c r="E700" s="1">
        <v>20000</v>
      </c>
      <c r="F700">
        <v>2</v>
      </c>
      <c r="G700" t="s">
        <v>28</v>
      </c>
      <c r="H700" t="s">
        <v>19</v>
      </c>
      <c r="I700" t="s">
        <v>14</v>
      </c>
      <c r="J700">
        <v>2</v>
      </c>
      <c r="K700" t="s">
        <v>25</v>
      </c>
      <c r="L700" t="s">
        <v>31</v>
      </c>
      <c r="M700">
        <v>49</v>
      </c>
      <c r="N700" t="s">
        <v>17</v>
      </c>
    </row>
    <row r="701" spans="1:14" x14ac:dyDescent="0.25">
      <c r="A701" s="5" t="s">
        <v>675</v>
      </c>
      <c r="B701" s="3" t="s">
        <v>306</v>
      </c>
      <c r="C701" t="s">
        <v>34</v>
      </c>
      <c r="D701" t="s">
        <v>33</v>
      </c>
      <c r="E701" s="1">
        <v>90000</v>
      </c>
      <c r="F701">
        <v>0</v>
      </c>
      <c r="G701" t="s">
        <v>18</v>
      </c>
      <c r="H701" t="s">
        <v>20</v>
      </c>
      <c r="I701" t="s">
        <v>17</v>
      </c>
      <c r="J701">
        <v>2</v>
      </c>
      <c r="K701" t="s">
        <v>15</v>
      </c>
      <c r="L701" t="s">
        <v>31</v>
      </c>
      <c r="M701">
        <v>43</v>
      </c>
      <c r="N701" t="s">
        <v>14</v>
      </c>
    </row>
    <row r="702" spans="1:14" x14ac:dyDescent="0.25">
      <c r="A702" s="5" t="s">
        <v>675</v>
      </c>
      <c r="B702" s="3" t="s">
        <v>306</v>
      </c>
      <c r="C702" t="s">
        <v>33</v>
      </c>
      <c r="D702" t="s">
        <v>32</v>
      </c>
      <c r="E702" s="1">
        <v>70000</v>
      </c>
      <c r="F702">
        <v>4</v>
      </c>
      <c r="G702" t="s">
        <v>12</v>
      </c>
      <c r="H702" t="s">
        <v>27</v>
      </c>
      <c r="I702" t="s">
        <v>14</v>
      </c>
      <c r="J702">
        <v>1</v>
      </c>
      <c r="K702" t="s">
        <v>25</v>
      </c>
      <c r="L702" t="s">
        <v>31</v>
      </c>
      <c r="M702">
        <v>59</v>
      </c>
      <c r="N702" t="s">
        <v>17</v>
      </c>
    </row>
    <row r="703" spans="1:14" x14ac:dyDescent="0.25">
      <c r="A703" s="5" t="s">
        <v>519</v>
      </c>
      <c r="B703" s="3" t="s">
        <v>150</v>
      </c>
      <c r="C703" t="s">
        <v>34</v>
      </c>
      <c r="D703" t="s">
        <v>33</v>
      </c>
      <c r="E703" s="1">
        <v>30000</v>
      </c>
      <c r="F703">
        <v>0</v>
      </c>
      <c r="G703" t="s">
        <v>26</v>
      </c>
      <c r="H703" t="s">
        <v>13</v>
      </c>
      <c r="I703" t="s">
        <v>14</v>
      </c>
      <c r="J703">
        <v>2</v>
      </c>
      <c r="K703" t="s">
        <v>22</v>
      </c>
      <c r="L703" t="s">
        <v>31</v>
      </c>
      <c r="M703">
        <v>26</v>
      </c>
      <c r="N703" t="s">
        <v>17</v>
      </c>
    </row>
    <row r="704" spans="1:14" x14ac:dyDescent="0.25">
      <c r="A704" s="5" t="s">
        <v>560</v>
      </c>
      <c r="B704" s="3" t="s">
        <v>191</v>
      </c>
      <c r="C704" t="s">
        <v>33</v>
      </c>
      <c r="D704" t="s">
        <v>33</v>
      </c>
      <c r="E704" s="1">
        <v>120000</v>
      </c>
      <c r="F704">
        <v>1</v>
      </c>
      <c r="G704" t="s">
        <v>26</v>
      </c>
      <c r="H704" t="s">
        <v>20</v>
      </c>
      <c r="I704" t="s">
        <v>14</v>
      </c>
      <c r="J704">
        <v>4</v>
      </c>
      <c r="K704" t="s">
        <v>22</v>
      </c>
      <c r="L704" t="s">
        <v>31</v>
      </c>
      <c r="M704">
        <v>46</v>
      </c>
      <c r="N704" t="s">
        <v>14</v>
      </c>
    </row>
    <row r="705" spans="1:14" x14ac:dyDescent="0.25">
      <c r="A705" s="5" t="s">
        <v>676</v>
      </c>
      <c r="B705" s="3" t="s">
        <v>307</v>
      </c>
      <c r="C705" t="s">
        <v>34</v>
      </c>
      <c r="D705" t="s">
        <v>32</v>
      </c>
      <c r="E705" s="1">
        <v>50000</v>
      </c>
      <c r="F705">
        <v>0</v>
      </c>
      <c r="G705" t="s">
        <v>30</v>
      </c>
      <c r="H705" t="s">
        <v>13</v>
      </c>
      <c r="I705" t="s">
        <v>14</v>
      </c>
      <c r="J705">
        <v>0</v>
      </c>
      <c r="K705" t="s">
        <v>25</v>
      </c>
      <c r="L705" t="s">
        <v>31</v>
      </c>
      <c r="M705">
        <v>33</v>
      </c>
      <c r="N705" t="s">
        <v>17</v>
      </c>
    </row>
    <row r="706" spans="1:14" x14ac:dyDescent="0.25">
      <c r="A706" s="5" t="s">
        <v>677</v>
      </c>
      <c r="B706" s="3" t="s">
        <v>308</v>
      </c>
      <c r="C706" t="s">
        <v>34</v>
      </c>
      <c r="D706" t="s">
        <v>32</v>
      </c>
      <c r="E706" s="1">
        <v>40000</v>
      </c>
      <c r="F706">
        <v>0</v>
      </c>
      <c r="G706" t="s">
        <v>12</v>
      </c>
      <c r="H706" t="s">
        <v>20</v>
      </c>
      <c r="I706" t="s">
        <v>14</v>
      </c>
      <c r="J706">
        <v>1</v>
      </c>
      <c r="K706" t="s">
        <v>21</v>
      </c>
      <c r="L706" t="s">
        <v>31</v>
      </c>
      <c r="M706">
        <v>42</v>
      </c>
      <c r="N706" t="s">
        <v>14</v>
      </c>
    </row>
    <row r="707" spans="1:14" x14ac:dyDescent="0.25">
      <c r="A707" s="5" t="s">
        <v>677</v>
      </c>
      <c r="B707" s="3" t="s">
        <v>308</v>
      </c>
      <c r="C707" t="s">
        <v>33</v>
      </c>
      <c r="D707" t="s">
        <v>32</v>
      </c>
      <c r="E707" s="1">
        <v>70000</v>
      </c>
      <c r="F707">
        <v>4</v>
      </c>
      <c r="G707" t="s">
        <v>12</v>
      </c>
      <c r="H707" t="s">
        <v>27</v>
      </c>
      <c r="I707" t="s">
        <v>14</v>
      </c>
      <c r="J707">
        <v>1</v>
      </c>
      <c r="K707" t="s">
        <v>29</v>
      </c>
      <c r="L707" t="s">
        <v>31</v>
      </c>
      <c r="M707">
        <v>59</v>
      </c>
      <c r="N707" t="s">
        <v>17</v>
      </c>
    </row>
    <row r="708" spans="1:14" x14ac:dyDescent="0.25">
      <c r="A708" s="5" t="s">
        <v>677</v>
      </c>
      <c r="B708" s="3" t="s">
        <v>308</v>
      </c>
      <c r="C708" t="s">
        <v>34</v>
      </c>
      <c r="D708" t="s">
        <v>32</v>
      </c>
      <c r="E708" s="1">
        <v>60000</v>
      </c>
      <c r="F708">
        <v>0</v>
      </c>
      <c r="G708" t="s">
        <v>18</v>
      </c>
      <c r="H708" t="s">
        <v>13</v>
      </c>
      <c r="I708" t="s">
        <v>17</v>
      </c>
      <c r="J708">
        <v>1</v>
      </c>
      <c r="K708" t="s">
        <v>25</v>
      </c>
      <c r="L708" t="s">
        <v>31</v>
      </c>
      <c r="M708">
        <v>33</v>
      </c>
      <c r="N708" t="s">
        <v>14</v>
      </c>
    </row>
    <row r="709" spans="1:14" x14ac:dyDescent="0.25">
      <c r="A709" s="5" t="s">
        <v>678</v>
      </c>
      <c r="B709" s="3" t="s">
        <v>309</v>
      </c>
      <c r="C709" t="s">
        <v>33</v>
      </c>
      <c r="D709" t="s">
        <v>32</v>
      </c>
      <c r="E709" s="1">
        <v>70000</v>
      </c>
      <c r="F709">
        <v>1</v>
      </c>
      <c r="G709" t="s">
        <v>18</v>
      </c>
      <c r="H709" t="s">
        <v>13</v>
      </c>
      <c r="I709" t="s">
        <v>14</v>
      </c>
      <c r="J709">
        <v>1</v>
      </c>
      <c r="K709" t="s">
        <v>15</v>
      </c>
      <c r="L709" t="s">
        <v>31</v>
      </c>
      <c r="M709">
        <v>44</v>
      </c>
      <c r="N709" t="s">
        <v>14</v>
      </c>
    </row>
    <row r="710" spans="1:14" x14ac:dyDescent="0.25">
      <c r="A710" s="5" t="s">
        <v>678</v>
      </c>
      <c r="B710" s="3" t="s">
        <v>309</v>
      </c>
      <c r="C710" t="s">
        <v>33</v>
      </c>
      <c r="D710" t="s">
        <v>33</v>
      </c>
      <c r="E710" s="1">
        <v>70000</v>
      </c>
      <c r="F710">
        <v>5</v>
      </c>
      <c r="G710" t="s">
        <v>12</v>
      </c>
      <c r="H710" t="s">
        <v>27</v>
      </c>
      <c r="I710" t="s">
        <v>14</v>
      </c>
      <c r="J710">
        <v>4</v>
      </c>
      <c r="K710" t="s">
        <v>29</v>
      </c>
      <c r="L710" t="s">
        <v>31</v>
      </c>
      <c r="M710">
        <v>60</v>
      </c>
      <c r="N710" t="s">
        <v>17</v>
      </c>
    </row>
    <row r="711" spans="1:14" x14ac:dyDescent="0.25">
      <c r="A711" s="5" t="s">
        <v>678</v>
      </c>
      <c r="B711" s="3" t="s">
        <v>309</v>
      </c>
      <c r="C711" t="s">
        <v>34</v>
      </c>
      <c r="D711" t="s">
        <v>32</v>
      </c>
      <c r="E711" s="1">
        <v>70000</v>
      </c>
      <c r="F711">
        <v>2</v>
      </c>
      <c r="G711" t="s">
        <v>12</v>
      </c>
      <c r="H711" t="s">
        <v>27</v>
      </c>
      <c r="I711" t="s">
        <v>14</v>
      </c>
      <c r="J711">
        <v>1</v>
      </c>
      <c r="K711" t="s">
        <v>29</v>
      </c>
      <c r="L711" t="s">
        <v>31</v>
      </c>
      <c r="M711">
        <v>59</v>
      </c>
      <c r="N711" t="s">
        <v>17</v>
      </c>
    </row>
    <row r="712" spans="1:14" x14ac:dyDescent="0.25">
      <c r="A712" s="5" t="s">
        <v>679</v>
      </c>
      <c r="B712" s="3" t="s">
        <v>310</v>
      </c>
      <c r="C712" t="s">
        <v>33</v>
      </c>
      <c r="D712" t="s">
        <v>33</v>
      </c>
      <c r="E712" s="1">
        <v>60000</v>
      </c>
      <c r="F712">
        <v>0</v>
      </c>
      <c r="G712" t="s">
        <v>26</v>
      </c>
      <c r="H712" t="s">
        <v>20</v>
      </c>
      <c r="I712" t="s">
        <v>14</v>
      </c>
      <c r="J712">
        <v>2</v>
      </c>
      <c r="K712" t="s">
        <v>22</v>
      </c>
      <c r="L712" t="s">
        <v>31</v>
      </c>
      <c r="M712">
        <v>32</v>
      </c>
      <c r="N712" t="s">
        <v>14</v>
      </c>
    </row>
    <row r="713" spans="1:14" x14ac:dyDescent="0.25">
      <c r="A713" s="5" t="s">
        <v>680</v>
      </c>
      <c r="B713" s="3" t="s">
        <v>311</v>
      </c>
      <c r="C713" t="s">
        <v>33</v>
      </c>
      <c r="D713" t="s">
        <v>32</v>
      </c>
      <c r="E713" s="1">
        <v>70000</v>
      </c>
      <c r="F713">
        <v>2</v>
      </c>
      <c r="G713" t="s">
        <v>18</v>
      </c>
      <c r="H713" t="s">
        <v>20</v>
      </c>
      <c r="I713" t="s">
        <v>14</v>
      </c>
      <c r="J713">
        <v>1</v>
      </c>
      <c r="K713" t="s">
        <v>29</v>
      </c>
      <c r="L713" t="s">
        <v>31</v>
      </c>
      <c r="M713">
        <v>58</v>
      </c>
      <c r="N713" t="s">
        <v>17</v>
      </c>
    </row>
    <row r="714" spans="1:14" x14ac:dyDescent="0.25">
      <c r="A714" s="5" t="s">
        <v>681</v>
      </c>
      <c r="B714" s="3" t="s">
        <v>312</v>
      </c>
      <c r="C714" t="s">
        <v>33</v>
      </c>
      <c r="D714" t="s">
        <v>32</v>
      </c>
      <c r="E714" s="1">
        <v>40000</v>
      </c>
      <c r="F714">
        <v>2</v>
      </c>
      <c r="G714" t="s">
        <v>26</v>
      </c>
      <c r="H714" t="s">
        <v>20</v>
      </c>
      <c r="I714" t="s">
        <v>17</v>
      </c>
      <c r="J714">
        <v>2</v>
      </c>
      <c r="K714" t="s">
        <v>21</v>
      </c>
      <c r="L714" t="s">
        <v>31</v>
      </c>
      <c r="M714">
        <v>59</v>
      </c>
      <c r="N714" t="s">
        <v>17</v>
      </c>
    </row>
    <row r="715" spans="1:14" x14ac:dyDescent="0.25">
      <c r="A715" s="5" t="s">
        <v>681</v>
      </c>
      <c r="B715" s="3" t="s">
        <v>312</v>
      </c>
      <c r="C715" t="s">
        <v>34</v>
      </c>
      <c r="D715" t="s">
        <v>32</v>
      </c>
      <c r="E715" s="1">
        <v>70000</v>
      </c>
      <c r="F715">
        <v>2</v>
      </c>
      <c r="G715" t="s">
        <v>12</v>
      </c>
      <c r="H715" t="s">
        <v>13</v>
      </c>
      <c r="I715" t="s">
        <v>14</v>
      </c>
      <c r="J715">
        <v>1</v>
      </c>
      <c r="K715" t="s">
        <v>21</v>
      </c>
      <c r="L715" t="s">
        <v>31</v>
      </c>
      <c r="M715">
        <v>38</v>
      </c>
      <c r="N715" t="s">
        <v>17</v>
      </c>
    </row>
    <row r="716" spans="1:14" x14ac:dyDescent="0.25">
      <c r="A716" s="5" t="s">
        <v>681</v>
      </c>
      <c r="B716" s="3" t="s">
        <v>312</v>
      </c>
      <c r="C716" t="s">
        <v>33</v>
      </c>
      <c r="D716" t="s">
        <v>33</v>
      </c>
      <c r="E716" s="1">
        <v>40000</v>
      </c>
      <c r="F716">
        <v>0</v>
      </c>
      <c r="G716" t="s">
        <v>26</v>
      </c>
      <c r="H716" t="s">
        <v>13</v>
      </c>
      <c r="I716" t="s">
        <v>14</v>
      </c>
      <c r="J716">
        <v>2</v>
      </c>
      <c r="K716" t="s">
        <v>22</v>
      </c>
      <c r="L716" t="s">
        <v>31</v>
      </c>
      <c r="M716">
        <v>28</v>
      </c>
      <c r="N716" t="s">
        <v>14</v>
      </c>
    </row>
    <row r="717" spans="1:14" x14ac:dyDescent="0.25">
      <c r="A717" s="5" t="s">
        <v>519</v>
      </c>
      <c r="B717" s="3" t="s">
        <v>150</v>
      </c>
      <c r="C717" t="s">
        <v>33</v>
      </c>
      <c r="D717" t="s">
        <v>32</v>
      </c>
      <c r="E717" s="1">
        <v>60000</v>
      </c>
      <c r="F717">
        <v>1</v>
      </c>
      <c r="G717" t="s">
        <v>30</v>
      </c>
      <c r="H717" t="s">
        <v>20</v>
      </c>
      <c r="I717" t="s">
        <v>14</v>
      </c>
      <c r="J717">
        <v>0</v>
      </c>
      <c r="K717" t="s">
        <v>21</v>
      </c>
      <c r="L717" t="s">
        <v>31</v>
      </c>
      <c r="M717">
        <v>37</v>
      </c>
      <c r="N717" t="s">
        <v>14</v>
      </c>
    </row>
    <row r="718" spans="1:14" x14ac:dyDescent="0.25">
      <c r="A718" s="5" t="s">
        <v>682</v>
      </c>
      <c r="B718" s="3" t="s">
        <v>313</v>
      </c>
      <c r="C718" t="s">
        <v>34</v>
      </c>
      <c r="D718" t="s">
        <v>32</v>
      </c>
      <c r="E718" s="1">
        <v>80000</v>
      </c>
      <c r="F718">
        <v>0</v>
      </c>
      <c r="G718" t="s">
        <v>30</v>
      </c>
      <c r="H718" t="s">
        <v>13</v>
      </c>
      <c r="I718" t="s">
        <v>17</v>
      </c>
      <c r="J718">
        <v>0</v>
      </c>
      <c r="K718" t="s">
        <v>15</v>
      </c>
      <c r="L718" t="s">
        <v>31</v>
      </c>
      <c r="M718">
        <v>40</v>
      </c>
      <c r="N718" t="s">
        <v>17</v>
      </c>
    </row>
    <row r="719" spans="1:14" x14ac:dyDescent="0.25">
      <c r="A719" s="5" t="s">
        <v>515</v>
      </c>
      <c r="B719" s="3" t="s">
        <v>146</v>
      </c>
      <c r="C719" t="s">
        <v>34</v>
      </c>
      <c r="D719" t="s">
        <v>33</v>
      </c>
      <c r="E719" s="1">
        <v>90000</v>
      </c>
      <c r="F719">
        <v>4</v>
      </c>
      <c r="G719" t="s">
        <v>12</v>
      </c>
      <c r="H719" t="s">
        <v>27</v>
      </c>
      <c r="I719" t="s">
        <v>14</v>
      </c>
      <c r="J719">
        <v>1</v>
      </c>
      <c r="K719" t="s">
        <v>25</v>
      </c>
      <c r="L719" t="s">
        <v>31</v>
      </c>
      <c r="M719">
        <v>38</v>
      </c>
      <c r="N719" t="s">
        <v>14</v>
      </c>
    </row>
    <row r="720" spans="1:14" x14ac:dyDescent="0.25">
      <c r="A720" s="5" t="s">
        <v>683</v>
      </c>
      <c r="B720" s="3" t="s">
        <v>314</v>
      </c>
      <c r="C720" t="s">
        <v>33</v>
      </c>
      <c r="D720" t="s">
        <v>33</v>
      </c>
      <c r="E720" s="1">
        <v>70000</v>
      </c>
      <c r="F720">
        <v>4</v>
      </c>
      <c r="G720" t="s">
        <v>30</v>
      </c>
      <c r="H720" t="s">
        <v>20</v>
      </c>
      <c r="I720" t="s">
        <v>14</v>
      </c>
      <c r="J720">
        <v>0</v>
      </c>
      <c r="K720" t="s">
        <v>21</v>
      </c>
      <c r="L720" t="s">
        <v>31</v>
      </c>
      <c r="M720">
        <v>36</v>
      </c>
      <c r="N720" t="s">
        <v>14</v>
      </c>
    </row>
    <row r="721" spans="1:14" x14ac:dyDescent="0.25">
      <c r="A721" s="5" t="s">
        <v>683</v>
      </c>
      <c r="B721" s="3" t="s">
        <v>314</v>
      </c>
      <c r="C721" t="s">
        <v>33</v>
      </c>
      <c r="D721" t="s">
        <v>32</v>
      </c>
      <c r="E721" s="1">
        <v>70000</v>
      </c>
      <c r="F721">
        <v>5</v>
      </c>
      <c r="G721" t="s">
        <v>30</v>
      </c>
      <c r="H721" t="s">
        <v>20</v>
      </c>
      <c r="I721" t="s">
        <v>14</v>
      </c>
      <c r="J721">
        <v>2</v>
      </c>
      <c r="K721" t="s">
        <v>15</v>
      </c>
      <c r="L721" t="s">
        <v>31</v>
      </c>
      <c r="M721">
        <v>37</v>
      </c>
      <c r="N721" t="s">
        <v>17</v>
      </c>
    </row>
    <row r="722" spans="1:14" x14ac:dyDescent="0.25">
      <c r="A722" s="5" t="s">
        <v>684</v>
      </c>
      <c r="B722" s="3" t="s">
        <v>315</v>
      </c>
      <c r="C722" t="s">
        <v>34</v>
      </c>
      <c r="D722" t="s">
        <v>32</v>
      </c>
      <c r="E722" s="1">
        <v>40000</v>
      </c>
      <c r="F722">
        <v>5</v>
      </c>
      <c r="G722" t="s">
        <v>26</v>
      </c>
      <c r="H722" t="s">
        <v>20</v>
      </c>
      <c r="I722" t="s">
        <v>17</v>
      </c>
      <c r="J722">
        <v>3</v>
      </c>
      <c r="K722" t="s">
        <v>21</v>
      </c>
      <c r="L722" t="s">
        <v>31</v>
      </c>
      <c r="M722">
        <v>60</v>
      </c>
      <c r="N722" t="s">
        <v>14</v>
      </c>
    </row>
    <row r="723" spans="1:14" x14ac:dyDescent="0.25">
      <c r="A723" s="5" t="s">
        <v>577</v>
      </c>
      <c r="B723" s="3" t="s">
        <v>208</v>
      </c>
      <c r="C723" t="s">
        <v>34</v>
      </c>
      <c r="D723" t="s">
        <v>33</v>
      </c>
      <c r="E723" s="1">
        <v>110000</v>
      </c>
      <c r="F723">
        <v>4</v>
      </c>
      <c r="G723" t="s">
        <v>12</v>
      </c>
      <c r="H723" t="s">
        <v>27</v>
      </c>
      <c r="I723" t="s">
        <v>14</v>
      </c>
      <c r="J723">
        <v>4</v>
      </c>
      <c r="K723" t="s">
        <v>22</v>
      </c>
      <c r="L723" t="s">
        <v>31</v>
      </c>
      <c r="M723">
        <v>42</v>
      </c>
      <c r="N723" t="s">
        <v>14</v>
      </c>
    </row>
    <row r="724" spans="1:14" x14ac:dyDescent="0.25">
      <c r="A724" s="5" t="s">
        <v>577</v>
      </c>
      <c r="B724" s="3" t="s">
        <v>208</v>
      </c>
      <c r="C724" t="s">
        <v>34</v>
      </c>
      <c r="D724" t="s">
        <v>32</v>
      </c>
      <c r="E724" s="1">
        <v>70000</v>
      </c>
      <c r="F724">
        <v>3</v>
      </c>
      <c r="G724" t="s">
        <v>30</v>
      </c>
      <c r="H724" t="s">
        <v>27</v>
      </c>
      <c r="I724" t="s">
        <v>17</v>
      </c>
      <c r="J724">
        <v>2</v>
      </c>
      <c r="K724" t="s">
        <v>25</v>
      </c>
      <c r="L724" t="s">
        <v>31</v>
      </c>
      <c r="M724">
        <v>53</v>
      </c>
      <c r="N724" t="s">
        <v>17</v>
      </c>
    </row>
    <row r="725" spans="1:14" x14ac:dyDescent="0.25">
      <c r="A725" s="5" t="s">
        <v>685</v>
      </c>
      <c r="B725" s="3" t="s">
        <v>316</v>
      </c>
      <c r="C725" t="s">
        <v>34</v>
      </c>
      <c r="D725" t="s">
        <v>32</v>
      </c>
      <c r="E725" s="1">
        <v>80000</v>
      </c>
      <c r="F725">
        <v>2</v>
      </c>
      <c r="G725" t="s">
        <v>28</v>
      </c>
      <c r="H725" t="s">
        <v>13</v>
      </c>
      <c r="I725" t="s">
        <v>14</v>
      </c>
      <c r="J725">
        <v>2</v>
      </c>
      <c r="K725" t="s">
        <v>22</v>
      </c>
      <c r="L725" t="s">
        <v>31</v>
      </c>
      <c r="M725">
        <v>49</v>
      </c>
      <c r="N725" t="s">
        <v>17</v>
      </c>
    </row>
    <row r="726" spans="1:14" x14ac:dyDescent="0.25">
      <c r="A726" s="5" t="s">
        <v>686</v>
      </c>
      <c r="B726" s="3" t="s">
        <v>317</v>
      </c>
      <c r="C726" t="s">
        <v>33</v>
      </c>
      <c r="D726" t="s">
        <v>33</v>
      </c>
      <c r="E726" s="1">
        <v>30000</v>
      </c>
      <c r="F726">
        <v>2</v>
      </c>
      <c r="G726" t="s">
        <v>26</v>
      </c>
      <c r="H726" t="s">
        <v>13</v>
      </c>
      <c r="I726" t="s">
        <v>14</v>
      </c>
      <c r="J726">
        <v>2</v>
      </c>
      <c r="K726" t="s">
        <v>25</v>
      </c>
      <c r="L726" t="s">
        <v>31</v>
      </c>
      <c r="M726">
        <v>49</v>
      </c>
      <c r="N726" t="s">
        <v>17</v>
      </c>
    </row>
    <row r="727" spans="1:14" x14ac:dyDescent="0.25">
      <c r="A727" s="5" t="s">
        <v>687</v>
      </c>
      <c r="B727" s="3" t="s">
        <v>318</v>
      </c>
      <c r="C727" t="s">
        <v>33</v>
      </c>
      <c r="D727" t="s">
        <v>33</v>
      </c>
      <c r="E727" s="1">
        <v>130000</v>
      </c>
      <c r="F727">
        <v>2</v>
      </c>
      <c r="G727" t="s">
        <v>30</v>
      </c>
      <c r="H727" t="s">
        <v>27</v>
      </c>
      <c r="I727" t="s">
        <v>14</v>
      </c>
      <c r="J727">
        <v>3</v>
      </c>
      <c r="K727" t="s">
        <v>15</v>
      </c>
      <c r="L727" t="s">
        <v>31</v>
      </c>
      <c r="M727">
        <v>42</v>
      </c>
      <c r="N727" t="s">
        <v>14</v>
      </c>
    </row>
    <row r="728" spans="1:14" x14ac:dyDescent="0.25">
      <c r="A728" s="5" t="s">
        <v>687</v>
      </c>
      <c r="B728" s="3" t="s">
        <v>318</v>
      </c>
      <c r="C728" t="s">
        <v>33</v>
      </c>
      <c r="D728" t="s">
        <v>33</v>
      </c>
      <c r="E728" s="1">
        <v>20000</v>
      </c>
      <c r="F728">
        <v>2</v>
      </c>
      <c r="G728" t="s">
        <v>26</v>
      </c>
      <c r="H728" t="s">
        <v>24</v>
      </c>
      <c r="I728" t="s">
        <v>17</v>
      </c>
      <c r="J728">
        <v>2</v>
      </c>
      <c r="K728" t="s">
        <v>15</v>
      </c>
      <c r="L728" t="s">
        <v>31</v>
      </c>
      <c r="M728">
        <v>53</v>
      </c>
      <c r="N728" t="s">
        <v>17</v>
      </c>
    </row>
    <row r="729" spans="1:14" x14ac:dyDescent="0.25">
      <c r="A729" s="5" t="s">
        <v>688</v>
      </c>
      <c r="B729" s="3" t="s">
        <v>319</v>
      </c>
      <c r="C729" t="s">
        <v>33</v>
      </c>
      <c r="D729" t="s">
        <v>33</v>
      </c>
      <c r="E729" s="1">
        <v>70000</v>
      </c>
      <c r="F729">
        <v>1</v>
      </c>
      <c r="G729" t="s">
        <v>30</v>
      </c>
      <c r="H729" t="s">
        <v>20</v>
      </c>
      <c r="I729" t="s">
        <v>14</v>
      </c>
      <c r="J729">
        <v>1</v>
      </c>
      <c r="K729" t="s">
        <v>15</v>
      </c>
      <c r="L729" t="s">
        <v>31</v>
      </c>
      <c r="M729">
        <v>46</v>
      </c>
      <c r="N729" t="s">
        <v>14</v>
      </c>
    </row>
    <row r="730" spans="1:14" x14ac:dyDescent="0.25">
      <c r="A730" s="5" t="s">
        <v>688</v>
      </c>
      <c r="B730" s="3" t="s">
        <v>319</v>
      </c>
      <c r="C730" t="s">
        <v>33</v>
      </c>
      <c r="D730" t="s">
        <v>33</v>
      </c>
      <c r="E730" s="1">
        <v>40000</v>
      </c>
      <c r="F730">
        <v>0</v>
      </c>
      <c r="G730" t="s">
        <v>26</v>
      </c>
      <c r="H730" t="s">
        <v>13</v>
      </c>
      <c r="I730" t="s">
        <v>14</v>
      </c>
      <c r="J730">
        <v>2</v>
      </c>
      <c r="K730" t="s">
        <v>22</v>
      </c>
      <c r="L730" t="s">
        <v>31</v>
      </c>
      <c r="M730">
        <v>27</v>
      </c>
      <c r="N730" t="s">
        <v>17</v>
      </c>
    </row>
    <row r="731" spans="1:14" x14ac:dyDescent="0.25">
      <c r="A731" s="5" t="s">
        <v>688</v>
      </c>
      <c r="B731" s="3" t="s">
        <v>319</v>
      </c>
      <c r="C731" t="s">
        <v>33</v>
      </c>
      <c r="D731" t="s">
        <v>32</v>
      </c>
      <c r="E731" s="1">
        <v>60000</v>
      </c>
      <c r="F731">
        <v>3</v>
      </c>
      <c r="G731" t="s">
        <v>12</v>
      </c>
      <c r="H731" t="s">
        <v>20</v>
      </c>
      <c r="I731" t="s">
        <v>14</v>
      </c>
      <c r="J731">
        <v>1</v>
      </c>
      <c r="K731" t="s">
        <v>15</v>
      </c>
      <c r="L731" t="s">
        <v>31</v>
      </c>
      <c r="M731">
        <v>48</v>
      </c>
      <c r="N731" t="s">
        <v>14</v>
      </c>
    </row>
    <row r="732" spans="1:14" x14ac:dyDescent="0.25">
      <c r="A732" s="5" t="s">
        <v>688</v>
      </c>
      <c r="B732" s="3" t="s">
        <v>319</v>
      </c>
      <c r="C732" t="s">
        <v>34</v>
      </c>
      <c r="D732" t="s">
        <v>32</v>
      </c>
      <c r="E732" s="1">
        <v>60000</v>
      </c>
      <c r="F732">
        <v>4</v>
      </c>
      <c r="G732" t="s">
        <v>12</v>
      </c>
      <c r="H732" t="s">
        <v>13</v>
      </c>
      <c r="I732" t="s">
        <v>14</v>
      </c>
      <c r="J732">
        <v>2</v>
      </c>
      <c r="K732" t="s">
        <v>21</v>
      </c>
      <c r="L732" t="s">
        <v>31</v>
      </c>
      <c r="M732">
        <v>41</v>
      </c>
      <c r="N732" t="s">
        <v>14</v>
      </c>
    </row>
    <row r="733" spans="1:14" x14ac:dyDescent="0.25">
      <c r="A733" s="5" t="s">
        <v>688</v>
      </c>
      <c r="B733" s="3" t="s">
        <v>319</v>
      </c>
      <c r="C733" t="s">
        <v>33</v>
      </c>
      <c r="D733" t="s">
        <v>33</v>
      </c>
      <c r="E733" s="1">
        <v>60000</v>
      </c>
      <c r="F733">
        <v>2</v>
      </c>
      <c r="G733" t="s">
        <v>26</v>
      </c>
      <c r="H733" t="s">
        <v>20</v>
      </c>
      <c r="I733" t="s">
        <v>17</v>
      </c>
      <c r="J733">
        <v>2</v>
      </c>
      <c r="K733" t="s">
        <v>25</v>
      </c>
      <c r="L733" t="s">
        <v>31</v>
      </c>
      <c r="M733">
        <v>49</v>
      </c>
      <c r="N733" t="s">
        <v>14</v>
      </c>
    </row>
    <row r="734" spans="1:14" x14ac:dyDescent="0.25">
      <c r="A734" s="5" t="s">
        <v>689</v>
      </c>
      <c r="B734" s="3" t="s">
        <v>320</v>
      </c>
      <c r="C734" t="s">
        <v>34</v>
      </c>
      <c r="D734" t="s">
        <v>32</v>
      </c>
      <c r="E734" s="1">
        <v>60000</v>
      </c>
      <c r="F734">
        <v>0</v>
      </c>
      <c r="G734" t="s">
        <v>30</v>
      </c>
      <c r="H734" t="s">
        <v>20</v>
      </c>
      <c r="I734" t="s">
        <v>14</v>
      </c>
      <c r="J734">
        <v>1</v>
      </c>
      <c r="K734" t="s">
        <v>21</v>
      </c>
      <c r="L734" t="s">
        <v>31</v>
      </c>
      <c r="M734">
        <v>38</v>
      </c>
      <c r="N734" t="s">
        <v>14</v>
      </c>
    </row>
    <row r="735" spans="1:14" x14ac:dyDescent="0.25">
      <c r="A735" s="5" t="s">
        <v>689</v>
      </c>
      <c r="B735" s="3" t="s">
        <v>320</v>
      </c>
      <c r="C735" t="s">
        <v>34</v>
      </c>
      <c r="D735" t="s">
        <v>33</v>
      </c>
      <c r="E735" s="1">
        <v>130000</v>
      </c>
      <c r="F735">
        <v>1</v>
      </c>
      <c r="G735" t="s">
        <v>12</v>
      </c>
      <c r="H735" t="s">
        <v>27</v>
      </c>
      <c r="I735" t="s">
        <v>17</v>
      </c>
      <c r="J735">
        <v>4</v>
      </c>
      <c r="K735" t="s">
        <v>15</v>
      </c>
      <c r="L735" t="s">
        <v>31</v>
      </c>
      <c r="M735">
        <v>44</v>
      </c>
      <c r="N735" t="s">
        <v>17</v>
      </c>
    </row>
    <row r="736" spans="1:14" x14ac:dyDescent="0.25">
      <c r="A736" s="5" t="s">
        <v>689</v>
      </c>
      <c r="B736" s="3" t="s">
        <v>320</v>
      </c>
      <c r="C736" t="s">
        <v>34</v>
      </c>
      <c r="D736" t="s">
        <v>32</v>
      </c>
      <c r="E736" s="1">
        <v>130000</v>
      </c>
      <c r="F736">
        <v>1</v>
      </c>
      <c r="G736" t="s">
        <v>12</v>
      </c>
      <c r="H736" t="s">
        <v>27</v>
      </c>
      <c r="I736" t="s">
        <v>17</v>
      </c>
      <c r="J736">
        <v>3</v>
      </c>
      <c r="K736" t="s">
        <v>15</v>
      </c>
      <c r="L736" t="s">
        <v>31</v>
      </c>
      <c r="M736">
        <v>45</v>
      </c>
      <c r="N736" t="s">
        <v>14</v>
      </c>
    </row>
    <row r="737" spans="1:14" x14ac:dyDescent="0.25">
      <c r="A737" s="5" t="s">
        <v>689</v>
      </c>
      <c r="B737" s="3" t="s">
        <v>320</v>
      </c>
      <c r="C737" t="s">
        <v>34</v>
      </c>
      <c r="D737" t="s">
        <v>32</v>
      </c>
      <c r="E737" s="1">
        <v>30000</v>
      </c>
      <c r="F737">
        <v>0</v>
      </c>
      <c r="G737" t="s">
        <v>18</v>
      </c>
      <c r="H737" t="s">
        <v>13</v>
      </c>
      <c r="I737" t="s">
        <v>14</v>
      </c>
      <c r="J737">
        <v>1</v>
      </c>
      <c r="K737" t="s">
        <v>22</v>
      </c>
      <c r="L737" t="s">
        <v>31</v>
      </c>
      <c r="M737">
        <v>26</v>
      </c>
      <c r="N737" t="s">
        <v>17</v>
      </c>
    </row>
    <row r="738" spans="1:14" x14ac:dyDescent="0.25">
      <c r="A738" s="5" t="s">
        <v>689</v>
      </c>
      <c r="B738" s="3" t="s">
        <v>320</v>
      </c>
      <c r="C738" t="s">
        <v>33</v>
      </c>
      <c r="D738" t="s">
        <v>33</v>
      </c>
      <c r="E738" s="1">
        <v>40000</v>
      </c>
      <c r="F738">
        <v>0</v>
      </c>
      <c r="G738" t="s">
        <v>26</v>
      </c>
      <c r="H738" t="s">
        <v>13</v>
      </c>
      <c r="I738" t="s">
        <v>14</v>
      </c>
      <c r="J738">
        <v>1</v>
      </c>
      <c r="K738" t="s">
        <v>22</v>
      </c>
      <c r="L738" t="s">
        <v>31</v>
      </c>
      <c r="M738">
        <v>31</v>
      </c>
      <c r="N738" t="s">
        <v>17</v>
      </c>
    </row>
    <row r="739" spans="1:14" x14ac:dyDescent="0.25">
      <c r="A739" s="5" t="s">
        <v>689</v>
      </c>
      <c r="B739" s="3" t="s">
        <v>320</v>
      </c>
      <c r="C739" t="s">
        <v>33</v>
      </c>
      <c r="D739" t="s">
        <v>33</v>
      </c>
      <c r="E739" s="1">
        <v>70000</v>
      </c>
      <c r="F739">
        <v>2</v>
      </c>
      <c r="G739" t="s">
        <v>28</v>
      </c>
      <c r="H739" t="s">
        <v>13</v>
      </c>
      <c r="I739" t="s">
        <v>17</v>
      </c>
      <c r="J739">
        <v>2</v>
      </c>
      <c r="K739" t="s">
        <v>25</v>
      </c>
      <c r="L739" t="s">
        <v>31</v>
      </c>
      <c r="M739">
        <v>49</v>
      </c>
      <c r="N739" t="s">
        <v>17</v>
      </c>
    </row>
    <row r="740" spans="1:14" x14ac:dyDescent="0.25">
      <c r="A740" s="5" t="s">
        <v>452</v>
      </c>
      <c r="B740" s="3" t="s">
        <v>83</v>
      </c>
      <c r="C740" t="s">
        <v>34</v>
      </c>
      <c r="D740" t="s">
        <v>32</v>
      </c>
      <c r="E740" s="1">
        <v>40000</v>
      </c>
      <c r="F740">
        <v>2</v>
      </c>
      <c r="G740" t="s">
        <v>18</v>
      </c>
      <c r="H740" t="s">
        <v>19</v>
      </c>
      <c r="I740" t="s">
        <v>17</v>
      </c>
      <c r="J740">
        <v>1</v>
      </c>
      <c r="K740" t="s">
        <v>25</v>
      </c>
      <c r="L740" t="s">
        <v>31</v>
      </c>
      <c r="M740">
        <v>47</v>
      </c>
      <c r="N740" t="s">
        <v>14</v>
      </c>
    </row>
    <row r="741" spans="1:14" x14ac:dyDescent="0.25">
      <c r="A741" s="5" t="s">
        <v>690</v>
      </c>
      <c r="B741" s="3" t="s">
        <v>321</v>
      </c>
      <c r="C741" t="s">
        <v>33</v>
      </c>
      <c r="D741" t="s">
        <v>32</v>
      </c>
      <c r="E741" s="1">
        <v>60000</v>
      </c>
      <c r="F741">
        <v>2</v>
      </c>
      <c r="G741" t="s">
        <v>18</v>
      </c>
      <c r="H741" t="s">
        <v>20</v>
      </c>
      <c r="I741" t="s">
        <v>14</v>
      </c>
      <c r="J741">
        <v>1</v>
      </c>
      <c r="K741" t="s">
        <v>29</v>
      </c>
      <c r="L741" t="s">
        <v>31</v>
      </c>
      <c r="M741">
        <v>55</v>
      </c>
      <c r="N741" t="s">
        <v>17</v>
      </c>
    </row>
    <row r="742" spans="1:14" x14ac:dyDescent="0.25">
      <c r="A742" s="5" t="s">
        <v>690</v>
      </c>
      <c r="B742" s="3" t="s">
        <v>321</v>
      </c>
      <c r="C742" t="s">
        <v>33</v>
      </c>
      <c r="D742" t="s">
        <v>33</v>
      </c>
      <c r="E742" s="1">
        <v>40000</v>
      </c>
      <c r="F742">
        <v>4</v>
      </c>
      <c r="G742" t="s">
        <v>18</v>
      </c>
      <c r="H742" t="s">
        <v>19</v>
      </c>
      <c r="I742" t="s">
        <v>17</v>
      </c>
      <c r="J742">
        <v>0</v>
      </c>
      <c r="K742" t="s">
        <v>15</v>
      </c>
      <c r="L742" t="s">
        <v>31</v>
      </c>
      <c r="M742">
        <v>30</v>
      </c>
      <c r="N742" t="s">
        <v>17</v>
      </c>
    </row>
    <row r="743" spans="1:14" x14ac:dyDescent="0.25">
      <c r="A743" s="5" t="s">
        <v>690</v>
      </c>
      <c r="B743" s="3" t="s">
        <v>321</v>
      </c>
      <c r="C743" t="s">
        <v>33</v>
      </c>
      <c r="D743" t="s">
        <v>32</v>
      </c>
      <c r="E743" s="1">
        <v>40000</v>
      </c>
      <c r="F743">
        <v>1</v>
      </c>
      <c r="G743" t="s">
        <v>18</v>
      </c>
      <c r="H743" t="s">
        <v>19</v>
      </c>
      <c r="I743" t="s">
        <v>14</v>
      </c>
      <c r="J743">
        <v>1</v>
      </c>
      <c r="K743" t="s">
        <v>25</v>
      </c>
      <c r="L743" t="s">
        <v>31</v>
      </c>
      <c r="M743">
        <v>48</v>
      </c>
      <c r="N743" t="s">
        <v>14</v>
      </c>
    </row>
    <row r="744" spans="1:14" x14ac:dyDescent="0.25">
      <c r="A744" s="5" t="s">
        <v>691</v>
      </c>
      <c r="B744" s="3" t="s">
        <v>322</v>
      </c>
      <c r="C744" t="s">
        <v>34</v>
      </c>
      <c r="D744" t="s">
        <v>33</v>
      </c>
      <c r="E744" s="1">
        <v>30000</v>
      </c>
      <c r="F744">
        <v>0</v>
      </c>
      <c r="G744" t="s">
        <v>26</v>
      </c>
      <c r="H744" t="s">
        <v>13</v>
      </c>
      <c r="I744" t="s">
        <v>14</v>
      </c>
      <c r="J744">
        <v>2</v>
      </c>
      <c r="K744" t="s">
        <v>22</v>
      </c>
      <c r="L744" t="s">
        <v>31</v>
      </c>
      <c r="M744">
        <v>30</v>
      </c>
      <c r="N744" t="s">
        <v>17</v>
      </c>
    </row>
    <row r="745" spans="1:14" x14ac:dyDescent="0.25">
      <c r="A745" s="5" t="s">
        <v>691</v>
      </c>
      <c r="B745" s="3" t="s">
        <v>322</v>
      </c>
      <c r="C745" t="s">
        <v>33</v>
      </c>
      <c r="D745" t="s">
        <v>33</v>
      </c>
      <c r="E745" s="1">
        <v>110000</v>
      </c>
      <c r="F745">
        <v>1</v>
      </c>
      <c r="G745" t="s">
        <v>12</v>
      </c>
      <c r="H745" t="s">
        <v>27</v>
      </c>
      <c r="I745" t="s">
        <v>14</v>
      </c>
      <c r="J745">
        <v>3</v>
      </c>
      <c r="K745" t="s">
        <v>22</v>
      </c>
      <c r="L745" t="s">
        <v>31</v>
      </c>
      <c r="M745">
        <v>45</v>
      </c>
      <c r="N745" t="s">
        <v>17</v>
      </c>
    </row>
    <row r="746" spans="1:14" x14ac:dyDescent="0.25">
      <c r="A746" s="5" t="s">
        <v>691</v>
      </c>
      <c r="B746" s="3" t="s">
        <v>322</v>
      </c>
      <c r="C746" t="s">
        <v>33</v>
      </c>
      <c r="D746" t="s">
        <v>32</v>
      </c>
      <c r="E746" s="1">
        <v>70000</v>
      </c>
      <c r="F746">
        <v>4</v>
      </c>
      <c r="G746" t="s">
        <v>18</v>
      </c>
      <c r="H746" t="s">
        <v>20</v>
      </c>
      <c r="I746" t="s">
        <v>14</v>
      </c>
      <c r="J746">
        <v>1</v>
      </c>
      <c r="K746" t="s">
        <v>29</v>
      </c>
      <c r="L746" t="s">
        <v>31</v>
      </c>
      <c r="M746">
        <v>56</v>
      </c>
      <c r="N746" t="s">
        <v>17</v>
      </c>
    </row>
    <row r="747" spans="1:14" x14ac:dyDescent="0.25">
      <c r="A747" s="5" t="s">
        <v>691</v>
      </c>
      <c r="B747" s="3" t="s">
        <v>322</v>
      </c>
      <c r="C747" t="s">
        <v>33</v>
      </c>
      <c r="D747" t="s">
        <v>33</v>
      </c>
      <c r="E747" s="1">
        <v>60000</v>
      </c>
      <c r="F747">
        <v>4</v>
      </c>
      <c r="G747" t="s">
        <v>30</v>
      </c>
      <c r="H747" t="s">
        <v>13</v>
      </c>
      <c r="I747" t="s">
        <v>14</v>
      </c>
      <c r="J747">
        <v>0</v>
      </c>
      <c r="K747" t="s">
        <v>25</v>
      </c>
      <c r="L747" t="s">
        <v>31</v>
      </c>
      <c r="M747">
        <v>47</v>
      </c>
      <c r="N747" t="s">
        <v>14</v>
      </c>
    </row>
    <row r="748" spans="1:14" x14ac:dyDescent="0.25">
      <c r="A748" s="5" t="s">
        <v>591</v>
      </c>
      <c r="B748" s="3" t="s">
        <v>222</v>
      </c>
      <c r="C748" t="s">
        <v>33</v>
      </c>
      <c r="D748" t="s">
        <v>32</v>
      </c>
      <c r="E748" s="1">
        <v>60000</v>
      </c>
      <c r="F748">
        <v>2</v>
      </c>
      <c r="G748" t="s">
        <v>12</v>
      </c>
      <c r="H748" t="s">
        <v>27</v>
      </c>
      <c r="I748" t="s">
        <v>14</v>
      </c>
      <c r="J748">
        <v>0</v>
      </c>
      <c r="K748" t="s">
        <v>29</v>
      </c>
      <c r="L748" t="s">
        <v>31</v>
      </c>
      <c r="M748">
        <v>56</v>
      </c>
      <c r="N748" t="s">
        <v>17</v>
      </c>
    </row>
    <row r="749" spans="1:14" x14ac:dyDescent="0.25">
      <c r="A749" s="5" t="s">
        <v>591</v>
      </c>
      <c r="B749" s="3" t="s">
        <v>222</v>
      </c>
      <c r="C749" t="s">
        <v>34</v>
      </c>
      <c r="D749" t="s">
        <v>32</v>
      </c>
      <c r="E749" s="1">
        <v>70000</v>
      </c>
      <c r="F749">
        <v>1</v>
      </c>
      <c r="G749" t="s">
        <v>12</v>
      </c>
      <c r="H749" t="s">
        <v>20</v>
      </c>
      <c r="I749" t="s">
        <v>17</v>
      </c>
      <c r="J749">
        <v>1</v>
      </c>
      <c r="K749" t="s">
        <v>15</v>
      </c>
      <c r="L749" t="s">
        <v>31</v>
      </c>
      <c r="M749">
        <v>44</v>
      </c>
      <c r="N749" t="s">
        <v>17</v>
      </c>
    </row>
    <row r="750" spans="1:14" x14ac:dyDescent="0.25">
      <c r="A750" s="5" t="s">
        <v>692</v>
      </c>
      <c r="B750" s="3" t="s">
        <v>323</v>
      </c>
      <c r="C750" t="s">
        <v>33</v>
      </c>
      <c r="D750" t="s">
        <v>33</v>
      </c>
      <c r="E750" s="1">
        <v>130000</v>
      </c>
      <c r="F750">
        <v>2</v>
      </c>
      <c r="G750" t="s">
        <v>30</v>
      </c>
      <c r="H750" t="s">
        <v>27</v>
      </c>
      <c r="I750" t="s">
        <v>14</v>
      </c>
      <c r="J750">
        <v>3</v>
      </c>
      <c r="K750" t="s">
        <v>21</v>
      </c>
      <c r="L750" t="s">
        <v>31</v>
      </c>
      <c r="M750">
        <v>69</v>
      </c>
      <c r="N750" t="s">
        <v>17</v>
      </c>
    </row>
    <row r="751" spans="1:14" x14ac:dyDescent="0.25">
      <c r="A751" s="5" t="s">
        <v>693</v>
      </c>
      <c r="B751" s="3" t="s">
        <v>324</v>
      </c>
      <c r="C751" t="s">
        <v>33</v>
      </c>
      <c r="D751" t="s">
        <v>32</v>
      </c>
      <c r="E751" s="1">
        <v>70000</v>
      </c>
      <c r="F751">
        <v>2</v>
      </c>
      <c r="G751" t="s">
        <v>18</v>
      </c>
      <c r="H751" t="s">
        <v>20</v>
      </c>
      <c r="I751" t="s">
        <v>14</v>
      </c>
      <c r="J751">
        <v>1</v>
      </c>
      <c r="K751" t="s">
        <v>21</v>
      </c>
      <c r="L751" t="s">
        <v>31</v>
      </c>
      <c r="M751">
        <v>59</v>
      </c>
      <c r="N751" t="s">
        <v>17</v>
      </c>
    </row>
    <row r="752" spans="1:14" x14ac:dyDescent="0.25">
      <c r="A752" s="5" t="s">
        <v>693</v>
      </c>
      <c r="B752" s="3" t="s">
        <v>324</v>
      </c>
      <c r="C752" t="s">
        <v>33</v>
      </c>
      <c r="D752" t="s">
        <v>33</v>
      </c>
      <c r="E752" s="1">
        <v>30000</v>
      </c>
      <c r="F752">
        <v>2</v>
      </c>
      <c r="G752" t="s">
        <v>26</v>
      </c>
      <c r="H752" t="s">
        <v>13</v>
      </c>
      <c r="I752" t="s">
        <v>14</v>
      </c>
      <c r="J752">
        <v>2</v>
      </c>
      <c r="K752" t="s">
        <v>25</v>
      </c>
      <c r="L752" t="s">
        <v>31</v>
      </c>
      <c r="M752">
        <v>50</v>
      </c>
      <c r="N752" t="s">
        <v>17</v>
      </c>
    </row>
    <row r="753" spans="1:14" x14ac:dyDescent="0.25">
      <c r="A753" s="5" t="s">
        <v>693</v>
      </c>
      <c r="B753" s="3" t="s">
        <v>324</v>
      </c>
      <c r="C753" t="s">
        <v>33</v>
      </c>
      <c r="D753" t="s">
        <v>33</v>
      </c>
      <c r="E753" s="1">
        <v>60000</v>
      </c>
      <c r="F753">
        <v>1</v>
      </c>
      <c r="G753" t="s">
        <v>30</v>
      </c>
      <c r="H753" t="s">
        <v>20</v>
      </c>
      <c r="I753" t="s">
        <v>14</v>
      </c>
      <c r="J753">
        <v>0</v>
      </c>
      <c r="K753" t="s">
        <v>21</v>
      </c>
      <c r="L753" t="s">
        <v>31</v>
      </c>
      <c r="M753">
        <v>36</v>
      </c>
      <c r="N753" t="s">
        <v>17</v>
      </c>
    </row>
    <row r="754" spans="1:14" x14ac:dyDescent="0.25">
      <c r="A754" s="5" t="s">
        <v>693</v>
      </c>
      <c r="B754" s="3" t="s">
        <v>324</v>
      </c>
      <c r="C754" t="s">
        <v>33</v>
      </c>
      <c r="D754" t="s">
        <v>33</v>
      </c>
      <c r="E754" s="1">
        <v>60000</v>
      </c>
      <c r="F754">
        <v>0</v>
      </c>
      <c r="G754" t="s">
        <v>18</v>
      </c>
      <c r="H754" t="s">
        <v>20</v>
      </c>
      <c r="I754" t="s">
        <v>14</v>
      </c>
      <c r="J754">
        <v>2</v>
      </c>
      <c r="K754" t="s">
        <v>22</v>
      </c>
      <c r="L754" t="s">
        <v>31</v>
      </c>
      <c r="M754">
        <v>32</v>
      </c>
      <c r="N754" t="s">
        <v>17</v>
      </c>
    </row>
    <row r="755" spans="1:14" x14ac:dyDescent="0.25">
      <c r="A755" s="5" t="s">
        <v>694</v>
      </c>
      <c r="B755" s="3" t="s">
        <v>325</v>
      </c>
      <c r="C755" t="s">
        <v>34</v>
      </c>
      <c r="D755" t="s">
        <v>32</v>
      </c>
      <c r="E755" s="1">
        <v>40000</v>
      </c>
      <c r="F755">
        <v>0</v>
      </c>
      <c r="G755" t="s">
        <v>18</v>
      </c>
      <c r="H755" t="s">
        <v>13</v>
      </c>
      <c r="I755" t="s">
        <v>17</v>
      </c>
      <c r="J755">
        <v>1</v>
      </c>
      <c r="K755" t="s">
        <v>25</v>
      </c>
      <c r="L755" t="s">
        <v>31</v>
      </c>
      <c r="M755">
        <v>27</v>
      </c>
      <c r="N755" t="s">
        <v>17</v>
      </c>
    </row>
    <row r="756" spans="1:14" x14ac:dyDescent="0.25">
      <c r="A756" s="5" t="s">
        <v>639</v>
      </c>
      <c r="B756" s="3" t="s">
        <v>270</v>
      </c>
      <c r="C756" t="s">
        <v>33</v>
      </c>
      <c r="D756" t="s">
        <v>32</v>
      </c>
      <c r="E756" s="1">
        <v>40000</v>
      </c>
      <c r="F756">
        <v>4</v>
      </c>
      <c r="G756" t="s">
        <v>26</v>
      </c>
      <c r="H756" t="s">
        <v>20</v>
      </c>
      <c r="I756" t="s">
        <v>14</v>
      </c>
      <c r="J756">
        <v>2</v>
      </c>
      <c r="K756" t="s">
        <v>22</v>
      </c>
      <c r="L756" t="s">
        <v>31</v>
      </c>
      <c r="M756">
        <v>59</v>
      </c>
      <c r="N756" t="s">
        <v>14</v>
      </c>
    </row>
    <row r="757" spans="1:14" x14ac:dyDescent="0.25">
      <c r="A757" s="5" t="s">
        <v>645</v>
      </c>
      <c r="B757" s="3" t="s">
        <v>276</v>
      </c>
      <c r="C757" t="s">
        <v>33</v>
      </c>
      <c r="D757" t="s">
        <v>33</v>
      </c>
      <c r="E757" s="1">
        <v>60000</v>
      </c>
      <c r="F757">
        <v>3</v>
      </c>
      <c r="G757" t="s">
        <v>26</v>
      </c>
      <c r="H757" t="s">
        <v>20</v>
      </c>
      <c r="I757" t="s">
        <v>17</v>
      </c>
      <c r="J757">
        <v>2</v>
      </c>
      <c r="K757" t="s">
        <v>21</v>
      </c>
      <c r="L757" t="s">
        <v>31</v>
      </c>
      <c r="M757">
        <v>53</v>
      </c>
      <c r="N757" t="s">
        <v>17</v>
      </c>
    </row>
    <row r="758" spans="1:14" x14ac:dyDescent="0.25">
      <c r="A758" s="5" t="s">
        <v>695</v>
      </c>
      <c r="B758" s="3" t="s">
        <v>326</v>
      </c>
      <c r="C758" t="s">
        <v>33</v>
      </c>
      <c r="D758" t="s">
        <v>33</v>
      </c>
      <c r="E758" s="1">
        <v>40000</v>
      </c>
      <c r="F758">
        <v>1</v>
      </c>
      <c r="G758" t="s">
        <v>12</v>
      </c>
      <c r="H758" t="s">
        <v>13</v>
      </c>
      <c r="I758" t="s">
        <v>17</v>
      </c>
      <c r="J758">
        <v>1</v>
      </c>
      <c r="K758" t="s">
        <v>15</v>
      </c>
      <c r="L758" t="s">
        <v>31</v>
      </c>
      <c r="M758">
        <v>36</v>
      </c>
      <c r="N758" t="s">
        <v>14</v>
      </c>
    </row>
    <row r="759" spans="1:14" x14ac:dyDescent="0.25">
      <c r="A759" s="5" t="s">
        <v>695</v>
      </c>
      <c r="B759" s="3" t="s">
        <v>326</v>
      </c>
      <c r="C759" t="s">
        <v>34</v>
      </c>
      <c r="D759" t="s">
        <v>33</v>
      </c>
      <c r="E759" s="1">
        <v>30000</v>
      </c>
      <c r="F759">
        <v>1</v>
      </c>
      <c r="G759" t="s">
        <v>26</v>
      </c>
      <c r="H759" t="s">
        <v>19</v>
      </c>
      <c r="I759" t="s">
        <v>14</v>
      </c>
      <c r="J759">
        <v>2</v>
      </c>
      <c r="K759" t="s">
        <v>25</v>
      </c>
      <c r="L759" t="s">
        <v>31</v>
      </c>
      <c r="M759">
        <v>51</v>
      </c>
      <c r="N759" t="s">
        <v>14</v>
      </c>
    </row>
    <row r="760" spans="1:14" x14ac:dyDescent="0.25">
      <c r="A760" s="5" t="s">
        <v>696</v>
      </c>
      <c r="B760" s="3" t="s">
        <v>327</v>
      </c>
      <c r="C760" t="s">
        <v>34</v>
      </c>
      <c r="D760" t="s">
        <v>32</v>
      </c>
      <c r="E760" s="1">
        <v>80000</v>
      </c>
      <c r="F760">
        <v>5</v>
      </c>
      <c r="G760" t="s">
        <v>30</v>
      </c>
      <c r="H760" t="s">
        <v>13</v>
      </c>
      <c r="I760" t="s">
        <v>17</v>
      </c>
      <c r="J760">
        <v>0</v>
      </c>
      <c r="K760" t="s">
        <v>15</v>
      </c>
      <c r="L760" t="s">
        <v>31</v>
      </c>
      <c r="M760">
        <v>47</v>
      </c>
      <c r="N760" t="s">
        <v>17</v>
      </c>
    </row>
    <row r="761" spans="1:14" x14ac:dyDescent="0.25">
      <c r="A761" s="5" t="s">
        <v>697</v>
      </c>
      <c r="B761" s="3" t="s">
        <v>328</v>
      </c>
      <c r="C761" t="s">
        <v>34</v>
      </c>
      <c r="D761" t="s">
        <v>32</v>
      </c>
      <c r="E761" s="1">
        <v>60000</v>
      </c>
      <c r="F761">
        <v>3</v>
      </c>
      <c r="G761" t="s">
        <v>30</v>
      </c>
      <c r="H761" t="s">
        <v>20</v>
      </c>
      <c r="I761" t="s">
        <v>14</v>
      </c>
      <c r="J761">
        <v>0</v>
      </c>
      <c r="K761" t="s">
        <v>21</v>
      </c>
      <c r="L761" t="s">
        <v>31</v>
      </c>
      <c r="M761">
        <v>43</v>
      </c>
      <c r="N761" t="s">
        <v>14</v>
      </c>
    </row>
    <row r="762" spans="1:14" x14ac:dyDescent="0.25">
      <c r="A762" s="5" t="s">
        <v>644</v>
      </c>
      <c r="B762" s="3" t="s">
        <v>275</v>
      </c>
      <c r="C762" t="s">
        <v>34</v>
      </c>
      <c r="D762" t="s">
        <v>33</v>
      </c>
      <c r="E762" s="1">
        <v>20000</v>
      </c>
      <c r="F762">
        <v>3</v>
      </c>
      <c r="G762" t="s">
        <v>28</v>
      </c>
      <c r="H762" t="s">
        <v>19</v>
      </c>
      <c r="I762" t="s">
        <v>17</v>
      </c>
      <c r="J762">
        <v>2</v>
      </c>
      <c r="K762" t="s">
        <v>15</v>
      </c>
      <c r="L762" t="s">
        <v>31</v>
      </c>
      <c r="M762">
        <v>50</v>
      </c>
      <c r="N762" t="s">
        <v>17</v>
      </c>
    </row>
    <row r="763" spans="1:14" x14ac:dyDescent="0.25">
      <c r="A763" s="5" t="s">
        <v>441</v>
      </c>
      <c r="B763" s="3" t="s">
        <v>72</v>
      </c>
      <c r="C763" t="s">
        <v>33</v>
      </c>
      <c r="D763" t="s">
        <v>32</v>
      </c>
      <c r="E763" s="1">
        <v>60000</v>
      </c>
      <c r="F763">
        <v>5</v>
      </c>
      <c r="G763" t="s">
        <v>12</v>
      </c>
      <c r="H763" t="s">
        <v>27</v>
      </c>
      <c r="I763" t="s">
        <v>14</v>
      </c>
      <c r="J763">
        <v>3</v>
      </c>
      <c r="K763" t="s">
        <v>29</v>
      </c>
      <c r="L763" t="s">
        <v>31</v>
      </c>
      <c r="M763">
        <v>59</v>
      </c>
      <c r="N763" t="s">
        <v>17</v>
      </c>
    </row>
    <row r="764" spans="1:14" x14ac:dyDescent="0.25">
      <c r="A764" s="5" t="s">
        <v>698</v>
      </c>
      <c r="B764" s="3" t="s">
        <v>329</v>
      </c>
      <c r="C764" t="s">
        <v>34</v>
      </c>
      <c r="D764" t="s">
        <v>33</v>
      </c>
      <c r="E764" s="1">
        <v>50000</v>
      </c>
      <c r="F764">
        <v>2</v>
      </c>
      <c r="G764" t="s">
        <v>12</v>
      </c>
      <c r="H764" t="s">
        <v>13</v>
      </c>
      <c r="I764" t="s">
        <v>14</v>
      </c>
      <c r="J764">
        <v>0</v>
      </c>
      <c r="K764" t="s">
        <v>21</v>
      </c>
      <c r="L764" t="s">
        <v>31</v>
      </c>
      <c r="M764">
        <v>37</v>
      </c>
      <c r="N764" t="s">
        <v>14</v>
      </c>
    </row>
    <row r="765" spans="1:14" x14ac:dyDescent="0.25">
      <c r="A765" s="5" t="s">
        <v>699</v>
      </c>
      <c r="B765" s="3" t="s">
        <v>330</v>
      </c>
      <c r="C765" t="s">
        <v>33</v>
      </c>
      <c r="D765" t="s">
        <v>33</v>
      </c>
      <c r="E765" s="1">
        <v>50000</v>
      </c>
      <c r="F765">
        <v>1</v>
      </c>
      <c r="G765" t="s">
        <v>30</v>
      </c>
      <c r="H765" t="s">
        <v>13</v>
      </c>
      <c r="I765" t="s">
        <v>14</v>
      </c>
      <c r="J765">
        <v>0</v>
      </c>
      <c r="K765" t="s">
        <v>15</v>
      </c>
      <c r="L765" t="s">
        <v>31</v>
      </c>
      <c r="M765">
        <v>33</v>
      </c>
      <c r="N765" t="s">
        <v>14</v>
      </c>
    </row>
    <row r="766" spans="1:14" x14ac:dyDescent="0.25">
      <c r="A766" s="5" t="s">
        <v>699</v>
      </c>
      <c r="B766" s="3" t="s">
        <v>330</v>
      </c>
      <c r="C766" t="s">
        <v>33</v>
      </c>
      <c r="D766" t="s">
        <v>32</v>
      </c>
      <c r="E766" s="1">
        <v>60000</v>
      </c>
      <c r="F766">
        <v>0</v>
      </c>
      <c r="G766" t="s">
        <v>18</v>
      </c>
      <c r="H766" t="s">
        <v>13</v>
      </c>
      <c r="I766" t="s">
        <v>17</v>
      </c>
      <c r="J766">
        <v>1</v>
      </c>
      <c r="K766" t="s">
        <v>25</v>
      </c>
      <c r="L766" t="s">
        <v>31</v>
      </c>
      <c r="M766">
        <v>27</v>
      </c>
      <c r="N766" t="s">
        <v>17</v>
      </c>
    </row>
    <row r="767" spans="1:14" x14ac:dyDescent="0.25">
      <c r="A767" s="5" t="s">
        <v>699</v>
      </c>
      <c r="B767" s="3" t="s">
        <v>330</v>
      </c>
      <c r="C767" t="s">
        <v>34</v>
      </c>
      <c r="D767" t="s">
        <v>32</v>
      </c>
      <c r="E767" s="1">
        <v>70000</v>
      </c>
      <c r="F767">
        <v>0</v>
      </c>
      <c r="G767" t="s">
        <v>18</v>
      </c>
      <c r="H767" t="s">
        <v>13</v>
      </c>
      <c r="I767" t="s">
        <v>14</v>
      </c>
      <c r="J767">
        <v>2</v>
      </c>
      <c r="K767" t="s">
        <v>22</v>
      </c>
      <c r="L767" t="s">
        <v>31</v>
      </c>
      <c r="M767">
        <v>34</v>
      </c>
      <c r="N767" t="s">
        <v>14</v>
      </c>
    </row>
    <row r="768" spans="1:14" x14ac:dyDescent="0.25">
      <c r="A768" s="5" t="s">
        <v>699</v>
      </c>
      <c r="B768" s="3" t="s">
        <v>330</v>
      </c>
      <c r="C768" t="s">
        <v>33</v>
      </c>
      <c r="D768" t="s">
        <v>33</v>
      </c>
      <c r="E768" s="1">
        <v>50000</v>
      </c>
      <c r="F768">
        <v>4</v>
      </c>
      <c r="G768" t="s">
        <v>12</v>
      </c>
      <c r="H768" t="s">
        <v>13</v>
      </c>
      <c r="I768" t="s">
        <v>14</v>
      </c>
      <c r="J768">
        <v>3</v>
      </c>
      <c r="K768" t="s">
        <v>29</v>
      </c>
      <c r="L768" t="s">
        <v>31</v>
      </c>
      <c r="M768">
        <v>42</v>
      </c>
      <c r="N768" t="s">
        <v>17</v>
      </c>
    </row>
    <row r="769" spans="1:14" x14ac:dyDescent="0.25">
      <c r="A769" s="5" t="s">
        <v>699</v>
      </c>
      <c r="B769" s="3" t="s">
        <v>330</v>
      </c>
      <c r="C769" t="s">
        <v>33</v>
      </c>
      <c r="D769" t="s">
        <v>32</v>
      </c>
      <c r="E769" s="1">
        <v>60000</v>
      </c>
      <c r="F769">
        <v>2</v>
      </c>
      <c r="G769" t="s">
        <v>18</v>
      </c>
      <c r="H769" t="s">
        <v>20</v>
      </c>
      <c r="I769" t="s">
        <v>14</v>
      </c>
      <c r="J769">
        <v>2</v>
      </c>
      <c r="K769" t="s">
        <v>21</v>
      </c>
      <c r="L769" t="s">
        <v>31</v>
      </c>
      <c r="M769">
        <v>57</v>
      </c>
      <c r="N769" t="s">
        <v>14</v>
      </c>
    </row>
    <row r="770" spans="1:14" x14ac:dyDescent="0.25">
      <c r="A770" s="5" t="s">
        <v>700</v>
      </c>
      <c r="B770" s="3" t="s">
        <v>331</v>
      </c>
      <c r="C770" t="s">
        <v>33</v>
      </c>
      <c r="D770" t="s">
        <v>32</v>
      </c>
      <c r="E770" s="1">
        <v>120000</v>
      </c>
      <c r="F770">
        <v>1</v>
      </c>
      <c r="G770" t="s">
        <v>26</v>
      </c>
      <c r="H770" t="s">
        <v>20</v>
      </c>
      <c r="I770" t="s">
        <v>17</v>
      </c>
      <c r="J770">
        <v>4</v>
      </c>
      <c r="K770" t="s">
        <v>21</v>
      </c>
      <c r="L770" t="s">
        <v>31</v>
      </c>
      <c r="M770">
        <v>45</v>
      </c>
      <c r="N770" t="s">
        <v>17</v>
      </c>
    </row>
    <row r="771" spans="1:14" x14ac:dyDescent="0.25">
      <c r="A771" s="5" t="s">
        <v>502</v>
      </c>
      <c r="B771" s="3" t="s">
        <v>133</v>
      </c>
      <c r="C771" t="s">
        <v>33</v>
      </c>
      <c r="D771" t="s">
        <v>32</v>
      </c>
      <c r="E771" s="1">
        <v>100000</v>
      </c>
      <c r="F771">
        <v>4</v>
      </c>
      <c r="G771" t="s">
        <v>12</v>
      </c>
      <c r="H771" t="s">
        <v>27</v>
      </c>
      <c r="I771" t="s">
        <v>14</v>
      </c>
      <c r="J771">
        <v>4</v>
      </c>
      <c r="K771" t="s">
        <v>15</v>
      </c>
      <c r="L771" t="s">
        <v>31</v>
      </c>
      <c r="M771">
        <v>40</v>
      </c>
      <c r="N771" t="s">
        <v>17</v>
      </c>
    </row>
    <row r="772" spans="1:14" x14ac:dyDescent="0.25">
      <c r="A772" s="5" t="s">
        <v>701</v>
      </c>
      <c r="B772" s="3" t="s">
        <v>332</v>
      </c>
      <c r="C772" t="s">
        <v>33</v>
      </c>
      <c r="D772" t="s">
        <v>33</v>
      </c>
      <c r="E772" s="1">
        <v>60000</v>
      </c>
      <c r="F772">
        <v>1</v>
      </c>
      <c r="G772" t="s">
        <v>30</v>
      </c>
      <c r="H772" t="s">
        <v>13</v>
      </c>
      <c r="I772" t="s">
        <v>17</v>
      </c>
      <c r="J772">
        <v>0</v>
      </c>
      <c r="K772" t="s">
        <v>15</v>
      </c>
      <c r="L772" t="s">
        <v>31</v>
      </c>
      <c r="M772">
        <v>55</v>
      </c>
      <c r="N772" t="s">
        <v>17</v>
      </c>
    </row>
    <row r="773" spans="1:14" x14ac:dyDescent="0.25">
      <c r="A773" s="5" t="s">
        <v>701</v>
      </c>
      <c r="B773" s="3" t="s">
        <v>332</v>
      </c>
      <c r="C773" t="s">
        <v>33</v>
      </c>
      <c r="D773" t="s">
        <v>33</v>
      </c>
      <c r="E773" s="1">
        <v>80000</v>
      </c>
      <c r="F773">
        <v>1</v>
      </c>
      <c r="G773" t="s">
        <v>18</v>
      </c>
      <c r="H773" t="s">
        <v>13</v>
      </c>
      <c r="I773" t="s">
        <v>17</v>
      </c>
      <c r="J773">
        <v>1</v>
      </c>
      <c r="K773" t="s">
        <v>15</v>
      </c>
      <c r="L773" t="s">
        <v>31</v>
      </c>
      <c r="M773">
        <v>47</v>
      </c>
      <c r="N773" t="s">
        <v>14</v>
      </c>
    </row>
    <row r="774" spans="1:14" x14ac:dyDescent="0.25">
      <c r="A774" s="5" t="s">
        <v>701</v>
      </c>
      <c r="B774" s="3" t="s">
        <v>332</v>
      </c>
      <c r="C774" t="s">
        <v>34</v>
      </c>
      <c r="D774" t="s">
        <v>33</v>
      </c>
      <c r="E774" s="1">
        <v>60000</v>
      </c>
      <c r="F774">
        <v>4</v>
      </c>
      <c r="G774" t="s">
        <v>30</v>
      </c>
      <c r="H774" t="s">
        <v>13</v>
      </c>
      <c r="I774" t="s">
        <v>14</v>
      </c>
      <c r="J774">
        <v>0</v>
      </c>
      <c r="K774" t="s">
        <v>25</v>
      </c>
      <c r="L774" t="s">
        <v>31</v>
      </c>
      <c r="M774">
        <v>47</v>
      </c>
      <c r="N774" t="s">
        <v>14</v>
      </c>
    </row>
    <row r="775" spans="1:14" x14ac:dyDescent="0.25">
      <c r="A775" s="5" t="s">
        <v>701</v>
      </c>
      <c r="B775" s="3" t="s">
        <v>332</v>
      </c>
      <c r="C775" t="s">
        <v>33</v>
      </c>
      <c r="D775" t="s">
        <v>32</v>
      </c>
      <c r="E775" s="1">
        <v>60000</v>
      </c>
      <c r="F775">
        <v>1</v>
      </c>
      <c r="G775" t="s">
        <v>30</v>
      </c>
      <c r="H775" t="s">
        <v>13</v>
      </c>
      <c r="I775" t="s">
        <v>14</v>
      </c>
      <c r="J775">
        <v>0</v>
      </c>
      <c r="K775" t="s">
        <v>15</v>
      </c>
      <c r="L775" t="s">
        <v>31</v>
      </c>
      <c r="M775">
        <v>34</v>
      </c>
      <c r="N775" t="s">
        <v>17</v>
      </c>
    </row>
    <row r="776" spans="1:14" x14ac:dyDescent="0.25">
      <c r="A776" s="5" t="s">
        <v>701</v>
      </c>
      <c r="B776" s="3" t="s">
        <v>332</v>
      </c>
      <c r="C776" t="s">
        <v>33</v>
      </c>
      <c r="D776" t="s">
        <v>32</v>
      </c>
      <c r="E776" s="1">
        <v>80000</v>
      </c>
      <c r="F776">
        <v>3</v>
      </c>
      <c r="G776" t="s">
        <v>30</v>
      </c>
      <c r="H776" t="s">
        <v>20</v>
      </c>
      <c r="I776" t="s">
        <v>14</v>
      </c>
      <c r="J776">
        <v>0</v>
      </c>
      <c r="K776" t="s">
        <v>15</v>
      </c>
      <c r="L776" t="s">
        <v>31</v>
      </c>
      <c r="M776">
        <v>36</v>
      </c>
      <c r="N776" t="s">
        <v>14</v>
      </c>
    </row>
    <row r="777" spans="1:14" x14ac:dyDescent="0.25">
      <c r="A777" s="5" t="s">
        <v>701</v>
      </c>
      <c r="B777" s="3" t="s">
        <v>332</v>
      </c>
      <c r="C777" t="s">
        <v>33</v>
      </c>
      <c r="D777" t="s">
        <v>33</v>
      </c>
      <c r="E777" s="1">
        <v>70000</v>
      </c>
      <c r="F777">
        <v>2</v>
      </c>
      <c r="G777" t="s">
        <v>28</v>
      </c>
      <c r="H777" t="s">
        <v>13</v>
      </c>
      <c r="I777" t="s">
        <v>14</v>
      </c>
      <c r="J777">
        <v>2</v>
      </c>
      <c r="K777" t="s">
        <v>29</v>
      </c>
      <c r="L777" t="s">
        <v>31</v>
      </c>
      <c r="M777">
        <v>54</v>
      </c>
      <c r="N777" t="s">
        <v>17</v>
      </c>
    </row>
    <row r="778" spans="1:14" x14ac:dyDescent="0.25">
      <c r="A778" s="5" t="s">
        <v>702</v>
      </c>
      <c r="B778" s="3" t="s">
        <v>333</v>
      </c>
      <c r="C778" t="s">
        <v>34</v>
      </c>
      <c r="D778" t="s">
        <v>33</v>
      </c>
      <c r="E778" s="1">
        <v>70000</v>
      </c>
      <c r="F778">
        <v>2</v>
      </c>
      <c r="G778" t="s">
        <v>12</v>
      </c>
      <c r="H778" t="s">
        <v>27</v>
      </c>
      <c r="I778" t="s">
        <v>17</v>
      </c>
      <c r="J778">
        <v>1</v>
      </c>
      <c r="K778" t="s">
        <v>21</v>
      </c>
      <c r="L778" t="s">
        <v>31</v>
      </c>
      <c r="M778">
        <v>59</v>
      </c>
      <c r="N778" t="s">
        <v>14</v>
      </c>
    </row>
    <row r="779" spans="1:14" x14ac:dyDescent="0.25">
      <c r="A779" s="5" t="s">
        <v>530</v>
      </c>
      <c r="B779" s="3" t="s">
        <v>161</v>
      </c>
      <c r="C779" t="s">
        <v>34</v>
      </c>
      <c r="D779" t="s">
        <v>33</v>
      </c>
      <c r="E779" s="1">
        <v>40000</v>
      </c>
      <c r="F779">
        <v>0</v>
      </c>
      <c r="G779" t="s">
        <v>26</v>
      </c>
      <c r="H779" t="s">
        <v>13</v>
      </c>
      <c r="I779" t="s">
        <v>14</v>
      </c>
      <c r="J779">
        <v>2</v>
      </c>
      <c r="K779" t="s">
        <v>22</v>
      </c>
      <c r="L779" t="s">
        <v>31</v>
      </c>
      <c r="M779">
        <v>27</v>
      </c>
      <c r="N779" t="s">
        <v>17</v>
      </c>
    </row>
    <row r="780" spans="1:14" x14ac:dyDescent="0.25">
      <c r="A780" s="5" t="s">
        <v>530</v>
      </c>
      <c r="B780" s="3" t="s">
        <v>161</v>
      </c>
      <c r="C780" t="s">
        <v>33</v>
      </c>
      <c r="D780" t="s">
        <v>33</v>
      </c>
      <c r="E780" s="1">
        <v>90000</v>
      </c>
      <c r="F780">
        <v>5</v>
      </c>
      <c r="G780" t="s">
        <v>18</v>
      </c>
      <c r="H780" t="s">
        <v>20</v>
      </c>
      <c r="I780" t="s">
        <v>14</v>
      </c>
      <c r="J780">
        <v>3</v>
      </c>
      <c r="K780" t="s">
        <v>15</v>
      </c>
      <c r="L780" t="s">
        <v>31</v>
      </c>
      <c r="M780">
        <v>41</v>
      </c>
      <c r="N780" t="s">
        <v>17</v>
      </c>
    </row>
    <row r="781" spans="1:14" x14ac:dyDescent="0.25">
      <c r="A781" s="5" t="s">
        <v>530</v>
      </c>
      <c r="B781" s="3" t="s">
        <v>161</v>
      </c>
      <c r="C781" t="s">
        <v>33</v>
      </c>
      <c r="D781" t="s">
        <v>33</v>
      </c>
      <c r="E781" s="1">
        <v>80000</v>
      </c>
      <c r="F781">
        <v>3</v>
      </c>
      <c r="G781" t="s">
        <v>18</v>
      </c>
      <c r="H781" t="s">
        <v>20</v>
      </c>
      <c r="I781" t="s">
        <v>17</v>
      </c>
      <c r="J781">
        <v>2</v>
      </c>
      <c r="K781" t="s">
        <v>21</v>
      </c>
      <c r="L781" t="s">
        <v>31</v>
      </c>
      <c r="M781">
        <v>50</v>
      </c>
      <c r="N781" t="s">
        <v>14</v>
      </c>
    </row>
    <row r="782" spans="1:14" x14ac:dyDescent="0.25">
      <c r="A782" s="5" t="s">
        <v>530</v>
      </c>
      <c r="B782" s="3" t="s">
        <v>161</v>
      </c>
      <c r="C782" t="s">
        <v>33</v>
      </c>
      <c r="D782" t="s">
        <v>32</v>
      </c>
      <c r="E782" s="1">
        <v>60000</v>
      </c>
      <c r="F782">
        <v>2</v>
      </c>
      <c r="G782" t="s">
        <v>18</v>
      </c>
      <c r="H782" t="s">
        <v>20</v>
      </c>
      <c r="I782" t="s">
        <v>14</v>
      </c>
      <c r="J782">
        <v>1</v>
      </c>
      <c r="K782" t="s">
        <v>29</v>
      </c>
      <c r="L782" t="s">
        <v>31</v>
      </c>
      <c r="M782">
        <v>55</v>
      </c>
      <c r="N782" t="s">
        <v>17</v>
      </c>
    </row>
    <row r="783" spans="1:14" x14ac:dyDescent="0.25">
      <c r="A783" s="5" t="s">
        <v>703</v>
      </c>
      <c r="B783" s="3" t="s">
        <v>334</v>
      </c>
      <c r="C783" t="s">
        <v>33</v>
      </c>
      <c r="D783" t="s">
        <v>33</v>
      </c>
      <c r="E783" s="1">
        <v>80000</v>
      </c>
      <c r="F783">
        <v>4</v>
      </c>
      <c r="G783" t="s">
        <v>12</v>
      </c>
      <c r="H783" t="s">
        <v>27</v>
      </c>
      <c r="I783" t="s">
        <v>14</v>
      </c>
      <c r="J783">
        <v>0</v>
      </c>
      <c r="K783" t="s">
        <v>15</v>
      </c>
      <c r="L783" t="s">
        <v>31</v>
      </c>
      <c r="M783">
        <v>43</v>
      </c>
      <c r="N783" t="s">
        <v>17</v>
      </c>
    </row>
    <row r="784" spans="1:14" x14ac:dyDescent="0.25">
      <c r="A784" s="5" t="s">
        <v>703</v>
      </c>
      <c r="B784" s="3" t="s">
        <v>334</v>
      </c>
      <c r="C784" t="s">
        <v>34</v>
      </c>
      <c r="D784" t="s">
        <v>33</v>
      </c>
      <c r="E784" s="1">
        <v>70000</v>
      </c>
      <c r="F784">
        <v>4</v>
      </c>
      <c r="G784" t="s">
        <v>12</v>
      </c>
      <c r="H784" t="s">
        <v>20</v>
      </c>
      <c r="I784" t="s">
        <v>14</v>
      </c>
      <c r="J784">
        <v>2</v>
      </c>
      <c r="K784" t="s">
        <v>21</v>
      </c>
      <c r="L784" t="s">
        <v>31</v>
      </c>
      <c r="M784">
        <v>43</v>
      </c>
      <c r="N784" t="s">
        <v>14</v>
      </c>
    </row>
    <row r="785" spans="1:14" x14ac:dyDescent="0.25">
      <c r="A785" s="5" t="s">
        <v>703</v>
      </c>
      <c r="B785" s="3" t="s">
        <v>334</v>
      </c>
      <c r="C785" t="s">
        <v>33</v>
      </c>
      <c r="D785" t="s">
        <v>33</v>
      </c>
      <c r="E785" s="1">
        <v>60000</v>
      </c>
      <c r="F785">
        <v>4</v>
      </c>
      <c r="G785" t="s">
        <v>12</v>
      </c>
      <c r="H785" t="s">
        <v>13</v>
      </c>
      <c r="I785" t="s">
        <v>14</v>
      </c>
      <c r="J785">
        <v>3</v>
      </c>
      <c r="K785" t="s">
        <v>22</v>
      </c>
      <c r="L785" t="s">
        <v>31</v>
      </c>
      <c r="M785">
        <v>42</v>
      </c>
      <c r="N785" t="s">
        <v>17</v>
      </c>
    </row>
    <row r="786" spans="1:14" x14ac:dyDescent="0.25">
      <c r="A786" s="5" t="s">
        <v>703</v>
      </c>
      <c r="B786" s="3" t="s">
        <v>334</v>
      </c>
      <c r="C786" t="s">
        <v>34</v>
      </c>
      <c r="D786" t="s">
        <v>32</v>
      </c>
      <c r="E786" s="1">
        <v>10000</v>
      </c>
      <c r="F786">
        <v>2</v>
      </c>
      <c r="G786" t="s">
        <v>26</v>
      </c>
      <c r="H786" t="s">
        <v>24</v>
      </c>
      <c r="I786" t="s">
        <v>14</v>
      </c>
      <c r="J786">
        <v>2</v>
      </c>
      <c r="K786" t="s">
        <v>25</v>
      </c>
      <c r="L786" t="s">
        <v>31</v>
      </c>
      <c r="M786">
        <v>53</v>
      </c>
      <c r="N786" t="s">
        <v>14</v>
      </c>
    </row>
    <row r="787" spans="1:14" x14ac:dyDescent="0.25">
      <c r="A787" s="5" t="s">
        <v>510</v>
      </c>
      <c r="B787" s="3" t="s">
        <v>141</v>
      </c>
      <c r="C787" t="s">
        <v>34</v>
      </c>
      <c r="D787" t="s">
        <v>32</v>
      </c>
      <c r="E787" s="1">
        <v>40000</v>
      </c>
      <c r="F787">
        <v>0</v>
      </c>
      <c r="G787" t="s">
        <v>26</v>
      </c>
      <c r="H787" t="s">
        <v>13</v>
      </c>
      <c r="I787" t="s">
        <v>17</v>
      </c>
      <c r="J787">
        <v>2</v>
      </c>
      <c r="K787" t="s">
        <v>15</v>
      </c>
      <c r="L787" t="s">
        <v>31</v>
      </c>
      <c r="M787">
        <v>28</v>
      </c>
      <c r="N787" t="s">
        <v>14</v>
      </c>
    </row>
    <row r="788" spans="1:14" x14ac:dyDescent="0.25">
      <c r="A788" s="5" t="s">
        <v>457</v>
      </c>
      <c r="B788" s="3" t="s">
        <v>88</v>
      </c>
      <c r="C788" t="s">
        <v>33</v>
      </c>
      <c r="D788" t="s">
        <v>32</v>
      </c>
      <c r="E788" s="1">
        <v>50000</v>
      </c>
      <c r="F788">
        <v>1</v>
      </c>
      <c r="G788" t="s">
        <v>12</v>
      </c>
      <c r="H788" t="s">
        <v>13</v>
      </c>
      <c r="I788" t="s">
        <v>14</v>
      </c>
      <c r="J788">
        <v>1</v>
      </c>
      <c r="K788" t="s">
        <v>15</v>
      </c>
      <c r="L788" t="s">
        <v>31</v>
      </c>
      <c r="M788">
        <v>35</v>
      </c>
      <c r="N788" t="s">
        <v>17</v>
      </c>
    </row>
    <row r="789" spans="1:14" x14ac:dyDescent="0.25">
      <c r="A789" s="5" t="s">
        <v>704</v>
      </c>
      <c r="B789" s="3" t="s">
        <v>335</v>
      </c>
      <c r="C789" t="s">
        <v>34</v>
      </c>
      <c r="D789" t="s">
        <v>32</v>
      </c>
      <c r="E789" s="1">
        <v>70000</v>
      </c>
      <c r="F789">
        <v>2</v>
      </c>
      <c r="G789" t="s">
        <v>12</v>
      </c>
      <c r="H789" t="s">
        <v>27</v>
      </c>
      <c r="I789" t="s">
        <v>17</v>
      </c>
      <c r="J789">
        <v>1</v>
      </c>
      <c r="K789" t="s">
        <v>21</v>
      </c>
      <c r="L789" t="s">
        <v>31</v>
      </c>
      <c r="M789">
        <v>59</v>
      </c>
      <c r="N789" t="s">
        <v>14</v>
      </c>
    </row>
    <row r="790" spans="1:14" x14ac:dyDescent="0.25">
      <c r="A790" s="5" t="s">
        <v>598</v>
      </c>
      <c r="B790" s="3" t="s">
        <v>229</v>
      </c>
      <c r="C790" t="s">
        <v>34</v>
      </c>
      <c r="D790" t="s">
        <v>32</v>
      </c>
      <c r="E790" s="1">
        <v>20000</v>
      </c>
      <c r="F790">
        <v>2</v>
      </c>
      <c r="G790" t="s">
        <v>28</v>
      </c>
      <c r="H790" t="s">
        <v>19</v>
      </c>
      <c r="I790" t="s">
        <v>14</v>
      </c>
      <c r="J790">
        <v>2</v>
      </c>
      <c r="K790" t="s">
        <v>25</v>
      </c>
      <c r="L790" t="s">
        <v>31</v>
      </c>
      <c r="M790">
        <v>49</v>
      </c>
      <c r="N790" t="s">
        <v>17</v>
      </c>
    </row>
    <row r="791" spans="1:14" x14ac:dyDescent="0.25">
      <c r="A791" s="5" t="s">
        <v>598</v>
      </c>
      <c r="B791" s="3" t="s">
        <v>229</v>
      </c>
      <c r="C791" t="s">
        <v>33</v>
      </c>
      <c r="D791" t="s">
        <v>33</v>
      </c>
      <c r="E791" s="1">
        <v>60000</v>
      </c>
      <c r="F791">
        <v>2</v>
      </c>
      <c r="G791" t="s">
        <v>26</v>
      </c>
      <c r="H791" t="s">
        <v>20</v>
      </c>
      <c r="I791" t="s">
        <v>17</v>
      </c>
      <c r="J791">
        <v>2</v>
      </c>
      <c r="K791" t="s">
        <v>25</v>
      </c>
      <c r="L791" t="s">
        <v>31</v>
      </c>
      <c r="M791">
        <v>48</v>
      </c>
      <c r="N791" t="s">
        <v>14</v>
      </c>
    </row>
    <row r="792" spans="1:14" x14ac:dyDescent="0.25">
      <c r="A792" s="5" t="s">
        <v>598</v>
      </c>
      <c r="B792" s="3" t="s">
        <v>229</v>
      </c>
      <c r="C792" t="s">
        <v>34</v>
      </c>
      <c r="D792" t="s">
        <v>32</v>
      </c>
      <c r="E792" s="1">
        <v>80000</v>
      </c>
      <c r="F792">
        <v>2</v>
      </c>
      <c r="G792" t="s">
        <v>28</v>
      </c>
      <c r="H792" t="s">
        <v>13</v>
      </c>
      <c r="I792" t="s">
        <v>17</v>
      </c>
      <c r="J792">
        <v>2</v>
      </c>
      <c r="K792" t="s">
        <v>25</v>
      </c>
      <c r="L792" t="s">
        <v>31</v>
      </c>
      <c r="M792">
        <v>50</v>
      </c>
      <c r="N792" t="s">
        <v>17</v>
      </c>
    </row>
    <row r="793" spans="1:14" x14ac:dyDescent="0.25">
      <c r="A793" s="5" t="s">
        <v>598</v>
      </c>
      <c r="B793" s="3" t="s">
        <v>229</v>
      </c>
      <c r="C793" t="s">
        <v>33</v>
      </c>
      <c r="D793" t="s">
        <v>33</v>
      </c>
      <c r="E793" s="1">
        <v>40000</v>
      </c>
      <c r="F793">
        <v>0</v>
      </c>
      <c r="G793" t="s">
        <v>26</v>
      </c>
      <c r="H793" t="s">
        <v>13</v>
      </c>
      <c r="I793" t="s">
        <v>14</v>
      </c>
      <c r="J793">
        <v>2</v>
      </c>
      <c r="K793" t="s">
        <v>22</v>
      </c>
      <c r="L793" t="s">
        <v>31</v>
      </c>
      <c r="M793">
        <v>28</v>
      </c>
      <c r="N793" t="s">
        <v>14</v>
      </c>
    </row>
    <row r="794" spans="1:14" x14ac:dyDescent="0.25">
      <c r="A794" s="5" t="s">
        <v>705</v>
      </c>
      <c r="B794" s="3" t="s">
        <v>336</v>
      </c>
      <c r="C794" t="s">
        <v>34</v>
      </c>
      <c r="D794" t="s">
        <v>33</v>
      </c>
      <c r="E794" s="1">
        <v>30000</v>
      </c>
      <c r="F794">
        <v>1</v>
      </c>
      <c r="G794" t="s">
        <v>26</v>
      </c>
      <c r="H794" t="s">
        <v>19</v>
      </c>
      <c r="I794" t="s">
        <v>17</v>
      </c>
      <c r="J794">
        <v>1</v>
      </c>
      <c r="K794" t="s">
        <v>22</v>
      </c>
      <c r="L794" t="s">
        <v>31</v>
      </c>
      <c r="M794">
        <v>52</v>
      </c>
      <c r="N794" t="s">
        <v>17</v>
      </c>
    </row>
    <row r="795" spans="1:14" x14ac:dyDescent="0.25">
      <c r="A795" s="5" t="s">
        <v>706</v>
      </c>
      <c r="B795" s="3" t="s">
        <v>337</v>
      </c>
      <c r="C795" t="s">
        <v>33</v>
      </c>
      <c r="D795" t="s">
        <v>33</v>
      </c>
      <c r="E795" s="1">
        <v>30000</v>
      </c>
      <c r="F795">
        <v>1</v>
      </c>
      <c r="G795" t="s">
        <v>26</v>
      </c>
      <c r="H795" t="s">
        <v>19</v>
      </c>
      <c r="I795" t="s">
        <v>14</v>
      </c>
      <c r="J795">
        <v>1</v>
      </c>
      <c r="K795" t="s">
        <v>21</v>
      </c>
      <c r="L795" t="s">
        <v>31</v>
      </c>
      <c r="M795">
        <v>52</v>
      </c>
      <c r="N795" t="s">
        <v>14</v>
      </c>
    </row>
    <row r="796" spans="1:14" x14ac:dyDescent="0.25">
      <c r="A796" s="5" t="s">
        <v>706</v>
      </c>
      <c r="B796" s="3" t="s">
        <v>337</v>
      </c>
      <c r="C796" t="s">
        <v>33</v>
      </c>
      <c r="D796" t="s">
        <v>33</v>
      </c>
      <c r="E796" s="1">
        <v>50000</v>
      </c>
      <c r="F796">
        <v>2</v>
      </c>
      <c r="G796" t="s">
        <v>30</v>
      </c>
      <c r="H796" t="s">
        <v>27</v>
      </c>
      <c r="I796" t="s">
        <v>14</v>
      </c>
      <c r="J796">
        <v>2</v>
      </c>
      <c r="K796" t="s">
        <v>22</v>
      </c>
      <c r="L796" t="s">
        <v>31</v>
      </c>
      <c r="M796">
        <v>69</v>
      </c>
      <c r="N796" t="s">
        <v>17</v>
      </c>
    </row>
    <row r="797" spans="1:14" x14ac:dyDescent="0.25">
      <c r="A797" s="5" t="s">
        <v>707</v>
      </c>
      <c r="B797" s="3" t="s">
        <v>338</v>
      </c>
      <c r="C797" t="s">
        <v>34</v>
      </c>
      <c r="D797" t="s">
        <v>33</v>
      </c>
      <c r="E797" s="1">
        <v>60000</v>
      </c>
      <c r="F797">
        <v>2</v>
      </c>
      <c r="G797" t="s">
        <v>26</v>
      </c>
      <c r="H797" t="s">
        <v>20</v>
      </c>
      <c r="I797" t="s">
        <v>14</v>
      </c>
      <c r="J797">
        <v>2</v>
      </c>
      <c r="K797" t="s">
        <v>22</v>
      </c>
      <c r="L797" t="s">
        <v>31</v>
      </c>
      <c r="M797">
        <v>51</v>
      </c>
      <c r="N797" t="s">
        <v>17</v>
      </c>
    </row>
    <row r="798" spans="1:14" x14ac:dyDescent="0.25">
      <c r="A798" s="5" t="s">
        <v>511</v>
      </c>
      <c r="B798" s="3" t="s">
        <v>142</v>
      </c>
      <c r="C798" t="s">
        <v>33</v>
      </c>
      <c r="D798" t="s">
        <v>33</v>
      </c>
      <c r="E798" s="1">
        <v>70000</v>
      </c>
      <c r="F798">
        <v>5</v>
      </c>
      <c r="G798" t="s">
        <v>18</v>
      </c>
      <c r="H798" t="s">
        <v>20</v>
      </c>
      <c r="I798" t="s">
        <v>14</v>
      </c>
      <c r="J798">
        <v>2</v>
      </c>
      <c r="K798" t="s">
        <v>25</v>
      </c>
      <c r="L798" t="s">
        <v>31</v>
      </c>
      <c r="M798">
        <v>57</v>
      </c>
      <c r="N798" t="s">
        <v>14</v>
      </c>
    </row>
    <row r="799" spans="1:14" x14ac:dyDescent="0.25">
      <c r="A799" s="5" t="s">
        <v>511</v>
      </c>
      <c r="B799" s="3" t="s">
        <v>142</v>
      </c>
      <c r="C799" t="s">
        <v>34</v>
      </c>
      <c r="D799" t="s">
        <v>33</v>
      </c>
      <c r="E799" s="1">
        <v>60000</v>
      </c>
      <c r="F799">
        <v>0</v>
      </c>
      <c r="G799" t="s">
        <v>18</v>
      </c>
      <c r="H799" t="s">
        <v>13</v>
      </c>
      <c r="I799" t="s">
        <v>14</v>
      </c>
      <c r="J799">
        <v>1</v>
      </c>
      <c r="K799" t="s">
        <v>22</v>
      </c>
      <c r="L799" t="s">
        <v>31</v>
      </c>
      <c r="M799">
        <v>27</v>
      </c>
      <c r="N799" t="s">
        <v>14</v>
      </c>
    </row>
    <row r="800" spans="1:14" x14ac:dyDescent="0.25">
      <c r="A800" s="5" t="s">
        <v>511</v>
      </c>
      <c r="B800" s="3" t="s">
        <v>142</v>
      </c>
      <c r="C800" t="s">
        <v>34</v>
      </c>
      <c r="D800" t="s">
        <v>32</v>
      </c>
      <c r="E800" s="1">
        <v>30000</v>
      </c>
      <c r="F800">
        <v>0</v>
      </c>
      <c r="G800" t="s">
        <v>26</v>
      </c>
      <c r="H800" t="s">
        <v>13</v>
      </c>
      <c r="I800" t="s">
        <v>17</v>
      </c>
      <c r="J800">
        <v>2</v>
      </c>
      <c r="K800" t="s">
        <v>15</v>
      </c>
      <c r="L800" t="s">
        <v>31</v>
      </c>
      <c r="M800">
        <v>25</v>
      </c>
      <c r="N800" t="s">
        <v>14</v>
      </c>
    </row>
    <row r="801" spans="1:14" x14ac:dyDescent="0.25">
      <c r="A801" s="5" t="s">
        <v>708</v>
      </c>
      <c r="B801" s="3" t="s">
        <v>339</v>
      </c>
      <c r="C801" t="s">
        <v>34</v>
      </c>
      <c r="D801" t="s">
        <v>32</v>
      </c>
      <c r="E801" s="1">
        <v>50000</v>
      </c>
      <c r="F801">
        <v>1</v>
      </c>
      <c r="G801" t="s">
        <v>30</v>
      </c>
      <c r="H801" t="s">
        <v>13</v>
      </c>
      <c r="I801" t="s">
        <v>14</v>
      </c>
      <c r="J801">
        <v>0</v>
      </c>
      <c r="K801" t="s">
        <v>25</v>
      </c>
      <c r="L801" t="s">
        <v>31</v>
      </c>
      <c r="M801">
        <v>33</v>
      </c>
      <c r="N801" t="s">
        <v>14</v>
      </c>
    </row>
    <row r="802" spans="1:14" x14ac:dyDescent="0.25">
      <c r="A802" s="5" t="s">
        <v>709</v>
      </c>
      <c r="B802" s="3" t="s">
        <v>340</v>
      </c>
      <c r="C802" t="s">
        <v>34</v>
      </c>
      <c r="D802" t="s">
        <v>33</v>
      </c>
      <c r="E802" s="1">
        <v>60000</v>
      </c>
      <c r="F802">
        <v>4</v>
      </c>
      <c r="G802" t="s">
        <v>12</v>
      </c>
      <c r="H802" t="s">
        <v>20</v>
      </c>
      <c r="I802" t="s">
        <v>14</v>
      </c>
      <c r="J802">
        <v>2</v>
      </c>
      <c r="K802" t="s">
        <v>21</v>
      </c>
      <c r="L802" t="s">
        <v>31</v>
      </c>
      <c r="M802">
        <v>43</v>
      </c>
      <c r="N802" t="s">
        <v>14</v>
      </c>
    </row>
    <row r="803" spans="1:14" x14ac:dyDescent="0.25">
      <c r="A803" s="5" t="s">
        <v>709</v>
      </c>
      <c r="B803" s="3" t="s">
        <v>340</v>
      </c>
      <c r="C803" t="s">
        <v>33</v>
      </c>
      <c r="D803" t="s">
        <v>33</v>
      </c>
      <c r="E803" s="1">
        <v>70000</v>
      </c>
      <c r="F803">
        <v>4</v>
      </c>
      <c r="G803" t="s">
        <v>30</v>
      </c>
      <c r="H803" t="s">
        <v>27</v>
      </c>
      <c r="I803" t="s">
        <v>14</v>
      </c>
      <c r="J803">
        <v>2</v>
      </c>
      <c r="K803" t="s">
        <v>22</v>
      </c>
      <c r="L803" t="s">
        <v>31</v>
      </c>
      <c r="M803">
        <v>73</v>
      </c>
      <c r="N803" t="s">
        <v>17</v>
      </c>
    </row>
    <row r="804" spans="1:14" x14ac:dyDescent="0.25">
      <c r="A804" s="5" t="s">
        <v>709</v>
      </c>
      <c r="B804" s="3" t="s">
        <v>340</v>
      </c>
      <c r="C804" t="s">
        <v>33</v>
      </c>
      <c r="D804" t="s">
        <v>33</v>
      </c>
      <c r="E804" s="1">
        <v>40000</v>
      </c>
      <c r="F804">
        <v>0</v>
      </c>
      <c r="G804" t="s">
        <v>18</v>
      </c>
      <c r="H804" t="s">
        <v>13</v>
      </c>
      <c r="I804" t="s">
        <v>14</v>
      </c>
      <c r="J804">
        <v>1</v>
      </c>
      <c r="K804" t="s">
        <v>22</v>
      </c>
      <c r="L804" t="s">
        <v>31</v>
      </c>
      <c r="M804">
        <v>27</v>
      </c>
      <c r="N804" t="s">
        <v>17</v>
      </c>
    </row>
    <row r="805" spans="1:14" x14ac:dyDescent="0.25">
      <c r="A805" s="5" t="s">
        <v>710</v>
      </c>
      <c r="B805" s="3" t="s">
        <v>341</v>
      </c>
      <c r="C805" t="s">
        <v>33</v>
      </c>
      <c r="D805" t="s">
        <v>33</v>
      </c>
      <c r="E805" s="1">
        <v>40000</v>
      </c>
      <c r="F805">
        <v>0</v>
      </c>
      <c r="G805" t="s">
        <v>26</v>
      </c>
      <c r="H805" t="s">
        <v>13</v>
      </c>
      <c r="I805" t="s">
        <v>14</v>
      </c>
      <c r="J805">
        <v>2</v>
      </c>
      <c r="K805" t="s">
        <v>22</v>
      </c>
      <c r="L805" t="s">
        <v>31</v>
      </c>
      <c r="M805">
        <v>28</v>
      </c>
      <c r="N805" t="s">
        <v>14</v>
      </c>
    </row>
    <row r="806" spans="1:14" x14ac:dyDescent="0.25">
      <c r="A806" s="5" t="s">
        <v>711</v>
      </c>
      <c r="B806" s="3" t="s">
        <v>342</v>
      </c>
      <c r="C806" t="s">
        <v>33</v>
      </c>
      <c r="D806" t="s">
        <v>33</v>
      </c>
      <c r="E806" s="1">
        <v>40000</v>
      </c>
      <c r="F806">
        <v>0</v>
      </c>
      <c r="G806" t="s">
        <v>26</v>
      </c>
      <c r="H806" t="s">
        <v>13</v>
      </c>
      <c r="I806" t="s">
        <v>17</v>
      </c>
      <c r="J806">
        <v>2</v>
      </c>
      <c r="K806" t="s">
        <v>15</v>
      </c>
      <c r="L806" t="s">
        <v>31</v>
      </c>
      <c r="M806">
        <v>27</v>
      </c>
      <c r="N806" t="s">
        <v>14</v>
      </c>
    </row>
    <row r="807" spans="1:14" x14ac:dyDescent="0.25">
      <c r="A807" s="5" t="s">
        <v>559</v>
      </c>
      <c r="B807" s="3" t="s">
        <v>190</v>
      </c>
      <c r="C807" t="s">
        <v>34</v>
      </c>
      <c r="D807" t="s">
        <v>32</v>
      </c>
      <c r="E807" s="1">
        <v>40000</v>
      </c>
      <c r="F807">
        <v>0</v>
      </c>
      <c r="G807" t="s">
        <v>26</v>
      </c>
      <c r="H807" t="s">
        <v>13</v>
      </c>
      <c r="I807" t="s">
        <v>14</v>
      </c>
      <c r="J807">
        <v>2</v>
      </c>
      <c r="K807" t="s">
        <v>22</v>
      </c>
      <c r="L807" t="s">
        <v>31</v>
      </c>
      <c r="M807">
        <v>31</v>
      </c>
      <c r="N807" t="s">
        <v>17</v>
      </c>
    </row>
    <row r="808" spans="1:14" x14ac:dyDescent="0.25">
      <c r="A808" s="5" t="s">
        <v>559</v>
      </c>
      <c r="B808" s="3" t="s">
        <v>190</v>
      </c>
      <c r="C808" t="s">
        <v>33</v>
      </c>
      <c r="D808" t="s">
        <v>32</v>
      </c>
      <c r="E808" s="1">
        <v>10000</v>
      </c>
      <c r="F808">
        <v>2</v>
      </c>
      <c r="G808" t="s">
        <v>26</v>
      </c>
      <c r="H808" t="s">
        <v>24</v>
      </c>
      <c r="I808" t="s">
        <v>14</v>
      </c>
      <c r="J808">
        <v>2</v>
      </c>
      <c r="K808" t="s">
        <v>25</v>
      </c>
      <c r="L808" t="s">
        <v>31</v>
      </c>
      <c r="M808">
        <v>53</v>
      </c>
      <c r="N808" t="s">
        <v>17</v>
      </c>
    </row>
    <row r="809" spans="1:14" x14ac:dyDescent="0.25">
      <c r="A809" s="5" t="s">
        <v>616</v>
      </c>
      <c r="B809" s="3" t="s">
        <v>247</v>
      </c>
      <c r="C809" t="s">
        <v>34</v>
      </c>
      <c r="D809" t="s">
        <v>32</v>
      </c>
      <c r="E809" s="1">
        <v>60000</v>
      </c>
      <c r="F809">
        <v>0</v>
      </c>
      <c r="G809" t="s">
        <v>18</v>
      </c>
      <c r="H809" t="s">
        <v>20</v>
      </c>
      <c r="I809" t="s">
        <v>17</v>
      </c>
      <c r="J809">
        <v>2</v>
      </c>
      <c r="K809" t="s">
        <v>25</v>
      </c>
      <c r="L809" t="s">
        <v>31</v>
      </c>
      <c r="M809">
        <v>32</v>
      </c>
      <c r="N809" t="s">
        <v>14</v>
      </c>
    </row>
    <row r="810" spans="1:14" x14ac:dyDescent="0.25">
      <c r="A810" s="5" t="s">
        <v>616</v>
      </c>
      <c r="B810" s="3" t="s">
        <v>247</v>
      </c>
      <c r="C810" t="s">
        <v>34</v>
      </c>
      <c r="D810" t="s">
        <v>33</v>
      </c>
      <c r="E810" s="1">
        <v>30000</v>
      </c>
      <c r="F810">
        <v>2</v>
      </c>
      <c r="G810" t="s">
        <v>26</v>
      </c>
      <c r="H810" t="s">
        <v>13</v>
      </c>
      <c r="I810" t="s">
        <v>14</v>
      </c>
      <c r="J810">
        <v>2</v>
      </c>
      <c r="K810" t="s">
        <v>25</v>
      </c>
      <c r="L810" t="s">
        <v>31</v>
      </c>
      <c r="M810">
        <v>50</v>
      </c>
      <c r="N810" t="s">
        <v>14</v>
      </c>
    </row>
    <row r="811" spans="1:14" x14ac:dyDescent="0.25">
      <c r="A811" s="5" t="s">
        <v>638</v>
      </c>
      <c r="B811" s="3" t="s">
        <v>269</v>
      </c>
      <c r="C811" t="s">
        <v>33</v>
      </c>
      <c r="D811" t="s">
        <v>32</v>
      </c>
      <c r="E811" s="1">
        <v>40000</v>
      </c>
      <c r="F811">
        <v>4</v>
      </c>
      <c r="G811" t="s">
        <v>26</v>
      </c>
      <c r="H811" t="s">
        <v>20</v>
      </c>
      <c r="I811" t="s">
        <v>14</v>
      </c>
      <c r="J811">
        <v>2</v>
      </c>
      <c r="K811" t="s">
        <v>22</v>
      </c>
      <c r="L811" t="s">
        <v>31</v>
      </c>
      <c r="M811">
        <v>69</v>
      </c>
      <c r="N811" t="s">
        <v>17</v>
      </c>
    </row>
    <row r="812" spans="1:14" x14ac:dyDescent="0.25">
      <c r="A812" s="5" t="s">
        <v>638</v>
      </c>
      <c r="B812" s="3" t="s">
        <v>269</v>
      </c>
      <c r="C812" t="s">
        <v>34</v>
      </c>
      <c r="D812" t="s">
        <v>32</v>
      </c>
      <c r="E812" s="1">
        <v>70000</v>
      </c>
      <c r="F812">
        <v>3</v>
      </c>
      <c r="G812" t="s">
        <v>30</v>
      </c>
      <c r="H812" t="s">
        <v>27</v>
      </c>
      <c r="I812" t="s">
        <v>14</v>
      </c>
      <c r="J812">
        <v>2</v>
      </c>
      <c r="K812" t="s">
        <v>22</v>
      </c>
      <c r="L812" t="s">
        <v>31</v>
      </c>
      <c r="M812">
        <v>52</v>
      </c>
      <c r="N812" t="s">
        <v>14</v>
      </c>
    </row>
    <row r="813" spans="1:14" x14ac:dyDescent="0.25">
      <c r="A813" s="5" t="s">
        <v>638</v>
      </c>
      <c r="B813" s="3" t="s">
        <v>269</v>
      </c>
      <c r="C813" t="s">
        <v>33</v>
      </c>
      <c r="D813" t="s">
        <v>33</v>
      </c>
      <c r="E813" s="1">
        <v>60000</v>
      </c>
      <c r="F813">
        <v>0</v>
      </c>
      <c r="G813" t="s">
        <v>18</v>
      </c>
      <c r="H813" t="s">
        <v>13</v>
      </c>
      <c r="I813" t="s">
        <v>17</v>
      </c>
      <c r="J813">
        <v>2</v>
      </c>
      <c r="K813" t="s">
        <v>25</v>
      </c>
      <c r="L813" t="s">
        <v>31</v>
      </c>
      <c r="M813">
        <v>31</v>
      </c>
      <c r="N813" t="s">
        <v>17</v>
      </c>
    </row>
    <row r="814" spans="1:14" x14ac:dyDescent="0.25">
      <c r="A814" s="5" t="s">
        <v>638</v>
      </c>
      <c r="B814" s="3" t="s">
        <v>269</v>
      </c>
      <c r="C814" t="s">
        <v>34</v>
      </c>
      <c r="D814" t="s">
        <v>32</v>
      </c>
      <c r="E814" s="1">
        <v>70000</v>
      </c>
      <c r="F814">
        <v>4</v>
      </c>
      <c r="G814" t="s">
        <v>12</v>
      </c>
      <c r="H814" t="s">
        <v>27</v>
      </c>
      <c r="I814" t="s">
        <v>14</v>
      </c>
      <c r="J814">
        <v>2</v>
      </c>
      <c r="K814" t="s">
        <v>29</v>
      </c>
      <c r="L814" t="s">
        <v>31</v>
      </c>
      <c r="M814">
        <v>61</v>
      </c>
      <c r="N814" t="s">
        <v>17</v>
      </c>
    </row>
    <row r="815" spans="1:14" x14ac:dyDescent="0.25">
      <c r="A815" s="5" t="s">
        <v>712</v>
      </c>
      <c r="B815" s="3" t="s">
        <v>343</v>
      </c>
      <c r="C815" t="s">
        <v>33</v>
      </c>
      <c r="D815" t="s">
        <v>32</v>
      </c>
      <c r="E815" s="1">
        <v>70000</v>
      </c>
      <c r="F815">
        <v>2</v>
      </c>
      <c r="G815" t="s">
        <v>26</v>
      </c>
      <c r="H815" t="s">
        <v>20</v>
      </c>
      <c r="I815" t="s">
        <v>14</v>
      </c>
      <c r="J815">
        <v>2</v>
      </c>
      <c r="K815" t="s">
        <v>29</v>
      </c>
      <c r="L815" t="s">
        <v>31</v>
      </c>
      <c r="M815">
        <v>53</v>
      </c>
      <c r="N815" t="s">
        <v>17</v>
      </c>
    </row>
    <row r="816" spans="1:14" x14ac:dyDescent="0.25">
      <c r="A816" s="5" t="s">
        <v>712</v>
      </c>
      <c r="B816" s="3" t="s">
        <v>343</v>
      </c>
      <c r="C816" t="s">
        <v>34</v>
      </c>
      <c r="D816" t="s">
        <v>32</v>
      </c>
      <c r="E816" s="1">
        <v>70000</v>
      </c>
      <c r="F816">
        <v>4</v>
      </c>
      <c r="G816" t="s">
        <v>12</v>
      </c>
      <c r="H816" t="s">
        <v>27</v>
      </c>
      <c r="I816" t="s">
        <v>14</v>
      </c>
      <c r="J816">
        <v>2</v>
      </c>
      <c r="K816" t="s">
        <v>25</v>
      </c>
      <c r="L816" t="s">
        <v>31</v>
      </c>
      <c r="M816">
        <v>62</v>
      </c>
      <c r="N816" t="s">
        <v>14</v>
      </c>
    </row>
    <row r="817" spans="1:14" x14ac:dyDescent="0.25">
      <c r="A817" s="5" t="s">
        <v>713</v>
      </c>
      <c r="B817" s="3" t="s">
        <v>344</v>
      </c>
      <c r="C817" t="s">
        <v>33</v>
      </c>
      <c r="D817" t="s">
        <v>33</v>
      </c>
      <c r="E817" s="1">
        <v>40000</v>
      </c>
      <c r="F817">
        <v>0</v>
      </c>
      <c r="G817" t="s">
        <v>18</v>
      </c>
      <c r="H817" t="s">
        <v>13</v>
      </c>
      <c r="I817" t="s">
        <v>17</v>
      </c>
      <c r="J817">
        <v>2</v>
      </c>
      <c r="K817" t="s">
        <v>25</v>
      </c>
      <c r="L817" t="s">
        <v>31</v>
      </c>
      <c r="M817">
        <v>30</v>
      </c>
      <c r="N817" t="s">
        <v>17</v>
      </c>
    </row>
    <row r="818" spans="1:14" x14ac:dyDescent="0.25">
      <c r="A818" s="5" t="s">
        <v>608</v>
      </c>
      <c r="B818" s="3" t="s">
        <v>239</v>
      </c>
      <c r="C818" t="s">
        <v>33</v>
      </c>
      <c r="D818" t="s">
        <v>32</v>
      </c>
      <c r="E818" s="1">
        <v>60000</v>
      </c>
      <c r="F818">
        <v>3</v>
      </c>
      <c r="G818" t="s">
        <v>30</v>
      </c>
      <c r="H818" t="s">
        <v>20</v>
      </c>
      <c r="I818" t="s">
        <v>14</v>
      </c>
      <c r="J818">
        <v>0</v>
      </c>
      <c r="K818" t="s">
        <v>21</v>
      </c>
      <c r="L818" t="s">
        <v>31</v>
      </c>
      <c r="M818">
        <v>43</v>
      </c>
      <c r="N818" t="s">
        <v>14</v>
      </c>
    </row>
    <row r="819" spans="1:14" x14ac:dyDescent="0.25">
      <c r="A819" s="5" t="s">
        <v>627</v>
      </c>
      <c r="B819" s="3" t="s">
        <v>258</v>
      </c>
      <c r="C819" t="s">
        <v>33</v>
      </c>
      <c r="D819" t="s">
        <v>32</v>
      </c>
      <c r="E819" s="1">
        <v>60000</v>
      </c>
      <c r="F819">
        <v>3</v>
      </c>
      <c r="G819" t="s">
        <v>30</v>
      </c>
      <c r="H819" t="s">
        <v>20</v>
      </c>
      <c r="I819" t="s">
        <v>14</v>
      </c>
      <c r="J819">
        <v>0</v>
      </c>
      <c r="K819" t="s">
        <v>21</v>
      </c>
      <c r="L819" t="s">
        <v>31</v>
      </c>
      <c r="M819">
        <v>42</v>
      </c>
      <c r="N819" t="s">
        <v>14</v>
      </c>
    </row>
    <row r="820" spans="1:14" x14ac:dyDescent="0.25">
      <c r="A820" s="5" t="s">
        <v>627</v>
      </c>
      <c r="B820" s="3" t="s">
        <v>258</v>
      </c>
      <c r="C820" t="s">
        <v>33</v>
      </c>
      <c r="D820" t="s">
        <v>33</v>
      </c>
      <c r="E820" s="1">
        <v>40000</v>
      </c>
      <c r="F820">
        <v>0</v>
      </c>
      <c r="G820" t="s">
        <v>18</v>
      </c>
      <c r="H820" t="s">
        <v>13</v>
      </c>
      <c r="I820" t="s">
        <v>14</v>
      </c>
      <c r="J820">
        <v>1</v>
      </c>
      <c r="K820" t="s">
        <v>22</v>
      </c>
      <c r="L820" t="s">
        <v>31</v>
      </c>
      <c r="M820">
        <v>30</v>
      </c>
      <c r="N820" t="s">
        <v>17</v>
      </c>
    </row>
    <row r="821" spans="1:14" x14ac:dyDescent="0.25">
      <c r="A821" s="5" t="s">
        <v>627</v>
      </c>
      <c r="B821" s="3" t="s">
        <v>258</v>
      </c>
      <c r="C821" t="s">
        <v>34</v>
      </c>
      <c r="D821" t="s">
        <v>32</v>
      </c>
      <c r="E821" s="1">
        <v>40000</v>
      </c>
      <c r="F821">
        <v>0</v>
      </c>
      <c r="G821" t="s">
        <v>26</v>
      </c>
      <c r="H821" t="s">
        <v>13</v>
      </c>
      <c r="I821" t="s">
        <v>14</v>
      </c>
      <c r="J821">
        <v>2</v>
      </c>
      <c r="K821" t="s">
        <v>22</v>
      </c>
      <c r="L821" t="s">
        <v>31</v>
      </c>
      <c r="M821">
        <v>30</v>
      </c>
      <c r="N821" t="s">
        <v>17</v>
      </c>
    </row>
    <row r="822" spans="1:14" x14ac:dyDescent="0.25">
      <c r="A822" s="5" t="s">
        <v>627</v>
      </c>
      <c r="B822" s="3" t="s">
        <v>258</v>
      </c>
      <c r="C822" t="s">
        <v>34</v>
      </c>
      <c r="D822" t="s">
        <v>33</v>
      </c>
      <c r="E822" s="1">
        <v>110000</v>
      </c>
      <c r="F822">
        <v>1</v>
      </c>
      <c r="G822" t="s">
        <v>12</v>
      </c>
      <c r="H822" t="s">
        <v>27</v>
      </c>
      <c r="I822" t="s">
        <v>14</v>
      </c>
      <c r="J822">
        <v>1</v>
      </c>
      <c r="K822" t="s">
        <v>22</v>
      </c>
      <c r="L822" t="s">
        <v>31</v>
      </c>
      <c r="M822">
        <v>43</v>
      </c>
      <c r="N822" t="s">
        <v>17</v>
      </c>
    </row>
    <row r="823" spans="1:14" x14ac:dyDescent="0.25">
      <c r="A823" s="5" t="s">
        <v>627</v>
      </c>
      <c r="B823" s="3" t="s">
        <v>258</v>
      </c>
      <c r="C823" t="s">
        <v>33</v>
      </c>
      <c r="D823" t="s">
        <v>33</v>
      </c>
      <c r="E823" s="1">
        <v>60000</v>
      </c>
      <c r="F823">
        <v>0</v>
      </c>
      <c r="G823" t="s">
        <v>18</v>
      </c>
      <c r="H823" t="s">
        <v>13</v>
      </c>
      <c r="I823" t="s">
        <v>14</v>
      </c>
      <c r="J823">
        <v>2</v>
      </c>
      <c r="K823" t="s">
        <v>22</v>
      </c>
      <c r="L823" t="s">
        <v>31</v>
      </c>
      <c r="M823">
        <v>33</v>
      </c>
      <c r="N823" t="s">
        <v>14</v>
      </c>
    </row>
    <row r="824" spans="1:14" x14ac:dyDescent="0.25">
      <c r="A824" s="5" t="s">
        <v>714</v>
      </c>
      <c r="B824" s="3" t="s">
        <v>345</v>
      </c>
      <c r="C824" t="s">
        <v>33</v>
      </c>
      <c r="D824" t="s">
        <v>33</v>
      </c>
      <c r="E824" s="1">
        <v>30000</v>
      </c>
      <c r="F824">
        <v>0</v>
      </c>
      <c r="G824" t="s">
        <v>26</v>
      </c>
      <c r="H824" t="s">
        <v>13</v>
      </c>
      <c r="I824" t="s">
        <v>14</v>
      </c>
      <c r="J824">
        <v>2</v>
      </c>
      <c r="K824" t="s">
        <v>22</v>
      </c>
      <c r="L824" t="s">
        <v>31</v>
      </c>
      <c r="M824">
        <v>32</v>
      </c>
      <c r="N824" t="s">
        <v>17</v>
      </c>
    </row>
    <row r="825" spans="1:14" x14ac:dyDescent="0.25">
      <c r="A825" s="5" t="s">
        <v>714</v>
      </c>
      <c r="B825" s="3" t="s">
        <v>345</v>
      </c>
      <c r="C825" t="s">
        <v>34</v>
      </c>
      <c r="D825" t="s">
        <v>32</v>
      </c>
      <c r="E825" s="1">
        <v>70000</v>
      </c>
      <c r="F825">
        <v>4</v>
      </c>
      <c r="G825" t="s">
        <v>26</v>
      </c>
      <c r="H825" t="s">
        <v>20</v>
      </c>
      <c r="I825" t="s">
        <v>14</v>
      </c>
      <c r="J825">
        <v>0</v>
      </c>
      <c r="K825" t="s">
        <v>22</v>
      </c>
      <c r="L825" t="s">
        <v>31</v>
      </c>
      <c r="M825">
        <v>50</v>
      </c>
      <c r="N825" t="s">
        <v>14</v>
      </c>
    </row>
    <row r="826" spans="1:14" x14ac:dyDescent="0.25">
      <c r="A826" s="5" t="s">
        <v>715</v>
      </c>
      <c r="B826" s="3" t="s">
        <v>346</v>
      </c>
      <c r="C826" t="s">
        <v>34</v>
      </c>
      <c r="D826" t="s">
        <v>33</v>
      </c>
      <c r="E826" s="1">
        <v>110000</v>
      </c>
      <c r="F826">
        <v>2</v>
      </c>
      <c r="G826" t="s">
        <v>12</v>
      </c>
      <c r="H826" t="s">
        <v>27</v>
      </c>
      <c r="I826" t="s">
        <v>17</v>
      </c>
      <c r="J826">
        <v>3</v>
      </c>
      <c r="K826" t="s">
        <v>15</v>
      </c>
      <c r="L826" t="s">
        <v>31</v>
      </c>
      <c r="M826">
        <v>37</v>
      </c>
      <c r="N826" t="s">
        <v>14</v>
      </c>
    </row>
    <row r="827" spans="1:14" x14ac:dyDescent="0.25">
      <c r="A827" s="5" t="s">
        <v>715</v>
      </c>
      <c r="B827" s="3" t="s">
        <v>346</v>
      </c>
      <c r="C827" t="s">
        <v>33</v>
      </c>
      <c r="D827" t="s">
        <v>33</v>
      </c>
      <c r="E827" s="1">
        <v>70000</v>
      </c>
      <c r="F827">
        <v>3</v>
      </c>
      <c r="G827" t="s">
        <v>26</v>
      </c>
      <c r="H827" t="s">
        <v>20</v>
      </c>
      <c r="I827" t="s">
        <v>17</v>
      </c>
      <c r="J827">
        <v>1</v>
      </c>
      <c r="K827" t="s">
        <v>25</v>
      </c>
      <c r="L827" t="s">
        <v>31</v>
      </c>
      <c r="M827">
        <v>52</v>
      </c>
      <c r="N827" t="s">
        <v>14</v>
      </c>
    </row>
    <row r="828" spans="1:14" x14ac:dyDescent="0.25">
      <c r="A828" s="5" t="s">
        <v>623</v>
      </c>
      <c r="B828" s="3" t="s">
        <v>254</v>
      </c>
      <c r="C828" t="s">
        <v>33</v>
      </c>
      <c r="D828" t="s">
        <v>33</v>
      </c>
      <c r="E828" s="1">
        <v>70000</v>
      </c>
      <c r="F828">
        <v>4</v>
      </c>
      <c r="G828" t="s">
        <v>30</v>
      </c>
      <c r="H828" t="s">
        <v>20</v>
      </c>
      <c r="I828" t="s">
        <v>14</v>
      </c>
      <c r="J828">
        <v>0</v>
      </c>
      <c r="K828" t="s">
        <v>21</v>
      </c>
      <c r="L828" t="s">
        <v>31</v>
      </c>
      <c r="M828">
        <v>36</v>
      </c>
      <c r="N828" t="s">
        <v>14</v>
      </c>
    </row>
    <row r="829" spans="1:14" x14ac:dyDescent="0.25">
      <c r="A829" s="5" t="s">
        <v>623</v>
      </c>
      <c r="B829" s="3" t="s">
        <v>254</v>
      </c>
      <c r="C829" t="s">
        <v>34</v>
      </c>
      <c r="D829" t="s">
        <v>32</v>
      </c>
      <c r="E829" s="1">
        <v>80000</v>
      </c>
      <c r="F829">
        <v>3</v>
      </c>
      <c r="G829" t="s">
        <v>12</v>
      </c>
      <c r="H829" t="s">
        <v>13</v>
      </c>
      <c r="I829" t="s">
        <v>14</v>
      </c>
      <c r="J829">
        <v>2</v>
      </c>
      <c r="K829" t="s">
        <v>21</v>
      </c>
      <c r="L829" t="s">
        <v>31</v>
      </c>
      <c r="M829">
        <v>41</v>
      </c>
      <c r="N829" t="s">
        <v>14</v>
      </c>
    </row>
    <row r="830" spans="1:14" x14ac:dyDescent="0.25">
      <c r="A830" s="5" t="s">
        <v>623</v>
      </c>
      <c r="B830" s="3" t="s">
        <v>254</v>
      </c>
      <c r="C830" t="s">
        <v>34</v>
      </c>
      <c r="D830" t="s">
        <v>32</v>
      </c>
      <c r="E830" s="1">
        <v>40000</v>
      </c>
      <c r="F830">
        <v>0</v>
      </c>
      <c r="G830" t="s">
        <v>28</v>
      </c>
      <c r="H830" t="s">
        <v>19</v>
      </c>
      <c r="I830" t="s">
        <v>14</v>
      </c>
      <c r="J830">
        <v>2</v>
      </c>
      <c r="K830" t="s">
        <v>22</v>
      </c>
      <c r="L830" t="s">
        <v>31</v>
      </c>
      <c r="M830">
        <v>26</v>
      </c>
      <c r="N830" t="s">
        <v>17</v>
      </c>
    </row>
    <row r="831" spans="1:14" x14ac:dyDescent="0.25">
      <c r="A831" s="5" t="s">
        <v>437</v>
      </c>
      <c r="B831" s="3" t="s">
        <v>68</v>
      </c>
      <c r="C831" t="s">
        <v>34</v>
      </c>
      <c r="D831" t="s">
        <v>33</v>
      </c>
      <c r="E831" s="1">
        <v>170000</v>
      </c>
      <c r="F831">
        <v>1</v>
      </c>
      <c r="G831" t="s">
        <v>30</v>
      </c>
      <c r="H831" t="s">
        <v>27</v>
      </c>
      <c r="I831" t="s">
        <v>17</v>
      </c>
      <c r="J831">
        <v>4</v>
      </c>
      <c r="K831" t="s">
        <v>15</v>
      </c>
      <c r="L831" t="s">
        <v>31</v>
      </c>
      <c r="M831">
        <v>66</v>
      </c>
      <c r="N831" t="s">
        <v>17</v>
      </c>
    </row>
    <row r="832" spans="1:14" x14ac:dyDescent="0.25">
      <c r="A832" s="5" t="s">
        <v>437</v>
      </c>
      <c r="B832" s="3" t="s">
        <v>68</v>
      </c>
      <c r="C832" t="s">
        <v>33</v>
      </c>
      <c r="D832" t="s">
        <v>33</v>
      </c>
      <c r="E832" s="1">
        <v>60000</v>
      </c>
      <c r="F832">
        <v>2</v>
      </c>
      <c r="G832" t="s">
        <v>26</v>
      </c>
      <c r="H832" t="s">
        <v>20</v>
      </c>
      <c r="I832" t="s">
        <v>17</v>
      </c>
      <c r="J832">
        <v>2</v>
      </c>
      <c r="K832" t="s">
        <v>22</v>
      </c>
      <c r="L832" t="s">
        <v>31</v>
      </c>
      <c r="M832">
        <v>51</v>
      </c>
      <c r="N832" t="s">
        <v>17</v>
      </c>
    </row>
    <row r="833" spans="1:14" x14ac:dyDescent="0.25">
      <c r="A833" s="5" t="s">
        <v>437</v>
      </c>
      <c r="B833" s="3" t="s">
        <v>68</v>
      </c>
      <c r="C833" t="s">
        <v>33</v>
      </c>
      <c r="D833" t="s">
        <v>32</v>
      </c>
      <c r="E833" s="1">
        <v>70000</v>
      </c>
      <c r="F833">
        <v>4</v>
      </c>
      <c r="G833" t="s">
        <v>12</v>
      </c>
      <c r="H833" t="s">
        <v>20</v>
      </c>
      <c r="I833" t="s">
        <v>14</v>
      </c>
      <c r="J833">
        <v>2</v>
      </c>
      <c r="K833" t="s">
        <v>15</v>
      </c>
      <c r="L833" t="s">
        <v>31</v>
      </c>
      <c r="M833">
        <v>43</v>
      </c>
      <c r="N833" t="s">
        <v>14</v>
      </c>
    </row>
    <row r="834" spans="1:14" x14ac:dyDescent="0.25">
      <c r="A834" s="5" t="s">
        <v>437</v>
      </c>
      <c r="B834" s="3" t="s">
        <v>68</v>
      </c>
      <c r="C834" t="s">
        <v>33</v>
      </c>
      <c r="D834" t="s">
        <v>32</v>
      </c>
      <c r="E834" s="1">
        <v>60000</v>
      </c>
      <c r="F834">
        <v>0</v>
      </c>
      <c r="G834" t="s">
        <v>30</v>
      </c>
      <c r="H834" t="s">
        <v>20</v>
      </c>
      <c r="I834" t="s">
        <v>14</v>
      </c>
      <c r="J834">
        <v>0</v>
      </c>
      <c r="K834" t="s">
        <v>15</v>
      </c>
      <c r="L834" t="s">
        <v>31</v>
      </c>
      <c r="M834">
        <v>39</v>
      </c>
      <c r="N834" t="s">
        <v>17</v>
      </c>
    </row>
    <row r="835" spans="1:14" x14ac:dyDescent="0.25">
      <c r="A835" s="5" t="s">
        <v>485</v>
      </c>
      <c r="B835" s="3" t="s">
        <v>116</v>
      </c>
      <c r="C835" t="s">
        <v>34</v>
      </c>
      <c r="D835" t="s">
        <v>32</v>
      </c>
      <c r="E835" s="1">
        <v>70000</v>
      </c>
      <c r="F835">
        <v>0</v>
      </c>
      <c r="G835" t="s">
        <v>12</v>
      </c>
      <c r="H835" t="s">
        <v>20</v>
      </c>
      <c r="I835" t="s">
        <v>17</v>
      </c>
      <c r="J835">
        <v>1</v>
      </c>
      <c r="K835" t="s">
        <v>15</v>
      </c>
      <c r="L835" t="s">
        <v>31</v>
      </c>
      <c r="M835">
        <v>37</v>
      </c>
      <c r="N835" t="s">
        <v>14</v>
      </c>
    </row>
    <row r="836" spans="1:14" x14ac:dyDescent="0.25">
      <c r="A836" s="5" t="s">
        <v>485</v>
      </c>
      <c r="B836" s="3" t="s">
        <v>116</v>
      </c>
      <c r="C836" t="s">
        <v>34</v>
      </c>
      <c r="D836" t="s">
        <v>32</v>
      </c>
      <c r="E836" s="1">
        <v>70000</v>
      </c>
      <c r="F836">
        <v>2</v>
      </c>
      <c r="G836" t="s">
        <v>28</v>
      </c>
      <c r="H836" t="s">
        <v>13</v>
      </c>
      <c r="I836" t="s">
        <v>17</v>
      </c>
      <c r="J836">
        <v>2</v>
      </c>
      <c r="K836" t="s">
        <v>21</v>
      </c>
      <c r="L836" t="s">
        <v>31</v>
      </c>
      <c r="M836">
        <v>54</v>
      </c>
      <c r="N836" t="s">
        <v>14</v>
      </c>
    </row>
    <row r="837" spans="1:14" x14ac:dyDescent="0.25">
      <c r="A837" s="5" t="s">
        <v>485</v>
      </c>
      <c r="B837" s="3" t="s">
        <v>116</v>
      </c>
      <c r="C837" t="s">
        <v>34</v>
      </c>
      <c r="D837" t="s">
        <v>32</v>
      </c>
      <c r="E837" s="1">
        <v>60000</v>
      </c>
      <c r="F837">
        <v>3</v>
      </c>
      <c r="G837" t="s">
        <v>12</v>
      </c>
      <c r="H837" t="s">
        <v>13</v>
      </c>
      <c r="I837" t="s">
        <v>14</v>
      </c>
      <c r="J837">
        <v>0</v>
      </c>
      <c r="K837" t="s">
        <v>21</v>
      </c>
      <c r="L837" t="s">
        <v>31</v>
      </c>
      <c r="M837">
        <v>40</v>
      </c>
      <c r="N837" t="s">
        <v>14</v>
      </c>
    </row>
    <row r="838" spans="1:14" x14ac:dyDescent="0.25">
      <c r="A838" s="5" t="s">
        <v>698</v>
      </c>
      <c r="B838" s="3" t="s">
        <v>329</v>
      </c>
      <c r="C838" t="s">
        <v>33</v>
      </c>
      <c r="D838" t="s">
        <v>32</v>
      </c>
      <c r="E838" s="1">
        <v>40000</v>
      </c>
      <c r="F838">
        <v>0</v>
      </c>
      <c r="G838" t="s">
        <v>18</v>
      </c>
      <c r="H838" t="s">
        <v>13</v>
      </c>
      <c r="I838" t="s">
        <v>14</v>
      </c>
      <c r="J838">
        <v>2</v>
      </c>
      <c r="K838" t="s">
        <v>22</v>
      </c>
      <c r="L838" t="s">
        <v>31</v>
      </c>
      <c r="M838">
        <v>28</v>
      </c>
      <c r="N838" t="s">
        <v>17</v>
      </c>
    </row>
    <row r="839" spans="1:14" x14ac:dyDescent="0.25">
      <c r="A839" s="5" t="s">
        <v>716</v>
      </c>
      <c r="B839" s="3" t="s">
        <v>347</v>
      </c>
      <c r="C839" t="s">
        <v>33</v>
      </c>
      <c r="D839" t="s">
        <v>33</v>
      </c>
      <c r="E839" s="1">
        <v>60000</v>
      </c>
      <c r="F839">
        <v>1</v>
      </c>
      <c r="G839" t="s">
        <v>30</v>
      </c>
      <c r="H839" t="s">
        <v>13</v>
      </c>
      <c r="I839" t="s">
        <v>14</v>
      </c>
      <c r="J839">
        <v>0</v>
      </c>
      <c r="K839" t="s">
        <v>15</v>
      </c>
      <c r="L839" t="s">
        <v>31</v>
      </c>
      <c r="M839">
        <v>33</v>
      </c>
      <c r="N839" t="s">
        <v>17</v>
      </c>
    </row>
    <row r="840" spans="1:14" x14ac:dyDescent="0.25">
      <c r="A840" s="5" t="s">
        <v>587</v>
      </c>
      <c r="B840" s="3" t="s">
        <v>218</v>
      </c>
      <c r="C840" t="s">
        <v>34</v>
      </c>
      <c r="D840" t="s">
        <v>32</v>
      </c>
      <c r="E840" s="1">
        <v>80000</v>
      </c>
      <c r="F840">
        <v>3</v>
      </c>
      <c r="G840" t="s">
        <v>12</v>
      </c>
      <c r="H840" t="s">
        <v>13</v>
      </c>
      <c r="I840" t="s">
        <v>14</v>
      </c>
      <c r="J840">
        <v>2</v>
      </c>
      <c r="K840" t="s">
        <v>21</v>
      </c>
      <c r="L840" t="s">
        <v>31</v>
      </c>
      <c r="M840">
        <v>41</v>
      </c>
      <c r="N840" t="s">
        <v>14</v>
      </c>
    </row>
    <row r="841" spans="1:14" x14ac:dyDescent="0.25">
      <c r="A841" s="5" t="s">
        <v>717</v>
      </c>
      <c r="B841" s="3" t="s">
        <v>348</v>
      </c>
      <c r="C841" t="s">
        <v>34</v>
      </c>
      <c r="D841" t="s">
        <v>32</v>
      </c>
      <c r="E841" s="1">
        <v>80000</v>
      </c>
      <c r="F841">
        <v>3</v>
      </c>
      <c r="G841" t="s">
        <v>30</v>
      </c>
      <c r="H841" t="s">
        <v>20</v>
      </c>
      <c r="I841" t="s">
        <v>14</v>
      </c>
      <c r="J841">
        <v>0</v>
      </c>
      <c r="K841" t="s">
        <v>15</v>
      </c>
      <c r="L841" t="s">
        <v>31</v>
      </c>
      <c r="M841">
        <v>37</v>
      </c>
      <c r="N841" t="s">
        <v>14</v>
      </c>
    </row>
    <row r="842" spans="1:14" x14ac:dyDescent="0.25">
      <c r="A842" s="5" t="s">
        <v>717</v>
      </c>
      <c r="B842" s="3" t="s">
        <v>348</v>
      </c>
      <c r="C842" t="s">
        <v>33</v>
      </c>
      <c r="D842" t="s">
        <v>33</v>
      </c>
      <c r="E842" s="1">
        <v>70000</v>
      </c>
      <c r="F842">
        <v>4</v>
      </c>
      <c r="G842" t="s">
        <v>18</v>
      </c>
      <c r="H842" t="s">
        <v>20</v>
      </c>
      <c r="I842" t="s">
        <v>14</v>
      </c>
      <c r="J842">
        <v>2</v>
      </c>
      <c r="K842" t="s">
        <v>29</v>
      </c>
      <c r="L842" t="s">
        <v>31</v>
      </c>
      <c r="M842">
        <v>53</v>
      </c>
      <c r="N842" t="s">
        <v>17</v>
      </c>
    </row>
    <row r="843" spans="1:14" x14ac:dyDescent="0.25">
      <c r="A843" s="5" t="s">
        <v>717</v>
      </c>
      <c r="B843" s="3" t="s">
        <v>348</v>
      </c>
      <c r="C843" t="s">
        <v>33</v>
      </c>
      <c r="D843" t="s">
        <v>33</v>
      </c>
      <c r="E843" s="1">
        <v>120000</v>
      </c>
      <c r="F843">
        <v>2</v>
      </c>
      <c r="G843" t="s">
        <v>30</v>
      </c>
      <c r="H843" t="s">
        <v>27</v>
      </c>
      <c r="I843" t="s">
        <v>14</v>
      </c>
      <c r="J843">
        <v>3</v>
      </c>
      <c r="K843" t="s">
        <v>22</v>
      </c>
      <c r="L843" t="s">
        <v>31</v>
      </c>
      <c r="M843">
        <v>64</v>
      </c>
      <c r="N843" t="s">
        <v>17</v>
      </c>
    </row>
    <row r="844" spans="1:14" x14ac:dyDescent="0.25">
      <c r="A844" s="5" t="s">
        <v>718</v>
      </c>
      <c r="B844" s="3" t="s">
        <v>349</v>
      </c>
      <c r="C844" t="s">
        <v>33</v>
      </c>
      <c r="D844" t="s">
        <v>32</v>
      </c>
      <c r="E844" s="1">
        <v>60000</v>
      </c>
      <c r="F844">
        <v>1</v>
      </c>
      <c r="G844" t="s">
        <v>18</v>
      </c>
      <c r="H844" t="s">
        <v>13</v>
      </c>
      <c r="I844" t="s">
        <v>14</v>
      </c>
      <c r="J844">
        <v>1</v>
      </c>
      <c r="K844" t="s">
        <v>21</v>
      </c>
      <c r="L844" t="s">
        <v>31</v>
      </c>
      <c r="M844">
        <v>45</v>
      </c>
      <c r="N844" t="s">
        <v>14</v>
      </c>
    </row>
    <row r="845" spans="1:14" x14ac:dyDescent="0.25">
      <c r="A845" s="5" t="s">
        <v>718</v>
      </c>
      <c r="B845" s="3" t="s">
        <v>349</v>
      </c>
      <c r="C845" t="s">
        <v>34</v>
      </c>
      <c r="D845" t="s">
        <v>33</v>
      </c>
      <c r="E845" s="1">
        <v>80000</v>
      </c>
      <c r="F845">
        <v>2</v>
      </c>
      <c r="G845" t="s">
        <v>28</v>
      </c>
      <c r="H845" t="s">
        <v>13</v>
      </c>
      <c r="I845" t="s">
        <v>17</v>
      </c>
      <c r="J845">
        <v>2</v>
      </c>
      <c r="K845" t="s">
        <v>25</v>
      </c>
      <c r="L845" t="s">
        <v>31</v>
      </c>
      <c r="M845">
        <v>52</v>
      </c>
      <c r="N845" t="s">
        <v>17</v>
      </c>
    </row>
    <row r="846" spans="1:14" x14ac:dyDescent="0.25">
      <c r="A846" s="5" t="s">
        <v>718</v>
      </c>
      <c r="B846" s="3" t="s">
        <v>349</v>
      </c>
      <c r="C846" t="s">
        <v>33</v>
      </c>
      <c r="D846" t="s">
        <v>32</v>
      </c>
      <c r="E846" s="1">
        <v>40000</v>
      </c>
      <c r="F846">
        <v>5</v>
      </c>
      <c r="G846" t="s">
        <v>26</v>
      </c>
      <c r="H846" t="s">
        <v>20</v>
      </c>
      <c r="I846" t="s">
        <v>14</v>
      </c>
      <c r="J846">
        <v>2</v>
      </c>
      <c r="K846" t="s">
        <v>29</v>
      </c>
      <c r="L846" t="s">
        <v>31</v>
      </c>
      <c r="M846">
        <v>60</v>
      </c>
      <c r="N846" t="s">
        <v>17</v>
      </c>
    </row>
    <row r="847" spans="1:14" x14ac:dyDescent="0.25">
      <c r="A847" s="5" t="s">
        <v>718</v>
      </c>
      <c r="B847" s="3" t="s">
        <v>349</v>
      </c>
      <c r="C847" t="s">
        <v>34</v>
      </c>
      <c r="D847" t="s">
        <v>32</v>
      </c>
      <c r="E847" s="1">
        <v>20000</v>
      </c>
      <c r="F847">
        <v>3</v>
      </c>
      <c r="G847" t="s">
        <v>28</v>
      </c>
      <c r="H847" t="s">
        <v>19</v>
      </c>
      <c r="I847" t="s">
        <v>14</v>
      </c>
      <c r="J847">
        <v>2</v>
      </c>
      <c r="K847" t="s">
        <v>25</v>
      </c>
      <c r="L847" t="s">
        <v>31</v>
      </c>
      <c r="M847">
        <v>50</v>
      </c>
      <c r="N847" t="s">
        <v>17</v>
      </c>
    </row>
    <row r="848" spans="1:14" x14ac:dyDescent="0.25">
      <c r="A848" s="5" t="s">
        <v>719</v>
      </c>
      <c r="B848" s="3" t="s">
        <v>350</v>
      </c>
      <c r="C848" t="s">
        <v>33</v>
      </c>
      <c r="D848" t="s">
        <v>32</v>
      </c>
      <c r="E848" s="1">
        <v>70000</v>
      </c>
      <c r="F848">
        <v>4</v>
      </c>
      <c r="G848" t="s">
        <v>18</v>
      </c>
      <c r="H848" t="s">
        <v>20</v>
      </c>
      <c r="I848" t="s">
        <v>17</v>
      </c>
      <c r="J848">
        <v>1</v>
      </c>
      <c r="K848" t="s">
        <v>25</v>
      </c>
      <c r="L848" t="s">
        <v>31</v>
      </c>
      <c r="M848">
        <v>56</v>
      </c>
      <c r="N848" t="s">
        <v>17</v>
      </c>
    </row>
    <row r="849" spans="1:14" x14ac:dyDescent="0.25">
      <c r="A849" s="5" t="s">
        <v>719</v>
      </c>
      <c r="B849" s="3" t="s">
        <v>350</v>
      </c>
      <c r="C849" t="s">
        <v>34</v>
      </c>
      <c r="D849" t="s">
        <v>32</v>
      </c>
      <c r="E849" s="1">
        <v>40000</v>
      </c>
      <c r="F849">
        <v>0</v>
      </c>
      <c r="G849" t="s">
        <v>28</v>
      </c>
      <c r="H849" t="s">
        <v>19</v>
      </c>
      <c r="I849" t="s">
        <v>14</v>
      </c>
      <c r="J849">
        <v>2</v>
      </c>
      <c r="K849" t="s">
        <v>22</v>
      </c>
      <c r="L849" t="s">
        <v>31</v>
      </c>
      <c r="M849">
        <v>29</v>
      </c>
      <c r="N849" t="s">
        <v>17</v>
      </c>
    </row>
    <row r="850" spans="1:14" x14ac:dyDescent="0.25">
      <c r="A850" s="5" t="s">
        <v>720</v>
      </c>
      <c r="B850" s="3" t="s">
        <v>351</v>
      </c>
      <c r="C850" t="s">
        <v>34</v>
      </c>
      <c r="D850" t="s">
        <v>33</v>
      </c>
      <c r="E850" s="1">
        <v>130000</v>
      </c>
      <c r="F850">
        <v>0</v>
      </c>
      <c r="G850" t="s">
        <v>30</v>
      </c>
      <c r="H850" t="s">
        <v>27</v>
      </c>
      <c r="I850" t="s">
        <v>17</v>
      </c>
      <c r="J850">
        <v>2</v>
      </c>
      <c r="K850" t="s">
        <v>15</v>
      </c>
      <c r="L850" t="s">
        <v>31</v>
      </c>
      <c r="M850">
        <v>38</v>
      </c>
      <c r="N850" t="s">
        <v>14</v>
      </c>
    </row>
    <row r="851" spans="1:14" x14ac:dyDescent="0.25">
      <c r="A851" s="5" t="s">
        <v>721</v>
      </c>
      <c r="B851" s="3" t="s">
        <v>352</v>
      </c>
      <c r="C851" t="s">
        <v>33</v>
      </c>
      <c r="D851" t="s">
        <v>32</v>
      </c>
      <c r="E851" s="1">
        <v>40000</v>
      </c>
      <c r="F851">
        <v>5</v>
      </c>
      <c r="G851" t="s">
        <v>26</v>
      </c>
      <c r="H851" t="s">
        <v>20</v>
      </c>
      <c r="I851" t="s">
        <v>17</v>
      </c>
      <c r="J851">
        <v>2</v>
      </c>
      <c r="K851" t="s">
        <v>21</v>
      </c>
      <c r="L851" t="s">
        <v>31</v>
      </c>
      <c r="M851">
        <v>60</v>
      </c>
      <c r="N851" t="s">
        <v>17</v>
      </c>
    </row>
    <row r="852" spans="1:14" x14ac:dyDescent="0.25">
      <c r="A852" s="5" t="s">
        <v>722</v>
      </c>
      <c r="B852" s="3" t="s">
        <v>353</v>
      </c>
      <c r="C852" t="s">
        <v>34</v>
      </c>
      <c r="D852" t="s">
        <v>32</v>
      </c>
      <c r="E852" s="1">
        <v>130000</v>
      </c>
      <c r="F852">
        <v>2</v>
      </c>
      <c r="G852" t="s">
        <v>12</v>
      </c>
      <c r="H852" t="s">
        <v>27</v>
      </c>
      <c r="I852" t="s">
        <v>17</v>
      </c>
      <c r="J852">
        <v>4</v>
      </c>
      <c r="K852" t="s">
        <v>15</v>
      </c>
      <c r="L852" t="s">
        <v>31</v>
      </c>
      <c r="M852">
        <v>67</v>
      </c>
      <c r="N852" t="s">
        <v>17</v>
      </c>
    </row>
    <row r="853" spans="1:14" x14ac:dyDescent="0.25">
      <c r="A853" s="5" t="s">
        <v>722</v>
      </c>
      <c r="B853" s="3" t="s">
        <v>353</v>
      </c>
      <c r="C853" t="s">
        <v>33</v>
      </c>
      <c r="D853" t="s">
        <v>33</v>
      </c>
      <c r="E853" s="1">
        <v>60000</v>
      </c>
      <c r="F853">
        <v>0</v>
      </c>
      <c r="G853" t="s">
        <v>18</v>
      </c>
      <c r="H853" t="s">
        <v>13</v>
      </c>
      <c r="I853" t="s">
        <v>14</v>
      </c>
      <c r="J853">
        <v>1</v>
      </c>
      <c r="K853" t="s">
        <v>22</v>
      </c>
      <c r="L853" t="s">
        <v>31</v>
      </c>
      <c r="M853">
        <v>32</v>
      </c>
      <c r="N853" t="s">
        <v>14</v>
      </c>
    </row>
    <row r="854" spans="1:14" x14ac:dyDescent="0.25">
      <c r="A854" s="5" t="s">
        <v>509</v>
      </c>
      <c r="B854" s="3" t="s">
        <v>140</v>
      </c>
      <c r="C854" t="s">
        <v>34</v>
      </c>
      <c r="D854" t="s">
        <v>33</v>
      </c>
      <c r="E854" s="1">
        <v>50000</v>
      </c>
      <c r="F854">
        <v>2</v>
      </c>
      <c r="G854" t="s">
        <v>12</v>
      </c>
      <c r="H854" t="s">
        <v>13</v>
      </c>
      <c r="I854" t="s">
        <v>17</v>
      </c>
      <c r="J854">
        <v>1</v>
      </c>
      <c r="K854" t="s">
        <v>15</v>
      </c>
      <c r="L854" t="s">
        <v>31</v>
      </c>
      <c r="M854">
        <v>39</v>
      </c>
      <c r="N854" t="s">
        <v>14</v>
      </c>
    </row>
    <row r="855" spans="1:14" x14ac:dyDescent="0.25">
      <c r="A855" s="5" t="s">
        <v>623</v>
      </c>
      <c r="B855" s="3" t="s">
        <v>254</v>
      </c>
      <c r="C855" t="s">
        <v>34</v>
      </c>
      <c r="D855" t="s">
        <v>33</v>
      </c>
      <c r="E855" s="1">
        <v>60000</v>
      </c>
      <c r="F855">
        <v>1</v>
      </c>
      <c r="G855" t="s">
        <v>30</v>
      </c>
      <c r="H855" t="s">
        <v>20</v>
      </c>
      <c r="I855" t="s">
        <v>14</v>
      </c>
      <c r="J855">
        <v>0</v>
      </c>
      <c r="K855" t="s">
        <v>21</v>
      </c>
      <c r="L855" t="s">
        <v>31</v>
      </c>
      <c r="M855">
        <v>35</v>
      </c>
      <c r="N855" t="s">
        <v>14</v>
      </c>
    </row>
    <row r="856" spans="1:14" x14ac:dyDescent="0.25">
      <c r="A856" s="5" t="s">
        <v>623</v>
      </c>
      <c r="B856" s="3" t="s">
        <v>254</v>
      </c>
      <c r="C856" t="s">
        <v>33</v>
      </c>
      <c r="D856" t="s">
        <v>32</v>
      </c>
      <c r="E856" s="1">
        <v>60000</v>
      </c>
      <c r="F856">
        <v>0</v>
      </c>
      <c r="G856" t="s">
        <v>18</v>
      </c>
      <c r="H856" t="s">
        <v>20</v>
      </c>
      <c r="I856" t="s">
        <v>14</v>
      </c>
      <c r="J856">
        <v>2</v>
      </c>
      <c r="K856" t="s">
        <v>22</v>
      </c>
      <c r="L856" t="s">
        <v>31</v>
      </c>
      <c r="M856">
        <v>32</v>
      </c>
      <c r="N856" t="s">
        <v>17</v>
      </c>
    </row>
    <row r="857" spans="1:14" x14ac:dyDescent="0.25">
      <c r="A857" s="5" t="s">
        <v>723</v>
      </c>
      <c r="B857" s="3" t="s">
        <v>354</v>
      </c>
      <c r="C857" t="s">
        <v>34</v>
      </c>
      <c r="D857" t="s">
        <v>32</v>
      </c>
      <c r="E857" s="1">
        <v>30000</v>
      </c>
      <c r="F857">
        <v>0</v>
      </c>
      <c r="G857" t="s">
        <v>18</v>
      </c>
      <c r="H857" t="s">
        <v>13</v>
      </c>
      <c r="I857" t="s">
        <v>17</v>
      </c>
      <c r="J857">
        <v>1</v>
      </c>
      <c r="K857" t="s">
        <v>25</v>
      </c>
      <c r="L857" t="s">
        <v>31</v>
      </c>
      <c r="M857">
        <v>31</v>
      </c>
      <c r="N857" t="s">
        <v>17</v>
      </c>
    </row>
    <row r="858" spans="1:14" x14ac:dyDescent="0.25">
      <c r="A858" s="5" t="s">
        <v>723</v>
      </c>
      <c r="B858" s="3" t="s">
        <v>354</v>
      </c>
      <c r="C858" t="s">
        <v>34</v>
      </c>
      <c r="D858" t="s">
        <v>33</v>
      </c>
      <c r="E858" s="1">
        <v>40000</v>
      </c>
      <c r="F858">
        <v>0</v>
      </c>
      <c r="G858" t="s">
        <v>18</v>
      </c>
      <c r="H858" t="s">
        <v>13</v>
      </c>
      <c r="I858" t="s">
        <v>14</v>
      </c>
      <c r="J858">
        <v>1</v>
      </c>
      <c r="K858" t="s">
        <v>22</v>
      </c>
      <c r="L858" t="s">
        <v>31</v>
      </c>
      <c r="M858">
        <v>27</v>
      </c>
      <c r="N858" t="s">
        <v>17</v>
      </c>
    </row>
    <row r="859" spans="1:14" x14ac:dyDescent="0.25">
      <c r="A859" s="5" t="s">
        <v>723</v>
      </c>
      <c r="B859" s="3" t="s">
        <v>354</v>
      </c>
      <c r="C859" t="s">
        <v>33</v>
      </c>
      <c r="D859" t="s">
        <v>32</v>
      </c>
      <c r="E859" s="1">
        <v>60000</v>
      </c>
      <c r="F859">
        <v>1</v>
      </c>
      <c r="G859" t="s">
        <v>12</v>
      </c>
      <c r="H859" t="s">
        <v>20</v>
      </c>
      <c r="I859" t="s">
        <v>14</v>
      </c>
      <c r="J859">
        <v>1</v>
      </c>
      <c r="K859" t="s">
        <v>15</v>
      </c>
      <c r="L859" t="s">
        <v>31</v>
      </c>
      <c r="M859">
        <v>47</v>
      </c>
      <c r="N859" t="s">
        <v>14</v>
      </c>
    </row>
    <row r="860" spans="1:14" x14ac:dyDescent="0.25">
      <c r="A860" s="5" t="s">
        <v>724</v>
      </c>
      <c r="B860" s="3" t="s">
        <v>355</v>
      </c>
      <c r="C860" t="s">
        <v>33</v>
      </c>
      <c r="D860" t="s">
        <v>33</v>
      </c>
      <c r="E860" s="1">
        <v>40000</v>
      </c>
      <c r="F860">
        <v>0</v>
      </c>
      <c r="G860" t="s">
        <v>12</v>
      </c>
      <c r="H860" t="s">
        <v>20</v>
      </c>
      <c r="I860" t="s">
        <v>17</v>
      </c>
      <c r="J860">
        <v>1</v>
      </c>
      <c r="K860" t="s">
        <v>15</v>
      </c>
      <c r="L860" t="s">
        <v>31</v>
      </c>
      <c r="M860">
        <v>42</v>
      </c>
      <c r="N860" t="s">
        <v>17</v>
      </c>
    </row>
    <row r="861" spans="1:14" x14ac:dyDescent="0.25">
      <c r="A861" s="5" t="s">
        <v>724</v>
      </c>
      <c r="B861" s="3" t="s">
        <v>355</v>
      </c>
      <c r="C861" t="s">
        <v>33</v>
      </c>
      <c r="D861" t="s">
        <v>33</v>
      </c>
      <c r="E861" s="1">
        <v>30000</v>
      </c>
      <c r="F861">
        <v>2</v>
      </c>
      <c r="G861" t="s">
        <v>26</v>
      </c>
      <c r="H861" t="s">
        <v>13</v>
      </c>
      <c r="I861" t="s">
        <v>14</v>
      </c>
      <c r="J861">
        <v>2</v>
      </c>
      <c r="K861" t="s">
        <v>25</v>
      </c>
      <c r="L861" t="s">
        <v>31</v>
      </c>
      <c r="M861">
        <v>49</v>
      </c>
      <c r="N861" t="s">
        <v>17</v>
      </c>
    </row>
    <row r="862" spans="1:14" x14ac:dyDescent="0.25">
      <c r="A862" s="5" t="s">
        <v>725</v>
      </c>
      <c r="B862" s="3" t="s">
        <v>356</v>
      </c>
      <c r="C862" t="s">
        <v>34</v>
      </c>
      <c r="D862" t="s">
        <v>33</v>
      </c>
      <c r="E862" s="1">
        <v>30000</v>
      </c>
      <c r="F862">
        <v>0</v>
      </c>
      <c r="G862" t="s">
        <v>18</v>
      </c>
      <c r="H862" t="s">
        <v>13</v>
      </c>
      <c r="I862" t="s">
        <v>14</v>
      </c>
      <c r="J862">
        <v>1</v>
      </c>
      <c r="K862" t="s">
        <v>22</v>
      </c>
      <c r="L862" t="s">
        <v>31</v>
      </c>
      <c r="M862">
        <v>32</v>
      </c>
      <c r="N862" t="s">
        <v>17</v>
      </c>
    </row>
    <row r="863" spans="1:14" x14ac:dyDescent="0.25">
      <c r="A863" s="5" t="s">
        <v>725</v>
      </c>
      <c r="B863" s="3" t="s">
        <v>356</v>
      </c>
      <c r="C863" t="s">
        <v>33</v>
      </c>
      <c r="D863" t="s">
        <v>32</v>
      </c>
      <c r="E863" s="1">
        <v>20000</v>
      </c>
      <c r="F863">
        <v>2</v>
      </c>
      <c r="G863" t="s">
        <v>26</v>
      </c>
      <c r="H863" t="s">
        <v>24</v>
      </c>
      <c r="I863" t="s">
        <v>17</v>
      </c>
      <c r="J863">
        <v>2</v>
      </c>
      <c r="K863" t="s">
        <v>25</v>
      </c>
      <c r="L863" t="s">
        <v>31</v>
      </c>
      <c r="M863">
        <v>53</v>
      </c>
      <c r="N863" t="s">
        <v>14</v>
      </c>
    </row>
    <row r="864" spans="1:14" x14ac:dyDescent="0.25">
      <c r="A864" s="5" t="s">
        <v>700</v>
      </c>
      <c r="B864" s="3" t="s">
        <v>331</v>
      </c>
      <c r="C864" t="s">
        <v>33</v>
      </c>
      <c r="D864" t="s">
        <v>33</v>
      </c>
      <c r="E864" s="1">
        <v>50000</v>
      </c>
      <c r="F864">
        <v>0</v>
      </c>
      <c r="G864" t="s">
        <v>30</v>
      </c>
      <c r="H864" t="s">
        <v>13</v>
      </c>
      <c r="I864" t="s">
        <v>14</v>
      </c>
      <c r="J864">
        <v>0</v>
      </c>
      <c r="K864" t="s">
        <v>25</v>
      </c>
      <c r="L864" t="s">
        <v>31</v>
      </c>
      <c r="M864">
        <v>32</v>
      </c>
      <c r="N864" t="s">
        <v>14</v>
      </c>
    </row>
    <row r="865" spans="1:14" x14ac:dyDescent="0.25">
      <c r="A865" s="5" t="s">
        <v>700</v>
      </c>
      <c r="B865" s="3" t="s">
        <v>331</v>
      </c>
      <c r="C865" t="s">
        <v>34</v>
      </c>
      <c r="D865" t="s">
        <v>33</v>
      </c>
      <c r="E865" s="1">
        <v>80000</v>
      </c>
      <c r="F865">
        <v>0</v>
      </c>
      <c r="G865" t="s">
        <v>12</v>
      </c>
      <c r="H865" t="s">
        <v>27</v>
      </c>
      <c r="I865" t="s">
        <v>17</v>
      </c>
      <c r="J865">
        <v>1</v>
      </c>
      <c r="K865" t="s">
        <v>15</v>
      </c>
      <c r="L865" t="s">
        <v>31</v>
      </c>
      <c r="M865">
        <v>38</v>
      </c>
      <c r="N865" t="s">
        <v>14</v>
      </c>
    </row>
    <row r="866" spans="1:14" x14ac:dyDescent="0.25">
      <c r="A866" s="5" t="s">
        <v>700</v>
      </c>
      <c r="B866" s="3" t="s">
        <v>331</v>
      </c>
      <c r="C866" t="s">
        <v>34</v>
      </c>
      <c r="D866" t="s">
        <v>33</v>
      </c>
      <c r="E866" s="1">
        <v>40000</v>
      </c>
      <c r="F866">
        <v>0</v>
      </c>
      <c r="G866" t="s">
        <v>26</v>
      </c>
      <c r="H866" t="s">
        <v>13</v>
      </c>
      <c r="I866" t="s">
        <v>14</v>
      </c>
      <c r="J866">
        <v>2</v>
      </c>
      <c r="K866" t="s">
        <v>22</v>
      </c>
      <c r="L866" t="s">
        <v>31</v>
      </c>
      <c r="M866">
        <v>31</v>
      </c>
      <c r="N866" t="s">
        <v>17</v>
      </c>
    </row>
    <row r="867" spans="1:14" x14ac:dyDescent="0.25">
      <c r="A867" s="5" t="s">
        <v>726</v>
      </c>
      <c r="B867" s="3" t="s">
        <v>357</v>
      </c>
      <c r="C867" t="s">
        <v>34</v>
      </c>
      <c r="D867" t="s">
        <v>32</v>
      </c>
      <c r="E867" s="1">
        <v>80000</v>
      </c>
      <c r="F867">
        <v>0</v>
      </c>
      <c r="G867" t="s">
        <v>12</v>
      </c>
      <c r="H867" t="s">
        <v>27</v>
      </c>
      <c r="I867" t="s">
        <v>17</v>
      </c>
      <c r="J867">
        <v>1</v>
      </c>
      <c r="K867" t="s">
        <v>15</v>
      </c>
      <c r="L867" t="s">
        <v>31</v>
      </c>
      <c r="M867">
        <v>38</v>
      </c>
      <c r="N867" t="s">
        <v>14</v>
      </c>
    </row>
    <row r="868" spans="1:14" x14ac:dyDescent="0.25">
      <c r="A868" s="5" t="s">
        <v>726</v>
      </c>
      <c r="B868" s="3" t="s">
        <v>357</v>
      </c>
      <c r="C868" t="s">
        <v>33</v>
      </c>
      <c r="D868" t="s">
        <v>33</v>
      </c>
      <c r="E868" s="1">
        <v>60000</v>
      </c>
      <c r="F868">
        <v>2</v>
      </c>
      <c r="G868" t="s">
        <v>26</v>
      </c>
      <c r="H868" t="s">
        <v>20</v>
      </c>
      <c r="I868" t="s">
        <v>14</v>
      </c>
      <c r="J868">
        <v>2</v>
      </c>
      <c r="K868" t="s">
        <v>29</v>
      </c>
      <c r="L868" t="s">
        <v>31</v>
      </c>
      <c r="M868">
        <v>55</v>
      </c>
      <c r="N868" t="s">
        <v>17</v>
      </c>
    </row>
    <row r="869" spans="1:14" x14ac:dyDescent="0.25">
      <c r="A869" s="5" t="s">
        <v>727</v>
      </c>
      <c r="B869" s="3" t="s">
        <v>358</v>
      </c>
      <c r="C869" t="s">
        <v>33</v>
      </c>
      <c r="D869" t="s">
        <v>33</v>
      </c>
      <c r="E869" s="1">
        <v>70000</v>
      </c>
      <c r="F869">
        <v>3</v>
      </c>
      <c r="G869" t="s">
        <v>18</v>
      </c>
      <c r="H869" t="s">
        <v>20</v>
      </c>
      <c r="I869" t="s">
        <v>14</v>
      </c>
      <c r="J869">
        <v>1</v>
      </c>
      <c r="K869" t="s">
        <v>22</v>
      </c>
      <c r="L869" t="s">
        <v>31</v>
      </c>
      <c r="M869">
        <v>49</v>
      </c>
      <c r="N869" t="s">
        <v>17</v>
      </c>
    </row>
    <row r="870" spans="1:14" x14ac:dyDescent="0.25">
      <c r="A870" s="5" t="s">
        <v>728</v>
      </c>
      <c r="B870" s="3" t="s">
        <v>359</v>
      </c>
      <c r="C870" t="s">
        <v>34</v>
      </c>
      <c r="D870" t="s">
        <v>33</v>
      </c>
      <c r="E870" s="1">
        <v>30000</v>
      </c>
      <c r="F870">
        <v>5</v>
      </c>
      <c r="G870" t="s">
        <v>28</v>
      </c>
      <c r="H870" t="s">
        <v>13</v>
      </c>
      <c r="I870" t="s">
        <v>14</v>
      </c>
      <c r="J870">
        <v>3</v>
      </c>
      <c r="K870" t="s">
        <v>29</v>
      </c>
      <c r="L870" t="s">
        <v>31</v>
      </c>
      <c r="M870">
        <v>60</v>
      </c>
      <c r="N870" t="s">
        <v>14</v>
      </c>
    </row>
    <row r="871" spans="1:14" x14ac:dyDescent="0.25">
      <c r="A871" s="5" t="s">
        <v>729</v>
      </c>
      <c r="B871" s="3" t="s">
        <v>360</v>
      </c>
      <c r="C871" t="s">
        <v>34</v>
      </c>
      <c r="D871" t="s">
        <v>32</v>
      </c>
      <c r="E871" s="1">
        <v>110000</v>
      </c>
      <c r="F871">
        <v>3</v>
      </c>
      <c r="G871" t="s">
        <v>12</v>
      </c>
      <c r="H871" t="s">
        <v>27</v>
      </c>
      <c r="I871" t="s">
        <v>17</v>
      </c>
      <c r="J871">
        <v>4</v>
      </c>
      <c r="K871" t="s">
        <v>25</v>
      </c>
      <c r="L871" t="s">
        <v>31</v>
      </c>
      <c r="M871">
        <v>42</v>
      </c>
      <c r="N871" t="s">
        <v>17</v>
      </c>
    </row>
    <row r="872" spans="1:14" x14ac:dyDescent="0.25">
      <c r="A872" s="5" t="s">
        <v>729</v>
      </c>
      <c r="B872" s="3" t="s">
        <v>360</v>
      </c>
      <c r="C872" t="s">
        <v>33</v>
      </c>
      <c r="D872" t="s">
        <v>33</v>
      </c>
      <c r="E872" s="1">
        <v>60000</v>
      </c>
      <c r="F872">
        <v>1</v>
      </c>
      <c r="G872" t="s">
        <v>18</v>
      </c>
      <c r="H872" t="s">
        <v>13</v>
      </c>
      <c r="I872" t="s">
        <v>14</v>
      </c>
      <c r="J872">
        <v>1</v>
      </c>
      <c r="K872" t="s">
        <v>15</v>
      </c>
      <c r="L872" t="s">
        <v>31</v>
      </c>
      <c r="M872">
        <v>46</v>
      </c>
      <c r="N872" t="s">
        <v>17</v>
      </c>
    </row>
    <row r="873" spans="1:14" x14ac:dyDescent="0.25">
      <c r="A873" s="5" t="s">
        <v>419</v>
      </c>
      <c r="B873" s="3" t="s">
        <v>50</v>
      </c>
      <c r="C873" t="s">
        <v>33</v>
      </c>
      <c r="D873" t="s">
        <v>33</v>
      </c>
      <c r="E873" s="1">
        <v>60000</v>
      </c>
      <c r="F873">
        <v>2</v>
      </c>
      <c r="G873" t="s">
        <v>26</v>
      </c>
      <c r="H873" t="s">
        <v>20</v>
      </c>
      <c r="I873" t="s">
        <v>14</v>
      </c>
      <c r="J873">
        <v>2</v>
      </c>
      <c r="K873" t="s">
        <v>29</v>
      </c>
      <c r="L873" t="s">
        <v>31</v>
      </c>
      <c r="M873">
        <v>55</v>
      </c>
      <c r="N873" t="s">
        <v>17</v>
      </c>
    </row>
    <row r="874" spans="1:14" x14ac:dyDescent="0.25">
      <c r="A874" s="5" t="s">
        <v>730</v>
      </c>
      <c r="B874" s="3" t="s">
        <v>361</v>
      </c>
      <c r="C874" t="s">
        <v>34</v>
      </c>
      <c r="D874" t="s">
        <v>32</v>
      </c>
      <c r="E874" s="1">
        <v>70000</v>
      </c>
      <c r="F874">
        <v>3</v>
      </c>
      <c r="G874" t="s">
        <v>30</v>
      </c>
      <c r="H874" t="s">
        <v>27</v>
      </c>
      <c r="I874" t="s">
        <v>14</v>
      </c>
      <c r="J874">
        <v>2</v>
      </c>
      <c r="K874" t="s">
        <v>22</v>
      </c>
      <c r="L874" t="s">
        <v>31</v>
      </c>
      <c r="M874">
        <v>53</v>
      </c>
      <c r="N874" t="s">
        <v>14</v>
      </c>
    </row>
    <row r="875" spans="1:14" x14ac:dyDescent="0.25">
      <c r="A875" s="5" t="s">
        <v>730</v>
      </c>
      <c r="B875" s="3" t="s">
        <v>361</v>
      </c>
      <c r="C875" t="s">
        <v>33</v>
      </c>
      <c r="D875" t="s">
        <v>33</v>
      </c>
      <c r="E875" s="1">
        <v>50000</v>
      </c>
      <c r="F875">
        <v>3</v>
      </c>
      <c r="G875" t="s">
        <v>12</v>
      </c>
      <c r="H875" t="s">
        <v>13</v>
      </c>
      <c r="I875" t="s">
        <v>14</v>
      </c>
      <c r="J875">
        <v>2</v>
      </c>
      <c r="K875" t="s">
        <v>21</v>
      </c>
      <c r="L875" t="s">
        <v>31</v>
      </c>
      <c r="M875">
        <v>40</v>
      </c>
      <c r="N875" t="s">
        <v>17</v>
      </c>
    </row>
    <row r="876" spans="1:14" x14ac:dyDescent="0.25">
      <c r="A876" s="5" t="s">
        <v>720</v>
      </c>
      <c r="B876" s="3" t="s">
        <v>351</v>
      </c>
      <c r="C876" t="s">
        <v>33</v>
      </c>
      <c r="D876" t="s">
        <v>32</v>
      </c>
      <c r="E876" s="1">
        <v>30000</v>
      </c>
      <c r="F876">
        <v>1</v>
      </c>
      <c r="G876" t="s">
        <v>12</v>
      </c>
      <c r="H876" t="s">
        <v>13</v>
      </c>
      <c r="I876" t="s">
        <v>14</v>
      </c>
      <c r="J876">
        <v>1</v>
      </c>
      <c r="K876" t="s">
        <v>22</v>
      </c>
      <c r="L876" t="s">
        <v>31</v>
      </c>
      <c r="M876">
        <v>53</v>
      </c>
      <c r="N876" t="s">
        <v>14</v>
      </c>
    </row>
    <row r="877" spans="1:14" x14ac:dyDescent="0.25">
      <c r="A877" s="5" t="s">
        <v>659</v>
      </c>
      <c r="B877" s="3" t="s">
        <v>290</v>
      </c>
      <c r="C877" t="s">
        <v>34</v>
      </c>
      <c r="D877" t="s">
        <v>32</v>
      </c>
      <c r="E877" s="1">
        <v>70000</v>
      </c>
      <c r="F877">
        <v>2</v>
      </c>
      <c r="G877" t="s">
        <v>12</v>
      </c>
      <c r="H877" t="s">
        <v>13</v>
      </c>
      <c r="I877" t="s">
        <v>14</v>
      </c>
      <c r="J877">
        <v>0</v>
      </c>
      <c r="K877" t="s">
        <v>21</v>
      </c>
      <c r="L877" t="s">
        <v>31</v>
      </c>
      <c r="M877">
        <v>38</v>
      </c>
      <c r="N877" t="s">
        <v>14</v>
      </c>
    </row>
    <row r="878" spans="1:14" x14ac:dyDescent="0.25">
      <c r="A878" s="5" t="s">
        <v>659</v>
      </c>
      <c r="B878" s="3" t="s">
        <v>290</v>
      </c>
      <c r="C878" t="s">
        <v>34</v>
      </c>
      <c r="D878" t="s">
        <v>33</v>
      </c>
      <c r="E878" s="1">
        <v>30000</v>
      </c>
      <c r="F878">
        <v>0</v>
      </c>
      <c r="G878" t="s">
        <v>28</v>
      </c>
      <c r="H878" t="s">
        <v>19</v>
      </c>
      <c r="I878" t="s">
        <v>17</v>
      </c>
      <c r="J878">
        <v>2</v>
      </c>
      <c r="K878" t="s">
        <v>15</v>
      </c>
      <c r="L878" t="s">
        <v>31</v>
      </c>
      <c r="M878">
        <v>26</v>
      </c>
      <c r="N878" t="s">
        <v>17</v>
      </c>
    </row>
    <row r="879" spans="1:14" x14ac:dyDescent="0.25">
      <c r="A879" s="5" t="s">
        <v>659</v>
      </c>
      <c r="B879" s="3" t="s">
        <v>290</v>
      </c>
      <c r="C879" t="s">
        <v>33</v>
      </c>
      <c r="D879" t="s">
        <v>33</v>
      </c>
      <c r="E879" s="1">
        <v>70000</v>
      </c>
      <c r="F879">
        <v>5</v>
      </c>
      <c r="G879" t="s">
        <v>12</v>
      </c>
      <c r="H879" t="s">
        <v>27</v>
      </c>
      <c r="I879" t="s">
        <v>14</v>
      </c>
      <c r="J879">
        <v>2</v>
      </c>
      <c r="K879" t="s">
        <v>21</v>
      </c>
      <c r="L879" t="s">
        <v>31</v>
      </c>
      <c r="M879">
        <v>61</v>
      </c>
      <c r="N879" t="s">
        <v>17</v>
      </c>
    </row>
    <row r="880" spans="1:14" x14ac:dyDescent="0.25">
      <c r="A880" s="5" t="s">
        <v>731</v>
      </c>
      <c r="B880" s="3" t="s">
        <v>362</v>
      </c>
      <c r="C880" t="s">
        <v>33</v>
      </c>
      <c r="D880" t="s">
        <v>33</v>
      </c>
      <c r="E880" s="1">
        <v>50000</v>
      </c>
      <c r="F880">
        <v>2</v>
      </c>
      <c r="G880" t="s">
        <v>30</v>
      </c>
      <c r="H880" t="s">
        <v>27</v>
      </c>
      <c r="I880" t="s">
        <v>14</v>
      </c>
      <c r="J880">
        <v>2</v>
      </c>
      <c r="K880" t="s">
        <v>22</v>
      </c>
      <c r="L880" t="s">
        <v>31</v>
      </c>
      <c r="M880">
        <v>71</v>
      </c>
      <c r="N880" t="s">
        <v>17</v>
      </c>
    </row>
    <row r="881" spans="1:14" x14ac:dyDescent="0.25">
      <c r="A881" s="5" t="s">
        <v>411</v>
      </c>
      <c r="B881" s="3" t="s">
        <v>42</v>
      </c>
      <c r="C881" t="s">
        <v>33</v>
      </c>
      <c r="D881" t="s">
        <v>33</v>
      </c>
      <c r="E881" s="1">
        <v>90000</v>
      </c>
      <c r="F881">
        <v>4</v>
      </c>
      <c r="G881" t="s">
        <v>26</v>
      </c>
      <c r="H881" t="s">
        <v>20</v>
      </c>
      <c r="I881" t="s">
        <v>14</v>
      </c>
      <c r="J881">
        <v>2</v>
      </c>
      <c r="K881" t="s">
        <v>25</v>
      </c>
      <c r="L881" t="s">
        <v>31</v>
      </c>
      <c r="M881">
        <v>45</v>
      </c>
      <c r="N881" t="s">
        <v>17</v>
      </c>
    </row>
    <row r="882" spans="1:14" x14ac:dyDescent="0.25">
      <c r="A882" s="5" t="s">
        <v>411</v>
      </c>
      <c r="B882" s="3" t="s">
        <v>42</v>
      </c>
      <c r="C882" t="s">
        <v>33</v>
      </c>
      <c r="D882" t="s">
        <v>33</v>
      </c>
      <c r="E882" s="1">
        <v>80000</v>
      </c>
      <c r="F882">
        <v>2</v>
      </c>
      <c r="G882" t="s">
        <v>30</v>
      </c>
      <c r="H882" t="s">
        <v>20</v>
      </c>
      <c r="I882" t="s">
        <v>14</v>
      </c>
      <c r="J882">
        <v>0</v>
      </c>
      <c r="K882" t="s">
        <v>15</v>
      </c>
      <c r="L882" t="s">
        <v>31</v>
      </c>
      <c r="M882">
        <v>37</v>
      </c>
      <c r="N882" t="s">
        <v>14</v>
      </c>
    </row>
    <row r="883" spans="1:14" x14ac:dyDescent="0.25">
      <c r="A883" s="5" t="s">
        <v>459</v>
      </c>
      <c r="B883" s="3" t="s">
        <v>90</v>
      </c>
      <c r="C883" t="s">
        <v>33</v>
      </c>
      <c r="D883" t="s">
        <v>32</v>
      </c>
      <c r="E883" s="1">
        <v>80000</v>
      </c>
      <c r="F883">
        <v>4</v>
      </c>
      <c r="G883" t="s">
        <v>30</v>
      </c>
      <c r="H883" t="s">
        <v>27</v>
      </c>
      <c r="I883" t="s">
        <v>14</v>
      </c>
      <c r="J883">
        <v>2</v>
      </c>
      <c r="K883" t="s">
        <v>15</v>
      </c>
      <c r="L883" t="s">
        <v>31</v>
      </c>
      <c r="M883">
        <v>72</v>
      </c>
      <c r="N883" t="s">
        <v>14</v>
      </c>
    </row>
    <row r="884" spans="1:14" x14ac:dyDescent="0.25">
      <c r="A884" s="5" t="s">
        <v>452</v>
      </c>
      <c r="B884" s="3" t="s">
        <v>83</v>
      </c>
      <c r="C884" t="s">
        <v>33</v>
      </c>
      <c r="D884" t="s">
        <v>33</v>
      </c>
      <c r="E884" s="1">
        <v>30000</v>
      </c>
      <c r="F884">
        <v>0</v>
      </c>
      <c r="G884" t="s">
        <v>30</v>
      </c>
      <c r="H884" t="s">
        <v>13</v>
      </c>
      <c r="I884" t="s">
        <v>14</v>
      </c>
      <c r="J884">
        <v>0</v>
      </c>
      <c r="K884" t="s">
        <v>15</v>
      </c>
      <c r="L884" t="s">
        <v>31</v>
      </c>
      <c r="M884">
        <v>32</v>
      </c>
      <c r="N884" t="s">
        <v>17</v>
      </c>
    </row>
    <row r="885" spans="1:14" x14ac:dyDescent="0.25">
      <c r="A885" s="5" t="s">
        <v>732</v>
      </c>
      <c r="B885" s="3" t="s">
        <v>363</v>
      </c>
      <c r="C885" t="s">
        <v>33</v>
      </c>
      <c r="D885" t="s">
        <v>32</v>
      </c>
      <c r="E885" s="1">
        <v>60000</v>
      </c>
      <c r="F885">
        <v>1</v>
      </c>
      <c r="G885" t="s">
        <v>12</v>
      </c>
      <c r="H885" t="s">
        <v>20</v>
      </c>
      <c r="I885" t="s">
        <v>14</v>
      </c>
      <c r="J885">
        <v>1</v>
      </c>
      <c r="K885" t="s">
        <v>21</v>
      </c>
      <c r="L885" t="s">
        <v>31</v>
      </c>
      <c r="M885">
        <v>48</v>
      </c>
      <c r="N885" t="s">
        <v>14</v>
      </c>
    </row>
    <row r="886" spans="1:14" x14ac:dyDescent="0.25">
      <c r="A886" s="5" t="s">
        <v>733</v>
      </c>
      <c r="B886" s="3" t="s">
        <v>364</v>
      </c>
      <c r="C886" t="s">
        <v>33</v>
      </c>
      <c r="D886" t="s">
        <v>33</v>
      </c>
      <c r="E886" s="1">
        <v>80000</v>
      </c>
      <c r="F886">
        <v>4</v>
      </c>
      <c r="G886" t="s">
        <v>30</v>
      </c>
      <c r="H886" t="s">
        <v>27</v>
      </c>
      <c r="I886" t="s">
        <v>14</v>
      </c>
      <c r="J886">
        <v>2</v>
      </c>
      <c r="K886" t="s">
        <v>22</v>
      </c>
      <c r="L886" t="s">
        <v>31</v>
      </c>
      <c r="M886">
        <v>68</v>
      </c>
      <c r="N886" t="s">
        <v>17</v>
      </c>
    </row>
    <row r="887" spans="1:14" x14ac:dyDescent="0.25">
      <c r="A887" s="5" t="s">
        <v>734</v>
      </c>
      <c r="B887" s="3" t="s">
        <v>365</v>
      </c>
      <c r="C887" t="s">
        <v>33</v>
      </c>
      <c r="D887" t="s">
        <v>32</v>
      </c>
      <c r="E887" s="1">
        <v>20000</v>
      </c>
      <c r="F887">
        <v>2</v>
      </c>
      <c r="G887" t="s">
        <v>28</v>
      </c>
      <c r="H887" t="s">
        <v>19</v>
      </c>
      <c r="I887" t="s">
        <v>14</v>
      </c>
      <c r="J887">
        <v>2</v>
      </c>
      <c r="K887" t="s">
        <v>15</v>
      </c>
      <c r="L887" t="s">
        <v>31</v>
      </c>
      <c r="M887">
        <v>49</v>
      </c>
      <c r="N887" t="s">
        <v>17</v>
      </c>
    </row>
    <row r="888" spans="1:14" x14ac:dyDescent="0.25">
      <c r="A888" s="5" t="s">
        <v>625</v>
      </c>
      <c r="B888" s="3" t="s">
        <v>256</v>
      </c>
      <c r="C888" t="s">
        <v>33</v>
      </c>
      <c r="D888" t="s">
        <v>33</v>
      </c>
      <c r="E888" s="1">
        <v>70000</v>
      </c>
      <c r="F888">
        <v>3</v>
      </c>
      <c r="G888" t="s">
        <v>30</v>
      </c>
      <c r="H888" t="s">
        <v>20</v>
      </c>
      <c r="I888" t="s">
        <v>14</v>
      </c>
      <c r="J888">
        <v>0</v>
      </c>
      <c r="K888" t="s">
        <v>21</v>
      </c>
      <c r="L888" t="s">
        <v>31</v>
      </c>
      <c r="M888">
        <v>34</v>
      </c>
      <c r="N888" t="s">
        <v>17</v>
      </c>
    </row>
    <row r="889" spans="1:14" x14ac:dyDescent="0.25">
      <c r="A889" s="5" t="s">
        <v>735</v>
      </c>
      <c r="B889" s="3" t="s">
        <v>366</v>
      </c>
      <c r="C889" t="s">
        <v>33</v>
      </c>
      <c r="D889" t="s">
        <v>33</v>
      </c>
      <c r="E889" s="1">
        <v>50000</v>
      </c>
      <c r="F889">
        <v>0</v>
      </c>
      <c r="G889" t="s">
        <v>30</v>
      </c>
      <c r="H889" t="s">
        <v>13</v>
      </c>
      <c r="I889" t="s">
        <v>14</v>
      </c>
      <c r="J889">
        <v>0</v>
      </c>
      <c r="K889" t="s">
        <v>15</v>
      </c>
      <c r="L889" t="s">
        <v>31</v>
      </c>
      <c r="M889">
        <v>32</v>
      </c>
      <c r="N889" t="s">
        <v>17</v>
      </c>
    </row>
    <row r="890" spans="1:14" x14ac:dyDescent="0.25">
      <c r="A890" s="5" t="s">
        <v>721</v>
      </c>
      <c r="B890" s="3" t="s">
        <v>352</v>
      </c>
      <c r="C890" t="s">
        <v>34</v>
      </c>
      <c r="D890" t="s">
        <v>32</v>
      </c>
      <c r="E890" s="1">
        <v>60000</v>
      </c>
      <c r="F890">
        <v>4</v>
      </c>
      <c r="G890" t="s">
        <v>12</v>
      </c>
      <c r="H890" t="s">
        <v>13</v>
      </c>
      <c r="I890" t="s">
        <v>17</v>
      </c>
      <c r="J890">
        <v>2</v>
      </c>
      <c r="K890" t="s">
        <v>15</v>
      </c>
      <c r="L890" t="s">
        <v>31</v>
      </c>
      <c r="M890">
        <v>42</v>
      </c>
      <c r="N890" t="s">
        <v>17</v>
      </c>
    </row>
    <row r="891" spans="1:14" x14ac:dyDescent="0.25">
      <c r="A891" s="5" t="s">
        <v>593</v>
      </c>
      <c r="B891" s="3" t="s">
        <v>224</v>
      </c>
      <c r="C891" t="s">
        <v>33</v>
      </c>
      <c r="D891" t="s">
        <v>32</v>
      </c>
      <c r="E891" s="1">
        <v>70000</v>
      </c>
      <c r="F891">
        <v>1</v>
      </c>
      <c r="G891" t="s">
        <v>30</v>
      </c>
      <c r="H891" t="s">
        <v>13</v>
      </c>
      <c r="I891" t="s">
        <v>14</v>
      </c>
      <c r="J891">
        <v>0</v>
      </c>
      <c r="K891" t="s">
        <v>15</v>
      </c>
      <c r="L891" t="s">
        <v>31</v>
      </c>
      <c r="M891">
        <v>35</v>
      </c>
      <c r="N891" t="s">
        <v>14</v>
      </c>
    </row>
    <row r="892" spans="1:14" x14ac:dyDescent="0.25">
      <c r="A892" s="5" t="s">
        <v>593</v>
      </c>
      <c r="B892" s="3" t="s">
        <v>224</v>
      </c>
      <c r="C892" t="s">
        <v>33</v>
      </c>
      <c r="D892" t="s">
        <v>32</v>
      </c>
      <c r="E892" s="1">
        <v>40000</v>
      </c>
      <c r="F892">
        <v>2</v>
      </c>
      <c r="G892" t="s">
        <v>18</v>
      </c>
      <c r="H892" t="s">
        <v>19</v>
      </c>
      <c r="I892" t="s">
        <v>14</v>
      </c>
      <c r="J892">
        <v>1</v>
      </c>
      <c r="K892" t="s">
        <v>15</v>
      </c>
      <c r="L892" t="s">
        <v>31</v>
      </c>
      <c r="M892">
        <v>48</v>
      </c>
      <c r="N892" t="s">
        <v>17</v>
      </c>
    </row>
    <row r="893" spans="1:14" x14ac:dyDescent="0.25">
      <c r="A893" s="5" t="s">
        <v>679</v>
      </c>
      <c r="B893" s="3" t="s">
        <v>310</v>
      </c>
      <c r="C893" t="s">
        <v>34</v>
      </c>
      <c r="D893" t="s">
        <v>33</v>
      </c>
      <c r="E893" s="1">
        <v>100000</v>
      </c>
      <c r="F893">
        <v>1</v>
      </c>
      <c r="G893" t="s">
        <v>30</v>
      </c>
      <c r="H893" t="s">
        <v>27</v>
      </c>
      <c r="I893" t="s">
        <v>14</v>
      </c>
      <c r="J893">
        <v>3</v>
      </c>
      <c r="K893" t="s">
        <v>21</v>
      </c>
      <c r="L893" t="s">
        <v>31</v>
      </c>
      <c r="M893">
        <v>73</v>
      </c>
      <c r="N893" t="s">
        <v>14</v>
      </c>
    </row>
    <row r="894" spans="1:14" x14ac:dyDescent="0.25">
      <c r="A894" s="5" t="s">
        <v>679</v>
      </c>
      <c r="B894" s="3" t="s">
        <v>310</v>
      </c>
      <c r="C894" t="s">
        <v>34</v>
      </c>
      <c r="D894" t="s">
        <v>32</v>
      </c>
      <c r="E894" s="1">
        <v>70000</v>
      </c>
      <c r="F894">
        <v>4</v>
      </c>
      <c r="G894" t="s">
        <v>12</v>
      </c>
      <c r="H894" t="s">
        <v>13</v>
      </c>
      <c r="I894" t="s">
        <v>14</v>
      </c>
      <c r="J894">
        <v>2</v>
      </c>
      <c r="K894" t="s">
        <v>21</v>
      </c>
      <c r="L894" t="s">
        <v>31</v>
      </c>
      <c r="M894">
        <v>43</v>
      </c>
      <c r="N894" t="s">
        <v>14</v>
      </c>
    </row>
    <row r="895" spans="1:14" x14ac:dyDescent="0.25">
      <c r="A895" s="5" t="s">
        <v>679</v>
      </c>
      <c r="B895" s="3" t="s">
        <v>310</v>
      </c>
      <c r="C895" t="s">
        <v>33</v>
      </c>
      <c r="D895" t="s">
        <v>33</v>
      </c>
      <c r="E895" s="1">
        <v>60000</v>
      </c>
      <c r="F895">
        <v>1</v>
      </c>
      <c r="G895" t="s">
        <v>30</v>
      </c>
      <c r="H895" t="s">
        <v>20</v>
      </c>
      <c r="I895" t="s">
        <v>14</v>
      </c>
      <c r="J895">
        <v>0</v>
      </c>
      <c r="K895" t="s">
        <v>15</v>
      </c>
      <c r="L895" t="s">
        <v>31</v>
      </c>
      <c r="M895">
        <v>35</v>
      </c>
      <c r="N895" t="s">
        <v>17</v>
      </c>
    </row>
    <row r="896" spans="1:14" x14ac:dyDescent="0.25">
      <c r="A896" s="5" t="s">
        <v>736</v>
      </c>
      <c r="B896" s="3" t="s">
        <v>367</v>
      </c>
      <c r="C896" t="s">
        <v>33</v>
      </c>
      <c r="D896" t="s">
        <v>33</v>
      </c>
      <c r="E896" s="1">
        <v>70000</v>
      </c>
      <c r="F896">
        <v>3</v>
      </c>
      <c r="G896" t="s">
        <v>30</v>
      </c>
      <c r="H896" t="s">
        <v>20</v>
      </c>
      <c r="I896" t="s">
        <v>14</v>
      </c>
      <c r="J896">
        <v>0</v>
      </c>
      <c r="K896" t="s">
        <v>15</v>
      </c>
      <c r="L896" t="s">
        <v>31</v>
      </c>
      <c r="M896">
        <v>35</v>
      </c>
      <c r="N896" t="s">
        <v>14</v>
      </c>
    </row>
    <row r="897" spans="1:14" x14ac:dyDescent="0.25">
      <c r="A897" s="5" t="s">
        <v>736</v>
      </c>
      <c r="B897" s="3" t="s">
        <v>367</v>
      </c>
      <c r="C897" t="s">
        <v>33</v>
      </c>
      <c r="D897" t="s">
        <v>32</v>
      </c>
      <c r="E897" s="1">
        <v>50000</v>
      </c>
      <c r="F897">
        <v>4</v>
      </c>
      <c r="G897" t="s">
        <v>12</v>
      </c>
      <c r="H897" t="s">
        <v>27</v>
      </c>
      <c r="I897" t="s">
        <v>14</v>
      </c>
      <c r="J897">
        <v>2</v>
      </c>
      <c r="K897" t="s">
        <v>25</v>
      </c>
      <c r="L897" t="s">
        <v>31</v>
      </c>
      <c r="M897">
        <v>64</v>
      </c>
      <c r="N897" t="s">
        <v>14</v>
      </c>
    </row>
    <row r="898" spans="1:14" x14ac:dyDescent="0.25">
      <c r="A898" s="5" t="s">
        <v>737</v>
      </c>
      <c r="B898" s="3" t="s">
        <v>368</v>
      </c>
      <c r="C898" t="s">
        <v>33</v>
      </c>
      <c r="D898" t="s">
        <v>32</v>
      </c>
      <c r="E898" s="1">
        <v>50000</v>
      </c>
      <c r="F898">
        <v>1</v>
      </c>
      <c r="G898" t="s">
        <v>12</v>
      </c>
      <c r="H898" t="s">
        <v>13</v>
      </c>
      <c r="I898" t="s">
        <v>14</v>
      </c>
      <c r="J898">
        <v>0</v>
      </c>
      <c r="K898" t="s">
        <v>15</v>
      </c>
      <c r="L898" t="s">
        <v>31</v>
      </c>
      <c r="M898">
        <v>34</v>
      </c>
      <c r="N898" t="s">
        <v>14</v>
      </c>
    </row>
    <row r="899" spans="1:14" x14ac:dyDescent="0.25">
      <c r="A899" s="5" t="s">
        <v>738</v>
      </c>
      <c r="B899" s="3" t="s">
        <v>369</v>
      </c>
      <c r="C899" t="s">
        <v>33</v>
      </c>
      <c r="D899" t="s">
        <v>33</v>
      </c>
      <c r="E899" s="1">
        <v>30000</v>
      </c>
      <c r="F899">
        <v>0</v>
      </c>
      <c r="G899" t="s">
        <v>28</v>
      </c>
      <c r="H899" t="s">
        <v>19</v>
      </c>
      <c r="I899" t="s">
        <v>17</v>
      </c>
      <c r="J899">
        <v>2</v>
      </c>
      <c r="K899" t="s">
        <v>15</v>
      </c>
      <c r="L899" t="s">
        <v>31</v>
      </c>
      <c r="M899">
        <v>28</v>
      </c>
      <c r="N899" t="s">
        <v>17</v>
      </c>
    </row>
    <row r="900" spans="1:14" x14ac:dyDescent="0.25">
      <c r="A900" s="5" t="s">
        <v>739</v>
      </c>
      <c r="B900" s="3" t="s">
        <v>370</v>
      </c>
      <c r="C900" t="s">
        <v>34</v>
      </c>
      <c r="D900" t="s">
        <v>33</v>
      </c>
      <c r="E900" s="1">
        <v>70000</v>
      </c>
      <c r="F900">
        <v>5</v>
      </c>
      <c r="G900" t="s">
        <v>12</v>
      </c>
      <c r="H900" t="s">
        <v>27</v>
      </c>
      <c r="I900" t="s">
        <v>14</v>
      </c>
      <c r="J900">
        <v>3</v>
      </c>
      <c r="K900" t="s">
        <v>29</v>
      </c>
      <c r="L900" t="s">
        <v>31</v>
      </c>
      <c r="M900">
        <v>60</v>
      </c>
      <c r="N900" t="s">
        <v>14</v>
      </c>
    </row>
    <row r="901" spans="1:14" x14ac:dyDescent="0.25">
      <c r="A901" s="5" t="s">
        <v>740</v>
      </c>
      <c r="B901" s="3" t="s">
        <v>371</v>
      </c>
      <c r="C901" t="s">
        <v>33</v>
      </c>
      <c r="D901" t="s">
        <v>32</v>
      </c>
      <c r="E901" s="1">
        <v>70000</v>
      </c>
      <c r="F901">
        <v>5</v>
      </c>
      <c r="G901" t="s">
        <v>30</v>
      </c>
      <c r="H901" t="s">
        <v>20</v>
      </c>
      <c r="I901" t="s">
        <v>14</v>
      </c>
      <c r="J901">
        <v>3</v>
      </c>
      <c r="K901" t="s">
        <v>29</v>
      </c>
      <c r="L901" t="s">
        <v>31</v>
      </c>
      <c r="M901">
        <v>46</v>
      </c>
      <c r="N901" t="s">
        <v>17</v>
      </c>
    </row>
    <row r="902" spans="1:14" x14ac:dyDescent="0.25">
      <c r="A902" s="5" t="s">
        <v>548</v>
      </c>
      <c r="B902" s="3" t="s">
        <v>179</v>
      </c>
      <c r="C902" t="s">
        <v>33</v>
      </c>
      <c r="D902" t="s">
        <v>33</v>
      </c>
      <c r="E902" s="1">
        <v>40000</v>
      </c>
      <c r="F902">
        <v>4</v>
      </c>
      <c r="G902" t="s">
        <v>26</v>
      </c>
      <c r="H902" t="s">
        <v>13</v>
      </c>
      <c r="I902" t="s">
        <v>14</v>
      </c>
      <c r="J902">
        <v>2</v>
      </c>
      <c r="K902" t="s">
        <v>15</v>
      </c>
      <c r="L902" t="s">
        <v>31</v>
      </c>
      <c r="M902">
        <v>44</v>
      </c>
      <c r="N902" t="s">
        <v>14</v>
      </c>
    </row>
    <row r="903" spans="1:14" x14ac:dyDescent="0.25">
      <c r="A903" s="5" t="s">
        <v>548</v>
      </c>
      <c r="B903" s="3" t="s">
        <v>179</v>
      </c>
      <c r="C903" t="s">
        <v>34</v>
      </c>
      <c r="D903" t="s">
        <v>32</v>
      </c>
      <c r="E903" s="1">
        <v>60000</v>
      </c>
      <c r="F903">
        <v>4</v>
      </c>
      <c r="G903" t="s">
        <v>12</v>
      </c>
      <c r="H903" t="s">
        <v>13</v>
      </c>
      <c r="I903" t="s">
        <v>14</v>
      </c>
      <c r="J903">
        <v>2</v>
      </c>
      <c r="K903" t="s">
        <v>21</v>
      </c>
      <c r="L903" t="s">
        <v>31</v>
      </c>
      <c r="M903">
        <v>42</v>
      </c>
      <c r="N903" t="s">
        <v>14</v>
      </c>
    </row>
    <row r="904" spans="1:14" x14ac:dyDescent="0.25">
      <c r="A904" s="5" t="s">
        <v>477</v>
      </c>
      <c r="B904" s="3" t="s">
        <v>108</v>
      </c>
      <c r="C904" t="s">
        <v>34</v>
      </c>
      <c r="D904" t="s">
        <v>33</v>
      </c>
      <c r="E904" s="1">
        <v>80000</v>
      </c>
      <c r="F904">
        <v>3</v>
      </c>
      <c r="G904" t="s">
        <v>12</v>
      </c>
      <c r="H904" t="s">
        <v>13</v>
      </c>
      <c r="I904" t="s">
        <v>14</v>
      </c>
      <c r="J904">
        <v>0</v>
      </c>
      <c r="K904" t="s">
        <v>21</v>
      </c>
      <c r="L904" t="s">
        <v>31</v>
      </c>
      <c r="M904">
        <v>40</v>
      </c>
      <c r="N904" t="s">
        <v>17</v>
      </c>
    </row>
    <row r="905" spans="1:14" x14ac:dyDescent="0.25">
      <c r="A905" s="5" t="s">
        <v>500</v>
      </c>
      <c r="B905" s="3" t="s">
        <v>131</v>
      </c>
      <c r="C905" t="s">
        <v>34</v>
      </c>
      <c r="D905" t="s">
        <v>33</v>
      </c>
      <c r="E905" s="1">
        <v>90000</v>
      </c>
      <c r="F905">
        <v>4</v>
      </c>
      <c r="G905" t="s">
        <v>30</v>
      </c>
      <c r="H905" t="s">
        <v>27</v>
      </c>
      <c r="I905" t="s">
        <v>14</v>
      </c>
      <c r="J905">
        <v>1</v>
      </c>
      <c r="K905" t="s">
        <v>22</v>
      </c>
      <c r="L905" t="s">
        <v>31</v>
      </c>
      <c r="M905">
        <v>73</v>
      </c>
      <c r="N905" t="s">
        <v>17</v>
      </c>
    </row>
    <row r="906" spans="1:14" x14ac:dyDescent="0.25">
      <c r="A906" s="5" t="s">
        <v>500</v>
      </c>
      <c r="B906" s="3" t="s">
        <v>131</v>
      </c>
      <c r="C906" t="s">
        <v>34</v>
      </c>
      <c r="D906" t="s">
        <v>32</v>
      </c>
      <c r="E906" s="1">
        <v>60000</v>
      </c>
      <c r="F906">
        <v>2</v>
      </c>
      <c r="G906" t="s">
        <v>12</v>
      </c>
      <c r="H906" t="s">
        <v>13</v>
      </c>
      <c r="I906" t="s">
        <v>17</v>
      </c>
      <c r="J906">
        <v>0</v>
      </c>
      <c r="K906" t="s">
        <v>15</v>
      </c>
      <c r="L906" t="s">
        <v>31</v>
      </c>
      <c r="M906">
        <v>36</v>
      </c>
      <c r="N906" t="s">
        <v>14</v>
      </c>
    </row>
    <row r="907" spans="1:14" x14ac:dyDescent="0.25">
      <c r="A907" s="5" t="s">
        <v>500</v>
      </c>
      <c r="B907" s="3" t="s">
        <v>131</v>
      </c>
      <c r="C907" t="s">
        <v>34</v>
      </c>
      <c r="D907" t="s">
        <v>33</v>
      </c>
      <c r="E907" s="1">
        <v>90000</v>
      </c>
      <c r="F907">
        <v>4</v>
      </c>
      <c r="G907" t="s">
        <v>12</v>
      </c>
      <c r="H907" t="s">
        <v>27</v>
      </c>
      <c r="I907" t="s">
        <v>14</v>
      </c>
      <c r="J907">
        <v>1</v>
      </c>
      <c r="K907" t="s">
        <v>25</v>
      </c>
      <c r="L907" t="s">
        <v>31</v>
      </c>
      <c r="M907">
        <v>38</v>
      </c>
      <c r="N907" t="s">
        <v>14</v>
      </c>
    </row>
    <row r="908" spans="1:14" x14ac:dyDescent="0.25">
      <c r="A908" s="5" t="s">
        <v>427</v>
      </c>
      <c r="B908" s="3" t="s">
        <v>58</v>
      </c>
      <c r="C908" t="s">
        <v>33</v>
      </c>
      <c r="D908" t="s">
        <v>33</v>
      </c>
      <c r="E908" s="1">
        <v>60000</v>
      </c>
      <c r="F908">
        <v>1</v>
      </c>
      <c r="G908" t="s">
        <v>30</v>
      </c>
      <c r="H908" t="s">
        <v>20</v>
      </c>
      <c r="I908" t="s">
        <v>14</v>
      </c>
      <c r="J908">
        <v>0</v>
      </c>
      <c r="K908" t="s">
        <v>21</v>
      </c>
      <c r="L908" t="s">
        <v>31</v>
      </c>
      <c r="M908">
        <v>34</v>
      </c>
      <c r="N908" t="s">
        <v>14</v>
      </c>
    </row>
    <row r="909" spans="1:14" x14ac:dyDescent="0.25">
      <c r="A909" s="5" t="s">
        <v>427</v>
      </c>
      <c r="B909" s="3" t="s">
        <v>58</v>
      </c>
      <c r="C909" t="s">
        <v>33</v>
      </c>
      <c r="D909" t="s">
        <v>33</v>
      </c>
      <c r="E909" s="1">
        <v>50000</v>
      </c>
      <c r="F909">
        <v>4</v>
      </c>
      <c r="G909" t="s">
        <v>12</v>
      </c>
      <c r="H909" t="s">
        <v>27</v>
      </c>
      <c r="I909" t="s">
        <v>14</v>
      </c>
      <c r="J909">
        <v>2</v>
      </c>
      <c r="K909" t="s">
        <v>29</v>
      </c>
      <c r="L909" t="s">
        <v>31</v>
      </c>
      <c r="M909">
        <v>63</v>
      </c>
      <c r="N909" t="s">
        <v>17</v>
      </c>
    </row>
    <row r="910" spans="1:14" x14ac:dyDescent="0.25">
      <c r="A910" s="5" t="s">
        <v>427</v>
      </c>
      <c r="B910" s="3" t="s">
        <v>58</v>
      </c>
      <c r="C910" t="s">
        <v>34</v>
      </c>
      <c r="D910" t="s">
        <v>33</v>
      </c>
      <c r="E910" s="1">
        <v>50000</v>
      </c>
      <c r="F910">
        <v>3</v>
      </c>
      <c r="G910" t="s">
        <v>12</v>
      </c>
      <c r="H910" t="s">
        <v>13</v>
      </c>
      <c r="I910" t="s">
        <v>14</v>
      </c>
      <c r="J910">
        <v>2</v>
      </c>
      <c r="K910" t="s">
        <v>21</v>
      </c>
      <c r="L910" t="s">
        <v>31</v>
      </c>
      <c r="M910">
        <v>41</v>
      </c>
      <c r="N910" t="s">
        <v>14</v>
      </c>
    </row>
    <row r="911" spans="1:14" x14ac:dyDescent="0.25">
      <c r="A911" s="5" t="s">
        <v>741</v>
      </c>
      <c r="B911" s="3" t="s">
        <v>372</v>
      </c>
      <c r="C911" t="s">
        <v>33</v>
      </c>
      <c r="D911" t="s">
        <v>33</v>
      </c>
      <c r="E911" s="1">
        <v>60000</v>
      </c>
      <c r="F911">
        <v>0</v>
      </c>
      <c r="G911" t="s">
        <v>30</v>
      </c>
      <c r="H911" t="s">
        <v>13</v>
      </c>
      <c r="I911" t="s">
        <v>14</v>
      </c>
      <c r="J911">
        <v>0</v>
      </c>
      <c r="K911" t="s">
        <v>25</v>
      </c>
      <c r="L911" t="s">
        <v>31</v>
      </c>
      <c r="M911">
        <v>39</v>
      </c>
      <c r="N911" t="s">
        <v>14</v>
      </c>
    </row>
    <row r="912" spans="1:14" x14ac:dyDescent="0.25">
      <c r="A912" s="5" t="s">
        <v>741</v>
      </c>
      <c r="B912" s="3" t="s">
        <v>372</v>
      </c>
      <c r="C912" t="s">
        <v>33</v>
      </c>
      <c r="D912" t="s">
        <v>33</v>
      </c>
      <c r="E912" s="1">
        <v>40000</v>
      </c>
      <c r="F912">
        <v>4</v>
      </c>
      <c r="G912" t="s">
        <v>26</v>
      </c>
      <c r="H912" t="s">
        <v>13</v>
      </c>
      <c r="I912" t="s">
        <v>14</v>
      </c>
      <c r="J912">
        <v>2</v>
      </c>
      <c r="K912" t="s">
        <v>21</v>
      </c>
      <c r="L912" t="s">
        <v>31</v>
      </c>
      <c r="M912">
        <v>46</v>
      </c>
      <c r="N912" t="s">
        <v>17</v>
      </c>
    </row>
    <row r="913" spans="1:14" x14ac:dyDescent="0.25">
      <c r="A913" s="5" t="s">
        <v>741</v>
      </c>
      <c r="B913" s="3" t="s">
        <v>372</v>
      </c>
      <c r="C913" t="s">
        <v>33</v>
      </c>
      <c r="D913" t="s">
        <v>32</v>
      </c>
      <c r="E913" s="1">
        <v>80000</v>
      </c>
      <c r="F913">
        <v>5</v>
      </c>
      <c r="G913" t="s">
        <v>12</v>
      </c>
      <c r="H913" t="s">
        <v>27</v>
      </c>
      <c r="I913" t="s">
        <v>14</v>
      </c>
      <c r="J913">
        <v>2</v>
      </c>
      <c r="K913" t="s">
        <v>22</v>
      </c>
      <c r="L913" t="s">
        <v>31</v>
      </c>
      <c r="M913">
        <v>64</v>
      </c>
      <c r="N913" t="s">
        <v>17</v>
      </c>
    </row>
    <row r="914" spans="1:14" x14ac:dyDescent="0.25">
      <c r="A914" s="5" t="s">
        <v>742</v>
      </c>
      <c r="B914" s="3" t="s">
        <v>373</v>
      </c>
      <c r="C914" t="s">
        <v>33</v>
      </c>
      <c r="D914" t="s">
        <v>32</v>
      </c>
      <c r="E914" s="1">
        <v>40000</v>
      </c>
      <c r="F914">
        <v>3</v>
      </c>
      <c r="G914" t="s">
        <v>18</v>
      </c>
      <c r="H914" t="s">
        <v>19</v>
      </c>
      <c r="I914" t="s">
        <v>14</v>
      </c>
      <c r="J914">
        <v>1</v>
      </c>
      <c r="K914" t="s">
        <v>25</v>
      </c>
      <c r="L914" t="s">
        <v>31</v>
      </c>
      <c r="M914">
        <v>32</v>
      </c>
      <c r="N914" t="s">
        <v>17</v>
      </c>
    </row>
    <row r="915" spans="1:14" x14ac:dyDescent="0.25">
      <c r="A915" s="5" t="s">
        <v>717</v>
      </c>
      <c r="B915" s="3" t="s">
        <v>348</v>
      </c>
      <c r="C915" t="s">
        <v>34</v>
      </c>
      <c r="D915" t="s">
        <v>33</v>
      </c>
      <c r="E915" s="1">
        <v>60000</v>
      </c>
      <c r="F915">
        <v>2</v>
      </c>
      <c r="G915" t="s">
        <v>12</v>
      </c>
      <c r="H915" t="s">
        <v>13</v>
      </c>
      <c r="I915" t="s">
        <v>14</v>
      </c>
      <c r="J915">
        <v>0</v>
      </c>
      <c r="K915" t="s">
        <v>21</v>
      </c>
      <c r="L915" t="s">
        <v>31</v>
      </c>
      <c r="M915">
        <v>36</v>
      </c>
      <c r="N915" t="s">
        <v>14</v>
      </c>
    </row>
    <row r="916" spans="1:14" x14ac:dyDescent="0.25">
      <c r="A916" s="5" t="s">
        <v>717</v>
      </c>
      <c r="B916" s="3" t="s">
        <v>348</v>
      </c>
      <c r="C916" t="s">
        <v>34</v>
      </c>
      <c r="D916" t="s">
        <v>33</v>
      </c>
      <c r="E916" s="1">
        <v>80000</v>
      </c>
      <c r="F916">
        <v>5</v>
      </c>
      <c r="G916" t="s">
        <v>30</v>
      </c>
      <c r="H916" t="s">
        <v>13</v>
      </c>
      <c r="I916" t="s">
        <v>17</v>
      </c>
      <c r="J916">
        <v>0</v>
      </c>
      <c r="K916" t="s">
        <v>15</v>
      </c>
      <c r="L916" t="s">
        <v>31</v>
      </c>
      <c r="M916">
        <v>47</v>
      </c>
      <c r="N916" t="s">
        <v>17</v>
      </c>
    </row>
    <row r="917" spans="1:14" x14ac:dyDescent="0.25">
      <c r="A917" s="5" t="s">
        <v>531</v>
      </c>
      <c r="B917" s="3" t="s">
        <v>162</v>
      </c>
      <c r="C917" t="s">
        <v>33</v>
      </c>
      <c r="D917" t="s">
        <v>33</v>
      </c>
      <c r="E917" s="1">
        <v>60000</v>
      </c>
      <c r="F917">
        <v>3</v>
      </c>
      <c r="G917" t="s">
        <v>30</v>
      </c>
      <c r="H917" t="s">
        <v>27</v>
      </c>
      <c r="I917" t="s">
        <v>14</v>
      </c>
      <c r="J917">
        <v>2</v>
      </c>
      <c r="K917" t="s">
        <v>29</v>
      </c>
      <c r="L917" t="s">
        <v>31</v>
      </c>
      <c r="M917">
        <v>64</v>
      </c>
      <c r="N917" t="s">
        <v>17</v>
      </c>
    </row>
    <row r="918" spans="1:14" x14ac:dyDescent="0.25">
      <c r="A918" s="5" t="s">
        <v>531</v>
      </c>
      <c r="B918" s="3" t="s">
        <v>162</v>
      </c>
      <c r="C918" t="s">
        <v>34</v>
      </c>
      <c r="D918" t="s">
        <v>33</v>
      </c>
      <c r="E918" s="1">
        <v>70000</v>
      </c>
      <c r="F918">
        <v>3</v>
      </c>
      <c r="G918" t="s">
        <v>30</v>
      </c>
      <c r="H918" t="s">
        <v>20</v>
      </c>
      <c r="I918" t="s">
        <v>17</v>
      </c>
      <c r="J918">
        <v>0</v>
      </c>
      <c r="K918" t="s">
        <v>15</v>
      </c>
      <c r="L918" t="s">
        <v>31</v>
      </c>
      <c r="M918">
        <v>35</v>
      </c>
      <c r="N918" t="s">
        <v>14</v>
      </c>
    </row>
    <row r="919" spans="1:14" x14ac:dyDescent="0.25">
      <c r="A919" s="5" t="s">
        <v>531</v>
      </c>
      <c r="B919" s="3" t="s">
        <v>162</v>
      </c>
      <c r="C919" t="s">
        <v>34</v>
      </c>
      <c r="D919" t="s">
        <v>33</v>
      </c>
      <c r="E919" s="1">
        <v>110000</v>
      </c>
      <c r="F919">
        <v>3</v>
      </c>
      <c r="G919" t="s">
        <v>12</v>
      </c>
      <c r="H919" t="s">
        <v>27</v>
      </c>
      <c r="I919" t="s">
        <v>14</v>
      </c>
      <c r="J919">
        <v>4</v>
      </c>
      <c r="K919" t="s">
        <v>21</v>
      </c>
      <c r="L919" t="s">
        <v>31</v>
      </c>
      <c r="M919">
        <v>40</v>
      </c>
      <c r="N919" t="s">
        <v>14</v>
      </c>
    </row>
    <row r="920" spans="1:14" x14ac:dyDescent="0.25">
      <c r="A920" s="5" t="s">
        <v>743</v>
      </c>
      <c r="B920" s="3" t="s">
        <v>374</v>
      </c>
      <c r="C920" t="s">
        <v>33</v>
      </c>
      <c r="D920" t="s">
        <v>32</v>
      </c>
      <c r="E920" s="1">
        <v>70000</v>
      </c>
      <c r="F920">
        <v>0</v>
      </c>
      <c r="G920" t="s">
        <v>18</v>
      </c>
      <c r="H920" t="s">
        <v>13</v>
      </c>
      <c r="I920" t="s">
        <v>14</v>
      </c>
      <c r="J920">
        <v>2</v>
      </c>
      <c r="K920" t="s">
        <v>22</v>
      </c>
      <c r="L920" t="s">
        <v>31</v>
      </c>
      <c r="M920">
        <v>34</v>
      </c>
      <c r="N920" t="s">
        <v>14</v>
      </c>
    </row>
    <row r="921" spans="1:14" x14ac:dyDescent="0.25">
      <c r="A921" s="5" t="s">
        <v>743</v>
      </c>
      <c r="B921" s="3" t="s">
        <v>374</v>
      </c>
      <c r="C921" t="s">
        <v>33</v>
      </c>
      <c r="D921" t="s">
        <v>32</v>
      </c>
      <c r="E921" s="1">
        <v>40000</v>
      </c>
      <c r="F921">
        <v>4</v>
      </c>
      <c r="G921" t="s">
        <v>26</v>
      </c>
      <c r="H921" t="s">
        <v>20</v>
      </c>
      <c r="I921" t="s">
        <v>14</v>
      </c>
      <c r="J921">
        <v>2</v>
      </c>
      <c r="K921" t="s">
        <v>29</v>
      </c>
      <c r="L921" t="s">
        <v>31</v>
      </c>
      <c r="M921">
        <v>61</v>
      </c>
      <c r="N921" t="s">
        <v>17</v>
      </c>
    </row>
    <row r="922" spans="1:14" x14ac:dyDescent="0.25">
      <c r="A922" s="5" t="s">
        <v>521</v>
      </c>
      <c r="B922" s="3" t="s">
        <v>152</v>
      </c>
      <c r="C922" t="s">
        <v>33</v>
      </c>
      <c r="D922" t="s">
        <v>33</v>
      </c>
      <c r="E922" s="1">
        <v>30000</v>
      </c>
      <c r="F922">
        <v>2</v>
      </c>
      <c r="G922" t="s">
        <v>26</v>
      </c>
      <c r="H922" t="s">
        <v>13</v>
      </c>
      <c r="I922" t="s">
        <v>14</v>
      </c>
      <c r="J922">
        <v>2</v>
      </c>
      <c r="K922" t="s">
        <v>25</v>
      </c>
      <c r="L922" t="s">
        <v>31</v>
      </c>
      <c r="M922">
        <v>51</v>
      </c>
      <c r="N922" t="s">
        <v>17</v>
      </c>
    </row>
    <row r="923" spans="1:14" x14ac:dyDescent="0.25">
      <c r="A923" s="5" t="s">
        <v>744</v>
      </c>
      <c r="B923" s="3" t="s">
        <v>375</v>
      </c>
      <c r="C923" t="s">
        <v>34</v>
      </c>
      <c r="D923" t="s">
        <v>32</v>
      </c>
      <c r="E923" s="1">
        <v>70000</v>
      </c>
      <c r="F923">
        <v>3</v>
      </c>
      <c r="G923" t="s">
        <v>18</v>
      </c>
      <c r="H923" t="s">
        <v>20</v>
      </c>
      <c r="I923" t="s">
        <v>14</v>
      </c>
      <c r="J923">
        <v>1</v>
      </c>
      <c r="K923" t="s">
        <v>22</v>
      </c>
      <c r="L923" t="s">
        <v>31</v>
      </c>
      <c r="M923">
        <v>49</v>
      </c>
      <c r="N923" t="s">
        <v>14</v>
      </c>
    </row>
    <row r="924" spans="1:14" x14ac:dyDescent="0.25">
      <c r="A924" s="5" t="s">
        <v>744</v>
      </c>
      <c r="B924" s="3" t="s">
        <v>375</v>
      </c>
      <c r="C924" t="s">
        <v>33</v>
      </c>
      <c r="D924" t="s">
        <v>32</v>
      </c>
      <c r="E924" s="1">
        <v>40000</v>
      </c>
      <c r="F924">
        <v>3</v>
      </c>
      <c r="G924" t="s">
        <v>18</v>
      </c>
      <c r="H924" t="s">
        <v>20</v>
      </c>
      <c r="I924" t="s">
        <v>17</v>
      </c>
      <c r="J924">
        <v>2</v>
      </c>
      <c r="K924" t="s">
        <v>25</v>
      </c>
      <c r="L924" t="s">
        <v>31</v>
      </c>
      <c r="M924">
        <v>54</v>
      </c>
      <c r="N924" t="s">
        <v>14</v>
      </c>
    </row>
    <row r="925" spans="1:14" x14ac:dyDescent="0.25">
      <c r="A925" s="5" t="s">
        <v>744</v>
      </c>
      <c r="B925" s="3" t="s">
        <v>375</v>
      </c>
      <c r="C925" t="s">
        <v>34</v>
      </c>
      <c r="D925" t="s">
        <v>33</v>
      </c>
      <c r="E925" s="1">
        <v>70000</v>
      </c>
      <c r="F925">
        <v>3</v>
      </c>
      <c r="G925" t="s">
        <v>30</v>
      </c>
      <c r="H925" t="s">
        <v>27</v>
      </c>
      <c r="I925" t="s">
        <v>17</v>
      </c>
      <c r="J925">
        <v>2</v>
      </c>
      <c r="K925" t="s">
        <v>25</v>
      </c>
      <c r="L925" t="s">
        <v>31</v>
      </c>
      <c r="M925">
        <v>53</v>
      </c>
      <c r="N925" t="s">
        <v>14</v>
      </c>
    </row>
    <row r="926" spans="1:14" x14ac:dyDescent="0.25">
      <c r="A926" s="5" t="s">
        <v>745</v>
      </c>
      <c r="B926" s="3" t="s">
        <v>376</v>
      </c>
      <c r="C926" t="s">
        <v>34</v>
      </c>
      <c r="D926" t="s">
        <v>33</v>
      </c>
      <c r="E926" s="1">
        <v>90000</v>
      </c>
      <c r="F926">
        <v>2</v>
      </c>
      <c r="G926" t="s">
        <v>18</v>
      </c>
      <c r="H926" t="s">
        <v>20</v>
      </c>
      <c r="I926" t="s">
        <v>14</v>
      </c>
      <c r="J926">
        <v>1</v>
      </c>
      <c r="K926" t="s">
        <v>21</v>
      </c>
      <c r="L926" t="s">
        <v>31</v>
      </c>
      <c r="M926">
        <v>48</v>
      </c>
      <c r="N926" t="s">
        <v>14</v>
      </c>
    </row>
    <row r="927" spans="1:14" x14ac:dyDescent="0.25">
      <c r="A927" s="5" t="s">
        <v>746</v>
      </c>
      <c r="B927" s="3" t="s">
        <v>377</v>
      </c>
      <c r="C927" t="s">
        <v>34</v>
      </c>
      <c r="D927" t="s">
        <v>32</v>
      </c>
      <c r="E927" s="1">
        <v>50000</v>
      </c>
      <c r="F927">
        <v>0</v>
      </c>
      <c r="G927" t="s">
        <v>30</v>
      </c>
      <c r="H927" t="s">
        <v>13</v>
      </c>
      <c r="I927" t="s">
        <v>14</v>
      </c>
      <c r="J927">
        <v>0</v>
      </c>
      <c r="K927" t="s">
        <v>25</v>
      </c>
      <c r="L927" t="s">
        <v>31</v>
      </c>
      <c r="M927">
        <v>33</v>
      </c>
      <c r="N927" t="s">
        <v>14</v>
      </c>
    </row>
    <row r="928" spans="1:14" x14ac:dyDescent="0.25">
      <c r="A928" s="5" t="s">
        <v>746</v>
      </c>
      <c r="B928" s="3" t="s">
        <v>377</v>
      </c>
      <c r="C928" t="s">
        <v>34</v>
      </c>
      <c r="D928" t="s">
        <v>32</v>
      </c>
      <c r="E928" s="1">
        <v>40000</v>
      </c>
      <c r="F928">
        <v>2</v>
      </c>
      <c r="G928" t="s">
        <v>26</v>
      </c>
      <c r="H928" t="s">
        <v>20</v>
      </c>
      <c r="I928" t="s">
        <v>14</v>
      </c>
      <c r="J928">
        <v>2</v>
      </c>
      <c r="K928" t="s">
        <v>29</v>
      </c>
      <c r="L928" t="s">
        <v>31</v>
      </c>
      <c r="M928">
        <v>57</v>
      </c>
      <c r="N928" t="s">
        <v>17</v>
      </c>
    </row>
    <row r="929" spans="1:14" x14ac:dyDescent="0.25">
      <c r="A929" s="5" t="s">
        <v>747</v>
      </c>
      <c r="B929" s="3" t="s">
        <v>378</v>
      </c>
      <c r="C929" t="s">
        <v>33</v>
      </c>
      <c r="D929" t="s">
        <v>32</v>
      </c>
      <c r="E929" s="1">
        <v>70000</v>
      </c>
      <c r="F929">
        <v>0</v>
      </c>
      <c r="G929" t="s">
        <v>30</v>
      </c>
      <c r="H929" t="s">
        <v>20</v>
      </c>
      <c r="I929" t="s">
        <v>14</v>
      </c>
      <c r="J929">
        <v>0</v>
      </c>
      <c r="K929" t="s">
        <v>21</v>
      </c>
      <c r="L929" t="s">
        <v>31</v>
      </c>
      <c r="M929">
        <v>39</v>
      </c>
      <c r="N929" t="s">
        <v>17</v>
      </c>
    </row>
    <row r="930" spans="1:14" x14ac:dyDescent="0.25">
      <c r="A930" s="5" t="s">
        <v>747</v>
      </c>
      <c r="B930" s="3" t="s">
        <v>378</v>
      </c>
      <c r="C930" t="s">
        <v>33</v>
      </c>
      <c r="D930" t="s">
        <v>33</v>
      </c>
      <c r="E930" s="1">
        <v>60000</v>
      </c>
      <c r="F930">
        <v>2</v>
      </c>
      <c r="G930" t="s">
        <v>26</v>
      </c>
      <c r="H930" t="s">
        <v>20</v>
      </c>
      <c r="I930" t="s">
        <v>14</v>
      </c>
      <c r="J930">
        <v>2</v>
      </c>
      <c r="K930" t="s">
        <v>22</v>
      </c>
      <c r="L930" t="s">
        <v>31</v>
      </c>
      <c r="M930">
        <v>48</v>
      </c>
      <c r="N930" t="s">
        <v>17</v>
      </c>
    </row>
    <row r="931" spans="1:14" x14ac:dyDescent="0.25">
      <c r="A931" s="5" t="s">
        <v>674</v>
      </c>
      <c r="B931" s="3" t="s">
        <v>305</v>
      </c>
      <c r="C931" t="s">
        <v>33</v>
      </c>
      <c r="D931" t="s">
        <v>33</v>
      </c>
      <c r="E931" s="1">
        <v>60000</v>
      </c>
      <c r="F931">
        <v>2</v>
      </c>
      <c r="G931" t="s">
        <v>26</v>
      </c>
      <c r="H931" t="s">
        <v>20</v>
      </c>
      <c r="I931" t="s">
        <v>14</v>
      </c>
      <c r="J931">
        <v>2</v>
      </c>
      <c r="K931" t="s">
        <v>22</v>
      </c>
      <c r="L931" t="s">
        <v>31</v>
      </c>
      <c r="M931">
        <v>50</v>
      </c>
      <c r="N931" t="s">
        <v>17</v>
      </c>
    </row>
    <row r="932" spans="1:14" x14ac:dyDescent="0.25">
      <c r="A932" s="5" t="s">
        <v>674</v>
      </c>
      <c r="B932" s="3" t="s">
        <v>305</v>
      </c>
      <c r="C932" t="s">
        <v>33</v>
      </c>
      <c r="D932" t="s">
        <v>33</v>
      </c>
      <c r="E932" s="1">
        <v>70000</v>
      </c>
      <c r="F932">
        <v>5</v>
      </c>
      <c r="G932" t="s">
        <v>30</v>
      </c>
      <c r="H932" t="s">
        <v>20</v>
      </c>
      <c r="I932" t="s">
        <v>17</v>
      </c>
      <c r="J932">
        <v>3</v>
      </c>
      <c r="K932" t="s">
        <v>29</v>
      </c>
      <c r="L932" t="s">
        <v>31</v>
      </c>
      <c r="M932">
        <v>47</v>
      </c>
      <c r="N932" t="s">
        <v>17</v>
      </c>
    </row>
    <row r="933" spans="1:14" x14ac:dyDescent="0.25">
      <c r="A933" s="5" t="s">
        <v>674</v>
      </c>
      <c r="B933" s="3" t="s">
        <v>305</v>
      </c>
      <c r="C933" t="s">
        <v>33</v>
      </c>
      <c r="D933" t="s">
        <v>32</v>
      </c>
      <c r="E933" s="1">
        <v>40000</v>
      </c>
      <c r="F933">
        <v>1</v>
      </c>
      <c r="G933" t="s">
        <v>18</v>
      </c>
      <c r="H933" t="s">
        <v>19</v>
      </c>
      <c r="I933" t="s">
        <v>14</v>
      </c>
      <c r="J933">
        <v>1</v>
      </c>
      <c r="K933" t="s">
        <v>25</v>
      </c>
      <c r="L933" t="s">
        <v>31</v>
      </c>
      <c r="M933">
        <v>49</v>
      </c>
      <c r="N933" t="s">
        <v>14</v>
      </c>
    </row>
    <row r="934" spans="1:14" x14ac:dyDescent="0.25">
      <c r="A934" s="5" t="s">
        <v>748</v>
      </c>
      <c r="B934" s="3" t="s">
        <v>379</v>
      </c>
      <c r="C934" t="s">
        <v>34</v>
      </c>
      <c r="D934" t="s">
        <v>32</v>
      </c>
      <c r="E934" s="1">
        <v>40000</v>
      </c>
      <c r="F934">
        <v>0</v>
      </c>
      <c r="G934" t="s">
        <v>26</v>
      </c>
      <c r="H934" t="s">
        <v>13</v>
      </c>
      <c r="I934" t="s">
        <v>17</v>
      </c>
      <c r="J934">
        <v>2</v>
      </c>
      <c r="K934" t="s">
        <v>15</v>
      </c>
      <c r="L934" t="s">
        <v>31</v>
      </c>
      <c r="M934">
        <v>27</v>
      </c>
      <c r="N934" t="s">
        <v>14</v>
      </c>
    </row>
    <row r="935" spans="1:14" x14ac:dyDescent="0.25">
      <c r="A935" s="5" t="s">
        <v>749</v>
      </c>
      <c r="B935" s="3" t="s">
        <v>380</v>
      </c>
      <c r="C935" t="s">
        <v>34</v>
      </c>
      <c r="D935" t="s">
        <v>33</v>
      </c>
      <c r="E935" s="1">
        <v>60000</v>
      </c>
      <c r="F935">
        <v>0</v>
      </c>
      <c r="G935" t="s">
        <v>18</v>
      </c>
      <c r="H935" t="s">
        <v>13</v>
      </c>
      <c r="I935" t="s">
        <v>14</v>
      </c>
      <c r="J935">
        <v>0</v>
      </c>
      <c r="K935" t="s">
        <v>22</v>
      </c>
      <c r="L935" t="s">
        <v>31</v>
      </c>
      <c r="M935">
        <v>29</v>
      </c>
      <c r="N935" t="s">
        <v>17</v>
      </c>
    </row>
    <row r="936" spans="1:14" x14ac:dyDescent="0.25">
      <c r="A936" s="5" t="s">
        <v>749</v>
      </c>
      <c r="B936" s="3" t="s">
        <v>380</v>
      </c>
      <c r="C936" t="s">
        <v>33</v>
      </c>
      <c r="D936" t="s">
        <v>33</v>
      </c>
      <c r="E936" s="1">
        <v>60000</v>
      </c>
      <c r="F936">
        <v>2</v>
      </c>
      <c r="G936" t="s">
        <v>12</v>
      </c>
      <c r="H936" t="s">
        <v>27</v>
      </c>
      <c r="I936" t="s">
        <v>14</v>
      </c>
      <c r="J936">
        <v>0</v>
      </c>
      <c r="K936" t="s">
        <v>21</v>
      </c>
      <c r="L936" t="s">
        <v>31</v>
      </c>
      <c r="M936">
        <v>59</v>
      </c>
      <c r="N936" t="s">
        <v>17</v>
      </c>
    </row>
    <row r="937" spans="1:14" x14ac:dyDescent="0.25">
      <c r="A937" s="5" t="s">
        <v>749</v>
      </c>
      <c r="B937" s="3" t="s">
        <v>380</v>
      </c>
      <c r="C937" t="s">
        <v>33</v>
      </c>
      <c r="D937" t="s">
        <v>32</v>
      </c>
      <c r="E937" s="1">
        <v>60000</v>
      </c>
      <c r="F937">
        <v>1</v>
      </c>
      <c r="G937" t="s">
        <v>18</v>
      </c>
      <c r="H937" t="s">
        <v>13</v>
      </c>
      <c r="I937" t="s">
        <v>14</v>
      </c>
      <c r="J937">
        <v>1</v>
      </c>
      <c r="K937" t="s">
        <v>15</v>
      </c>
      <c r="L937" t="s">
        <v>31</v>
      </c>
      <c r="M937">
        <v>45</v>
      </c>
      <c r="N937" t="s">
        <v>14</v>
      </c>
    </row>
    <row r="938" spans="1:14" x14ac:dyDescent="0.25">
      <c r="A938" s="5" t="s">
        <v>749</v>
      </c>
      <c r="B938" s="3" t="s">
        <v>380</v>
      </c>
      <c r="C938" t="s">
        <v>33</v>
      </c>
      <c r="D938" t="s">
        <v>32</v>
      </c>
      <c r="E938" s="1">
        <v>60000</v>
      </c>
      <c r="F938">
        <v>4</v>
      </c>
      <c r="G938" t="s">
        <v>12</v>
      </c>
      <c r="H938" t="s">
        <v>27</v>
      </c>
      <c r="I938" t="s">
        <v>14</v>
      </c>
      <c r="J938">
        <v>2</v>
      </c>
      <c r="K938" t="s">
        <v>21</v>
      </c>
      <c r="L938" t="s">
        <v>31</v>
      </c>
      <c r="M938">
        <v>60</v>
      </c>
      <c r="N938" t="s">
        <v>17</v>
      </c>
    </row>
    <row r="939" spans="1:14" x14ac:dyDescent="0.25">
      <c r="A939" s="5" t="s">
        <v>424</v>
      </c>
      <c r="B939" s="3" t="s">
        <v>55</v>
      </c>
      <c r="C939" t="s">
        <v>33</v>
      </c>
      <c r="D939" t="s">
        <v>33</v>
      </c>
      <c r="E939" s="1">
        <v>70000</v>
      </c>
      <c r="F939">
        <v>4</v>
      </c>
      <c r="G939" t="s">
        <v>30</v>
      </c>
      <c r="H939" t="s">
        <v>20</v>
      </c>
      <c r="I939" t="s">
        <v>14</v>
      </c>
      <c r="J939">
        <v>0</v>
      </c>
      <c r="K939" t="s">
        <v>15</v>
      </c>
      <c r="L939" t="s">
        <v>31</v>
      </c>
      <c r="M939">
        <v>36</v>
      </c>
      <c r="N939" t="s">
        <v>14</v>
      </c>
    </row>
    <row r="940" spans="1:14" x14ac:dyDescent="0.25">
      <c r="A940" s="5" t="s">
        <v>750</v>
      </c>
      <c r="B940" s="3" t="s">
        <v>381</v>
      </c>
      <c r="C940" t="s">
        <v>33</v>
      </c>
      <c r="D940" t="s">
        <v>32</v>
      </c>
      <c r="E940" s="1">
        <v>40000</v>
      </c>
      <c r="F940">
        <v>0</v>
      </c>
      <c r="G940" t="s">
        <v>26</v>
      </c>
      <c r="H940" t="s">
        <v>13</v>
      </c>
      <c r="I940" t="s">
        <v>14</v>
      </c>
      <c r="J940">
        <v>2</v>
      </c>
      <c r="K940" t="s">
        <v>22</v>
      </c>
      <c r="L940" t="s">
        <v>31</v>
      </c>
      <c r="M940">
        <v>27</v>
      </c>
      <c r="N940" t="s">
        <v>17</v>
      </c>
    </row>
    <row r="941" spans="1:14" x14ac:dyDescent="0.25">
      <c r="A941" s="5" t="s">
        <v>750</v>
      </c>
      <c r="B941" s="3" t="s">
        <v>381</v>
      </c>
      <c r="C941" t="s">
        <v>34</v>
      </c>
      <c r="D941" t="s">
        <v>33</v>
      </c>
      <c r="E941" s="1">
        <v>80000</v>
      </c>
      <c r="F941">
        <v>2</v>
      </c>
      <c r="G941" t="s">
        <v>28</v>
      </c>
      <c r="H941" t="s">
        <v>13</v>
      </c>
      <c r="I941" t="s">
        <v>17</v>
      </c>
      <c r="J941">
        <v>2</v>
      </c>
      <c r="K941" t="s">
        <v>25</v>
      </c>
      <c r="L941" t="s">
        <v>31</v>
      </c>
      <c r="M941">
        <v>50</v>
      </c>
      <c r="N941" t="s">
        <v>17</v>
      </c>
    </row>
    <row r="942" spans="1:14" x14ac:dyDescent="0.25">
      <c r="A942" s="5" t="s">
        <v>751</v>
      </c>
      <c r="B942" s="3" t="s">
        <v>382</v>
      </c>
      <c r="C942" t="s">
        <v>34</v>
      </c>
      <c r="D942" t="s">
        <v>32</v>
      </c>
      <c r="E942" s="1">
        <v>60000</v>
      </c>
      <c r="F942">
        <v>1</v>
      </c>
      <c r="G942" t="s">
        <v>30</v>
      </c>
      <c r="H942" t="s">
        <v>13</v>
      </c>
      <c r="I942" t="s">
        <v>14</v>
      </c>
      <c r="J942">
        <v>0</v>
      </c>
      <c r="K942" t="s">
        <v>25</v>
      </c>
      <c r="L942" t="s">
        <v>31</v>
      </c>
      <c r="M942">
        <v>35</v>
      </c>
      <c r="N942" t="s">
        <v>17</v>
      </c>
    </row>
    <row r="943" spans="1:14" x14ac:dyDescent="0.25">
      <c r="A943" s="5" t="s">
        <v>743</v>
      </c>
      <c r="B943" s="3" t="s">
        <v>374</v>
      </c>
      <c r="C943" t="s">
        <v>33</v>
      </c>
      <c r="D943" t="s">
        <v>32</v>
      </c>
      <c r="E943" s="1">
        <v>60000</v>
      </c>
      <c r="F943">
        <v>1</v>
      </c>
      <c r="G943" t="s">
        <v>30</v>
      </c>
      <c r="H943" t="s">
        <v>13</v>
      </c>
      <c r="I943" t="s">
        <v>14</v>
      </c>
      <c r="J943">
        <v>0</v>
      </c>
      <c r="K943" t="s">
        <v>21</v>
      </c>
      <c r="L943" t="s">
        <v>31</v>
      </c>
      <c r="M943">
        <v>34</v>
      </c>
      <c r="N943" t="s">
        <v>14</v>
      </c>
    </row>
    <row r="944" spans="1:14" x14ac:dyDescent="0.25">
      <c r="A944" s="5" t="s">
        <v>743</v>
      </c>
      <c r="B944" s="3" t="s">
        <v>374</v>
      </c>
      <c r="C944" t="s">
        <v>33</v>
      </c>
      <c r="D944" t="s">
        <v>32</v>
      </c>
      <c r="E944" s="1">
        <v>40000</v>
      </c>
      <c r="F944">
        <v>3</v>
      </c>
      <c r="G944" t="s">
        <v>18</v>
      </c>
      <c r="H944" t="s">
        <v>20</v>
      </c>
      <c r="I944" t="s">
        <v>14</v>
      </c>
      <c r="J944">
        <v>2</v>
      </c>
      <c r="K944" t="s">
        <v>22</v>
      </c>
      <c r="L944" t="s">
        <v>31</v>
      </c>
      <c r="M944">
        <v>54</v>
      </c>
      <c r="N944" t="s">
        <v>17</v>
      </c>
    </row>
    <row r="945" spans="1:14" x14ac:dyDescent="0.25">
      <c r="A945" s="5" t="s">
        <v>544</v>
      </c>
      <c r="B945" s="3" t="s">
        <v>175</v>
      </c>
      <c r="C945" t="s">
        <v>33</v>
      </c>
      <c r="D945" t="s">
        <v>32</v>
      </c>
      <c r="E945" s="1">
        <v>60000</v>
      </c>
      <c r="F945">
        <v>4</v>
      </c>
      <c r="G945" t="s">
        <v>12</v>
      </c>
      <c r="H945" t="s">
        <v>13</v>
      </c>
      <c r="I945" t="s">
        <v>17</v>
      </c>
      <c r="J945">
        <v>2</v>
      </c>
      <c r="K945" t="s">
        <v>15</v>
      </c>
      <c r="L945" t="s">
        <v>31</v>
      </c>
      <c r="M945">
        <v>42</v>
      </c>
      <c r="N945" t="s">
        <v>17</v>
      </c>
    </row>
    <row r="946" spans="1:14" x14ac:dyDescent="0.25">
      <c r="A946" s="5" t="s">
        <v>544</v>
      </c>
      <c r="B946" s="3" t="s">
        <v>175</v>
      </c>
      <c r="C946" t="s">
        <v>33</v>
      </c>
      <c r="D946" t="s">
        <v>32</v>
      </c>
      <c r="E946" s="1">
        <v>50000</v>
      </c>
      <c r="F946">
        <v>1</v>
      </c>
      <c r="G946" t="s">
        <v>12</v>
      </c>
      <c r="H946" t="s">
        <v>13</v>
      </c>
      <c r="I946" t="s">
        <v>14</v>
      </c>
      <c r="J946">
        <v>0</v>
      </c>
      <c r="K946" t="s">
        <v>21</v>
      </c>
      <c r="L946" t="s">
        <v>31</v>
      </c>
      <c r="M946">
        <v>34</v>
      </c>
      <c r="N946" t="s">
        <v>14</v>
      </c>
    </row>
    <row r="947" spans="1:14" x14ac:dyDescent="0.25">
      <c r="A947" s="5" t="s">
        <v>544</v>
      </c>
      <c r="B947" s="3" t="s">
        <v>175</v>
      </c>
      <c r="C947" t="s">
        <v>34</v>
      </c>
      <c r="D947" t="s">
        <v>33</v>
      </c>
      <c r="E947" s="1">
        <v>50000</v>
      </c>
      <c r="F947">
        <v>2</v>
      </c>
      <c r="G947" t="s">
        <v>12</v>
      </c>
      <c r="H947" t="s">
        <v>13</v>
      </c>
      <c r="I947" t="s">
        <v>17</v>
      </c>
      <c r="J947">
        <v>1</v>
      </c>
      <c r="K947" t="s">
        <v>15</v>
      </c>
      <c r="L947" t="s">
        <v>31</v>
      </c>
      <c r="M947">
        <v>38</v>
      </c>
      <c r="N947" t="s">
        <v>14</v>
      </c>
    </row>
    <row r="948" spans="1:14" x14ac:dyDescent="0.25">
      <c r="A948" s="5" t="s">
        <v>627</v>
      </c>
      <c r="B948" s="3" t="s">
        <v>258</v>
      </c>
      <c r="C948" t="s">
        <v>33</v>
      </c>
      <c r="D948" t="s">
        <v>32</v>
      </c>
      <c r="E948" s="1">
        <v>90000</v>
      </c>
      <c r="F948">
        <v>5</v>
      </c>
      <c r="G948" t="s">
        <v>12</v>
      </c>
      <c r="H948" t="s">
        <v>27</v>
      </c>
      <c r="I948" t="s">
        <v>14</v>
      </c>
      <c r="J948">
        <v>2</v>
      </c>
      <c r="K948" t="s">
        <v>25</v>
      </c>
      <c r="L948" t="s">
        <v>31</v>
      </c>
      <c r="M948">
        <v>63</v>
      </c>
      <c r="N948" t="s">
        <v>14</v>
      </c>
    </row>
    <row r="949" spans="1:14" x14ac:dyDescent="0.25">
      <c r="A949" s="5" t="s">
        <v>581</v>
      </c>
      <c r="B949" s="3" t="s">
        <v>212</v>
      </c>
      <c r="C949" t="s">
        <v>34</v>
      </c>
      <c r="D949" t="s">
        <v>32</v>
      </c>
      <c r="E949" s="1">
        <v>90000</v>
      </c>
      <c r="F949">
        <v>4</v>
      </c>
      <c r="G949" t="s">
        <v>26</v>
      </c>
      <c r="H949" t="s">
        <v>20</v>
      </c>
      <c r="I949" t="s">
        <v>17</v>
      </c>
      <c r="J949">
        <v>3</v>
      </c>
      <c r="K949" t="s">
        <v>25</v>
      </c>
      <c r="L949" t="s">
        <v>31</v>
      </c>
      <c r="M949">
        <v>45</v>
      </c>
      <c r="N949" t="s">
        <v>14</v>
      </c>
    </row>
    <row r="950" spans="1:14" x14ac:dyDescent="0.25">
      <c r="A950" s="5" t="s">
        <v>581</v>
      </c>
      <c r="B950" s="3" t="s">
        <v>212</v>
      </c>
      <c r="C950" t="s">
        <v>34</v>
      </c>
      <c r="D950" t="s">
        <v>32</v>
      </c>
      <c r="E950" s="1">
        <v>60000</v>
      </c>
      <c r="F950">
        <v>0</v>
      </c>
      <c r="G950" t="s">
        <v>30</v>
      </c>
      <c r="H950" t="s">
        <v>13</v>
      </c>
      <c r="I950" t="s">
        <v>17</v>
      </c>
      <c r="J950">
        <v>0</v>
      </c>
      <c r="K950" t="s">
        <v>15</v>
      </c>
      <c r="L950" t="s">
        <v>31</v>
      </c>
      <c r="M950">
        <v>40</v>
      </c>
      <c r="N950" t="s">
        <v>17</v>
      </c>
    </row>
    <row r="951" spans="1:14" x14ac:dyDescent="0.25">
      <c r="A951" s="5" t="s">
        <v>581</v>
      </c>
      <c r="B951" s="3" t="s">
        <v>212</v>
      </c>
      <c r="C951" t="s">
        <v>33</v>
      </c>
      <c r="D951" t="s">
        <v>33</v>
      </c>
      <c r="E951" s="1">
        <v>70000</v>
      </c>
      <c r="F951">
        <v>2</v>
      </c>
      <c r="G951" t="s">
        <v>28</v>
      </c>
      <c r="H951" t="s">
        <v>13</v>
      </c>
      <c r="I951" t="s">
        <v>14</v>
      </c>
      <c r="J951">
        <v>2</v>
      </c>
      <c r="K951" t="s">
        <v>29</v>
      </c>
      <c r="L951" t="s">
        <v>31</v>
      </c>
      <c r="M951">
        <v>53</v>
      </c>
      <c r="N951" t="s">
        <v>17</v>
      </c>
    </row>
    <row r="952" spans="1:14" x14ac:dyDescent="0.25">
      <c r="A952" s="5" t="s">
        <v>581</v>
      </c>
      <c r="B952" s="3" t="s">
        <v>212</v>
      </c>
      <c r="C952" t="s">
        <v>34</v>
      </c>
      <c r="D952" t="s">
        <v>32</v>
      </c>
      <c r="E952" s="1">
        <v>70000</v>
      </c>
      <c r="F952">
        <v>1</v>
      </c>
      <c r="G952" t="s">
        <v>30</v>
      </c>
      <c r="H952" t="s">
        <v>20</v>
      </c>
      <c r="I952" t="s">
        <v>14</v>
      </c>
      <c r="J952">
        <v>0</v>
      </c>
      <c r="K952" t="s">
        <v>21</v>
      </c>
      <c r="L952" t="s">
        <v>31</v>
      </c>
      <c r="M952">
        <v>34</v>
      </c>
      <c r="N952" t="s">
        <v>17</v>
      </c>
    </row>
    <row r="953" spans="1:14" x14ac:dyDescent="0.25">
      <c r="A953" s="5" t="s">
        <v>581</v>
      </c>
      <c r="B953" s="3" t="s">
        <v>212</v>
      </c>
      <c r="C953" t="s">
        <v>33</v>
      </c>
      <c r="D953" t="s">
        <v>33</v>
      </c>
      <c r="E953" s="1">
        <v>70000</v>
      </c>
      <c r="F953">
        <v>0</v>
      </c>
      <c r="G953" t="s">
        <v>12</v>
      </c>
      <c r="H953" t="s">
        <v>20</v>
      </c>
      <c r="I953" t="s">
        <v>17</v>
      </c>
      <c r="J953">
        <v>1</v>
      </c>
      <c r="K953" t="s">
        <v>15</v>
      </c>
      <c r="L953" t="s">
        <v>31</v>
      </c>
      <c r="M953">
        <v>38</v>
      </c>
      <c r="N953" t="s">
        <v>17</v>
      </c>
    </row>
    <row r="954" spans="1:14" x14ac:dyDescent="0.25">
      <c r="A954" s="5" t="s">
        <v>752</v>
      </c>
      <c r="B954" s="3" t="s">
        <v>383</v>
      </c>
      <c r="C954" t="s">
        <v>33</v>
      </c>
      <c r="D954" t="s">
        <v>32</v>
      </c>
      <c r="E954" s="1">
        <v>70000</v>
      </c>
      <c r="F954">
        <v>4</v>
      </c>
      <c r="G954" t="s">
        <v>12</v>
      </c>
      <c r="H954" t="s">
        <v>27</v>
      </c>
      <c r="I954" t="s">
        <v>17</v>
      </c>
      <c r="J954">
        <v>1</v>
      </c>
      <c r="K954" t="s">
        <v>25</v>
      </c>
      <c r="L954" t="s">
        <v>31</v>
      </c>
      <c r="M954">
        <v>59</v>
      </c>
      <c r="N954" t="s">
        <v>17</v>
      </c>
    </row>
    <row r="955" spans="1:14" x14ac:dyDescent="0.25">
      <c r="A955" s="5" t="s">
        <v>753</v>
      </c>
      <c r="B955" s="3" t="s">
        <v>384</v>
      </c>
      <c r="C955" t="s">
        <v>34</v>
      </c>
      <c r="D955" t="s">
        <v>32</v>
      </c>
      <c r="E955" s="1">
        <v>40000</v>
      </c>
      <c r="F955">
        <v>3</v>
      </c>
      <c r="G955" t="s">
        <v>18</v>
      </c>
      <c r="H955" t="s">
        <v>19</v>
      </c>
      <c r="I955" t="s">
        <v>14</v>
      </c>
      <c r="J955">
        <v>1</v>
      </c>
      <c r="K955" t="s">
        <v>25</v>
      </c>
      <c r="L955" t="s">
        <v>31</v>
      </c>
      <c r="M955">
        <v>30</v>
      </c>
      <c r="N955" t="s">
        <v>14</v>
      </c>
    </row>
    <row r="956" spans="1:14" x14ac:dyDescent="0.25">
      <c r="A956" s="5" t="s">
        <v>753</v>
      </c>
      <c r="B956" s="3" t="s">
        <v>384</v>
      </c>
      <c r="C956" t="s">
        <v>33</v>
      </c>
      <c r="D956" t="s">
        <v>33</v>
      </c>
      <c r="E956" s="1">
        <v>60000</v>
      </c>
      <c r="F956">
        <v>1</v>
      </c>
      <c r="G956" t="s">
        <v>12</v>
      </c>
      <c r="H956" t="s">
        <v>20</v>
      </c>
      <c r="I956" t="s">
        <v>14</v>
      </c>
      <c r="J956">
        <v>1</v>
      </c>
      <c r="K956" t="s">
        <v>15</v>
      </c>
      <c r="L956" t="s">
        <v>31</v>
      </c>
      <c r="M956">
        <v>48</v>
      </c>
      <c r="N956" t="s">
        <v>14</v>
      </c>
    </row>
    <row r="957" spans="1:14" x14ac:dyDescent="0.25">
      <c r="A957" s="5" t="s">
        <v>754</v>
      </c>
      <c r="B957" s="3" t="s">
        <v>385</v>
      </c>
      <c r="C957" t="s">
        <v>33</v>
      </c>
      <c r="D957" t="s">
        <v>32</v>
      </c>
      <c r="E957" s="1">
        <v>40000</v>
      </c>
      <c r="F957">
        <v>4</v>
      </c>
      <c r="G957" t="s">
        <v>26</v>
      </c>
      <c r="H957" t="s">
        <v>13</v>
      </c>
      <c r="I957" t="s">
        <v>14</v>
      </c>
      <c r="J957">
        <v>2</v>
      </c>
      <c r="K957" t="s">
        <v>21</v>
      </c>
      <c r="L957" t="s">
        <v>31</v>
      </c>
      <c r="M957">
        <v>43</v>
      </c>
      <c r="N957" t="s">
        <v>17</v>
      </c>
    </row>
    <row r="958" spans="1:14" x14ac:dyDescent="0.25">
      <c r="A958" s="5" t="s">
        <v>755</v>
      </c>
      <c r="B958" s="3" t="s">
        <v>386</v>
      </c>
      <c r="C958" t="s">
        <v>33</v>
      </c>
      <c r="D958" t="s">
        <v>32</v>
      </c>
      <c r="E958" s="1">
        <v>70000</v>
      </c>
      <c r="F958">
        <v>4</v>
      </c>
      <c r="G958" t="s">
        <v>30</v>
      </c>
      <c r="H958" t="s">
        <v>20</v>
      </c>
      <c r="I958" t="s">
        <v>14</v>
      </c>
      <c r="J958">
        <v>0</v>
      </c>
      <c r="K958" t="s">
        <v>21</v>
      </c>
      <c r="L958" t="s">
        <v>31</v>
      </c>
      <c r="M958">
        <v>35</v>
      </c>
      <c r="N958" t="s">
        <v>14</v>
      </c>
    </row>
    <row r="959" spans="1:14" x14ac:dyDescent="0.25">
      <c r="A959" s="5" t="s">
        <v>755</v>
      </c>
      <c r="B959" s="3" t="s">
        <v>386</v>
      </c>
      <c r="C959" t="s">
        <v>33</v>
      </c>
      <c r="D959" t="s">
        <v>32</v>
      </c>
      <c r="E959" s="1">
        <v>60000</v>
      </c>
      <c r="F959">
        <v>0</v>
      </c>
      <c r="G959" t="s">
        <v>18</v>
      </c>
      <c r="H959" t="s">
        <v>20</v>
      </c>
      <c r="I959" t="s">
        <v>14</v>
      </c>
      <c r="J959">
        <v>2</v>
      </c>
      <c r="K959" t="s">
        <v>22</v>
      </c>
      <c r="L959" t="s">
        <v>31</v>
      </c>
      <c r="M959">
        <v>30</v>
      </c>
      <c r="N959" t="s">
        <v>17</v>
      </c>
    </row>
    <row r="960" spans="1:14" x14ac:dyDescent="0.25">
      <c r="A960" s="5" t="s">
        <v>755</v>
      </c>
      <c r="B960" s="3" t="s">
        <v>386</v>
      </c>
      <c r="C960" t="s">
        <v>33</v>
      </c>
      <c r="D960" t="s">
        <v>33</v>
      </c>
      <c r="E960" s="1">
        <v>90000</v>
      </c>
      <c r="F960">
        <v>5</v>
      </c>
      <c r="G960" t="s">
        <v>30</v>
      </c>
      <c r="H960" t="s">
        <v>20</v>
      </c>
      <c r="I960" t="s">
        <v>14</v>
      </c>
      <c r="J960">
        <v>0</v>
      </c>
      <c r="K960" t="s">
        <v>15</v>
      </c>
      <c r="L960" t="s">
        <v>31</v>
      </c>
      <c r="M960">
        <v>47</v>
      </c>
      <c r="N960" t="s">
        <v>14</v>
      </c>
    </row>
    <row r="961" spans="1:14" x14ac:dyDescent="0.25">
      <c r="A961" s="5" t="s">
        <v>756</v>
      </c>
      <c r="B961" s="3" t="s">
        <v>387</v>
      </c>
      <c r="C961" t="s">
        <v>33</v>
      </c>
      <c r="D961" t="s">
        <v>33</v>
      </c>
      <c r="E961" s="1">
        <v>60000</v>
      </c>
      <c r="F961">
        <v>1</v>
      </c>
      <c r="G961" t="s">
        <v>18</v>
      </c>
      <c r="H961" t="s">
        <v>13</v>
      </c>
      <c r="I961" t="s">
        <v>14</v>
      </c>
      <c r="J961">
        <v>1</v>
      </c>
      <c r="K961" t="s">
        <v>21</v>
      </c>
      <c r="L961" t="s">
        <v>31</v>
      </c>
      <c r="M961">
        <v>45</v>
      </c>
      <c r="N961" t="s">
        <v>14</v>
      </c>
    </row>
    <row r="962" spans="1:14" x14ac:dyDescent="0.25">
      <c r="A962" s="5" t="s">
        <v>757</v>
      </c>
      <c r="B962" s="3" t="s">
        <v>388</v>
      </c>
      <c r="C962" t="s">
        <v>34</v>
      </c>
      <c r="D962" t="s">
        <v>33</v>
      </c>
      <c r="E962" s="1">
        <v>100000</v>
      </c>
      <c r="F962">
        <v>0</v>
      </c>
      <c r="G962" t="s">
        <v>18</v>
      </c>
      <c r="H962" t="s">
        <v>20</v>
      </c>
      <c r="I962" t="s">
        <v>17</v>
      </c>
      <c r="J962">
        <v>4</v>
      </c>
      <c r="K962" t="s">
        <v>25</v>
      </c>
      <c r="L962" t="s">
        <v>31</v>
      </c>
      <c r="M962">
        <v>45</v>
      </c>
      <c r="N962" t="s">
        <v>17</v>
      </c>
    </row>
    <row r="963" spans="1:14" x14ac:dyDescent="0.25">
      <c r="A963" s="5" t="s">
        <v>758</v>
      </c>
      <c r="B963" s="3" t="s">
        <v>389</v>
      </c>
      <c r="C963" t="s">
        <v>33</v>
      </c>
      <c r="D963" t="s">
        <v>32</v>
      </c>
      <c r="E963" s="1">
        <v>120000</v>
      </c>
      <c r="F963">
        <v>2</v>
      </c>
      <c r="G963" t="s">
        <v>12</v>
      </c>
      <c r="H963" t="s">
        <v>27</v>
      </c>
      <c r="I963" t="s">
        <v>14</v>
      </c>
      <c r="J963">
        <v>3</v>
      </c>
      <c r="K963" t="s">
        <v>22</v>
      </c>
      <c r="L963" t="s">
        <v>31</v>
      </c>
      <c r="M963">
        <v>62</v>
      </c>
      <c r="N963" t="s">
        <v>17</v>
      </c>
    </row>
    <row r="964" spans="1:14" x14ac:dyDescent="0.25">
      <c r="A964" s="5" t="s">
        <v>456</v>
      </c>
      <c r="B964" s="3" t="s">
        <v>87</v>
      </c>
      <c r="C964" t="s">
        <v>33</v>
      </c>
      <c r="D964" t="s">
        <v>33</v>
      </c>
      <c r="E964" s="1">
        <v>60000</v>
      </c>
      <c r="F964">
        <v>2</v>
      </c>
      <c r="G964" t="s">
        <v>18</v>
      </c>
      <c r="H964" t="s">
        <v>20</v>
      </c>
      <c r="I964" t="s">
        <v>14</v>
      </c>
      <c r="J964">
        <v>2</v>
      </c>
      <c r="K964" t="s">
        <v>29</v>
      </c>
      <c r="L964" t="s">
        <v>31</v>
      </c>
      <c r="M964">
        <v>55</v>
      </c>
      <c r="N964" t="s">
        <v>17</v>
      </c>
    </row>
    <row r="965" spans="1:14" x14ac:dyDescent="0.25">
      <c r="A965" s="5" t="s">
        <v>738</v>
      </c>
      <c r="B965" s="3" t="s">
        <v>369</v>
      </c>
      <c r="C965" t="s">
        <v>33</v>
      </c>
      <c r="D965" t="s">
        <v>32</v>
      </c>
      <c r="E965" s="1">
        <v>90000</v>
      </c>
      <c r="F965">
        <v>5</v>
      </c>
      <c r="G965" t="s">
        <v>12</v>
      </c>
      <c r="H965" t="s">
        <v>27</v>
      </c>
      <c r="I965" t="s">
        <v>14</v>
      </c>
      <c r="J965">
        <v>2</v>
      </c>
      <c r="K965" t="s">
        <v>25</v>
      </c>
      <c r="L965" t="s">
        <v>31</v>
      </c>
      <c r="M965">
        <v>66</v>
      </c>
      <c r="N965" t="s">
        <v>14</v>
      </c>
    </row>
    <row r="966" spans="1:14" x14ac:dyDescent="0.25">
      <c r="A966" s="5" t="s">
        <v>759</v>
      </c>
      <c r="B966" s="3" t="s">
        <v>390</v>
      </c>
      <c r="C966" t="s">
        <v>34</v>
      </c>
      <c r="D966" t="s">
        <v>33</v>
      </c>
      <c r="E966" s="1">
        <v>70000</v>
      </c>
      <c r="F966">
        <v>4</v>
      </c>
      <c r="G966" t="s">
        <v>18</v>
      </c>
      <c r="H966" t="s">
        <v>20</v>
      </c>
      <c r="I966" t="s">
        <v>14</v>
      </c>
      <c r="J966">
        <v>1</v>
      </c>
      <c r="K966" t="s">
        <v>29</v>
      </c>
      <c r="L966" t="s">
        <v>31</v>
      </c>
      <c r="M966">
        <v>56</v>
      </c>
      <c r="N966" t="s">
        <v>17</v>
      </c>
    </row>
    <row r="967" spans="1:14" x14ac:dyDescent="0.25">
      <c r="A967" s="5" t="s">
        <v>759</v>
      </c>
      <c r="B967" s="3" t="s">
        <v>390</v>
      </c>
      <c r="C967" t="s">
        <v>34</v>
      </c>
      <c r="D967" t="s">
        <v>32</v>
      </c>
      <c r="E967" s="1">
        <v>50000</v>
      </c>
      <c r="F967">
        <v>3</v>
      </c>
      <c r="G967" t="s">
        <v>12</v>
      </c>
      <c r="H967" t="s">
        <v>13</v>
      </c>
      <c r="I967" t="s">
        <v>17</v>
      </c>
      <c r="J967">
        <v>1</v>
      </c>
      <c r="K967" t="s">
        <v>15</v>
      </c>
      <c r="L967" t="s">
        <v>31</v>
      </c>
      <c r="M967">
        <v>40</v>
      </c>
      <c r="N967" t="s">
        <v>17</v>
      </c>
    </row>
    <row r="968" spans="1:14" x14ac:dyDescent="0.25">
      <c r="A968" s="5" t="s">
        <v>759</v>
      </c>
      <c r="B968" s="3" t="s">
        <v>390</v>
      </c>
      <c r="C968" t="s">
        <v>33</v>
      </c>
      <c r="D968" t="s">
        <v>32</v>
      </c>
      <c r="E968" s="1">
        <v>50000</v>
      </c>
      <c r="F968">
        <v>0</v>
      </c>
      <c r="G968" t="s">
        <v>30</v>
      </c>
      <c r="H968" t="s">
        <v>13</v>
      </c>
      <c r="I968" t="s">
        <v>14</v>
      </c>
      <c r="J968">
        <v>0</v>
      </c>
      <c r="K968" t="s">
        <v>25</v>
      </c>
      <c r="L968" t="s">
        <v>31</v>
      </c>
      <c r="M968">
        <v>33</v>
      </c>
      <c r="N968" t="s">
        <v>14</v>
      </c>
    </row>
    <row r="969" spans="1:14" x14ac:dyDescent="0.25">
      <c r="A969" s="5" t="s">
        <v>759</v>
      </c>
      <c r="B969" s="3" t="s">
        <v>390</v>
      </c>
      <c r="C969" t="s">
        <v>33</v>
      </c>
      <c r="D969" t="s">
        <v>33</v>
      </c>
      <c r="E969" s="1">
        <v>80000</v>
      </c>
      <c r="F969">
        <v>3</v>
      </c>
      <c r="G969" t="s">
        <v>12</v>
      </c>
      <c r="H969" t="s">
        <v>27</v>
      </c>
      <c r="I969" t="s">
        <v>14</v>
      </c>
      <c r="J969">
        <v>1</v>
      </c>
      <c r="K969" t="s">
        <v>25</v>
      </c>
      <c r="L969" t="s">
        <v>31</v>
      </c>
      <c r="M969">
        <v>56</v>
      </c>
      <c r="N969" t="s">
        <v>17</v>
      </c>
    </row>
    <row r="970" spans="1:14" x14ac:dyDescent="0.25">
      <c r="A970" s="5" t="s">
        <v>759</v>
      </c>
      <c r="B970" s="3" t="s">
        <v>390</v>
      </c>
      <c r="C970" t="s">
        <v>34</v>
      </c>
      <c r="D970" t="s">
        <v>33</v>
      </c>
      <c r="E970" s="1">
        <v>30000</v>
      </c>
      <c r="F970">
        <v>0</v>
      </c>
      <c r="G970" t="s">
        <v>28</v>
      </c>
      <c r="H970" t="s">
        <v>19</v>
      </c>
      <c r="I970" t="s">
        <v>17</v>
      </c>
      <c r="J970">
        <v>2</v>
      </c>
      <c r="K970" t="s">
        <v>22</v>
      </c>
      <c r="L970" t="s">
        <v>31</v>
      </c>
      <c r="M970">
        <v>27</v>
      </c>
      <c r="N970" t="s">
        <v>17</v>
      </c>
    </row>
    <row r="971" spans="1:14" x14ac:dyDescent="0.25">
      <c r="A971" s="5" t="s">
        <v>759</v>
      </c>
      <c r="B971" s="3" t="s">
        <v>390</v>
      </c>
      <c r="C971" t="s">
        <v>33</v>
      </c>
      <c r="D971" t="s">
        <v>33</v>
      </c>
      <c r="E971" s="1">
        <v>60000</v>
      </c>
      <c r="F971">
        <v>0</v>
      </c>
      <c r="G971" t="s">
        <v>30</v>
      </c>
      <c r="H971" t="s">
        <v>20</v>
      </c>
      <c r="I971" t="s">
        <v>17</v>
      </c>
      <c r="J971">
        <v>0</v>
      </c>
      <c r="K971" t="s">
        <v>15</v>
      </c>
      <c r="L971" t="s">
        <v>31</v>
      </c>
      <c r="M971">
        <v>39</v>
      </c>
      <c r="N971" t="s">
        <v>17</v>
      </c>
    </row>
    <row r="972" spans="1:14" x14ac:dyDescent="0.25">
      <c r="A972" s="5" t="s">
        <v>516</v>
      </c>
      <c r="B972" s="3" t="s">
        <v>147</v>
      </c>
      <c r="C972" t="s">
        <v>33</v>
      </c>
      <c r="D972" t="s">
        <v>32</v>
      </c>
      <c r="E972" s="1">
        <v>60000</v>
      </c>
      <c r="F972">
        <v>0</v>
      </c>
      <c r="G972" t="s">
        <v>18</v>
      </c>
      <c r="H972" t="s">
        <v>13</v>
      </c>
      <c r="I972" t="s">
        <v>14</v>
      </c>
      <c r="J972">
        <v>2</v>
      </c>
      <c r="K972" t="s">
        <v>22</v>
      </c>
      <c r="L972" t="s">
        <v>31</v>
      </c>
      <c r="M972">
        <v>31</v>
      </c>
      <c r="N972" t="s">
        <v>17</v>
      </c>
    </row>
    <row r="973" spans="1:14" x14ac:dyDescent="0.25">
      <c r="A973" s="5" t="s">
        <v>516</v>
      </c>
      <c r="B973" s="3" t="s">
        <v>147</v>
      </c>
      <c r="C973" t="s">
        <v>34</v>
      </c>
      <c r="D973" t="s">
        <v>32</v>
      </c>
      <c r="E973" s="1">
        <v>60000</v>
      </c>
      <c r="F973">
        <v>2</v>
      </c>
      <c r="G973" t="s">
        <v>28</v>
      </c>
      <c r="H973" t="s">
        <v>13</v>
      </c>
      <c r="I973" t="s">
        <v>17</v>
      </c>
      <c r="J973">
        <v>2</v>
      </c>
      <c r="K973" t="s">
        <v>25</v>
      </c>
      <c r="L973" t="s">
        <v>31</v>
      </c>
      <c r="M973">
        <v>51</v>
      </c>
      <c r="N973" t="s">
        <v>17</v>
      </c>
    </row>
    <row r="974" spans="1:14" x14ac:dyDescent="0.25">
      <c r="A974" s="5" t="s">
        <v>516</v>
      </c>
      <c r="B974" s="3" t="s">
        <v>147</v>
      </c>
      <c r="C974" t="s">
        <v>33</v>
      </c>
      <c r="D974" t="s">
        <v>32</v>
      </c>
      <c r="E974" s="1">
        <v>30000</v>
      </c>
      <c r="F974">
        <v>1</v>
      </c>
      <c r="G974" t="s">
        <v>26</v>
      </c>
      <c r="H974" t="s">
        <v>19</v>
      </c>
      <c r="I974" t="s">
        <v>14</v>
      </c>
      <c r="J974">
        <v>1</v>
      </c>
      <c r="K974" t="s">
        <v>22</v>
      </c>
      <c r="L974" t="s">
        <v>31</v>
      </c>
      <c r="M974">
        <v>52</v>
      </c>
      <c r="N974" t="s">
        <v>17</v>
      </c>
    </row>
    <row r="975" spans="1:14" x14ac:dyDescent="0.25">
      <c r="A975" s="5" t="s">
        <v>516</v>
      </c>
      <c r="B975" s="3" t="s">
        <v>147</v>
      </c>
      <c r="C975" t="s">
        <v>33</v>
      </c>
      <c r="D975" t="s">
        <v>33</v>
      </c>
      <c r="E975" s="1">
        <v>60000</v>
      </c>
      <c r="F975">
        <v>1</v>
      </c>
      <c r="G975" t="s">
        <v>18</v>
      </c>
      <c r="H975" t="s">
        <v>13</v>
      </c>
      <c r="I975" t="s">
        <v>17</v>
      </c>
      <c r="J975">
        <v>1</v>
      </c>
      <c r="K975" t="s">
        <v>15</v>
      </c>
      <c r="L975" t="s">
        <v>31</v>
      </c>
      <c r="M975">
        <v>47</v>
      </c>
      <c r="N975" t="s">
        <v>17</v>
      </c>
    </row>
    <row r="976" spans="1:14" x14ac:dyDescent="0.25">
      <c r="A976" s="5" t="s">
        <v>690</v>
      </c>
      <c r="B976" s="3" t="s">
        <v>321</v>
      </c>
      <c r="C976" t="s">
        <v>33</v>
      </c>
      <c r="D976" t="s">
        <v>33</v>
      </c>
      <c r="E976" s="1">
        <v>70000</v>
      </c>
      <c r="F976">
        <v>3</v>
      </c>
      <c r="G976" t="s">
        <v>30</v>
      </c>
      <c r="H976" t="s">
        <v>27</v>
      </c>
      <c r="I976" t="s">
        <v>14</v>
      </c>
      <c r="J976">
        <v>2</v>
      </c>
      <c r="K976" t="s">
        <v>22</v>
      </c>
      <c r="L976" t="s">
        <v>31</v>
      </c>
      <c r="M976">
        <v>53</v>
      </c>
      <c r="N976" t="s">
        <v>14</v>
      </c>
    </row>
    <row r="977" spans="1:14" x14ac:dyDescent="0.25">
      <c r="A977" s="5" t="s">
        <v>690</v>
      </c>
      <c r="B977" s="3" t="s">
        <v>321</v>
      </c>
      <c r="C977" t="s">
        <v>33</v>
      </c>
      <c r="D977" t="s">
        <v>33</v>
      </c>
      <c r="E977" s="1">
        <v>70000</v>
      </c>
      <c r="F977">
        <v>3</v>
      </c>
      <c r="G977" t="s">
        <v>30</v>
      </c>
      <c r="H977" t="s">
        <v>20</v>
      </c>
      <c r="I977" t="s">
        <v>14</v>
      </c>
      <c r="J977">
        <v>0</v>
      </c>
      <c r="K977" t="s">
        <v>15</v>
      </c>
      <c r="L977" t="s">
        <v>31</v>
      </c>
      <c r="M977">
        <v>35</v>
      </c>
      <c r="N977" t="s">
        <v>14</v>
      </c>
    </row>
    <row r="978" spans="1:14" x14ac:dyDescent="0.25">
      <c r="A978" s="5" t="s">
        <v>548</v>
      </c>
      <c r="B978" s="3" t="s">
        <v>179</v>
      </c>
      <c r="C978" t="s">
        <v>33</v>
      </c>
      <c r="D978" t="s">
        <v>32</v>
      </c>
      <c r="E978" s="1">
        <v>60000</v>
      </c>
      <c r="F978">
        <v>3</v>
      </c>
      <c r="G978" t="s">
        <v>12</v>
      </c>
      <c r="H978" t="s">
        <v>27</v>
      </c>
      <c r="I978" t="s">
        <v>14</v>
      </c>
      <c r="J978">
        <v>2</v>
      </c>
      <c r="K978" t="s">
        <v>29</v>
      </c>
      <c r="L978" t="s">
        <v>31</v>
      </c>
      <c r="M978">
        <v>66</v>
      </c>
      <c r="N978" t="s">
        <v>17</v>
      </c>
    </row>
    <row r="979" spans="1:14" x14ac:dyDescent="0.25">
      <c r="A979" s="5" t="s">
        <v>713</v>
      </c>
      <c r="B979" s="3" t="s">
        <v>344</v>
      </c>
      <c r="C979" t="s">
        <v>34</v>
      </c>
      <c r="D979" t="s">
        <v>32</v>
      </c>
      <c r="E979" s="1">
        <v>80000</v>
      </c>
      <c r="F979">
        <v>4</v>
      </c>
      <c r="G979" t="s">
        <v>30</v>
      </c>
      <c r="H979" t="s">
        <v>27</v>
      </c>
      <c r="I979" t="s">
        <v>14</v>
      </c>
      <c r="J979">
        <v>2</v>
      </c>
      <c r="K979" t="s">
        <v>22</v>
      </c>
      <c r="L979" t="s">
        <v>31</v>
      </c>
      <c r="M979">
        <v>65</v>
      </c>
      <c r="N979" t="s">
        <v>17</v>
      </c>
    </row>
    <row r="980" spans="1:14" x14ac:dyDescent="0.25">
      <c r="A980" s="5" t="s">
        <v>760</v>
      </c>
      <c r="B980" s="3" t="s">
        <v>391</v>
      </c>
      <c r="C980" t="s">
        <v>33</v>
      </c>
      <c r="D980" t="s">
        <v>33</v>
      </c>
      <c r="E980" s="1">
        <v>80000</v>
      </c>
      <c r="F980">
        <v>5</v>
      </c>
      <c r="G980" t="s">
        <v>18</v>
      </c>
      <c r="H980" t="s">
        <v>20</v>
      </c>
      <c r="I980" t="s">
        <v>14</v>
      </c>
      <c r="J980">
        <v>3</v>
      </c>
      <c r="K980" t="s">
        <v>22</v>
      </c>
      <c r="L980" t="s">
        <v>31</v>
      </c>
      <c r="M980">
        <v>45</v>
      </c>
      <c r="N980" t="s">
        <v>17</v>
      </c>
    </row>
    <row r="981" spans="1:14" x14ac:dyDescent="0.25">
      <c r="A981" s="5" t="s">
        <v>438</v>
      </c>
      <c r="B981" s="3" t="s">
        <v>69</v>
      </c>
      <c r="C981" t="s">
        <v>34</v>
      </c>
      <c r="D981" t="s">
        <v>33</v>
      </c>
      <c r="E981" s="1">
        <v>40000</v>
      </c>
      <c r="F981">
        <v>0</v>
      </c>
      <c r="G981" t="s">
        <v>26</v>
      </c>
      <c r="H981" t="s">
        <v>13</v>
      </c>
      <c r="I981" t="s">
        <v>14</v>
      </c>
      <c r="J981">
        <v>1</v>
      </c>
      <c r="K981" t="s">
        <v>22</v>
      </c>
      <c r="L981" t="s">
        <v>31</v>
      </c>
      <c r="M981">
        <v>31</v>
      </c>
      <c r="N981" t="s">
        <v>17</v>
      </c>
    </row>
    <row r="982" spans="1:14" x14ac:dyDescent="0.25">
      <c r="A982" s="5" t="s">
        <v>417</v>
      </c>
      <c r="B982" s="3" t="s">
        <v>48</v>
      </c>
      <c r="C982" t="s">
        <v>34</v>
      </c>
      <c r="D982" t="s">
        <v>32</v>
      </c>
      <c r="E982" s="1">
        <v>80000</v>
      </c>
      <c r="F982">
        <v>3</v>
      </c>
      <c r="G982" t="s">
        <v>12</v>
      </c>
      <c r="H982" t="s">
        <v>13</v>
      </c>
      <c r="I982" t="s">
        <v>14</v>
      </c>
      <c r="J982">
        <v>3</v>
      </c>
      <c r="K982" t="s">
        <v>29</v>
      </c>
      <c r="L982" t="s">
        <v>31</v>
      </c>
      <c r="M982">
        <v>40</v>
      </c>
      <c r="N982" t="s">
        <v>14</v>
      </c>
    </row>
    <row r="983" spans="1:14" x14ac:dyDescent="0.25">
      <c r="A983" s="5" t="s">
        <v>761</v>
      </c>
      <c r="B983" s="3" t="s">
        <v>392</v>
      </c>
      <c r="C983" t="s">
        <v>33</v>
      </c>
      <c r="D983" t="s">
        <v>33</v>
      </c>
      <c r="E983" s="1">
        <v>110000</v>
      </c>
      <c r="F983">
        <v>5</v>
      </c>
      <c r="G983" t="s">
        <v>18</v>
      </c>
      <c r="H983" t="s">
        <v>20</v>
      </c>
      <c r="I983" t="s">
        <v>14</v>
      </c>
      <c r="J983">
        <v>4</v>
      </c>
      <c r="K983" t="s">
        <v>21</v>
      </c>
      <c r="L983" t="s">
        <v>31</v>
      </c>
      <c r="M983">
        <v>46</v>
      </c>
      <c r="N983" t="s">
        <v>17</v>
      </c>
    </row>
    <row r="984" spans="1:14" x14ac:dyDescent="0.25">
      <c r="A984" s="5" t="s">
        <v>761</v>
      </c>
      <c r="B984" s="3" t="s">
        <v>392</v>
      </c>
      <c r="C984" t="s">
        <v>34</v>
      </c>
      <c r="D984" t="s">
        <v>33</v>
      </c>
      <c r="E984" s="1">
        <v>40000</v>
      </c>
      <c r="F984">
        <v>2</v>
      </c>
      <c r="G984" t="s">
        <v>18</v>
      </c>
      <c r="H984" t="s">
        <v>19</v>
      </c>
      <c r="I984" t="s">
        <v>17</v>
      </c>
      <c r="J984">
        <v>1</v>
      </c>
      <c r="K984" t="s">
        <v>25</v>
      </c>
      <c r="L984" t="s">
        <v>31</v>
      </c>
      <c r="M984">
        <v>47</v>
      </c>
      <c r="N984" t="s">
        <v>14</v>
      </c>
    </row>
    <row r="985" spans="1:14" x14ac:dyDescent="0.25">
      <c r="A985" s="5" t="s">
        <v>761</v>
      </c>
      <c r="B985" s="3" t="s">
        <v>392</v>
      </c>
      <c r="C985" t="s">
        <v>33</v>
      </c>
      <c r="D985" t="s">
        <v>33</v>
      </c>
      <c r="E985" s="1">
        <v>130000</v>
      </c>
      <c r="F985">
        <v>2</v>
      </c>
      <c r="G985" t="s">
        <v>30</v>
      </c>
      <c r="H985" t="s">
        <v>27</v>
      </c>
      <c r="I985" t="s">
        <v>14</v>
      </c>
      <c r="J985">
        <v>2</v>
      </c>
      <c r="K985" t="s">
        <v>15</v>
      </c>
      <c r="L985" t="s">
        <v>31</v>
      </c>
      <c r="M985">
        <v>41</v>
      </c>
      <c r="N985" t="s">
        <v>17</v>
      </c>
    </row>
    <row r="986" spans="1:14" x14ac:dyDescent="0.25">
      <c r="A986" s="5" t="s">
        <v>762</v>
      </c>
      <c r="B986" s="3" t="s">
        <v>393</v>
      </c>
      <c r="C986" t="s">
        <v>33</v>
      </c>
      <c r="D986" t="s">
        <v>33</v>
      </c>
      <c r="E986" s="1">
        <v>60000</v>
      </c>
      <c r="F986">
        <v>2</v>
      </c>
      <c r="G986" t="s">
        <v>26</v>
      </c>
      <c r="H986" t="s">
        <v>20</v>
      </c>
      <c r="I986" t="s">
        <v>17</v>
      </c>
      <c r="J986">
        <v>2</v>
      </c>
      <c r="K986" t="s">
        <v>25</v>
      </c>
      <c r="L986" t="s">
        <v>31</v>
      </c>
      <c r="M986">
        <v>48</v>
      </c>
      <c r="N986" t="s">
        <v>14</v>
      </c>
    </row>
    <row r="987" spans="1:14" x14ac:dyDescent="0.25">
      <c r="A987" s="5" t="s">
        <v>762</v>
      </c>
      <c r="B987" s="3" t="s">
        <v>393</v>
      </c>
      <c r="C987" t="s">
        <v>34</v>
      </c>
      <c r="D987" t="s">
        <v>32</v>
      </c>
      <c r="E987" s="1">
        <v>50000</v>
      </c>
      <c r="F987">
        <v>4</v>
      </c>
      <c r="G987" t="s">
        <v>12</v>
      </c>
      <c r="H987" t="s">
        <v>13</v>
      </c>
      <c r="I987" t="s">
        <v>14</v>
      </c>
      <c r="J987">
        <v>2</v>
      </c>
      <c r="K987" t="s">
        <v>15</v>
      </c>
      <c r="L987" t="s">
        <v>31</v>
      </c>
      <c r="M987">
        <v>42</v>
      </c>
      <c r="N987" t="s">
        <v>17</v>
      </c>
    </row>
    <row r="988" spans="1:14" x14ac:dyDescent="0.25">
      <c r="A988" s="5" t="s">
        <v>762</v>
      </c>
      <c r="B988" s="3" t="s">
        <v>393</v>
      </c>
      <c r="C988" t="s">
        <v>34</v>
      </c>
      <c r="D988" t="s">
        <v>33</v>
      </c>
      <c r="E988" s="1">
        <v>40000</v>
      </c>
      <c r="F988">
        <v>5</v>
      </c>
      <c r="G988" t="s">
        <v>26</v>
      </c>
      <c r="H988" t="s">
        <v>20</v>
      </c>
      <c r="I988" t="s">
        <v>14</v>
      </c>
      <c r="J988">
        <v>4</v>
      </c>
      <c r="K988" t="s">
        <v>29</v>
      </c>
      <c r="L988" t="s">
        <v>31</v>
      </c>
      <c r="M988">
        <v>60</v>
      </c>
      <c r="N988" t="s">
        <v>14</v>
      </c>
    </row>
    <row r="989" spans="1:14" x14ac:dyDescent="0.25">
      <c r="A989" s="5" t="s">
        <v>763</v>
      </c>
      <c r="B989" s="3" t="s">
        <v>394</v>
      </c>
      <c r="C989" t="s">
        <v>34</v>
      </c>
      <c r="D989" t="s">
        <v>32</v>
      </c>
      <c r="E989" s="1">
        <v>60000</v>
      </c>
      <c r="F989">
        <v>3</v>
      </c>
      <c r="G989" t="s">
        <v>30</v>
      </c>
      <c r="H989" t="s">
        <v>27</v>
      </c>
      <c r="I989" t="s">
        <v>14</v>
      </c>
      <c r="J989">
        <v>2</v>
      </c>
      <c r="K989" t="s">
        <v>29</v>
      </c>
      <c r="L989" t="s">
        <v>31</v>
      </c>
      <c r="M989">
        <v>66</v>
      </c>
      <c r="N989" t="s">
        <v>17</v>
      </c>
    </row>
    <row r="990" spans="1:14" x14ac:dyDescent="0.25">
      <c r="A990" s="5" t="s">
        <v>594</v>
      </c>
      <c r="B990" s="3" t="s">
        <v>225</v>
      </c>
      <c r="C990" t="s">
        <v>33</v>
      </c>
      <c r="D990" t="s">
        <v>33</v>
      </c>
      <c r="E990" s="1">
        <v>70000</v>
      </c>
      <c r="F990">
        <v>5</v>
      </c>
      <c r="G990" t="s">
        <v>12</v>
      </c>
      <c r="H990" t="s">
        <v>27</v>
      </c>
      <c r="I990" t="s">
        <v>14</v>
      </c>
      <c r="J990">
        <v>2</v>
      </c>
      <c r="K990" t="s">
        <v>29</v>
      </c>
      <c r="L990" t="s">
        <v>31</v>
      </c>
      <c r="M990">
        <v>63</v>
      </c>
      <c r="N990" t="s">
        <v>17</v>
      </c>
    </row>
    <row r="991" spans="1:14" x14ac:dyDescent="0.25">
      <c r="A991" s="5" t="s">
        <v>594</v>
      </c>
      <c r="B991" s="3" t="s">
        <v>225</v>
      </c>
      <c r="C991" t="s">
        <v>33</v>
      </c>
      <c r="D991" t="s">
        <v>33</v>
      </c>
      <c r="E991" s="1">
        <v>60000</v>
      </c>
      <c r="F991">
        <v>4</v>
      </c>
      <c r="G991" t="s">
        <v>12</v>
      </c>
      <c r="H991" t="s">
        <v>13</v>
      </c>
      <c r="I991" t="s">
        <v>17</v>
      </c>
      <c r="J991">
        <v>3</v>
      </c>
      <c r="K991" t="s">
        <v>29</v>
      </c>
      <c r="L991" t="s">
        <v>31</v>
      </c>
      <c r="M991">
        <v>42</v>
      </c>
      <c r="N991" t="s">
        <v>17</v>
      </c>
    </row>
    <row r="992" spans="1:14" x14ac:dyDescent="0.25">
      <c r="A992" s="5" t="s">
        <v>764</v>
      </c>
      <c r="B992" s="3" t="s">
        <v>395</v>
      </c>
      <c r="C992" t="s">
        <v>34</v>
      </c>
      <c r="D992" t="s">
        <v>32</v>
      </c>
      <c r="E992" s="1">
        <v>30000</v>
      </c>
      <c r="F992">
        <v>0</v>
      </c>
      <c r="G992" t="s">
        <v>26</v>
      </c>
      <c r="H992" t="s">
        <v>13</v>
      </c>
      <c r="I992" t="s">
        <v>17</v>
      </c>
      <c r="J992">
        <v>2</v>
      </c>
      <c r="K992" t="s">
        <v>22</v>
      </c>
      <c r="L992" t="s">
        <v>31</v>
      </c>
      <c r="M992">
        <v>26</v>
      </c>
      <c r="N992" t="s">
        <v>17</v>
      </c>
    </row>
    <row r="993" spans="1:14" x14ac:dyDescent="0.25">
      <c r="A993" s="5" t="s">
        <v>464</v>
      </c>
      <c r="B993" s="3" t="s">
        <v>95</v>
      </c>
      <c r="C993" t="s">
        <v>34</v>
      </c>
      <c r="D993" t="s">
        <v>32</v>
      </c>
      <c r="E993" s="1">
        <v>60000</v>
      </c>
      <c r="F993">
        <v>1</v>
      </c>
      <c r="G993" t="s">
        <v>30</v>
      </c>
      <c r="H993" t="s">
        <v>20</v>
      </c>
      <c r="I993" t="s">
        <v>14</v>
      </c>
      <c r="J993">
        <v>0</v>
      </c>
      <c r="K993" t="s">
        <v>21</v>
      </c>
      <c r="L993" t="s">
        <v>31</v>
      </c>
      <c r="M993">
        <v>36</v>
      </c>
      <c r="N993" t="s">
        <v>14</v>
      </c>
    </row>
    <row r="994" spans="1:14" x14ac:dyDescent="0.25">
      <c r="A994" s="5" t="s">
        <v>693</v>
      </c>
      <c r="B994" s="3" t="s">
        <v>324</v>
      </c>
      <c r="C994" t="s">
        <v>33</v>
      </c>
      <c r="D994" t="s">
        <v>33</v>
      </c>
      <c r="E994" s="1">
        <v>90000</v>
      </c>
      <c r="F994">
        <v>2</v>
      </c>
      <c r="G994" t="s">
        <v>18</v>
      </c>
      <c r="H994" t="s">
        <v>20</v>
      </c>
      <c r="I994" t="s">
        <v>17</v>
      </c>
      <c r="J994">
        <v>0</v>
      </c>
      <c r="K994" t="s">
        <v>22</v>
      </c>
      <c r="L994" t="s">
        <v>31</v>
      </c>
      <c r="M994">
        <v>49</v>
      </c>
      <c r="N994" t="s">
        <v>14</v>
      </c>
    </row>
    <row r="995" spans="1:14" x14ac:dyDescent="0.25">
      <c r="A995" s="5" t="s">
        <v>693</v>
      </c>
      <c r="B995" s="3" t="s">
        <v>324</v>
      </c>
      <c r="C995" t="s">
        <v>34</v>
      </c>
      <c r="D995" t="s">
        <v>33</v>
      </c>
      <c r="E995" s="1">
        <v>150000</v>
      </c>
      <c r="F995">
        <v>1</v>
      </c>
      <c r="G995" t="s">
        <v>18</v>
      </c>
      <c r="H995" t="s">
        <v>20</v>
      </c>
      <c r="I995" t="s">
        <v>17</v>
      </c>
      <c r="J995">
        <v>3</v>
      </c>
      <c r="K995" t="s">
        <v>15</v>
      </c>
      <c r="L995" t="s">
        <v>31</v>
      </c>
      <c r="M995">
        <v>44</v>
      </c>
      <c r="N995" t="s">
        <v>14</v>
      </c>
    </row>
    <row r="996" spans="1:14" x14ac:dyDescent="0.25">
      <c r="A996" s="5" t="s">
        <v>765</v>
      </c>
      <c r="B996" s="3" t="s">
        <v>396</v>
      </c>
      <c r="C996" t="s">
        <v>33</v>
      </c>
      <c r="D996" t="s">
        <v>33</v>
      </c>
      <c r="E996" s="1">
        <v>80000</v>
      </c>
      <c r="F996">
        <v>5</v>
      </c>
      <c r="G996" t="s">
        <v>18</v>
      </c>
      <c r="H996" t="s">
        <v>20</v>
      </c>
      <c r="I996" t="s">
        <v>14</v>
      </c>
      <c r="J996">
        <v>3</v>
      </c>
      <c r="K996" t="s">
        <v>25</v>
      </c>
      <c r="L996" t="s">
        <v>31</v>
      </c>
      <c r="M996">
        <v>46</v>
      </c>
      <c r="N996" t="s">
        <v>17</v>
      </c>
    </row>
    <row r="997" spans="1:14" x14ac:dyDescent="0.25">
      <c r="A997" s="5" t="s">
        <v>765</v>
      </c>
      <c r="B997" s="3" t="s">
        <v>396</v>
      </c>
      <c r="C997" t="s">
        <v>33</v>
      </c>
      <c r="D997" t="s">
        <v>33</v>
      </c>
      <c r="E997" s="1">
        <v>60000</v>
      </c>
      <c r="F997" s="2">
        <v>2</v>
      </c>
      <c r="G997" t="s">
        <v>26</v>
      </c>
      <c r="H997" t="s">
        <v>20</v>
      </c>
      <c r="I997" t="s">
        <v>14</v>
      </c>
      <c r="J997">
        <v>2</v>
      </c>
      <c r="K997" t="s">
        <v>21</v>
      </c>
      <c r="L997" t="s">
        <v>31</v>
      </c>
      <c r="M997">
        <v>54</v>
      </c>
      <c r="N997" t="s">
        <v>14</v>
      </c>
    </row>
    <row r="998" spans="1:14" x14ac:dyDescent="0.25">
      <c r="A998" s="5" t="s">
        <v>766</v>
      </c>
      <c r="B998" s="3" t="s">
        <v>397</v>
      </c>
      <c r="C998" t="s">
        <v>34</v>
      </c>
      <c r="D998" t="s">
        <v>33</v>
      </c>
      <c r="E998" s="1">
        <v>70000</v>
      </c>
      <c r="F998">
        <v>4</v>
      </c>
      <c r="G998" t="s">
        <v>30</v>
      </c>
      <c r="H998" t="s">
        <v>20</v>
      </c>
      <c r="I998" t="s">
        <v>14</v>
      </c>
      <c r="J998">
        <v>0</v>
      </c>
      <c r="K998" t="s">
        <v>21</v>
      </c>
      <c r="L998" t="s">
        <v>31</v>
      </c>
      <c r="M998">
        <v>35</v>
      </c>
      <c r="N998" t="s">
        <v>14</v>
      </c>
    </row>
    <row r="999" spans="1:14" x14ac:dyDescent="0.25">
      <c r="A999" s="5" t="s">
        <v>766</v>
      </c>
      <c r="B999" s="3" t="s">
        <v>397</v>
      </c>
      <c r="C999" t="s">
        <v>33</v>
      </c>
      <c r="D999" t="s">
        <v>33</v>
      </c>
      <c r="E999" s="1">
        <v>60000</v>
      </c>
      <c r="F999">
        <v>2</v>
      </c>
      <c r="G999" t="s">
        <v>12</v>
      </c>
      <c r="H999" t="s">
        <v>13</v>
      </c>
      <c r="I999" t="s">
        <v>14</v>
      </c>
      <c r="J999">
        <v>0</v>
      </c>
      <c r="K999" t="s">
        <v>15</v>
      </c>
      <c r="L999" t="s">
        <v>31</v>
      </c>
      <c r="M999">
        <v>38</v>
      </c>
      <c r="N999" t="s">
        <v>14</v>
      </c>
    </row>
    <row r="1000" spans="1:14" x14ac:dyDescent="0.25">
      <c r="A1000" s="5" t="s">
        <v>766</v>
      </c>
      <c r="B1000" s="3" t="s">
        <v>397</v>
      </c>
      <c r="C1000" t="s">
        <v>34</v>
      </c>
      <c r="D1000" t="s">
        <v>33</v>
      </c>
      <c r="E1000" s="1">
        <v>100000</v>
      </c>
      <c r="F1000">
        <v>3</v>
      </c>
      <c r="G1000" t="s">
        <v>12</v>
      </c>
      <c r="H1000" t="s">
        <v>27</v>
      </c>
      <c r="I1000" t="s">
        <v>17</v>
      </c>
      <c r="J1000">
        <v>3</v>
      </c>
      <c r="K1000" t="s">
        <v>25</v>
      </c>
      <c r="L1000" t="s">
        <v>31</v>
      </c>
      <c r="M1000">
        <v>38</v>
      </c>
      <c r="N1000" t="s">
        <v>17</v>
      </c>
    </row>
    <row r="1001" spans="1:14" x14ac:dyDescent="0.25">
      <c r="A1001" s="5" t="s">
        <v>766</v>
      </c>
      <c r="B1001" s="3" t="s">
        <v>397</v>
      </c>
      <c r="C1001" t="s">
        <v>34</v>
      </c>
      <c r="D1001" t="s">
        <v>33</v>
      </c>
      <c r="E1001" s="1">
        <v>60000</v>
      </c>
      <c r="F1001">
        <v>3</v>
      </c>
      <c r="G1001" t="s">
        <v>26</v>
      </c>
      <c r="H1001" t="s">
        <v>20</v>
      </c>
      <c r="I1001" t="s">
        <v>14</v>
      </c>
      <c r="J1001">
        <v>2</v>
      </c>
      <c r="K1001" t="s">
        <v>29</v>
      </c>
      <c r="L1001" t="s">
        <v>31</v>
      </c>
      <c r="M1001">
        <v>53</v>
      </c>
      <c r="N1001" t="s">
        <v>14</v>
      </c>
    </row>
    <row r="1002" spans="1:14" x14ac:dyDescent="0.25">
      <c r="A1002" s="5" t="s">
        <v>491</v>
      </c>
      <c r="B1002" s="3" t="s">
        <v>122</v>
      </c>
      <c r="C1002" t="s">
        <v>33</v>
      </c>
      <c r="D1002" t="s">
        <v>32</v>
      </c>
      <c r="E1002" s="1">
        <v>10000</v>
      </c>
      <c r="F1002">
        <v>2</v>
      </c>
      <c r="G1002" t="s">
        <v>18</v>
      </c>
      <c r="H1002" t="s">
        <v>24</v>
      </c>
      <c r="I1002" t="s">
        <v>14</v>
      </c>
      <c r="J1002">
        <v>0</v>
      </c>
      <c r="K1002" t="s">
        <v>25</v>
      </c>
      <c r="L1002" t="s">
        <v>16</v>
      </c>
      <c r="M1002">
        <v>50</v>
      </c>
      <c r="N1002" t="s">
        <v>17</v>
      </c>
    </row>
    <row r="1003" spans="1:14" x14ac:dyDescent="0.25">
      <c r="A1003" s="5" t="s">
        <v>707</v>
      </c>
      <c r="B1003" s="3" t="s">
        <v>338</v>
      </c>
      <c r="C1003" t="s">
        <v>33</v>
      </c>
      <c r="D1003" t="s">
        <v>33</v>
      </c>
      <c r="E1003" s="1">
        <v>120000</v>
      </c>
      <c r="F1003">
        <v>2</v>
      </c>
      <c r="G1003" t="s">
        <v>18</v>
      </c>
      <c r="H1003" t="s">
        <v>24</v>
      </c>
      <c r="I1003" t="s">
        <v>14</v>
      </c>
      <c r="J1003">
        <v>1</v>
      </c>
      <c r="K1003" t="s">
        <v>15</v>
      </c>
      <c r="L1003" t="s">
        <v>16</v>
      </c>
      <c r="M1003">
        <v>40</v>
      </c>
      <c r="N1003" t="s">
        <v>14</v>
      </c>
    </row>
    <row r="1004" spans="1:14" x14ac:dyDescent="0.25">
      <c r="A1004" s="5" t="s">
        <v>707</v>
      </c>
      <c r="B1004" s="3" t="s">
        <v>338</v>
      </c>
      <c r="C1004" t="s">
        <v>33</v>
      </c>
      <c r="D1004" t="s">
        <v>32</v>
      </c>
      <c r="E1004" s="1">
        <v>30000</v>
      </c>
      <c r="F1004">
        <v>3</v>
      </c>
      <c r="G1004" t="s">
        <v>26</v>
      </c>
      <c r="H1004" t="s">
        <v>13</v>
      </c>
      <c r="I1004" t="s">
        <v>17</v>
      </c>
      <c r="J1004">
        <v>2</v>
      </c>
      <c r="K1004" t="s">
        <v>25</v>
      </c>
      <c r="L1004" t="s">
        <v>23</v>
      </c>
      <c r="M1004">
        <v>54</v>
      </c>
      <c r="N1004" t="s">
        <v>14</v>
      </c>
    </row>
    <row r="1005" spans="1:14" x14ac:dyDescent="0.25">
      <c r="A1005" s="5" t="s">
        <v>707</v>
      </c>
      <c r="B1005" s="3" t="s">
        <v>338</v>
      </c>
      <c r="C1005" t="s">
        <v>34</v>
      </c>
      <c r="D1005" t="s">
        <v>32</v>
      </c>
      <c r="E1005" s="1">
        <v>90000</v>
      </c>
      <c r="F1005">
        <v>0</v>
      </c>
      <c r="G1005" t="s">
        <v>12</v>
      </c>
      <c r="H1005" t="s">
        <v>20</v>
      </c>
      <c r="I1005" t="s">
        <v>17</v>
      </c>
      <c r="J1005">
        <v>4</v>
      </c>
      <c r="K1005" t="s">
        <v>29</v>
      </c>
      <c r="L1005" t="s">
        <v>23</v>
      </c>
      <c r="M1005">
        <v>36</v>
      </c>
      <c r="N1005" t="s">
        <v>17</v>
      </c>
    </row>
    <row r="1006" spans="1:14" x14ac:dyDescent="0.25">
      <c r="A1006" s="5" t="s">
        <v>767</v>
      </c>
      <c r="B1006" s="3" t="s">
        <v>398</v>
      </c>
      <c r="C1006" t="s">
        <v>33</v>
      </c>
      <c r="D1006" t="s">
        <v>33</v>
      </c>
      <c r="E1006" s="1">
        <v>170000</v>
      </c>
      <c r="F1006">
        <v>5</v>
      </c>
      <c r="G1006" t="s">
        <v>18</v>
      </c>
      <c r="H1006" t="s">
        <v>20</v>
      </c>
      <c r="I1006" t="s">
        <v>14</v>
      </c>
      <c r="J1006">
        <v>0</v>
      </c>
      <c r="K1006" t="s">
        <v>15</v>
      </c>
      <c r="L1006" t="s">
        <v>16</v>
      </c>
      <c r="M1006">
        <v>55</v>
      </c>
      <c r="N1006" t="s">
        <v>17</v>
      </c>
    </row>
    <row r="1007" spans="1:14" x14ac:dyDescent="0.25">
      <c r="A1007" s="5" t="s">
        <v>705</v>
      </c>
      <c r="B1007" s="3" t="s">
        <v>336</v>
      </c>
      <c r="C1007" t="s">
        <v>33</v>
      </c>
      <c r="D1007" t="s">
        <v>33</v>
      </c>
      <c r="E1007" s="1">
        <v>40000</v>
      </c>
      <c r="F1007">
        <v>2</v>
      </c>
      <c r="G1007" t="s">
        <v>18</v>
      </c>
      <c r="H1007" t="s">
        <v>19</v>
      </c>
      <c r="I1007" t="s">
        <v>14</v>
      </c>
      <c r="J1007">
        <v>1</v>
      </c>
      <c r="K1007" t="s">
        <v>25</v>
      </c>
      <c r="L1007" t="s">
        <v>16</v>
      </c>
      <c r="M1007">
        <v>35</v>
      </c>
      <c r="N1007" t="s">
        <v>14</v>
      </c>
    </row>
    <row r="1008" spans="1:14" x14ac:dyDescent="0.25">
      <c r="A1008" s="5" t="s">
        <v>768</v>
      </c>
      <c r="B1008" s="3" t="s">
        <v>399</v>
      </c>
      <c r="C1008" t="s">
        <v>34</v>
      </c>
      <c r="D1008" t="s">
        <v>33</v>
      </c>
      <c r="E1008" s="1">
        <v>60000</v>
      </c>
      <c r="F1008">
        <v>1</v>
      </c>
      <c r="G1008" t="s">
        <v>18</v>
      </c>
      <c r="H1008" t="s">
        <v>13</v>
      </c>
      <c r="I1008" t="s">
        <v>17</v>
      </c>
      <c r="J1008">
        <v>1</v>
      </c>
      <c r="K1008" t="s">
        <v>15</v>
      </c>
      <c r="L1008" t="s">
        <v>23</v>
      </c>
      <c r="M1008">
        <v>45</v>
      </c>
      <c r="N1008" t="s">
        <v>14</v>
      </c>
    </row>
    <row r="1009" spans="1:14" x14ac:dyDescent="0.25">
      <c r="A1009" s="5" t="s">
        <v>768</v>
      </c>
      <c r="B1009" s="3" t="s">
        <v>399</v>
      </c>
      <c r="C1009" t="s">
        <v>34</v>
      </c>
      <c r="D1009" t="s">
        <v>32</v>
      </c>
      <c r="E1009" s="1">
        <v>10000</v>
      </c>
      <c r="F1009">
        <v>2</v>
      </c>
      <c r="G1009" t="s">
        <v>26</v>
      </c>
      <c r="H1009" t="s">
        <v>24</v>
      </c>
      <c r="I1009" t="s">
        <v>14</v>
      </c>
      <c r="J1009">
        <v>1</v>
      </c>
      <c r="K1009" t="s">
        <v>15</v>
      </c>
      <c r="L1009" t="s">
        <v>16</v>
      </c>
      <c r="M1009">
        <v>38</v>
      </c>
      <c r="N1009" t="s">
        <v>14</v>
      </c>
    </row>
    <row r="1010" spans="1:14" x14ac:dyDescent="0.25">
      <c r="A1010" s="5" t="s">
        <v>543</v>
      </c>
      <c r="B1010" s="3" t="s">
        <v>174</v>
      </c>
      <c r="C1010" t="s">
        <v>34</v>
      </c>
      <c r="D1010" t="s">
        <v>33</v>
      </c>
      <c r="E1010" s="1">
        <v>30000</v>
      </c>
      <c r="F1010">
        <v>3</v>
      </c>
      <c r="G1010" t="s">
        <v>18</v>
      </c>
      <c r="H1010" t="s">
        <v>19</v>
      </c>
      <c r="I1010" t="s">
        <v>17</v>
      </c>
      <c r="J1010">
        <v>2</v>
      </c>
      <c r="K1010" t="s">
        <v>25</v>
      </c>
      <c r="L1010" t="s">
        <v>23</v>
      </c>
      <c r="M1010">
        <v>59</v>
      </c>
      <c r="N1010" t="s">
        <v>14</v>
      </c>
    </row>
    <row r="1011" spans="1:14" x14ac:dyDescent="0.25">
      <c r="A1011" s="5" t="s">
        <v>652</v>
      </c>
      <c r="B1011" s="3" t="s">
        <v>283</v>
      </c>
      <c r="C1011" t="s">
        <v>33</v>
      </c>
      <c r="D1011" t="s">
        <v>32</v>
      </c>
      <c r="E1011" s="1">
        <v>30000</v>
      </c>
      <c r="F1011">
        <v>1</v>
      </c>
      <c r="G1011" t="s">
        <v>12</v>
      </c>
      <c r="H1011" t="s">
        <v>19</v>
      </c>
      <c r="I1011" t="s">
        <v>14</v>
      </c>
      <c r="J1011">
        <v>0</v>
      </c>
      <c r="K1011" t="s">
        <v>15</v>
      </c>
      <c r="L1011" t="s">
        <v>16</v>
      </c>
      <c r="M1011">
        <v>47</v>
      </c>
      <c r="N1011" t="s">
        <v>17</v>
      </c>
    </row>
    <row r="1012" spans="1:14" x14ac:dyDescent="0.25">
      <c r="A1012" s="5" t="s">
        <v>769</v>
      </c>
      <c r="B1012" s="3" t="s">
        <v>400</v>
      </c>
      <c r="C1012" t="s">
        <v>34</v>
      </c>
      <c r="D1012" t="s">
        <v>33</v>
      </c>
      <c r="E1012" s="1">
        <v>40000</v>
      </c>
      <c r="F1012">
        <v>2</v>
      </c>
      <c r="G1012" t="s">
        <v>18</v>
      </c>
      <c r="H1012" t="s">
        <v>19</v>
      </c>
      <c r="I1012" t="s">
        <v>14</v>
      </c>
      <c r="J1012">
        <v>1</v>
      </c>
      <c r="K1012" t="s">
        <v>25</v>
      </c>
      <c r="L1012" t="s">
        <v>16</v>
      </c>
      <c r="M1012">
        <v>35</v>
      </c>
      <c r="N1012" t="s">
        <v>14</v>
      </c>
    </row>
    <row r="1013" spans="1:14" x14ac:dyDescent="0.25">
      <c r="A1013" s="5" t="s">
        <v>463</v>
      </c>
      <c r="B1013" s="3" t="s">
        <v>94</v>
      </c>
      <c r="C1013" t="s">
        <v>34</v>
      </c>
      <c r="D1013" t="s">
        <v>33</v>
      </c>
      <c r="E1013" s="1">
        <v>20000</v>
      </c>
      <c r="F1013">
        <v>2</v>
      </c>
      <c r="G1013" t="s">
        <v>28</v>
      </c>
      <c r="H1013" t="s">
        <v>19</v>
      </c>
      <c r="I1013" t="s">
        <v>14</v>
      </c>
      <c r="J1013">
        <v>2</v>
      </c>
      <c r="K1013" t="s">
        <v>22</v>
      </c>
      <c r="L1013" t="s">
        <v>23</v>
      </c>
      <c r="M1013">
        <v>55</v>
      </c>
      <c r="N1013" t="s">
        <v>14</v>
      </c>
    </row>
    <row r="1014" spans="1:14" x14ac:dyDescent="0.25">
      <c r="A1014" s="5" t="s">
        <v>463</v>
      </c>
      <c r="B1014" s="3" t="s">
        <v>94</v>
      </c>
      <c r="C1014" t="s">
        <v>33</v>
      </c>
      <c r="D1014" t="s">
        <v>32</v>
      </c>
      <c r="E1014" s="1">
        <v>40000</v>
      </c>
      <c r="F1014">
        <v>0</v>
      </c>
      <c r="G1014" t="s">
        <v>30</v>
      </c>
      <c r="H1014" t="s">
        <v>19</v>
      </c>
      <c r="I1014" t="s">
        <v>14</v>
      </c>
      <c r="J1014">
        <v>0</v>
      </c>
      <c r="K1014" t="s">
        <v>15</v>
      </c>
      <c r="L1014" t="s">
        <v>16</v>
      </c>
      <c r="M1014">
        <v>36</v>
      </c>
      <c r="N1014" t="s">
        <v>14</v>
      </c>
    </row>
    <row r="1015" spans="1:14" x14ac:dyDescent="0.25">
      <c r="A1015" s="5" t="s">
        <v>770</v>
      </c>
      <c r="B1015" s="3" t="s">
        <v>401</v>
      </c>
      <c r="C1015" t="s">
        <v>34</v>
      </c>
      <c r="D1015" t="s">
        <v>32</v>
      </c>
      <c r="E1015" s="1">
        <v>80000</v>
      </c>
      <c r="F1015">
        <v>0</v>
      </c>
      <c r="G1015" t="s">
        <v>12</v>
      </c>
      <c r="H1015" t="s">
        <v>20</v>
      </c>
      <c r="I1015" t="s">
        <v>14</v>
      </c>
      <c r="J1015">
        <v>4</v>
      </c>
      <c r="K1015" t="s">
        <v>29</v>
      </c>
      <c r="L1015" t="s">
        <v>23</v>
      </c>
      <c r="M1015">
        <v>35</v>
      </c>
      <c r="N1015" t="s">
        <v>17</v>
      </c>
    </row>
    <row r="1016" spans="1:14" x14ac:dyDescent="0.25">
      <c r="A1016" s="5" t="s">
        <v>770</v>
      </c>
      <c r="B1016" s="3" t="s">
        <v>401</v>
      </c>
      <c r="C1016" t="s">
        <v>34</v>
      </c>
      <c r="D1016" t="s">
        <v>33</v>
      </c>
      <c r="E1016" s="1">
        <v>40000</v>
      </c>
      <c r="F1016">
        <v>2</v>
      </c>
      <c r="G1016" t="s">
        <v>18</v>
      </c>
      <c r="H1016" t="s">
        <v>19</v>
      </c>
      <c r="I1016" t="s">
        <v>14</v>
      </c>
      <c r="J1016">
        <v>0</v>
      </c>
      <c r="K1016" t="s">
        <v>25</v>
      </c>
      <c r="L1016" t="s">
        <v>16</v>
      </c>
      <c r="M1016">
        <v>35</v>
      </c>
      <c r="N1016" t="s">
        <v>14</v>
      </c>
    </row>
    <row r="1017" spans="1:14" x14ac:dyDescent="0.25">
      <c r="A1017" s="5" t="s">
        <v>651</v>
      </c>
      <c r="B1017" s="3" t="s">
        <v>282</v>
      </c>
      <c r="C1017" t="s">
        <v>33</v>
      </c>
      <c r="D1017" t="s">
        <v>32</v>
      </c>
      <c r="E1017" s="1">
        <v>80000</v>
      </c>
      <c r="F1017">
        <v>5</v>
      </c>
      <c r="G1017" t="s">
        <v>26</v>
      </c>
      <c r="H1017" t="s">
        <v>27</v>
      </c>
      <c r="I1017" t="s">
        <v>17</v>
      </c>
      <c r="J1017">
        <v>3</v>
      </c>
      <c r="K1017" t="s">
        <v>22</v>
      </c>
      <c r="L1017" t="s">
        <v>16</v>
      </c>
      <c r="M1017">
        <v>56</v>
      </c>
      <c r="N1017" t="s">
        <v>17</v>
      </c>
    </row>
    <row r="1018" spans="1:14" x14ac:dyDescent="0.25">
      <c r="A1018" s="5" t="s">
        <v>771</v>
      </c>
      <c r="B1018" s="3" t="s">
        <v>402</v>
      </c>
      <c r="C1018" t="s">
        <v>34</v>
      </c>
      <c r="D1018" t="s">
        <v>33</v>
      </c>
      <c r="E1018" s="1">
        <v>40000</v>
      </c>
      <c r="F1018">
        <v>2</v>
      </c>
      <c r="G1018" t="s">
        <v>18</v>
      </c>
      <c r="H1018" t="s">
        <v>19</v>
      </c>
      <c r="I1018" t="s">
        <v>17</v>
      </c>
      <c r="J1018">
        <v>1</v>
      </c>
      <c r="K1018" t="s">
        <v>15</v>
      </c>
      <c r="L1018" t="s">
        <v>16</v>
      </c>
      <c r="M1018">
        <v>34</v>
      </c>
      <c r="N1018" t="s">
        <v>17</v>
      </c>
    </row>
    <row r="1019" spans="1:14" x14ac:dyDescent="0.25">
      <c r="A1019" s="5" t="s">
        <v>771</v>
      </c>
      <c r="B1019" s="3" t="s">
        <v>402</v>
      </c>
      <c r="C1019" t="s">
        <v>34</v>
      </c>
      <c r="D1019" t="s">
        <v>33</v>
      </c>
      <c r="E1019" s="1">
        <v>30000</v>
      </c>
      <c r="F1019">
        <v>1</v>
      </c>
      <c r="G1019" t="s">
        <v>12</v>
      </c>
      <c r="H1019" t="s">
        <v>19</v>
      </c>
      <c r="I1019" t="s">
        <v>14</v>
      </c>
      <c r="J1019">
        <v>0</v>
      </c>
      <c r="K1019" t="s">
        <v>15</v>
      </c>
      <c r="L1019" t="s">
        <v>16</v>
      </c>
      <c r="M1019">
        <v>63</v>
      </c>
      <c r="N1019" t="s">
        <v>17</v>
      </c>
    </row>
    <row r="1020" spans="1:14" x14ac:dyDescent="0.25">
      <c r="A1020" s="5" t="s">
        <v>771</v>
      </c>
      <c r="B1020" s="3" t="s">
        <v>402</v>
      </c>
      <c r="C1020" t="s">
        <v>34</v>
      </c>
      <c r="D1020" t="s">
        <v>33</v>
      </c>
      <c r="E1020" s="1">
        <v>30000</v>
      </c>
      <c r="F1020">
        <v>0</v>
      </c>
      <c r="G1020" t="s">
        <v>18</v>
      </c>
      <c r="H1020" t="s">
        <v>19</v>
      </c>
      <c r="I1020" t="s">
        <v>17</v>
      </c>
      <c r="J1020">
        <v>1</v>
      </c>
      <c r="K1020" t="s">
        <v>15</v>
      </c>
      <c r="L1020" t="s">
        <v>16</v>
      </c>
      <c r="M1020">
        <v>29</v>
      </c>
      <c r="N1020" t="s">
        <v>14</v>
      </c>
    </row>
    <row r="1021" spans="1:14" x14ac:dyDescent="0.25">
      <c r="A1021" s="5" t="s">
        <v>771</v>
      </c>
      <c r="B1021" s="3" t="s">
        <v>402</v>
      </c>
      <c r="C1021" t="s">
        <v>34</v>
      </c>
      <c r="D1021" t="s">
        <v>32</v>
      </c>
      <c r="E1021" s="1">
        <v>100000</v>
      </c>
      <c r="F1021">
        <v>0</v>
      </c>
      <c r="G1021" t="s">
        <v>12</v>
      </c>
      <c r="H1021" t="s">
        <v>20</v>
      </c>
      <c r="I1021" t="s">
        <v>17</v>
      </c>
      <c r="J1021">
        <v>1</v>
      </c>
      <c r="K1021" t="s">
        <v>22</v>
      </c>
      <c r="L1021" t="s">
        <v>23</v>
      </c>
      <c r="M1021">
        <v>40</v>
      </c>
      <c r="N1021" t="s">
        <v>17</v>
      </c>
    </row>
    <row r="1022" spans="1:14" x14ac:dyDescent="0.25">
      <c r="A1022" s="5" t="s">
        <v>623</v>
      </c>
      <c r="B1022" s="3" t="s">
        <v>254</v>
      </c>
      <c r="C1022" t="s">
        <v>33</v>
      </c>
      <c r="D1022" t="s">
        <v>33</v>
      </c>
      <c r="E1022" s="1">
        <v>70000</v>
      </c>
      <c r="F1022">
        <v>5</v>
      </c>
      <c r="G1022" t="s">
        <v>18</v>
      </c>
      <c r="H1022" t="s">
        <v>13</v>
      </c>
      <c r="I1022" t="s">
        <v>14</v>
      </c>
      <c r="J1022">
        <v>2</v>
      </c>
      <c r="K1022" t="s">
        <v>22</v>
      </c>
      <c r="L1022" t="s">
        <v>23</v>
      </c>
      <c r="M1022">
        <v>44</v>
      </c>
      <c r="N1022" t="s">
        <v>17</v>
      </c>
    </row>
    <row r="1023" spans="1:14" x14ac:dyDescent="0.25">
      <c r="A1023" s="5" t="s">
        <v>623</v>
      </c>
      <c r="B1023" s="3" t="s">
        <v>254</v>
      </c>
      <c r="C1023" t="s">
        <v>34</v>
      </c>
      <c r="D1023" t="s">
        <v>32</v>
      </c>
      <c r="E1023" s="1">
        <v>20000</v>
      </c>
      <c r="F1023">
        <v>0</v>
      </c>
      <c r="G1023" t="s">
        <v>28</v>
      </c>
      <c r="H1023" t="s">
        <v>24</v>
      </c>
      <c r="I1023" t="s">
        <v>17</v>
      </c>
      <c r="J1023">
        <v>2</v>
      </c>
      <c r="K1023" t="s">
        <v>15</v>
      </c>
      <c r="L1023" t="s">
        <v>16</v>
      </c>
      <c r="M1023">
        <v>32</v>
      </c>
      <c r="N1023" t="s">
        <v>14</v>
      </c>
    </row>
    <row r="1024" spans="1:14" x14ac:dyDescent="0.25">
      <c r="A1024" s="5" t="s">
        <v>623</v>
      </c>
      <c r="B1024" s="3" t="s">
        <v>254</v>
      </c>
      <c r="C1024" t="s">
        <v>33</v>
      </c>
      <c r="D1024" t="s">
        <v>32</v>
      </c>
      <c r="E1024" s="1">
        <v>20000</v>
      </c>
      <c r="F1024">
        <v>2</v>
      </c>
      <c r="G1024" t="s">
        <v>18</v>
      </c>
      <c r="H1024" t="s">
        <v>24</v>
      </c>
      <c r="I1024" t="s">
        <v>14</v>
      </c>
      <c r="J1024">
        <v>0</v>
      </c>
      <c r="K1024" t="s">
        <v>15</v>
      </c>
      <c r="L1024" t="s">
        <v>16</v>
      </c>
      <c r="M1024">
        <v>63</v>
      </c>
      <c r="N1024" t="s">
        <v>17</v>
      </c>
    </row>
    <row r="1025" spans="1:14" x14ac:dyDescent="0.25">
      <c r="A1025" s="5" t="s">
        <v>576</v>
      </c>
      <c r="B1025" s="3" t="s">
        <v>207</v>
      </c>
      <c r="C1025" t="s">
        <v>33</v>
      </c>
      <c r="D1025" t="s">
        <v>33</v>
      </c>
      <c r="E1025" s="1">
        <v>10000</v>
      </c>
      <c r="F1025">
        <v>0</v>
      </c>
      <c r="G1025" t="s">
        <v>18</v>
      </c>
      <c r="H1025" t="s">
        <v>24</v>
      </c>
      <c r="I1025" t="s">
        <v>17</v>
      </c>
      <c r="J1025">
        <v>1</v>
      </c>
      <c r="K1025" t="s">
        <v>15</v>
      </c>
      <c r="L1025" t="s">
        <v>23</v>
      </c>
      <c r="M1025">
        <v>26</v>
      </c>
      <c r="N1025" t="s">
        <v>14</v>
      </c>
    </row>
    <row r="1026" spans="1:14" x14ac:dyDescent="0.25">
      <c r="A1026" s="5" t="s">
        <v>772</v>
      </c>
      <c r="B1026" s="3" t="s">
        <v>403</v>
      </c>
      <c r="C1026" t="s">
        <v>34</v>
      </c>
      <c r="D1026" t="s">
        <v>32</v>
      </c>
      <c r="E1026" s="1">
        <v>20000</v>
      </c>
      <c r="F1026">
        <v>0</v>
      </c>
      <c r="G1026" t="s">
        <v>26</v>
      </c>
      <c r="H1026" t="s">
        <v>24</v>
      </c>
      <c r="I1026" t="s">
        <v>17</v>
      </c>
      <c r="J1026">
        <v>1</v>
      </c>
      <c r="K1026" t="s">
        <v>22</v>
      </c>
      <c r="L1026" t="s">
        <v>16</v>
      </c>
      <c r="M1026">
        <v>31</v>
      </c>
      <c r="N1026" t="s">
        <v>17</v>
      </c>
    </row>
    <row r="1027" spans="1:14" x14ac:dyDescent="0.25">
      <c r="A1027" s="5" t="s">
        <v>773</v>
      </c>
      <c r="B1027" s="5" t="s">
        <v>774</v>
      </c>
      <c r="C1027" t="s">
        <v>34</v>
      </c>
      <c r="D1027" t="s">
        <v>33</v>
      </c>
      <c r="E1027" s="1">
        <v>80000</v>
      </c>
      <c r="F1027">
        <v>2</v>
      </c>
      <c r="G1027" t="s">
        <v>26</v>
      </c>
      <c r="H1027" t="s">
        <v>13</v>
      </c>
      <c r="I1027" t="s">
        <v>17</v>
      </c>
      <c r="J1027">
        <v>2</v>
      </c>
      <c r="K1027" t="s">
        <v>25</v>
      </c>
      <c r="L1027" t="s">
        <v>23</v>
      </c>
      <c r="M1027">
        <v>50</v>
      </c>
      <c r="N102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284B-BFF6-4474-92EB-28BD39036619}">
  <dimension ref="A1:E2"/>
  <sheetViews>
    <sheetView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11.5703125" bestFit="1" customWidth="1"/>
    <col min="3" max="3" width="12.5703125" bestFit="1" customWidth="1"/>
    <col min="4" max="4" width="11.5703125" bestFit="1" customWidth="1"/>
    <col min="5" max="5" width="10.5703125" bestFit="1" customWidth="1"/>
  </cols>
  <sheetData>
    <row r="1" spans="1:5" s="7" customFormat="1" x14ac:dyDescent="0.25">
      <c r="A1" s="7" t="s">
        <v>775</v>
      </c>
      <c r="B1" s="7" t="s">
        <v>776</v>
      </c>
      <c r="C1" s="7" t="s">
        <v>777</v>
      </c>
      <c r="D1" s="7" t="s">
        <v>778</v>
      </c>
      <c r="E1" s="7" t="s">
        <v>779</v>
      </c>
    </row>
    <row r="2" spans="1:5" s="8" customFormat="1" x14ac:dyDescent="0.25">
      <c r="A2" s="8">
        <f>SUM(Dataset!E2:E1027)</f>
        <v>57670000</v>
      </c>
      <c r="B2" s="8">
        <f>AVERAGE(Dataset!E2:E1027)</f>
        <v>56208.576998050681</v>
      </c>
      <c r="C2" s="8">
        <f>MAX(Dataset!E2:E1027)</f>
        <v>170000</v>
      </c>
      <c r="D2" s="8">
        <f>MIN(Dataset!E2:E1027)</f>
        <v>10000</v>
      </c>
      <c r="E2" s="9">
        <f>COUNT(Dataset!E2:E1027)</f>
        <v>1026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B359-3CB0-40CD-A113-BE95537D2D3E}">
  <dimension ref="A1:T1027"/>
  <sheetViews>
    <sheetView topLeftCell="K1" workbookViewId="0">
      <selection activeCell="S2" sqref="S2"/>
    </sheetView>
  </sheetViews>
  <sheetFormatPr defaultRowHeight="15" x14ac:dyDescent="0.25"/>
  <cols>
    <col min="5" max="5" width="11.140625" bestFit="1" customWidth="1"/>
    <col min="14" max="14" width="14.5703125" bestFit="1" customWidth="1"/>
    <col min="19" max="19" width="38.28515625" bestFit="1" customWidth="1"/>
    <col min="20" max="20" width="21.42578125" bestFit="1" customWidth="1"/>
  </cols>
  <sheetData>
    <row r="1" spans="1:20" x14ac:dyDescent="0.25">
      <c r="A1" s="6" t="s">
        <v>404</v>
      </c>
      <c r="B1" s="4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s="7" t="s">
        <v>780</v>
      </c>
      <c r="Q1" s="7" t="s">
        <v>781</v>
      </c>
      <c r="R1" s="7" t="s">
        <v>782</v>
      </c>
      <c r="S1" s="7" t="s">
        <v>784</v>
      </c>
      <c r="T1" s="7" t="s">
        <v>783</v>
      </c>
    </row>
    <row r="2" spans="1:20" x14ac:dyDescent="0.25">
      <c r="A2" s="5" t="s">
        <v>405</v>
      </c>
      <c r="B2" s="3" t="s">
        <v>36</v>
      </c>
      <c r="C2" t="s">
        <v>33</v>
      </c>
      <c r="D2" t="s">
        <v>32</v>
      </c>
      <c r="E2" s="1">
        <v>40000</v>
      </c>
      <c r="F2">
        <v>1</v>
      </c>
      <c r="G2" t="s">
        <v>12</v>
      </c>
      <c r="H2" t="s">
        <v>13</v>
      </c>
      <c r="I2" t="s">
        <v>14</v>
      </c>
      <c r="J2">
        <v>0</v>
      </c>
      <c r="K2" t="s">
        <v>15</v>
      </c>
      <c r="L2" t="s">
        <v>16</v>
      </c>
      <c r="M2">
        <v>42</v>
      </c>
      <c r="N2" t="s">
        <v>17</v>
      </c>
      <c r="P2" t="str">
        <f>LEFT(A2:A1027,2)</f>
        <v>CG</v>
      </c>
      <c r="Q2" t="str">
        <f>RIGHT(B2:B1027,3)</f>
        <v>ute</v>
      </c>
      <c r="R2">
        <f>LEN(B2:B1027)</f>
        <v>11</v>
      </c>
      <c r="S2" t="str">
        <f>CONCATENATE(B2:B1027," ",A2:A1027)</f>
        <v>Claire Gute CG-12520</v>
      </c>
      <c r="T2" t="str">
        <f>TRIM(B2:B1027)</f>
        <v>Claire Gute</v>
      </c>
    </row>
    <row r="3" spans="1:20" x14ac:dyDescent="0.25">
      <c r="A3" s="5" t="s">
        <v>405</v>
      </c>
      <c r="B3" s="3" t="s">
        <v>36</v>
      </c>
      <c r="C3" t="s">
        <v>33</v>
      </c>
      <c r="D3" t="s">
        <v>33</v>
      </c>
      <c r="E3" s="1">
        <v>30000</v>
      </c>
      <c r="F3">
        <v>3</v>
      </c>
      <c r="G3" t="s">
        <v>18</v>
      </c>
      <c r="H3" t="s">
        <v>19</v>
      </c>
      <c r="I3" t="s">
        <v>14</v>
      </c>
      <c r="J3">
        <v>1</v>
      </c>
      <c r="K3" t="s">
        <v>15</v>
      </c>
      <c r="L3" t="s">
        <v>16</v>
      </c>
      <c r="M3">
        <v>43</v>
      </c>
      <c r="N3" t="s">
        <v>17</v>
      </c>
      <c r="P3" t="str">
        <f t="shared" ref="P3:P66" si="0">LEFT(A3:A1028,2)</f>
        <v>CG</v>
      </c>
      <c r="Q3" t="str">
        <f t="shared" ref="Q3:Q66" si="1">RIGHT(B3:B1028,3)</f>
        <v>ute</v>
      </c>
      <c r="R3">
        <f t="shared" ref="R3:R66" si="2">LEN(B3:B1028)</f>
        <v>11</v>
      </c>
      <c r="S3" t="str">
        <f t="shared" ref="S3:S66" si="3">CONCATENATE(B3:B1028," ",A3:A1028)</f>
        <v>Claire Gute CG-12520</v>
      </c>
      <c r="T3" t="str">
        <f t="shared" ref="T3:T66" si="4">TRIM(B3:B1028)</f>
        <v>Claire Gute</v>
      </c>
    </row>
    <row r="4" spans="1:20" x14ac:dyDescent="0.25">
      <c r="A4" s="5" t="s">
        <v>406</v>
      </c>
      <c r="B4" s="3" t="s">
        <v>37</v>
      </c>
      <c r="C4" t="s">
        <v>33</v>
      </c>
      <c r="D4" t="s">
        <v>33</v>
      </c>
      <c r="E4" s="1">
        <v>80000</v>
      </c>
      <c r="F4">
        <v>5</v>
      </c>
      <c r="G4" t="s">
        <v>18</v>
      </c>
      <c r="H4" t="s">
        <v>20</v>
      </c>
      <c r="I4" t="s">
        <v>17</v>
      </c>
      <c r="J4">
        <v>2</v>
      </c>
      <c r="K4" t="s">
        <v>21</v>
      </c>
      <c r="L4" t="s">
        <v>16</v>
      </c>
      <c r="M4">
        <v>60</v>
      </c>
      <c r="N4" t="s">
        <v>17</v>
      </c>
      <c r="P4" t="str">
        <f t="shared" si="0"/>
        <v>DV</v>
      </c>
      <c r="Q4" t="str">
        <f t="shared" si="1"/>
        <v>uff</v>
      </c>
      <c r="R4">
        <f t="shared" si="2"/>
        <v>15</v>
      </c>
      <c r="S4" t="str">
        <f t="shared" si="3"/>
        <v>Darrin Van Huff DV-13045</v>
      </c>
      <c r="T4" t="str">
        <f t="shared" si="4"/>
        <v>Darrin Van Huff</v>
      </c>
    </row>
    <row r="5" spans="1:20" x14ac:dyDescent="0.25">
      <c r="A5" s="5" t="s">
        <v>407</v>
      </c>
      <c r="B5" s="3" t="s">
        <v>38</v>
      </c>
      <c r="C5" t="s">
        <v>34</v>
      </c>
      <c r="D5" t="s">
        <v>33</v>
      </c>
      <c r="E5" s="1">
        <v>70000</v>
      </c>
      <c r="F5">
        <v>0</v>
      </c>
      <c r="G5" t="s">
        <v>12</v>
      </c>
      <c r="H5" t="s">
        <v>20</v>
      </c>
      <c r="I5" t="s">
        <v>14</v>
      </c>
      <c r="J5">
        <v>1</v>
      </c>
      <c r="K5" t="s">
        <v>22</v>
      </c>
      <c r="L5" t="s">
        <v>23</v>
      </c>
      <c r="M5">
        <v>41</v>
      </c>
      <c r="N5" t="s">
        <v>14</v>
      </c>
      <c r="P5" t="str">
        <f t="shared" si="0"/>
        <v>SO</v>
      </c>
      <c r="Q5" t="str">
        <f t="shared" si="1"/>
        <v>ell</v>
      </c>
      <c r="R5">
        <f t="shared" si="2"/>
        <v>14</v>
      </c>
      <c r="S5" t="str">
        <f t="shared" si="3"/>
        <v>Sean O'Donnell SO-20335</v>
      </c>
      <c r="T5" t="str">
        <f t="shared" si="4"/>
        <v>Sean O'Donnell</v>
      </c>
    </row>
    <row r="6" spans="1:20" x14ac:dyDescent="0.25">
      <c r="A6" s="5" t="s">
        <v>407</v>
      </c>
      <c r="B6" s="3" t="s">
        <v>38</v>
      </c>
      <c r="C6" t="s">
        <v>34</v>
      </c>
      <c r="D6" t="s">
        <v>33</v>
      </c>
      <c r="E6" s="1">
        <v>30000</v>
      </c>
      <c r="F6">
        <v>0</v>
      </c>
      <c r="G6" t="s">
        <v>12</v>
      </c>
      <c r="H6" t="s">
        <v>19</v>
      </c>
      <c r="I6" t="s">
        <v>17</v>
      </c>
      <c r="J6">
        <v>0</v>
      </c>
      <c r="K6" t="s">
        <v>15</v>
      </c>
      <c r="L6" t="s">
        <v>16</v>
      </c>
      <c r="M6">
        <v>36</v>
      </c>
      <c r="N6" t="s">
        <v>14</v>
      </c>
      <c r="P6" t="str">
        <f t="shared" si="0"/>
        <v>SO</v>
      </c>
      <c r="Q6" t="str">
        <f t="shared" si="1"/>
        <v>ell</v>
      </c>
      <c r="R6">
        <f t="shared" si="2"/>
        <v>14</v>
      </c>
      <c r="S6" t="str">
        <f t="shared" si="3"/>
        <v>Sean O'Donnell SO-20335</v>
      </c>
      <c r="T6" t="str">
        <f t="shared" si="4"/>
        <v>Sean O'Donnell</v>
      </c>
    </row>
    <row r="7" spans="1:20" x14ac:dyDescent="0.25">
      <c r="A7" s="5" t="s">
        <v>408</v>
      </c>
      <c r="B7" s="3" t="s">
        <v>39</v>
      </c>
      <c r="C7" t="s">
        <v>33</v>
      </c>
      <c r="D7" t="s">
        <v>32</v>
      </c>
      <c r="E7" s="1">
        <v>10000</v>
      </c>
      <c r="F7">
        <v>2</v>
      </c>
      <c r="G7" t="s">
        <v>18</v>
      </c>
      <c r="H7" t="s">
        <v>24</v>
      </c>
      <c r="I7" t="s">
        <v>14</v>
      </c>
      <c r="J7">
        <v>0</v>
      </c>
      <c r="K7" t="s">
        <v>25</v>
      </c>
      <c r="L7" t="s">
        <v>16</v>
      </c>
      <c r="M7">
        <v>50</v>
      </c>
      <c r="N7" t="s">
        <v>17</v>
      </c>
      <c r="P7" t="str">
        <f t="shared" si="0"/>
        <v>BH</v>
      </c>
      <c r="Q7" t="str">
        <f t="shared" si="1"/>
        <v>man</v>
      </c>
      <c r="R7">
        <f t="shared" si="2"/>
        <v>15</v>
      </c>
      <c r="S7" t="str">
        <f t="shared" si="3"/>
        <v>Brosina Hoffman BH-11710</v>
      </c>
      <c r="T7" t="str">
        <f t="shared" si="4"/>
        <v>Brosina Hoffman</v>
      </c>
    </row>
    <row r="8" spans="1:20" x14ac:dyDescent="0.25">
      <c r="A8" s="5" t="s">
        <v>408</v>
      </c>
      <c r="B8" s="3" t="s">
        <v>39</v>
      </c>
      <c r="C8" t="s">
        <v>34</v>
      </c>
      <c r="D8" t="s">
        <v>33</v>
      </c>
      <c r="E8" s="1">
        <v>160000</v>
      </c>
      <c r="F8">
        <v>2</v>
      </c>
      <c r="G8" t="s">
        <v>26</v>
      </c>
      <c r="H8" t="s">
        <v>27</v>
      </c>
      <c r="I8" t="s">
        <v>14</v>
      </c>
      <c r="J8">
        <v>4</v>
      </c>
      <c r="K8" t="s">
        <v>15</v>
      </c>
      <c r="L8" t="s">
        <v>23</v>
      </c>
      <c r="M8">
        <v>33</v>
      </c>
      <c r="N8" t="s">
        <v>14</v>
      </c>
      <c r="P8" t="str">
        <f t="shared" si="0"/>
        <v>BH</v>
      </c>
      <c r="Q8" t="str">
        <f t="shared" si="1"/>
        <v>man</v>
      </c>
      <c r="R8">
        <f t="shared" si="2"/>
        <v>15</v>
      </c>
      <c r="S8" t="str">
        <f t="shared" si="3"/>
        <v>Brosina Hoffman BH-11710</v>
      </c>
      <c r="T8" t="str">
        <f t="shared" si="4"/>
        <v>Brosina Hoffman</v>
      </c>
    </row>
    <row r="9" spans="1:20" x14ac:dyDescent="0.25">
      <c r="A9" s="5" t="s">
        <v>408</v>
      </c>
      <c r="B9" s="3" t="s">
        <v>39</v>
      </c>
      <c r="C9" t="s">
        <v>33</v>
      </c>
      <c r="D9" t="s">
        <v>33</v>
      </c>
      <c r="E9" s="1">
        <v>40000</v>
      </c>
      <c r="F9">
        <v>1</v>
      </c>
      <c r="G9" t="s">
        <v>12</v>
      </c>
      <c r="H9" t="s">
        <v>13</v>
      </c>
      <c r="I9" t="s">
        <v>14</v>
      </c>
      <c r="J9">
        <v>0</v>
      </c>
      <c r="K9" t="s">
        <v>15</v>
      </c>
      <c r="L9" t="s">
        <v>16</v>
      </c>
      <c r="M9">
        <v>43</v>
      </c>
      <c r="N9" t="s">
        <v>14</v>
      </c>
      <c r="P9" t="str">
        <f t="shared" si="0"/>
        <v>BH</v>
      </c>
      <c r="Q9" t="str">
        <f t="shared" si="1"/>
        <v>man</v>
      </c>
      <c r="R9">
        <f t="shared" si="2"/>
        <v>15</v>
      </c>
      <c r="S9" t="str">
        <f t="shared" si="3"/>
        <v>Brosina Hoffman BH-11710</v>
      </c>
      <c r="T9" t="str">
        <f t="shared" si="4"/>
        <v>Brosina Hoffman</v>
      </c>
    </row>
    <row r="10" spans="1:20" x14ac:dyDescent="0.25">
      <c r="A10" s="5" t="s">
        <v>408</v>
      </c>
      <c r="B10" s="3" t="s">
        <v>39</v>
      </c>
      <c r="C10" t="s">
        <v>33</v>
      </c>
      <c r="D10" t="s">
        <v>33</v>
      </c>
      <c r="E10" s="1">
        <v>20000</v>
      </c>
      <c r="F10">
        <v>2</v>
      </c>
      <c r="G10" t="s">
        <v>28</v>
      </c>
      <c r="H10" t="s">
        <v>19</v>
      </c>
      <c r="I10" t="s">
        <v>14</v>
      </c>
      <c r="J10">
        <v>2</v>
      </c>
      <c r="K10" t="s">
        <v>22</v>
      </c>
      <c r="L10" t="s">
        <v>23</v>
      </c>
      <c r="M10">
        <v>58</v>
      </c>
      <c r="N10" t="s">
        <v>17</v>
      </c>
      <c r="P10" t="str">
        <f t="shared" si="0"/>
        <v>BH</v>
      </c>
      <c r="Q10" t="str">
        <f t="shared" si="1"/>
        <v>man</v>
      </c>
      <c r="R10">
        <f t="shared" si="2"/>
        <v>15</v>
      </c>
      <c r="S10" t="str">
        <f t="shared" si="3"/>
        <v>Brosina Hoffman BH-11710</v>
      </c>
      <c r="T10" t="str">
        <f t="shared" si="4"/>
        <v>Brosina Hoffman</v>
      </c>
    </row>
    <row r="11" spans="1:20" x14ac:dyDescent="0.25">
      <c r="A11" s="5" t="s">
        <v>408</v>
      </c>
      <c r="B11" s="3" t="s">
        <v>39</v>
      </c>
      <c r="C11" t="s">
        <v>33</v>
      </c>
      <c r="D11" t="s">
        <v>33</v>
      </c>
      <c r="E11" s="1">
        <v>120000</v>
      </c>
      <c r="F11">
        <v>2</v>
      </c>
      <c r="G11" t="s">
        <v>18</v>
      </c>
      <c r="H11" t="s">
        <v>24</v>
      </c>
      <c r="I11" t="s">
        <v>14</v>
      </c>
      <c r="J11">
        <v>1</v>
      </c>
      <c r="K11" t="s">
        <v>15</v>
      </c>
      <c r="L11" t="s">
        <v>16</v>
      </c>
      <c r="M11">
        <v>40</v>
      </c>
      <c r="N11" t="s">
        <v>14</v>
      </c>
      <c r="P11" t="str">
        <f t="shared" si="0"/>
        <v>BH</v>
      </c>
      <c r="Q11" t="str">
        <f t="shared" si="1"/>
        <v>man</v>
      </c>
      <c r="R11">
        <f t="shared" si="2"/>
        <v>15</v>
      </c>
      <c r="S11" t="str">
        <f t="shared" si="3"/>
        <v>Brosina Hoffman BH-11710</v>
      </c>
      <c r="T11" t="str">
        <f t="shared" si="4"/>
        <v>Brosina Hoffman</v>
      </c>
    </row>
    <row r="12" spans="1:20" x14ac:dyDescent="0.25">
      <c r="A12" s="5" t="s">
        <v>408</v>
      </c>
      <c r="B12" s="3" t="s">
        <v>39</v>
      </c>
      <c r="C12" t="s">
        <v>33</v>
      </c>
      <c r="D12" t="s">
        <v>32</v>
      </c>
      <c r="E12" s="1">
        <v>30000</v>
      </c>
      <c r="F12">
        <v>3</v>
      </c>
      <c r="G12" t="s">
        <v>26</v>
      </c>
      <c r="H12" t="s">
        <v>13</v>
      </c>
      <c r="I12" t="s">
        <v>17</v>
      </c>
      <c r="J12">
        <v>2</v>
      </c>
      <c r="K12" t="s">
        <v>25</v>
      </c>
      <c r="L12" t="s">
        <v>23</v>
      </c>
      <c r="M12">
        <v>54</v>
      </c>
      <c r="N12" t="s">
        <v>14</v>
      </c>
      <c r="P12" t="str">
        <f t="shared" si="0"/>
        <v>BH</v>
      </c>
      <c r="Q12" t="str">
        <f t="shared" si="1"/>
        <v>man</v>
      </c>
      <c r="R12">
        <f t="shared" si="2"/>
        <v>15</v>
      </c>
      <c r="S12" t="str">
        <f t="shared" si="3"/>
        <v>Brosina Hoffman BH-11710</v>
      </c>
      <c r="T12" t="str">
        <f t="shared" si="4"/>
        <v>Brosina Hoffman</v>
      </c>
    </row>
    <row r="13" spans="1:20" x14ac:dyDescent="0.25">
      <c r="A13" s="5" t="s">
        <v>408</v>
      </c>
      <c r="B13" s="3" t="s">
        <v>39</v>
      </c>
      <c r="C13" t="s">
        <v>34</v>
      </c>
      <c r="D13" t="s">
        <v>32</v>
      </c>
      <c r="E13" s="1">
        <v>90000</v>
      </c>
      <c r="F13">
        <v>0</v>
      </c>
      <c r="G13" t="s">
        <v>12</v>
      </c>
      <c r="H13" t="s">
        <v>20</v>
      </c>
      <c r="I13" t="s">
        <v>17</v>
      </c>
      <c r="J13">
        <v>4</v>
      </c>
      <c r="K13" t="s">
        <v>29</v>
      </c>
      <c r="L13" t="s">
        <v>23</v>
      </c>
      <c r="M13">
        <v>36</v>
      </c>
      <c r="N13" t="s">
        <v>17</v>
      </c>
      <c r="P13" t="str">
        <f t="shared" si="0"/>
        <v>BH</v>
      </c>
      <c r="Q13" t="str">
        <f t="shared" si="1"/>
        <v>man</v>
      </c>
      <c r="R13">
        <f t="shared" si="2"/>
        <v>15</v>
      </c>
      <c r="S13" t="str">
        <f t="shared" si="3"/>
        <v>Brosina Hoffman BH-11710</v>
      </c>
      <c r="T13" t="str">
        <f t="shared" si="4"/>
        <v>Brosina Hoffman</v>
      </c>
    </row>
    <row r="14" spans="1:20" x14ac:dyDescent="0.25">
      <c r="A14" s="5" t="s">
        <v>409</v>
      </c>
      <c r="B14" s="3" t="s">
        <v>40</v>
      </c>
      <c r="C14" t="s">
        <v>33</v>
      </c>
      <c r="D14" t="s">
        <v>33</v>
      </c>
      <c r="E14" s="1">
        <v>170000</v>
      </c>
      <c r="F14">
        <v>5</v>
      </c>
      <c r="G14" t="s">
        <v>18</v>
      </c>
      <c r="H14" t="s">
        <v>20</v>
      </c>
      <c r="I14" t="s">
        <v>14</v>
      </c>
      <c r="J14">
        <v>0</v>
      </c>
      <c r="K14" t="s">
        <v>15</v>
      </c>
      <c r="L14" t="s">
        <v>16</v>
      </c>
      <c r="M14">
        <v>55</v>
      </c>
      <c r="N14" t="s">
        <v>17</v>
      </c>
      <c r="P14" t="str">
        <f t="shared" si="0"/>
        <v>AA</v>
      </c>
      <c r="Q14" t="str">
        <f t="shared" si="1"/>
        <v>len</v>
      </c>
      <c r="R14">
        <f t="shared" si="2"/>
        <v>12</v>
      </c>
      <c r="S14" t="str">
        <f t="shared" si="3"/>
        <v>Andrew Allen AA-10480</v>
      </c>
      <c r="T14" t="str">
        <f t="shared" si="4"/>
        <v>Andrew Allen</v>
      </c>
    </row>
    <row r="15" spans="1:20" x14ac:dyDescent="0.25">
      <c r="A15" s="5" t="s">
        <v>410</v>
      </c>
      <c r="B15" s="3" t="s">
        <v>41</v>
      </c>
      <c r="C15" t="s">
        <v>33</v>
      </c>
      <c r="D15" t="s">
        <v>33</v>
      </c>
      <c r="E15" s="1">
        <v>40000</v>
      </c>
      <c r="F15">
        <v>2</v>
      </c>
      <c r="G15" t="s">
        <v>18</v>
      </c>
      <c r="H15" t="s">
        <v>19</v>
      </c>
      <c r="I15" t="s">
        <v>14</v>
      </c>
      <c r="J15">
        <v>1</v>
      </c>
      <c r="K15" t="s">
        <v>25</v>
      </c>
      <c r="L15" t="s">
        <v>16</v>
      </c>
      <c r="M15">
        <v>35</v>
      </c>
      <c r="N15" t="s">
        <v>14</v>
      </c>
      <c r="P15" t="str">
        <f t="shared" si="0"/>
        <v>IM</v>
      </c>
      <c r="Q15" t="str">
        <f t="shared" si="1"/>
        <v>dox</v>
      </c>
      <c r="R15">
        <f t="shared" si="2"/>
        <v>12</v>
      </c>
      <c r="S15" t="str">
        <f t="shared" si="3"/>
        <v>Irene Maddox IM-15070</v>
      </c>
      <c r="T15" t="str">
        <f t="shared" si="4"/>
        <v>Irene Maddox</v>
      </c>
    </row>
    <row r="16" spans="1:20" x14ac:dyDescent="0.25">
      <c r="A16" s="5" t="s">
        <v>411</v>
      </c>
      <c r="B16" s="3" t="s">
        <v>42</v>
      </c>
      <c r="C16" t="s">
        <v>34</v>
      </c>
      <c r="D16" t="s">
        <v>33</v>
      </c>
      <c r="E16" s="1">
        <v>60000</v>
      </c>
      <c r="F16">
        <v>1</v>
      </c>
      <c r="G16" t="s">
        <v>18</v>
      </c>
      <c r="H16" t="s">
        <v>13</v>
      </c>
      <c r="I16" t="s">
        <v>17</v>
      </c>
      <c r="J16">
        <v>1</v>
      </c>
      <c r="K16" t="s">
        <v>15</v>
      </c>
      <c r="L16" t="s">
        <v>23</v>
      </c>
      <c r="M16">
        <v>45</v>
      </c>
      <c r="N16" t="s">
        <v>14</v>
      </c>
      <c r="P16" t="str">
        <f t="shared" si="0"/>
        <v>HP</v>
      </c>
      <c r="Q16" t="str">
        <f t="shared" si="1"/>
        <v>lan</v>
      </c>
      <c r="R16">
        <f t="shared" si="2"/>
        <v>13</v>
      </c>
      <c r="S16" t="str">
        <f t="shared" si="3"/>
        <v>Harold Pawlan HP-14815</v>
      </c>
      <c r="T16" t="str">
        <f t="shared" si="4"/>
        <v>Harold Pawlan</v>
      </c>
    </row>
    <row r="17" spans="1:20" x14ac:dyDescent="0.25">
      <c r="A17" s="5" t="s">
        <v>411</v>
      </c>
      <c r="B17" s="3" t="s">
        <v>42</v>
      </c>
      <c r="C17" t="s">
        <v>34</v>
      </c>
      <c r="D17" t="s">
        <v>32</v>
      </c>
      <c r="E17" s="1">
        <v>10000</v>
      </c>
      <c r="F17">
        <v>2</v>
      </c>
      <c r="G17" t="s">
        <v>26</v>
      </c>
      <c r="H17" t="s">
        <v>24</v>
      </c>
      <c r="I17" t="s">
        <v>14</v>
      </c>
      <c r="J17">
        <v>1</v>
      </c>
      <c r="K17" t="s">
        <v>15</v>
      </c>
      <c r="L17" t="s">
        <v>16</v>
      </c>
      <c r="M17">
        <v>38</v>
      </c>
      <c r="N17" t="s">
        <v>14</v>
      </c>
      <c r="P17" t="str">
        <f t="shared" si="0"/>
        <v>HP</v>
      </c>
      <c r="Q17" t="str">
        <f t="shared" si="1"/>
        <v>lan</v>
      </c>
      <c r="R17">
        <f t="shared" si="2"/>
        <v>13</v>
      </c>
      <c r="S17" t="str">
        <f t="shared" si="3"/>
        <v>Harold Pawlan HP-14815</v>
      </c>
      <c r="T17" t="str">
        <f t="shared" si="4"/>
        <v>Harold Pawlan</v>
      </c>
    </row>
    <row r="18" spans="1:20" x14ac:dyDescent="0.25">
      <c r="A18" s="5" t="s">
        <v>412</v>
      </c>
      <c r="B18" s="3" t="s">
        <v>43</v>
      </c>
      <c r="C18" t="s">
        <v>34</v>
      </c>
      <c r="D18" t="s">
        <v>33</v>
      </c>
      <c r="E18" s="1">
        <v>30000</v>
      </c>
      <c r="F18">
        <v>3</v>
      </c>
      <c r="G18" t="s">
        <v>18</v>
      </c>
      <c r="H18" t="s">
        <v>19</v>
      </c>
      <c r="I18" t="s">
        <v>17</v>
      </c>
      <c r="J18">
        <v>2</v>
      </c>
      <c r="K18" t="s">
        <v>25</v>
      </c>
      <c r="L18" t="s">
        <v>23</v>
      </c>
      <c r="M18">
        <v>59</v>
      </c>
      <c r="N18" t="s">
        <v>14</v>
      </c>
      <c r="P18" t="str">
        <f t="shared" si="0"/>
        <v>PK</v>
      </c>
      <c r="Q18" t="str">
        <f t="shared" si="1"/>
        <v>riz</v>
      </c>
      <c r="R18">
        <f t="shared" si="2"/>
        <v>9</v>
      </c>
      <c r="S18" t="str">
        <f t="shared" si="3"/>
        <v>Pete Kriz PK-19075</v>
      </c>
      <c r="T18" t="str">
        <f t="shared" si="4"/>
        <v>Pete Kriz</v>
      </c>
    </row>
    <row r="19" spans="1:20" x14ac:dyDescent="0.25">
      <c r="A19" s="5" t="s">
        <v>413</v>
      </c>
      <c r="B19" s="3" t="s">
        <v>44</v>
      </c>
      <c r="C19" t="s">
        <v>33</v>
      </c>
      <c r="D19" t="s">
        <v>32</v>
      </c>
      <c r="E19" s="1">
        <v>30000</v>
      </c>
      <c r="F19">
        <v>1</v>
      </c>
      <c r="G19" t="s">
        <v>12</v>
      </c>
      <c r="H19" t="s">
        <v>19</v>
      </c>
      <c r="I19" t="s">
        <v>14</v>
      </c>
      <c r="J19">
        <v>0</v>
      </c>
      <c r="K19" t="s">
        <v>15</v>
      </c>
      <c r="L19" t="s">
        <v>16</v>
      </c>
      <c r="M19">
        <v>47</v>
      </c>
      <c r="N19" t="s">
        <v>17</v>
      </c>
      <c r="P19" t="str">
        <f t="shared" si="0"/>
        <v>AG</v>
      </c>
      <c r="Q19" t="str">
        <f t="shared" si="1"/>
        <v>ove</v>
      </c>
      <c r="R19">
        <f t="shared" si="2"/>
        <v>15</v>
      </c>
      <c r="S19" t="str">
        <f t="shared" si="3"/>
        <v>Alejandro Grove AG-10270</v>
      </c>
      <c r="T19" t="str">
        <f t="shared" si="4"/>
        <v>Alejandro Grove</v>
      </c>
    </row>
    <row r="20" spans="1:20" x14ac:dyDescent="0.25">
      <c r="A20" s="5" t="s">
        <v>414</v>
      </c>
      <c r="B20" s="3" t="s">
        <v>45</v>
      </c>
      <c r="C20" t="s">
        <v>34</v>
      </c>
      <c r="D20" t="s">
        <v>33</v>
      </c>
      <c r="E20" s="1">
        <v>40000</v>
      </c>
      <c r="F20">
        <v>2</v>
      </c>
      <c r="G20" t="s">
        <v>18</v>
      </c>
      <c r="H20" t="s">
        <v>19</v>
      </c>
      <c r="I20" t="s">
        <v>14</v>
      </c>
      <c r="J20">
        <v>1</v>
      </c>
      <c r="K20" t="s">
        <v>25</v>
      </c>
      <c r="L20" t="s">
        <v>16</v>
      </c>
      <c r="M20">
        <v>35</v>
      </c>
      <c r="N20" t="s">
        <v>14</v>
      </c>
      <c r="P20" t="str">
        <f t="shared" si="0"/>
        <v>ZD</v>
      </c>
      <c r="Q20" t="str">
        <f t="shared" si="1"/>
        <v>lli</v>
      </c>
      <c r="R20">
        <f t="shared" si="2"/>
        <v>18</v>
      </c>
      <c r="S20" t="str">
        <f t="shared" si="3"/>
        <v>Zuschuss Donatelli ZD-21925</v>
      </c>
      <c r="T20" t="str">
        <f t="shared" si="4"/>
        <v>Zuschuss Donatelli</v>
      </c>
    </row>
    <row r="21" spans="1:20" x14ac:dyDescent="0.25">
      <c r="A21" s="5" t="s">
        <v>414</v>
      </c>
      <c r="B21" s="3" t="s">
        <v>45</v>
      </c>
      <c r="C21" t="s">
        <v>34</v>
      </c>
      <c r="D21" t="s">
        <v>33</v>
      </c>
      <c r="E21" s="1">
        <v>20000</v>
      </c>
      <c r="F21">
        <v>2</v>
      </c>
      <c r="G21" t="s">
        <v>28</v>
      </c>
      <c r="H21" t="s">
        <v>19</v>
      </c>
      <c r="I21" t="s">
        <v>14</v>
      </c>
      <c r="J21">
        <v>2</v>
      </c>
      <c r="K21" t="s">
        <v>22</v>
      </c>
      <c r="L21" t="s">
        <v>23</v>
      </c>
      <c r="M21">
        <v>55</v>
      </c>
      <c r="N21" t="s">
        <v>14</v>
      </c>
      <c r="P21" t="str">
        <f t="shared" si="0"/>
        <v>ZD</v>
      </c>
      <c r="Q21" t="str">
        <f t="shared" si="1"/>
        <v>lli</v>
      </c>
      <c r="R21">
        <f t="shared" si="2"/>
        <v>18</v>
      </c>
      <c r="S21" t="str">
        <f t="shared" si="3"/>
        <v>Zuschuss Donatelli ZD-21925</v>
      </c>
      <c r="T21" t="str">
        <f t="shared" si="4"/>
        <v>Zuschuss Donatelli</v>
      </c>
    </row>
    <row r="22" spans="1:20" x14ac:dyDescent="0.25">
      <c r="A22" s="5" t="s">
        <v>414</v>
      </c>
      <c r="B22" s="3" t="s">
        <v>45</v>
      </c>
      <c r="C22" t="s">
        <v>33</v>
      </c>
      <c r="D22" t="s">
        <v>32</v>
      </c>
      <c r="E22" s="1">
        <v>40000</v>
      </c>
      <c r="F22">
        <v>0</v>
      </c>
      <c r="G22" t="s">
        <v>30</v>
      </c>
      <c r="H22" t="s">
        <v>19</v>
      </c>
      <c r="I22" t="s">
        <v>14</v>
      </c>
      <c r="J22">
        <v>0</v>
      </c>
      <c r="K22" t="s">
        <v>15</v>
      </c>
      <c r="L22" t="s">
        <v>16</v>
      </c>
      <c r="M22">
        <v>36</v>
      </c>
      <c r="N22" t="s">
        <v>14</v>
      </c>
      <c r="P22" t="str">
        <f t="shared" si="0"/>
        <v>ZD</v>
      </c>
      <c r="Q22" t="str">
        <f t="shared" si="1"/>
        <v>lli</v>
      </c>
      <c r="R22">
        <f t="shared" si="2"/>
        <v>18</v>
      </c>
      <c r="S22" t="str">
        <f t="shared" si="3"/>
        <v>Zuschuss Donatelli ZD-21925</v>
      </c>
      <c r="T22" t="str">
        <f t="shared" si="4"/>
        <v>Zuschuss Donatelli</v>
      </c>
    </row>
    <row r="23" spans="1:20" x14ac:dyDescent="0.25">
      <c r="A23" s="5" t="s">
        <v>415</v>
      </c>
      <c r="B23" s="3" t="s">
        <v>46</v>
      </c>
      <c r="C23" t="s">
        <v>34</v>
      </c>
      <c r="D23" t="s">
        <v>32</v>
      </c>
      <c r="E23" s="1">
        <v>80000</v>
      </c>
      <c r="F23">
        <v>0</v>
      </c>
      <c r="G23" t="s">
        <v>12</v>
      </c>
      <c r="H23" t="s">
        <v>20</v>
      </c>
      <c r="I23" t="s">
        <v>14</v>
      </c>
      <c r="J23">
        <v>4</v>
      </c>
      <c r="K23" t="s">
        <v>29</v>
      </c>
      <c r="L23" t="s">
        <v>23</v>
      </c>
      <c r="M23">
        <v>35</v>
      </c>
      <c r="N23" t="s">
        <v>17</v>
      </c>
      <c r="P23" t="str">
        <f t="shared" si="0"/>
        <v>KB</v>
      </c>
      <c r="Q23" t="str">
        <f t="shared" si="1"/>
        <v>ack</v>
      </c>
      <c r="R23">
        <f t="shared" si="2"/>
        <v>9</v>
      </c>
      <c r="S23" t="str">
        <f t="shared" si="3"/>
        <v>Ken Black KB-16585</v>
      </c>
      <c r="T23" t="str">
        <f t="shared" si="4"/>
        <v>Ken Black</v>
      </c>
    </row>
    <row r="24" spans="1:20" x14ac:dyDescent="0.25">
      <c r="A24" s="5" t="s">
        <v>415</v>
      </c>
      <c r="B24" s="3" t="s">
        <v>46</v>
      </c>
      <c r="C24" t="s">
        <v>34</v>
      </c>
      <c r="D24" t="s">
        <v>33</v>
      </c>
      <c r="E24" s="1">
        <v>40000</v>
      </c>
      <c r="F24">
        <v>2</v>
      </c>
      <c r="G24" t="s">
        <v>18</v>
      </c>
      <c r="H24" t="s">
        <v>19</v>
      </c>
      <c r="I24" t="s">
        <v>14</v>
      </c>
      <c r="J24">
        <v>0</v>
      </c>
      <c r="K24" t="s">
        <v>25</v>
      </c>
      <c r="L24" t="s">
        <v>16</v>
      </c>
      <c r="M24">
        <v>35</v>
      </c>
      <c r="N24" t="s">
        <v>14</v>
      </c>
      <c r="P24" t="str">
        <f t="shared" si="0"/>
        <v>KB</v>
      </c>
      <c r="Q24" t="str">
        <f t="shared" si="1"/>
        <v>ack</v>
      </c>
      <c r="R24">
        <f t="shared" si="2"/>
        <v>9</v>
      </c>
      <c r="S24" t="str">
        <f t="shared" si="3"/>
        <v>Ken Black KB-16585</v>
      </c>
      <c r="T24" t="str">
        <f t="shared" si="4"/>
        <v>Ken Black</v>
      </c>
    </row>
    <row r="25" spans="1:20" x14ac:dyDescent="0.25">
      <c r="A25" s="5" t="s">
        <v>416</v>
      </c>
      <c r="B25" s="3" t="s">
        <v>47</v>
      </c>
      <c r="C25" t="s">
        <v>33</v>
      </c>
      <c r="D25" t="s">
        <v>32</v>
      </c>
      <c r="E25" s="1">
        <v>80000</v>
      </c>
      <c r="F25">
        <v>5</v>
      </c>
      <c r="G25" t="s">
        <v>26</v>
      </c>
      <c r="H25" t="s">
        <v>27</v>
      </c>
      <c r="I25" t="s">
        <v>17</v>
      </c>
      <c r="J25">
        <v>3</v>
      </c>
      <c r="K25" t="s">
        <v>22</v>
      </c>
      <c r="L25" t="s">
        <v>16</v>
      </c>
      <c r="M25">
        <v>56</v>
      </c>
      <c r="N25" t="s">
        <v>17</v>
      </c>
      <c r="P25" t="str">
        <f t="shared" si="0"/>
        <v>SF</v>
      </c>
      <c r="Q25" t="str">
        <f t="shared" si="1"/>
        <v>gan</v>
      </c>
      <c r="R25">
        <f t="shared" si="2"/>
        <v>15</v>
      </c>
      <c r="S25" t="str">
        <f t="shared" si="3"/>
        <v>Sandra Flanagan SF-20065</v>
      </c>
      <c r="T25" t="str">
        <f t="shared" si="4"/>
        <v>Sandra Flanagan</v>
      </c>
    </row>
    <row r="26" spans="1:20" x14ac:dyDescent="0.25">
      <c r="A26" s="5" t="s">
        <v>417</v>
      </c>
      <c r="B26" s="3" t="s">
        <v>48</v>
      </c>
      <c r="C26" t="s">
        <v>34</v>
      </c>
      <c r="D26" t="s">
        <v>33</v>
      </c>
      <c r="E26" s="1">
        <v>40000</v>
      </c>
      <c r="F26">
        <v>2</v>
      </c>
      <c r="G26" t="s">
        <v>18</v>
      </c>
      <c r="H26" t="s">
        <v>19</v>
      </c>
      <c r="I26" t="s">
        <v>17</v>
      </c>
      <c r="J26">
        <v>1</v>
      </c>
      <c r="K26" t="s">
        <v>15</v>
      </c>
      <c r="L26" t="s">
        <v>16</v>
      </c>
      <c r="M26">
        <v>34</v>
      </c>
      <c r="N26" t="s">
        <v>17</v>
      </c>
      <c r="P26" t="str">
        <f t="shared" si="0"/>
        <v>EB</v>
      </c>
      <c r="Q26" t="str">
        <f t="shared" si="1"/>
        <v>rns</v>
      </c>
      <c r="R26">
        <f t="shared" si="2"/>
        <v>11</v>
      </c>
      <c r="S26" t="str">
        <f t="shared" si="3"/>
        <v>Emily Burns EB-13870</v>
      </c>
      <c r="T26" t="str">
        <f t="shared" si="4"/>
        <v>Emily Burns</v>
      </c>
    </row>
    <row r="27" spans="1:20" x14ac:dyDescent="0.25">
      <c r="A27" s="5" t="s">
        <v>418</v>
      </c>
      <c r="B27" s="3" t="s">
        <v>49</v>
      </c>
      <c r="C27" t="s">
        <v>34</v>
      </c>
      <c r="D27" t="s">
        <v>33</v>
      </c>
      <c r="E27" s="1">
        <v>30000</v>
      </c>
      <c r="F27">
        <v>1</v>
      </c>
      <c r="G27" t="s">
        <v>12</v>
      </c>
      <c r="H27" t="s">
        <v>19</v>
      </c>
      <c r="I27" t="s">
        <v>14</v>
      </c>
      <c r="J27">
        <v>0</v>
      </c>
      <c r="K27" t="s">
        <v>15</v>
      </c>
      <c r="L27" t="s">
        <v>16</v>
      </c>
      <c r="M27">
        <v>63</v>
      </c>
      <c r="N27" t="s">
        <v>17</v>
      </c>
      <c r="P27" t="str">
        <f t="shared" si="0"/>
        <v>EH</v>
      </c>
      <c r="Q27" t="str">
        <f t="shared" si="1"/>
        <v>ann</v>
      </c>
      <c r="R27">
        <f t="shared" si="2"/>
        <v>13</v>
      </c>
      <c r="S27" t="str">
        <f t="shared" si="3"/>
        <v>Eric Hoffmann EH-13945</v>
      </c>
      <c r="T27" t="str">
        <f t="shared" si="4"/>
        <v>Eric Hoffmann</v>
      </c>
    </row>
    <row r="28" spans="1:20" x14ac:dyDescent="0.25">
      <c r="A28" s="5" t="s">
        <v>418</v>
      </c>
      <c r="B28" s="3" t="s">
        <v>49</v>
      </c>
      <c r="C28" t="s">
        <v>34</v>
      </c>
      <c r="D28" t="s">
        <v>33</v>
      </c>
      <c r="E28" s="1">
        <v>30000</v>
      </c>
      <c r="F28">
        <v>0</v>
      </c>
      <c r="G28" t="s">
        <v>18</v>
      </c>
      <c r="H28" t="s">
        <v>19</v>
      </c>
      <c r="I28" t="s">
        <v>17</v>
      </c>
      <c r="J28">
        <v>1</v>
      </c>
      <c r="K28" t="s">
        <v>15</v>
      </c>
      <c r="L28" t="s">
        <v>16</v>
      </c>
      <c r="M28">
        <v>29</v>
      </c>
      <c r="N28" t="s">
        <v>14</v>
      </c>
      <c r="P28" t="str">
        <f t="shared" si="0"/>
        <v>EH</v>
      </c>
      <c r="Q28" t="str">
        <f t="shared" si="1"/>
        <v>ann</v>
      </c>
      <c r="R28">
        <f t="shared" si="2"/>
        <v>13</v>
      </c>
      <c r="S28" t="str">
        <f t="shared" si="3"/>
        <v>Eric Hoffmann EH-13945</v>
      </c>
      <c r="T28" t="str">
        <f t="shared" si="4"/>
        <v>Eric Hoffmann</v>
      </c>
    </row>
    <row r="29" spans="1:20" x14ac:dyDescent="0.25">
      <c r="A29" s="5" t="s">
        <v>419</v>
      </c>
      <c r="B29" s="3" t="s">
        <v>50</v>
      </c>
      <c r="C29" t="s">
        <v>34</v>
      </c>
      <c r="D29" t="s">
        <v>32</v>
      </c>
      <c r="E29" s="1">
        <v>100000</v>
      </c>
      <c r="F29">
        <v>0</v>
      </c>
      <c r="G29" t="s">
        <v>12</v>
      </c>
      <c r="H29" t="s">
        <v>20</v>
      </c>
      <c r="I29" t="s">
        <v>17</v>
      </c>
      <c r="J29">
        <v>1</v>
      </c>
      <c r="K29" t="s">
        <v>22</v>
      </c>
      <c r="L29" t="s">
        <v>23</v>
      </c>
      <c r="M29">
        <v>40</v>
      </c>
      <c r="N29" t="s">
        <v>17</v>
      </c>
      <c r="P29" t="str">
        <f t="shared" si="0"/>
        <v>TB</v>
      </c>
      <c r="Q29" t="str">
        <f t="shared" si="1"/>
        <v>ein</v>
      </c>
      <c r="R29">
        <f t="shared" si="2"/>
        <v>15</v>
      </c>
      <c r="S29" t="str">
        <f t="shared" si="3"/>
        <v>Tracy Blumstein TB-21520</v>
      </c>
      <c r="T29" t="str">
        <f t="shared" si="4"/>
        <v>Tracy Blumstein</v>
      </c>
    </row>
    <row r="30" spans="1:20" x14ac:dyDescent="0.25">
      <c r="A30" s="5" t="s">
        <v>419</v>
      </c>
      <c r="B30" s="3" t="s">
        <v>50</v>
      </c>
      <c r="C30" t="s">
        <v>33</v>
      </c>
      <c r="D30" t="s">
        <v>33</v>
      </c>
      <c r="E30" s="1">
        <v>70000</v>
      </c>
      <c r="F30">
        <v>5</v>
      </c>
      <c r="G30" t="s">
        <v>18</v>
      </c>
      <c r="H30" t="s">
        <v>13</v>
      </c>
      <c r="I30" t="s">
        <v>14</v>
      </c>
      <c r="J30">
        <v>2</v>
      </c>
      <c r="K30" t="s">
        <v>22</v>
      </c>
      <c r="L30" t="s">
        <v>23</v>
      </c>
      <c r="M30">
        <v>44</v>
      </c>
      <c r="N30" t="s">
        <v>17</v>
      </c>
      <c r="P30" t="str">
        <f t="shared" si="0"/>
        <v>TB</v>
      </c>
      <c r="Q30" t="str">
        <f t="shared" si="1"/>
        <v>ein</v>
      </c>
      <c r="R30">
        <f t="shared" si="2"/>
        <v>15</v>
      </c>
      <c r="S30" t="str">
        <f t="shared" si="3"/>
        <v>Tracy Blumstein TB-21520</v>
      </c>
      <c r="T30" t="str">
        <f t="shared" si="4"/>
        <v>Tracy Blumstein</v>
      </c>
    </row>
    <row r="31" spans="1:20" x14ac:dyDescent="0.25">
      <c r="A31" s="5" t="s">
        <v>419</v>
      </c>
      <c r="B31" s="3" t="s">
        <v>50</v>
      </c>
      <c r="C31" t="s">
        <v>34</v>
      </c>
      <c r="D31" t="s">
        <v>32</v>
      </c>
      <c r="E31" s="1">
        <v>20000</v>
      </c>
      <c r="F31">
        <v>0</v>
      </c>
      <c r="G31" t="s">
        <v>28</v>
      </c>
      <c r="H31" t="s">
        <v>24</v>
      </c>
      <c r="I31" t="s">
        <v>17</v>
      </c>
      <c r="J31">
        <v>2</v>
      </c>
      <c r="K31" t="s">
        <v>15</v>
      </c>
      <c r="L31" t="s">
        <v>16</v>
      </c>
      <c r="M31">
        <v>32</v>
      </c>
      <c r="N31" t="s">
        <v>14</v>
      </c>
      <c r="P31" t="str">
        <f t="shared" si="0"/>
        <v>TB</v>
      </c>
      <c r="Q31" t="str">
        <f t="shared" si="1"/>
        <v>ein</v>
      </c>
      <c r="R31">
        <f t="shared" si="2"/>
        <v>15</v>
      </c>
      <c r="S31" t="str">
        <f t="shared" si="3"/>
        <v>Tracy Blumstein TB-21520</v>
      </c>
      <c r="T31" t="str">
        <f t="shared" si="4"/>
        <v>Tracy Blumstein</v>
      </c>
    </row>
    <row r="32" spans="1:20" x14ac:dyDescent="0.25">
      <c r="A32" s="5" t="s">
        <v>419</v>
      </c>
      <c r="B32" s="3" t="s">
        <v>50</v>
      </c>
      <c r="C32" t="s">
        <v>33</v>
      </c>
      <c r="D32" t="s">
        <v>32</v>
      </c>
      <c r="E32" s="1">
        <v>20000</v>
      </c>
      <c r="F32">
        <v>2</v>
      </c>
      <c r="G32" t="s">
        <v>18</v>
      </c>
      <c r="H32" t="s">
        <v>24</v>
      </c>
      <c r="I32" t="s">
        <v>14</v>
      </c>
      <c r="J32">
        <v>0</v>
      </c>
      <c r="K32" t="s">
        <v>15</v>
      </c>
      <c r="L32" t="s">
        <v>16</v>
      </c>
      <c r="M32">
        <v>63</v>
      </c>
      <c r="N32" t="s">
        <v>17</v>
      </c>
      <c r="P32" t="str">
        <f t="shared" si="0"/>
        <v>TB</v>
      </c>
      <c r="Q32" t="str">
        <f t="shared" si="1"/>
        <v>ein</v>
      </c>
      <c r="R32">
        <f t="shared" si="2"/>
        <v>15</v>
      </c>
      <c r="S32" t="str">
        <f t="shared" si="3"/>
        <v>Tracy Blumstein TB-21520</v>
      </c>
      <c r="T32" t="str">
        <f t="shared" si="4"/>
        <v>Tracy Blumstein</v>
      </c>
    </row>
    <row r="33" spans="1:20" x14ac:dyDescent="0.25">
      <c r="A33" s="5" t="s">
        <v>419</v>
      </c>
      <c r="B33" s="3" t="s">
        <v>50</v>
      </c>
      <c r="C33" t="s">
        <v>33</v>
      </c>
      <c r="D33" t="s">
        <v>33</v>
      </c>
      <c r="E33" s="1">
        <v>10000</v>
      </c>
      <c r="F33">
        <v>0</v>
      </c>
      <c r="G33" t="s">
        <v>18</v>
      </c>
      <c r="H33" t="s">
        <v>24</v>
      </c>
      <c r="I33" t="s">
        <v>17</v>
      </c>
      <c r="J33">
        <v>1</v>
      </c>
      <c r="K33" t="s">
        <v>15</v>
      </c>
      <c r="L33" t="s">
        <v>23</v>
      </c>
      <c r="M33">
        <v>26</v>
      </c>
      <c r="N33" t="s">
        <v>14</v>
      </c>
      <c r="P33" t="str">
        <f t="shared" si="0"/>
        <v>TB</v>
      </c>
      <c r="Q33" t="str">
        <f t="shared" si="1"/>
        <v>ein</v>
      </c>
      <c r="R33">
        <f t="shared" si="2"/>
        <v>15</v>
      </c>
      <c r="S33" t="str">
        <f t="shared" si="3"/>
        <v>Tracy Blumstein TB-21520</v>
      </c>
      <c r="T33" t="str">
        <f t="shared" si="4"/>
        <v>Tracy Blumstein</v>
      </c>
    </row>
    <row r="34" spans="1:20" x14ac:dyDescent="0.25">
      <c r="A34" s="5" t="s">
        <v>419</v>
      </c>
      <c r="B34" s="3" t="s">
        <v>50</v>
      </c>
      <c r="C34" t="s">
        <v>34</v>
      </c>
      <c r="D34" t="s">
        <v>32</v>
      </c>
      <c r="E34" s="1">
        <v>20000</v>
      </c>
      <c r="F34">
        <v>0</v>
      </c>
      <c r="G34" t="s">
        <v>26</v>
      </c>
      <c r="H34" t="s">
        <v>24</v>
      </c>
      <c r="I34" t="s">
        <v>17</v>
      </c>
      <c r="J34">
        <v>1</v>
      </c>
      <c r="K34" t="s">
        <v>22</v>
      </c>
      <c r="L34" t="s">
        <v>16</v>
      </c>
      <c r="M34">
        <v>31</v>
      </c>
      <c r="N34" t="s">
        <v>17</v>
      </c>
      <c r="P34" t="str">
        <f t="shared" si="0"/>
        <v>TB</v>
      </c>
      <c r="Q34" t="str">
        <f t="shared" si="1"/>
        <v>ein</v>
      </c>
      <c r="R34">
        <f t="shared" si="2"/>
        <v>15</v>
      </c>
      <c r="S34" t="str">
        <f t="shared" si="3"/>
        <v>Tracy Blumstein TB-21520</v>
      </c>
      <c r="T34" t="str">
        <f t="shared" si="4"/>
        <v>Tracy Blumstein</v>
      </c>
    </row>
    <row r="35" spans="1:20" x14ac:dyDescent="0.25">
      <c r="A35" s="5" t="s">
        <v>419</v>
      </c>
      <c r="B35" s="3" t="s">
        <v>50</v>
      </c>
      <c r="C35" t="s">
        <v>34</v>
      </c>
      <c r="D35" t="s">
        <v>33</v>
      </c>
      <c r="E35" s="1">
        <v>80000</v>
      </c>
      <c r="F35">
        <v>2</v>
      </c>
      <c r="G35" t="s">
        <v>26</v>
      </c>
      <c r="H35" t="s">
        <v>13</v>
      </c>
      <c r="I35" t="s">
        <v>17</v>
      </c>
      <c r="J35">
        <v>2</v>
      </c>
      <c r="K35" t="s">
        <v>25</v>
      </c>
      <c r="L35" t="s">
        <v>23</v>
      </c>
      <c r="M35">
        <v>50</v>
      </c>
      <c r="N35" t="s">
        <v>14</v>
      </c>
      <c r="P35" t="str">
        <f t="shared" si="0"/>
        <v>TB</v>
      </c>
      <c r="Q35" t="str">
        <f t="shared" si="1"/>
        <v>ein</v>
      </c>
      <c r="R35">
        <f t="shared" si="2"/>
        <v>15</v>
      </c>
      <c r="S35" t="str">
        <f t="shared" si="3"/>
        <v>Tracy Blumstein TB-21520</v>
      </c>
      <c r="T35" t="str">
        <f t="shared" si="4"/>
        <v>Tracy Blumstein</v>
      </c>
    </row>
    <row r="36" spans="1:20" x14ac:dyDescent="0.25">
      <c r="A36" s="5" t="s">
        <v>420</v>
      </c>
      <c r="B36" s="3" t="s">
        <v>51</v>
      </c>
      <c r="C36" t="s">
        <v>34</v>
      </c>
      <c r="D36" t="s">
        <v>33</v>
      </c>
      <c r="E36" s="1">
        <v>90000</v>
      </c>
      <c r="F36">
        <v>5</v>
      </c>
      <c r="G36" t="s">
        <v>18</v>
      </c>
      <c r="H36" t="s">
        <v>20</v>
      </c>
      <c r="I36" t="s">
        <v>17</v>
      </c>
      <c r="J36">
        <v>2</v>
      </c>
      <c r="K36" t="s">
        <v>21</v>
      </c>
      <c r="L36" t="s">
        <v>16</v>
      </c>
      <c r="M36">
        <v>62</v>
      </c>
      <c r="N36" t="s">
        <v>14</v>
      </c>
      <c r="P36" t="str">
        <f t="shared" si="0"/>
        <v>MA</v>
      </c>
      <c r="Q36" t="str">
        <f t="shared" si="1"/>
        <v>man</v>
      </c>
      <c r="R36">
        <f t="shared" si="2"/>
        <v>12</v>
      </c>
      <c r="S36" t="str">
        <f t="shared" si="3"/>
        <v>Matt Abelman MA-17560</v>
      </c>
      <c r="T36" t="str">
        <f t="shared" si="4"/>
        <v>Matt Abelman</v>
      </c>
    </row>
    <row r="37" spans="1:20" x14ac:dyDescent="0.25">
      <c r="A37" s="5" t="s">
        <v>421</v>
      </c>
      <c r="B37" s="3" t="s">
        <v>52</v>
      </c>
      <c r="C37" t="s">
        <v>34</v>
      </c>
      <c r="D37" t="s">
        <v>32</v>
      </c>
      <c r="E37" s="1">
        <v>10000</v>
      </c>
      <c r="F37">
        <v>5</v>
      </c>
      <c r="G37" t="s">
        <v>28</v>
      </c>
      <c r="H37" t="s">
        <v>24</v>
      </c>
      <c r="I37" t="s">
        <v>17</v>
      </c>
      <c r="J37">
        <v>2</v>
      </c>
      <c r="K37" t="s">
        <v>15</v>
      </c>
      <c r="L37" t="s">
        <v>16</v>
      </c>
      <c r="M37">
        <v>41</v>
      </c>
      <c r="N37" t="s">
        <v>17</v>
      </c>
      <c r="P37" t="str">
        <f t="shared" si="0"/>
        <v>GH</v>
      </c>
      <c r="Q37" t="str">
        <f t="shared" si="1"/>
        <v>ale</v>
      </c>
      <c r="R37">
        <f t="shared" si="2"/>
        <v>9</v>
      </c>
      <c r="S37" t="str">
        <f t="shared" si="3"/>
        <v>Gene Hale GH-14485</v>
      </c>
      <c r="T37" t="str">
        <f t="shared" si="4"/>
        <v>Gene Hale</v>
      </c>
    </row>
    <row r="38" spans="1:20" x14ac:dyDescent="0.25">
      <c r="A38" s="5" t="s">
        <v>421</v>
      </c>
      <c r="B38" s="3" t="s">
        <v>52</v>
      </c>
      <c r="C38" t="s">
        <v>33</v>
      </c>
      <c r="D38" t="s">
        <v>32</v>
      </c>
      <c r="E38" s="1">
        <v>10000</v>
      </c>
      <c r="F38">
        <v>2</v>
      </c>
      <c r="G38" t="s">
        <v>18</v>
      </c>
      <c r="H38" t="s">
        <v>24</v>
      </c>
      <c r="I38" t="s">
        <v>14</v>
      </c>
      <c r="J38">
        <v>1</v>
      </c>
      <c r="K38" t="s">
        <v>15</v>
      </c>
      <c r="L38" t="s">
        <v>16</v>
      </c>
      <c r="M38">
        <v>50</v>
      </c>
      <c r="N38" t="s">
        <v>14</v>
      </c>
      <c r="P38" t="str">
        <f t="shared" si="0"/>
        <v>GH</v>
      </c>
      <c r="Q38" t="str">
        <f t="shared" si="1"/>
        <v>ale</v>
      </c>
      <c r="R38">
        <f t="shared" si="2"/>
        <v>9</v>
      </c>
      <c r="S38" t="str">
        <f t="shared" si="3"/>
        <v>Gene Hale GH-14485</v>
      </c>
      <c r="T38" t="str">
        <f t="shared" si="4"/>
        <v>Gene Hale</v>
      </c>
    </row>
    <row r="39" spans="1:20" x14ac:dyDescent="0.25">
      <c r="A39" s="5" t="s">
        <v>422</v>
      </c>
      <c r="B39" s="3" t="s">
        <v>53</v>
      </c>
      <c r="C39" t="s">
        <v>34</v>
      </c>
      <c r="D39" t="s">
        <v>32</v>
      </c>
      <c r="E39" s="1">
        <v>30000</v>
      </c>
      <c r="F39">
        <v>0</v>
      </c>
      <c r="G39" t="s">
        <v>18</v>
      </c>
      <c r="H39" t="s">
        <v>19</v>
      </c>
      <c r="I39" t="s">
        <v>17</v>
      </c>
      <c r="J39">
        <v>1</v>
      </c>
      <c r="K39" t="s">
        <v>21</v>
      </c>
      <c r="L39" t="s">
        <v>16</v>
      </c>
      <c r="M39">
        <v>30</v>
      </c>
      <c r="N39" t="s">
        <v>17</v>
      </c>
      <c r="P39" t="str">
        <f t="shared" si="0"/>
        <v>SN</v>
      </c>
      <c r="Q39" t="str">
        <f t="shared" si="1"/>
        <v>yen</v>
      </c>
      <c r="R39">
        <f t="shared" si="2"/>
        <v>12</v>
      </c>
      <c r="S39" t="str">
        <f t="shared" si="3"/>
        <v>Steve Nguyen SN-20710</v>
      </c>
      <c r="T39" t="str">
        <f t="shared" si="4"/>
        <v>Steve Nguyen</v>
      </c>
    </row>
    <row r="40" spans="1:20" x14ac:dyDescent="0.25">
      <c r="A40" s="5" t="s">
        <v>422</v>
      </c>
      <c r="B40" s="3" t="s">
        <v>53</v>
      </c>
      <c r="C40" t="s">
        <v>34</v>
      </c>
      <c r="D40" t="s">
        <v>33</v>
      </c>
      <c r="E40" s="1">
        <v>20000</v>
      </c>
      <c r="F40">
        <v>0</v>
      </c>
      <c r="G40" t="s">
        <v>26</v>
      </c>
      <c r="H40" t="s">
        <v>24</v>
      </c>
      <c r="I40" t="s">
        <v>17</v>
      </c>
      <c r="J40">
        <v>1</v>
      </c>
      <c r="K40" t="s">
        <v>21</v>
      </c>
      <c r="L40" t="s">
        <v>16</v>
      </c>
      <c r="M40">
        <v>28</v>
      </c>
      <c r="N40" t="s">
        <v>17</v>
      </c>
      <c r="P40" t="str">
        <f t="shared" si="0"/>
        <v>SN</v>
      </c>
      <c r="Q40" t="str">
        <f t="shared" si="1"/>
        <v>yen</v>
      </c>
      <c r="R40">
        <f t="shared" si="2"/>
        <v>12</v>
      </c>
      <c r="S40" t="str">
        <f t="shared" si="3"/>
        <v>Steve Nguyen SN-20710</v>
      </c>
      <c r="T40" t="str">
        <f t="shared" si="4"/>
        <v>Steve Nguyen</v>
      </c>
    </row>
    <row r="41" spans="1:20" x14ac:dyDescent="0.25">
      <c r="A41" s="5" t="s">
        <v>422</v>
      </c>
      <c r="B41" s="3" t="s">
        <v>53</v>
      </c>
      <c r="C41" t="s">
        <v>34</v>
      </c>
      <c r="D41" t="s">
        <v>32</v>
      </c>
      <c r="E41" s="1">
        <v>10000</v>
      </c>
      <c r="F41">
        <v>4</v>
      </c>
      <c r="G41" t="s">
        <v>28</v>
      </c>
      <c r="H41" t="s">
        <v>24</v>
      </c>
      <c r="I41" t="s">
        <v>14</v>
      </c>
      <c r="J41">
        <v>2</v>
      </c>
      <c r="K41" t="s">
        <v>15</v>
      </c>
      <c r="L41" t="s">
        <v>16</v>
      </c>
      <c r="M41">
        <v>40</v>
      </c>
      <c r="N41" t="s">
        <v>14</v>
      </c>
      <c r="P41" t="str">
        <f t="shared" si="0"/>
        <v>SN</v>
      </c>
      <c r="Q41" t="str">
        <f t="shared" si="1"/>
        <v>yen</v>
      </c>
      <c r="R41">
        <f t="shared" si="2"/>
        <v>12</v>
      </c>
      <c r="S41" t="str">
        <f t="shared" si="3"/>
        <v>Steve Nguyen SN-20710</v>
      </c>
      <c r="T41" t="str">
        <f t="shared" si="4"/>
        <v>Steve Nguyen</v>
      </c>
    </row>
    <row r="42" spans="1:20" x14ac:dyDescent="0.25">
      <c r="A42" s="5" t="s">
        <v>422</v>
      </c>
      <c r="B42" s="3" t="s">
        <v>53</v>
      </c>
      <c r="C42" t="s">
        <v>34</v>
      </c>
      <c r="D42" t="s">
        <v>32</v>
      </c>
      <c r="E42" s="1">
        <v>30000</v>
      </c>
      <c r="F42">
        <v>2</v>
      </c>
      <c r="G42" t="s">
        <v>18</v>
      </c>
      <c r="H42" t="s">
        <v>19</v>
      </c>
      <c r="I42" t="s">
        <v>17</v>
      </c>
      <c r="J42">
        <v>0</v>
      </c>
      <c r="K42" t="s">
        <v>15</v>
      </c>
      <c r="L42" t="s">
        <v>16</v>
      </c>
      <c r="M42">
        <v>43</v>
      </c>
      <c r="N42" t="s">
        <v>17</v>
      </c>
      <c r="P42" t="str">
        <f t="shared" si="0"/>
        <v>SN</v>
      </c>
      <c r="Q42" t="str">
        <f t="shared" si="1"/>
        <v>yen</v>
      </c>
      <c r="R42">
        <f t="shared" si="2"/>
        <v>12</v>
      </c>
      <c r="S42" t="str">
        <f t="shared" si="3"/>
        <v>Steve Nguyen SN-20710</v>
      </c>
      <c r="T42" t="str">
        <f t="shared" si="4"/>
        <v>Steve Nguyen</v>
      </c>
    </row>
    <row r="43" spans="1:20" x14ac:dyDescent="0.25">
      <c r="A43" s="5" t="s">
        <v>423</v>
      </c>
      <c r="B43" s="3" t="s">
        <v>54</v>
      </c>
      <c r="C43" t="s">
        <v>34</v>
      </c>
      <c r="D43" t="s">
        <v>32</v>
      </c>
      <c r="E43" s="1">
        <v>40000</v>
      </c>
      <c r="F43">
        <v>2</v>
      </c>
      <c r="G43" t="s">
        <v>12</v>
      </c>
      <c r="H43" t="s">
        <v>27</v>
      </c>
      <c r="I43" t="s">
        <v>14</v>
      </c>
      <c r="J43">
        <v>2</v>
      </c>
      <c r="K43" t="s">
        <v>22</v>
      </c>
      <c r="L43" t="s">
        <v>23</v>
      </c>
      <c r="M43">
        <v>65</v>
      </c>
      <c r="N43" t="s">
        <v>14</v>
      </c>
      <c r="P43" t="str">
        <f t="shared" si="0"/>
        <v>LC</v>
      </c>
      <c r="Q43" t="str">
        <f t="shared" si="1"/>
        <v>ias</v>
      </c>
      <c r="R43">
        <f t="shared" si="2"/>
        <v>14</v>
      </c>
      <c r="S43" t="str">
        <f t="shared" si="3"/>
        <v>Linda Cazamias LC-16930</v>
      </c>
      <c r="T43" t="str">
        <f t="shared" si="4"/>
        <v>Linda Cazamias</v>
      </c>
    </row>
    <row r="44" spans="1:20" x14ac:dyDescent="0.25">
      <c r="A44" s="5" t="s">
        <v>424</v>
      </c>
      <c r="B44" s="3" t="s">
        <v>55</v>
      </c>
      <c r="C44" t="s">
        <v>33</v>
      </c>
      <c r="D44" t="s">
        <v>32</v>
      </c>
      <c r="E44" s="1">
        <v>10000</v>
      </c>
      <c r="F44">
        <v>1</v>
      </c>
      <c r="G44" t="s">
        <v>30</v>
      </c>
      <c r="H44" t="s">
        <v>24</v>
      </c>
      <c r="I44" t="s">
        <v>14</v>
      </c>
      <c r="J44">
        <v>0</v>
      </c>
      <c r="K44" t="s">
        <v>15</v>
      </c>
      <c r="L44" t="s">
        <v>16</v>
      </c>
      <c r="M44">
        <v>40</v>
      </c>
      <c r="N44" t="s">
        <v>17</v>
      </c>
      <c r="P44" t="str">
        <f t="shared" si="0"/>
        <v>RA</v>
      </c>
      <c r="Q44" t="str">
        <f t="shared" si="1"/>
        <v>man</v>
      </c>
      <c r="R44">
        <f t="shared" si="2"/>
        <v>12</v>
      </c>
      <c r="S44" t="str">
        <f t="shared" si="3"/>
        <v>Ruben Ausman RA-19885</v>
      </c>
      <c r="T44" t="str">
        <f t="shared" si="4"/>
        <v>Ruben Ausman</v>
      </c>
    </row>
    <row r="45" spans="1:20" x14ac:dyDescent="0.25">
      <c r="A45" s="5" t="s">
        <v>425</v>
      </c>
      <c r="B45" s="3" t="s">
        <v>56</v>
      </c>
      <c r="C45" t="s">
        <v>33</v>
      </c>
      <c r="D45" t="s">
        <v>32</v>
      </c>
      <c r="E45" s="1">
        <v>170000</v>
      </c>
      <c r="F45">
        <v>4</v>
      </c>
      <c r="G45" t="s">
        <v>18</v>
      </c>
      <c r="H45" t="s">
        <v>20</v>
      </c>
      <c r="I45" t="s">
        <v>17</v>
      </c>
      <c r="J45">
        <v>3</v>
      </c>
      <c r="K45" t="s">
        <v>22</v>
      </c>
      <c r="L45" t="s">
        <v>16</v>
      </c>
      <c r="M45">
        <v>48</v>
      </c>
      <c r="N45" t="s">
        <v>14</v>
      </c>
      <c r="P45" t="str">
        <f t="shared" si="0"/>
        <v>ES</v>
      </c>
      <c r="Q45" t="str">
        <f t="shared" si="1"/>
        <v>ith</v>
      </c>
      <c r="R45">
        <f t="shared" si="2"/>
        <v>10</v>
      </c>
      <c r="S45" t="str">
        <f t="shared" si="3"/>
        <v>Erin Smith ES-14080</v>
      </c>
      <c r="T45" t="str">
        <f t="shared" si="4"/>
        <v>Erin Smith</v>
      </c>
    </row>
    <row r="46" spans="1:20" x14ac:dyDescent="0.25">
      <c r="A46" s="5" t="s">
        <v>426</v>
      </c>
      <c r="B46" s="3" t="s">
        <v>57</v>
      </c>
      <c r="C46" t="s">
        <v>33</v>
      </c>
      <c r="D46" t="s">
        <v>32</v>
      </c>
      <c r="E46" s="1">
        <v>20000</v>
      </c>
      <c r="F46">
        <v>3</v>
      </c>
      <c r="G46" t="s">
        <v>26</v>
      </c>
      <c r="H46" t="s">
        <v>24</v>
      </c>
      <c r="I46" t="s">
        <v>14</v>
      </c>
      <c r="J46">
        <v>0</v>
      </c>
      <c r="K46" t="s">
        <v>15</v>
      </c>
      <c r="L46" t="s">
        <v>16</v>
      </c>
      <c r="M46">
        <v>41</v>
      </c>
      <c r="N46" t="s">
        <v>14</v>
      </c>
      <c r="P46" t="str">
        <f t="shared" si="0"/>
        <v>ON</v>
      </c>
      <c r="Q46" t="str">
        <f t="shared" si="1"/>
        <v>son</v>
      </c>
      <c r="R46">
        <f t="shared" si="2"/>
        <v>13</v>
      </c>
      <c r="S46" t="str">
        <f t="shared" si="3"/>
        <v>Odella Nelson ON-18715</v>
      </c>
      <c r="T46" t="str">
        <f t="shared" si="4"/>
        <v>Odella Nelson</v>
      </c>
    </row>
    <row r="47" spans="1:20" x14ac:dyDescent="0.25">
      <c r="A47" s="5" t="s">
        <v>426</v>
      </c>
      <c r="B47" s="3" t="s">
        <v>57</v>
      </c>
      <c r="C47" t="s">
        <v>33</v>
      </c>
      <c r="D47" t="s">
        <v>32</v>
      </c>
      <c r="E47" s="1">
        <v>20000</v>
      </c>
      <c r="F47">
        <v>1</v>
      </c>
      <c r="G47" t="s">
        <v>12</v>
      </c>
      <c r="H47" t="s">
        <v>19</v>
      </c>
      <c r="I47" t="s">
        <v>14</v>
      </c>
      <c r="J47">
        <v>0</v>
      </c>
      <c r="K47" t="s">
        <v>15</v>
      </c>
      <c r="L47" t="s">
        <v>16</v>
      </c>
      <c r="M47">
        <v>66</v>
      </c>
      <c r="N47" t="s">
        <v>14</v>
      </c>
      <c r="P47" t="str">
        <f t="shared" si="0"/>
        <v>ON</v>
      </c>
      <c r="Q47" t="str">
        <f t="shared" si="1"/>
        <v>son</v>
      </c>
      <c r="R47">
        <f t="shared" si="2"/>
        <v>13</v>
      </c>
      <c r="S47" t="str">
        <f t="shared" si="3"/>
        <v>Odella Nelson ON-18715</v>
      </c>
      <c r="T47" t="str">
        <f t="shared" si="4"/>
        <v>Odella Nelson</v>
      </c>
    </row>
    <row r="48" spans="1:20" x14ac:dyDescent="0.25">
      <c r="A48" s="5" t="s">
        <v>427</v>
      </c>
      <c r="B48" s="3" t="s">
        <v>58</v>
      </c>
      <c r="C48" t="s">
        <v>33</v>
      </c>
      <c r="D48" t="s">
        <v>32</v>
      </c>
      <c r="E48" s="1">
        <v>60000</v>
      </c>
      <c r="F48">
        <v>1</v>
      </c>
      <c r="G48" t="s">
        <v>18</v>
      </c>
      <c r="H48" t="s">
        <v>13</v>
      </c>
      <c r="I48" t="s">
        <v>14</v>
      </c>
      <c r="J48">
        <v>1</v>
      </c>
      <c r="K48" t="s">
        <v>22</v>
      </c>
      <c r="L48" t="s">
        <v>23</v>
      </c>
      <c r="M48">
        <v>46</v>
      </c>
      <c r="N48" t="s">
        <v>14</v>
      </c>
      <c r="P48" t="str">
        <f t="shared" si="0"/>
        <v>PO</v>
      </c>
      <c r="Q48" t="str">
        <f t="shared" si="1"/>
        <v>ell</v>
      </c>
      <c r="R48">
        <f t="shared" si="2"/>
        <v>17</v>
      </c>
      <c r="S48" t="str">
        <f t="shared" si="3"/>
        <v>Patrick O'Donnell PO-18865</v>
      </c>
      <c r="T48" t="str">
        <f t="shared" si="4"/>
        <v>Patrick O'Donnell</v>
      </c>
    </row>
    <row r="49" spans="1:20" x14ac:dyDescent="0.25">
      <c r="A49" s="5" t="s">
        <v>428</v>
      </c>
      <c r="B49" s="3" t="s">
        <v>59</v>
      </c>
      <c r="C49" t="s">
        <v>34</v>
      </c>
      <c r="D49" t="s">
        <v>32</v>
      </c>
      <c r="E49" s="1">
        <v>40000</v>
      </c>
      <c r="F49">
        <v>2</v>
      </c>
      <c r="G49" t="s">
        <v>18</v>
      </c>
      <c r="H49" t="s">
        <v>13</v>
      </c>
      <c r="I49" t="s">
        <v>14</v>
      </c>
      <c r="J49">
        <v>2</v>
      </c>
      <c r="K49" t="s">
        <v>22</v>
      </c>
      <c r="L49" t="s">
        <v>23</v>
      </c>
      <c r="M49">
        <v>52</v>
      </c>
      <c r="N49" t="s">
        <v>14</v>
      </c>
      <c r="P49" t="str">
        <f t="shared" si="0"/>
        <v>LH</v>
      </c>
      <c r="Q49" t="str">
        <f t="shared" si="1"/>
        <v>dez</v>
      </c>
      <c r="R49">
        <f t="shared" si="2"/>
        <v>14</v>
      </c>
      <c r="S49" t="str">
        <f t="shared" si="3"/>
        <v>Lena Hernandez LH-16900</v>
      </c>
      <c r="T49" t="str">
        <f t="shared" si="4"/>
        <v>Lena Hernandez</v>
      </c>
    </row>
    <row r="50" spans="1:20" x14ac:dyDescent="0.25">
      <c r="A50" s="5" t="s">
        <v>428</v>
      </c>
      <c r="B50" s="3" t="s">
        <v>59</v>
      </c>
      <c r="C50" t="s">
        <v>33</v>
      </c>
      <c r="D50" t="s">
        <v>33</v>
      </c>
      <c r="E50" s="1">
        <v>30000</v>
      </c>
      <c r="F50">
        <v>2</v>
      </c>
      <c r="G50" t="s">
        <v>18</v>
      </c>
      <c r="H50" t="s">
        <v>19</v>
      </c>
      <c r="I50" t="s">
        <v>17</v>
      </c>
      <c r="J50">
        <v>2</v>
      </c>
      <c r="K50" t="s">
        <v>15</v>
      </c>
      <c r="L50" t="s">
        <v>16</v>
      </c>
      <c r="M50">
        <v>42</v>
      </c>
      <c r="N50" t="s">
        <v>17</v>
      </c>
      <c r="P50" t="str">
        <f t="shared" si="0"/>
        <v>LH</v>
      </c>
      <c r="Q50" t="str">
        <f t="shared" si="1"/>
        <v>dez</v>
      </c>
      <c r="R50">
        <f t="shared" si="2"/>
        <v>14</v>
      </c>
      <c r="S50" t="str">
        <f t="shared" si="3"/>
        <v>Lena Hernandez LH-16900</v>
      </c>
      <c r="T50" t="str">
        <f t="shared" si="4"/>
        <v>Lena Hernandez</v>
      </c>
    </row>
    <row r="51" spans="1:20" x14ac:dyDescent="0.25">
      <c r="A51" s="5" t="s">
        <v>429</v>
      </c>
      <c r="B51" s="3" t="s">
        <v>60</v>
      </c>
      <c r="C51" t="s">
        <v>34</v>
      </c>
      <c r="D51" t="s">
        <v>33</v>
      </c>
      <c r="E51" s="1">
        <v>40000</v>
      </c>
      <c r="F51">
        <v>0</v>
      </c>
      <c r="G51" t="s">
        <v>12</v>
      </c>
      <c r="H51" t="s">
        <v>19</v>
      </c>
      <c r="I51" t="s">
        <v>14</v>
      </c>
      <c r="J51">
        <v>0</v>
      </c>
      <c r="K51" t="s">
        <v>15</v>
      </c>
      <c r="L51" t="s">
        <v>16</v>
      </c>
      <c r="M51">
        <v>39</v>
      </c>
      <c r="N51" t="s">
        <v>14</v>
      </c>
      <c r="P51" t="str">
        <f t="shared" si="0"/>
        <v>DP</v>
      </c>
      <c r="Q51" t="str">
        <f t="shared" si="1"/>
        <v>ers</v>
      </c>
      <c r="R51">
        <f t="shared" si="2"/>
        <v>13</v>
      </c>
      <c r="S51" t="str">
        <f t="shared" si="3"/>
        <v>Darren Powers DP-13000</v>
      </c>
      <c r="T51" t="str">
        <f t="shared" si="4"/>
        <v>Darren Powers</v>
      </c>
    </row>
    <row r="52" spans="1:20" x14ac:dyDescent="0.25">
      <c r="A52" s="5" t="s">
        <v>429</v>
      </c>
      <c r="B52" s="3" t="s">
        <v>60</v>
      </c>
      <c r="C52" t="s">
        <v>34</v>
      </c>
      <c r="D52" t="s">
        <v>32</v>
      </c>
      <c r="E52" s="1">
        <v>30000</v>
      </c>
      <c r="F52">
        <v>0</v>
      </c>
      <c r="G52" t="s">
        <v>18</v>
      </c>
      <c r="H52" t="s">
        <v>19</v>
      </c>
      <c r="I52" t="s">
        <v>17</v>
      </c>
      <c r="J52">
        <v>1</v>
      </c>
      <c r="K52" t="s">
        <v>15</v>
      </c>
      <c r="L52" t="s">
        <v>16</v>
      </c>
      <c r="M52">
        <v>28</v>
      </c>
      <c r="N52" t="s">
        <v>17</v>
      </c>
      <c r="P52" t="str">
        <f t="shared" si="0"/>
        <v>DP</v>
      </c>
      <c r="Q52" t="str">
        <f t="shared" si="1"/>
        <v>ers</v>
      </c>
      <c r="R52">
        <f t="shared" si="2"/>
        <v>13</v>
      </c>
      <c r="S52" t="str">
        <f t="shared" si="3"/>
        <v>Darren Powers DP-13000</v>
      </c>
      <c r="T52" t="str">
        <f t="shared" si="4"/>
        <v>Darren Powers</v>
      </c>
    </row>
    <row r="53" spans="1:20" x14ac:dyDescent="0.25">
      <c r="A53" s="5" t="s">
        <v>429</v>
      </c>
      <c r="B53" s="3" t="s">
        <v>60</v>
      </c>
      <c r="C53" t="s">
        <v>34</v>
      </c>
      <c r="D53" t="s">
        <v>33</v>
      </c>
      <c r="E53" s="1">
        <v>80000</v>
      </c>
      <c r="F53">
        <v>0</v>
      </c>
      <c r="G53" t="s">
        <v>12</v>
      </c>
      <c r="H53" t="s">
        <v>20</v>
      </c>
      <c r="I53" t="s">
        <v>17</v>
      </c>
      <c r="J53">
        <v>4</v>
      </c>
      <c r="K53" t="s">
        <v>29</v>
      </c>
      <c r="L53" t="s">
        <v>23</v>
      </c>
      <c r="M53">
        <v>35</v>
      </c>
      <c r="N53" t="s">
        <v>17</v>
      </c>
      <c r="P53" t="str">
        <f t="shared" si="0"/>
        <v>DP</v>
      </c>
      <c r="Q53" t="str">
        <f t="shared" si="1"/>
        <v>ers</v>
      </c>
      <c r="R53">
        <f t="shared" si="2"/>
        <v>13</v>
      </c>
      <c r="S53" t="str">
        <f t="shared" si="3"/>
        <v>Darren Powers DP-13000</v>
      </c>
      <c r="T53" t="str">
        <f t="shared" si="4"/>
        <v>Darren Powers</v>
      </c>
    </row>
    <row r="54" spans="1:20" x14ac:dyDescent="0.25">
      <c r="A54" s="5" t="s">
        <v>429</v>
      </c>
      <c r="B54" s="3" t="s">
        <v>60</v>
      </c>
      <c r="C54" t="s">
        <v>33</v>
      </c>
      <c r="D54" t="s">
        <v>32</v>
      </c>
      <c r="E54" s="1">
        <v>20000</v>
      </c>
      <c r="F54">
        <v>1</v>
      </c>
      <c r="G54" t="s">
        <v>12</v>
      </c>
      <c r="H54" t="s">
        <v>19</v>
      </c>
      <c r="I54" t="s">
        <v>14</v>
      </c>
      <c r="J54">
        <v>0</v>
      </c>
      <c r="K54" t="s">
        <v>15</v>
      </c>
      <c r="L54" t="s">
        <v>16</v>
      </c>
      <c r="M54">
        <v>65</v>
      </c>
      <c r="N54" t="s">
        <v>17</v>
      </c>
      <c r="P54" t="str">
        <f t="shared" si="0"/>
        <v>DP</v>
      </c>
      <c r="Q54" t="str">
        <f t="shared" si="1"/>
        <v>ers</v>
      </c>
      <c r="R54">
        <f t="shared" si="2"/>
        <v>13</v>
      </c>
      <c r="S54" t="str">
        <f t="shared" si="3"/>
        <v>Darren Powers DP-13000</v>
      </c>
      <c r="T54" t="str">
        <f t="shared" si="4"/>
        <v>Darren Powers</v>
      </c>
    </row>
    <row r="55" spans="1:20" x14ac:dyDescent="0.25">
      <c r="A55" s="5" t="s">
        <v>430</v>
      </c>
      <c r="B55" s="3" t="s">
        <v>61</v>
      </c>
      <c r="C55" t="s">
        <v>34</v>
      </c>
      <c r="D55" t="s">
        <v>32</v>
      </c>
      <c r="E55" s="1">
        <v>90000</v>
      </c>
      <c r="F55">
        <v>4</v>
      </c>
      <c r="G55" t="s">
        <v>26</v>
      </c>
      <c r="H55" t="s">
        <v>27</v>
      </c>
      <c r="I55" t="s">
        <v>17</v>
      </c>
      <c r="J55">
        <v>3</v>
      </c>
      <c r="K55" t="s">
        <v>22</v>
      </c>
      <c r="L55" t="s">
        <v>16</v>
      </c>
      <c r="M55">
        <v>56</v>
      </c>
      <c r="N55" t="s">
        <v>17</v>
      </c>
      <c r="P55" t="str">
        <f t="shared" si="0"/>
        <v>JM</v>
      </c>
      <c r="Q55" t="str">
        <f t="shared" si="1"/>
        <v>ari</v>
      </c>
      <c r="R55">
        <f t="shared" si="2"/>
        <v>14</v>
      </c>
      <c r="S55" t="str">
        <f t="shared" si="3"/>
        <v>Janet Molinari JM-15265</v>
      </c>
      <c r="T55" t="str">
        <f t="shared" si="4"/>
        <v>Janet Molinari</v>
      </c>
    </row>
    <row r="56" spans="1:20" x14ac:dyDescent="0.25">
      <c r="A56" s="5" t="s">
        <v>430</v>
      </c>
      <c r="B56" s="3" t="s">
        <v>61</v>
      </c>
      <c r="C56" t="s">
        <v>34</v>
      </c>
      <c r="D56" t="s">
        <v>32</v>
      </c>
      <c r="E56" s="1">
        <v>70000</v>
      </c>
      <c r="F56">
        <v>0</v>
      </c>
      <c r="G56" t="s">
        <v>12</v>
      </c>
      <c r="H56" t="s">
        <v>20</v>
      </c>
      <c r="I56" t="s">
        <v>17</v>
      </c>
      <c r="J56">
        <v>1</v>
      </c>
      <c r="K56" t="s">
        <v>22</v>
      </c>
      <c r="L56" t="s">
        <v>23</v>
      </c>
      <c r="M56">
        <v>42</v>
      </c>
      <c r="N56" t="s">
        <v>17</v>
      </c>
      <c r="P56" t="str">
        <f t="shared" si="0"/>
        <v>JM</v>
      </c>
      <c r="Q56" t="str">
        <f t="shared" si="1"/>
        <v>ari</v>
      </c>
      <c r="R56">
        <f t="shared" si="2"/>
        <v>14</v>
      </c>
      <c r="S56" t="str">
        <f t="shared" si="3"/>
        <v>Janet Molinari JM-15265</v>
      </c>
      <c r="T56" t="str">
        <f t="shared" si="4"/>
        <v>Janet Molinari</v>
      </c>
    </row>
    <row r="57" spans="1:20" x14ac:dyDescent="0.25">
      <c r="A57" s="5" t="s">
        <v>431</v>
      </c>
      <c r="B57" s="3" t="s">
        <v>62</v>
      </c>
      <c r="C57" t="s">
        <v>33</v>
      </c>
      <c r="D57" t="s">
        <v>33</v>
      </c>
      <c r="E57" s="1">
        <v>80000</v>
      </c>
      <c r="F57">
        <v>4</v>
      </c>
      <c r="G57" t="s">
        <v>26</v>
      </c>
      <c r="H57" t="s">
        <v>20</v>
      </c>
      <c r="I57" t="s">
        <v>14</v>
      </c>
      <c r="J57">
        <v>2</v>
      </c>
      <c r="K57" t="s">
        <v>29</v>
      </c>
      <c r="L57" t="s">
        <v>16</v>
      </c>
      <c r="M57">
        <v>54</v>
      </c>
      <c r="N57" t="s">
        <v>17</v>
      </c>
      <c r="P57" t="str">
        <f t="shared" si="0"/>
        <v>TB</v>
      </c>
      <c r="Q57" t="str">
        <f t="shared" si="1"/>
        <v>eld</v>
      </c>
      <c r="R57">
        <f t="shared" si="2"/>
        <v>15</v>
      </c>
      <c r="S57" t="str">
        <f t="shared" si="3"/>
        <v>Ted Butterfield TB-21055</v>
      </c>
      <c r="T57" t="str">
        <f t="shared" si="4"/>
        <v>Ted Butterfield</v>
      </c>
    </row>
    <row r="58" spans="1:20" x14ac:dyDescent="0.25">
      <c r="A58" s="5" t="s">
        <v>431</v>
      </c>
      <c r="B58" s="3" t="s">
        <v>62</v>
      </c>
      <c r="C58" t="s">
        <v>33</v>
      </c>
      <c r="D58" t="s">
        <v>33</v>
      </c>
      <c r="E58" s="1">
        <v>40000</v>
      </c>
      <c r="F58">
        <v>0</v>
      </c>
      <c r="G58" t="s">
        <v>12</v>
      </c>
      <c r="H58" t="s">
        <v>19</v>
      </c>
      <c r="I58" t="s">
        <v>14</v>
      </c>
      <c r="J58">
        <v>0</v>
      </c>
      <c r="K58" t="s">
        <v>15</v>
      </c>
      <c r="L58" t="s">
        <v>16</v>
      </c>
      <c r="M58">
        <v>38</v>
      </c>
      <c r="N58" t="s">
        <v>14</v>
      </c>
      <c r="P58" t="str">
        <f t="shared" si="0"/>
        <v>TB</v>
      </c>
      <c r="Q58" t="str">
        <f t="shared" si="1"/>
        <v>eld</v>
      </c>
      <c r="R58">
        <f t="shared" si="2"/>
        <v>15</v>
      </c>
      <c r="S58" t="str">
        <f t="shared" si="3"/>
        <v>Ted Butterfield TB-21055</v>
      </c>
      <c r="T58" t="str">
        <f t="shared" si="4"/>
        <v>Ted Butterfield</v>
      </c>
    </row>
    <row r="59" spans="1:20" x14ac:dyDescent="0.25">
      <c r="A59" s="5" t="s">
        <v>431</v>
      </c>
      <c r="B59" s="3" t="s">
        <v>62</v>
      </c>
      <c r="C59" t="s">
        <v>33</v>
      </c>
      <c r="D59" t="s">
        <v>33</v>
      </c>
      <c r="E59" s="1">
        <v>130000</v>
      </c>
      <c r="F59">
        <v>4</v>
      </c>
      <c r="G59" t="s">
        <v>18</v>
      </c>
      <c r="H59" t="s">
        <v>20</v>
      </c>
      <c r="I59" t="s">
        <v>17</v>
      </c>
      <c r="J59">
        <v>4</v>
      </c>
      <c r="K59" t="s">
        <v>22</v>
      </c>
      <c r="L59" t="s">
        <v>16</v>
      </c>
      <c r="M59">
        <v>61</v>
      </c>
      <c r="N59" t="s">
        <v>14</v>
      </c>
      <c r="P59" t="str">
        <f t="shared" si="0"/>
        <v>TB</v>
      </c>
      <c r="Q59" t="str">
        <f t="shared" si="1"/>
        <v>eld</v>
      </c>
      <c r="R59">
        <f t="shared" si="2"/>
        <v>15</v>
      </c>
      <c r="S59" t="str">
        <f t="shared" si="3"/>
        <v>Ted Butterfield TB-21055</v>
      </c>
      <c r="T59" t="str">
        <f t="shared" si="4"/>
        <v>Ted Butterfield</v>
      </c>
    </row>
    <row r="60" spans="1:20" x14ac:dyDescent="0.25">
      <c r="A60" s="5" t="s">
        <v>431</v>
      </c>
      <c r="B60" s="3" t="s">
        <v>62</v>
      </c>
      <c r="C60" t="s">
        <v>33</v>
      </c>
      <c r="D60" t="s">
        <v>32</v>
      </c>
      <c r="E60" s="1">
        <v>40000</v>
      </c>
      <c r="F60">
        <v>1</v>
      </c>
      <c r="G60" t="s">
        <v>12</v>
      </c>
      <c r="H60" t="s">
        <v>13</v>
      </c>
      <c r="I60" t="s">
        <v>14</v>
      </c>
      <c r="J60">
        <v>0</v>
      </c>
      <c r="K60" t="s">
        <v>15</v>
      </c>
      <c r="L60" t="s">
        <v>16</v>
      </c>
      <c r="M60">
        <v>43</v>
      </c>
      <c r="N60" t="s">
        <v>14</v>
      </c>
      <c r="P60" t="str">
        <f t="shared" si="0"/>
        <v>TB</v>
      </c>
      <c r="Q60" t="str">
        <f t="shared" si="1"/>
        <v>eld</v>
      </c>
      <c r="R60">
        <f t="shared" si="2"/>
        <v>15</v>
      </c>
      <c r="S60" t="str">
        <f t="shared" si="3"/>
        <v>Ted Butterfield TB-21055</v>
      </c>
      <c r="T60" t="str">
        <f t="shared" si="4"/>
        <v>Ted Butterfield</v>
      </c>
    </row>
    <row r="61" spans="1:20" x14ac:dyDescent="0.25">
      <c r="A61" s="5" t="s">
        <v>431</v>
      </c>
      <c r="B61" s="3" t="s">
        <v>62</v>
      </c>
      <c r="C61" t="s">
        <v>33</v>
      </c>
      <c r="D61" t="s">
        <v>33</v>
      </c>
      <c r="E61" s="1">
        <v>60000</v>
      </c>
      <c r="F61">
        <v>2</v>
      </c>
      <c r="G61" t="s">
        <v>12</v>
      </c>
      <c r="H61" t="s">
        <v>20</v>
      </c>
      <c r="I61" t="s">
        <v>14</v>
      </c>
      <c r="J61">
        <v>1</v>
      </c>
      <c r="K61" t="s">
        <v>21</v>
      </c>
      <c r="L61" t="s">
        <v>23</v>
      </c>
      <c r="M61">
        <v>38</v>
      </c>
      <c r="N61" t="s">
        <v>14</v>
      </c>
      <c r="P61" t="str">
        <f t="shared" si="0"/>
        <v>TB</v>
      </c>
      <c r="Q61" t="str">
        <f t="shared" si="1"/>
        <v>eld</v>
      </c>
      <c r="R61">
        <f t="shared" si="2"/>
        <v>15</v>
      </c>
      <c r="S61" t="str">
        <f t="shared" si="3"/>
        <v>Ted Butterfield TB-21055</v>
      </c>
      <c r="T61" t="str">
        <f t="shared" si="4"/>
        <v>Ted Butterfield</v>
      </c>
    </row>
    <row r="62" spans="1:20" x14ac:dyDescent="0.25">
      <c r="A62" s="5" t="s">
        <v>431</v>
      </c>
      <c r="B62" s="3" t="s">
        <v>62</v>
      </c>
      <c r="C62" t="s">
        <v>34</v>
      </c>
      <c r="D62" t="s">
        <v>32</v>
      </c>
      <c r="E62" s="1">
        <v>10000</v>
      </c>
      <c r="F62">
        <v>1</v>
      </c>
      <c r="G62" t="s">
        <v>26</v>
      </c>
      <c r="H62" t="s">
        <v>24</v>
      </c>
      <c r="I62" t="s">
        <v>17</v>
      </c>
      <c r="J62">
        <v>1</v>
      </c>
      <c r="K62" t="s">
        <v>25</v>
      </c>
      <c r="L62" t="s">
        <v>16</v>
      </c>
      <c r="M62">
        <v>45</v>
      </c>
      <c r="N62" t="s">
        <v>17</v>
      </c>
      <c r="P62" t="str">
        <f t="shared" si="0"/>
        <v>TB</v>
      </c>
      <c r="Q62" t="str">
        <f t="shared" si="1"/>
        <v>eld</v>
      </c>
      <c r="R62">
        <f t="shared" si="2"/>
        <v>15</v>
      </c>
      <c r="S62" t="str">
        <f t="shared" si="3"/>
        <v>Ted Butterfield TB-21055</v>
      </c>
      <c r="T62" t="str">
        <f t="shared" si="4"/>
        <v>Ted Butterfield</v>
      </c>
    </row>
    <row r="63" spans="1:20" x14ac:dyDescent="0.25">
      <c r="A63" s="5" t="s">
        <v>431</v>
      </c>
      <c r="B63" s="3" t="s">
        <v>62</v>
      </c>
      <c r="C63" t="s">
        <v>34</v>
      </c>
      <c r="D63" t="s">
        <v>32</v>
      </c>
      <c r="E63" s="1">
        <v>10000</v>
      </c>
      <c r="F63">
        <v>2</v>
      </c>
      <c r="G63" t="s">
        <v>26</v>
      </c>
      <c r="H63" t="s">
        <v>24</v>
      </c>
      <c r="I63" t="s">
        <v>14</v>
      </c>
      <c r="J63">
        <v>0</v>
      </c>
      <c r="K63" t="s">
        <v>15</v>
      </c>
      <c r="L63" t="s">
        <v>16</v>
      </c>
      <c r="M63">
        <v>35</v>
      </c>
      <c r="N63" t="s">
        <v>17</v>
      </c>
      <c r="P63" t="str">
        <f t="shared" si="0"/>
        <v>TB</v>
      </c>
      <c r="Q63" t="str">
        <f t="shared" si="1"/>
        <v>eld</v>
      </c>
      <c r="R63">
        <f t="shared" si="2"/>
        <v>15</v>
      </c>
      <c r="S63" t="str">
        <f t="shared" si="3"/>
        <v>Ted Butterfield TB-21055</v>
      </c>
      <c r="T63" t="str">
        <f t="shared" si="4"/>
        <v>Ted Butterfield</v>
      </c>
    </row>
    <row r="64" spans="1:20" x14ac:dyDescent="0.25">
      <c r="A64" s="5" t="s">
        <v>432</v>
      </c>
      <c r="B64" s="3" t="s">
        <v>63</v>
      </c>
      <c r="C64" t="s">
        <v>33</v>
      </c>
      <c r="D64" t="s">
        <v>33</v>
      </c>
      <c r="E64" s="1">
        <v>40000</v>
      </c>
      <c r="F64">
        <v>2</v>
      </c>
      <c r="G64" t="s">
        <v>12</v>
      </c>
      <c r="H64" t="s">
        <v>27</v>
      </c>
      <c r="I64" t="s">
        <v>14</v>
      </c>
      <c r="J64">
        <v>1</v>
      </c>
      <c r="K64" t="s">
        <v>15</v>
      </c>
      <c r="L64" t="s">
        <v>23</v>
      </c>
      <c r="M64">
        <v>52</v>
      </c>
      <c r="N64" t="s">
        <v>14</v>
      </c>
      <c r="P64" t="str">
        <f t="shared" si="0"/>
        <v>KM</v>
      </c>
      <c r="Q64" t="str">
        <f t="shared" si="1"/>
        <v>ler</v>
      </c>
      <c r="R64">
        <f t="shared" si="2"/>
        <v>12</v>
      </c>
      <c r="S64" t="str">
        <f t="shared" si="3"/>
        <v>Kunst Miller KM-16720</v>
      </c>
      <c r="T64" t="str">
        <f t="shared" si="4"/>
        <v>Kunst Miller</v>
      </c>
    </row>
    <row r="65" spans="1:20" x14ac:dyDescent="0.25">
      <c r="A65" s="5" t="s">
        <v>432</v>
      </c>
      <c r="B65" s="3" t="s">
        <v>63</v>
      </c>
      <c r="C65" t="s">
        <v>34</v>
      </c>
      <c r="D65" t="s">
        <v>33</v>
      </c>
      <c r="E65" s="1">
        <v>60000</v>
      </c>
      <c r="F65">
        <v>4</v>
      </c>
      <c r="G65" t="s">
        <v>12</v>
      </c>
      <c r="H65" t="s">
        <v>20</v>
      </c>
      <c r="I65" t="s">
        <v>14</v>
      </c>
      <c r="J65">
        <v>3</v>
      </c>
      <c r="K65" t="s">
        <v>29</v>
      </c>
      <c r="L65" t="s">
        <v>23</v>
      </c>
      <c r="M65">
        <v>41</v>
      </c>
      <c r="N65" t="s">
        <v>17</v>
      </c>
      <c r="P65" t="str">
        <f t="shared" si="0"/>
        <v>KM</v>
      </c>
      <c r="Q65" t="str">
        <f t="shared" si="1"/>
        <v>ler</v>
      </c>
      <c r="R65">
        <f t="shared" si="2"/>
        <v>12</v>
      </c>
      <c r="S65" t="str">
        <f t="shared" si="3"/>
        <v>Kunst Miller KM-16720</v>
      </c>
      <c r="T65" t="str">
        <f t="shared" si="4"/>
        <v>Kunst Miller</v>
      </c>
    </row>
    <row r="66" spans="1:20" x14ac:dyDescent="0.25">
      <c r="A66" s="5" t="s">
        <v>432</v>
      </c>
      <c r="B66" s="3" t="s">
        <v>63</v>
      </c>
      <c r="C66" t="s">
        <v>33</v>
      </c>
      <c r="D66" t="s">
        <v>32</v>
      </c>
      <c r="E66" s="1">
        <v>30000</v>
      </c>
      <c r="F66">
        <v>1</v>
      </c>
      <c r="G66" t="s">
        <v>12</v>
      </c>
      <c r="H66" t="s">
        <v>19</v>
      </c>
      <c r="I66" t="s">
        <v>14</v>
      </c>
      <c r="J66">
        <v>0</v>
      </c>
      <c r="K66" t="s">
        <v>15</v>
      </c>
      <c r="L66" t="s">
        <v>16</v>
      </c>
      <c r="M66">
        <v>37</v>
      </c>
      <c r="N66" t="s">
        <v>14</v>
      </c>
      <c r="P66" t="str">
        <f t="shared" si="0"/>
        <v>KM</v>
      </c>
      <c r="Q66" t="str">
        <f t="shared" si="1"/>
        <v>ler</v>
      </c>
      <c r="R66">
        <f t="shared" si="2"/>
        <v>12</v>
      </c>
      <c r="S66" t="str">
        <f t="shared" si="3"/>
        <v>Kunst Miller KM-16720</v>
      </c>
      <c r="T66" t="str">
        <f t="shared" si="4"/>
        <v>Kunst Miller</v>
      </c>
    </row>
    <row r="67" spans="1:20" x14ac:dyDescent="0.25">
      <c r="A67" s="5" t="s">
        <v>432</v>
      </c>
      <c r="B67" s="3" t="s">
        <v>63</v>
      </c>
      <c r="C67" t="s">
        <v>34</v>
      </c>
      <c r="D67" t="s">
        <v>33</v>
      </c>
      <c r="E67" s="1">
        <v>30000</v>
      </c>
      <c r="F67">
        <v>2</v>
      </c>
      <c r="G67" t="s">
        <v>18</v>
      </c>
      <c r="H67" t="s">
        <v>19</v>
      </c>
      <c r="I67" t="s">
        <v>14</v>
      </c>
      <c r="J67">
        <v>2</v>
      </c>
      <c r="K67" t="s">
        <v>22</v>
      </c>
      <c r="L67" t="s">
        <v>23</v>
      </c>
      <c r="M67">
        <v>68</v>
      </c>
      <c r="N67" t="s">
        <v>17</v>
      </c>
      <c r="P67" t="str">
        <f t="shared" ref="P67:P130" si="5">LEFT(A67:A1092,2)</f>
        <v>KM</v>
      </c>
      <c r="Q67" t="str">
        <f t="shared" ref="Q67:Q130" si="6">RIGHT(B67:B1092,3)</f>
        <v>ler</v>
      </c>
      <c r="R67">
        <f t="shared" ref="R67:R130" si="7">LEN(B67:B1092)</f>
        <v>12</v>
      </c>
      <c r="S67" t="str">
        <f t="shared" ref="S67:S130" si="8">CONCATENATE(B67:B1092," ",A67:A1092)</f>
        <v>Kunst Miller KM-16720</v>
      </c>
      <c r="T67" t="str">
        <f t="shared" ref="T67:T130" si="9">TRIM(B67:B1092)</f>
        <v>Kunst Miller</v>
      </c>
    </row>
    <row r="68" spans="1:20" x14ac:dyDescent="0.25">
      <c r="A68" s="5" t="s">
        <v>433</v>
      </c>
      <c r="B68" s="3" t="s">
        <v>64</v>
      </c>
      <c r="C68" t="s">
        <v>33</v>
      </c>
      <c r="D68" t="s">
        <v>32</v>
      </c>
      <c r="E68" s="1">
        <v>40000</v>
      </c>
      <c r="F68">
        <v>0</v>
      </c>
      <c r="G68" t="s">
        <v>30</v>
      </c>
      <c r="H68" t="s">
        <v>19</v>
      </c>
      <c r="I68" t="s">
        <v>14</v>
      </c>
      <c r="J68">
        <v>0</v>
      </c>
      <c r="K68" t="s">
        <v>15</v>
      </c>
      <c r="L68" t="s">
        <v>16</v>
      </c>
      <c r="M68">
        <v>37</v>
      </c>
      <c r="N68" t="s">
        <v>14</v>
      </c>
      <c r="P68" t="str">
        <f t="shared" si="5"/>
        <v>PS</v>
      </c>
      <c r="Q68" t="str">
        <f t="shared" si="6"/>
        <v>son</v>
      </c>
      <c r="R68">
        <f t="shared" si="7"/>
        <v>14</v>
      </c>
      <c r="S68" t="str">
        <f t="shared" si="8"/>
        <v>Paul Stevenson PS-18970</v>
      </c>
      <c r="T68" t="str">
        <f t="shared" si="9"/>
        <v>Paul Stevenson</v>
      </c>
    </row>
    <row r="69" spans="1:20" x14ac:dyDescent="0.25">
      <c r="A69" s="5" t="s">
        <v>434</v>
      </c>
      <c r="B69" s="3" t="s">
        <v>65</v>
      </c>
      <c r="C69" t="s">
        <v>34</v>
      </c>
      <c r="D69" t="s">
        <v>33</v>
      </c>
      <c r="E69" s="1">
        <v>30000</v>
      </c>
      <c r="F69">
        <v>0</v>
      </c>
      <c r="G69" t="s">
        <v>26</v>
      </c>
      <c r="H69" t="s">
        <v>24</v>
      </c>
      <c r="I69" t="s">
        <v>14</v>
      </c>
      <c r="J69">
        <v>1</v>
      </c>
      <c r="K69" t="s">
        <v>21</v>
      </c>
      <c r="L69" t="s">
        <v>16</v>
      </c>
      <c r="M69">
        <v>33</v>
      </c>
      <c r="N69" t="s">
        <v>14</v>
      </c>
      <c r="P69" t="str">
        <f t="shared" si="5"/>
        <v>BS</v>
      </c>
      <c r="Q69" t="str">
        <f t="shared" si="6"/>
        <v>eed</v>
      </c>
      <c r="R69">
        <f t="shared" si="7"/>
        <v>13</v>
      </c>
      <c r="S69" t="str">
        <f t="shared" si="8"/>
        <v>Brendan Sweed BS-11590</v>
      </c>
      <c r="T69" t="str">
        <f t="shared" si="9"/>
        <v>Brendan Sweed</v>
      </c>
    </row>
    <row r="70" spans="1:20" x14ac:dyDescent="0.25">
      <c r="A70" s="5" t="s">
        <v>434</v>
      </c>
      <c r="B70" s="3" t="s">
        <v>65</v>
      </c>
      <c r="C70" t="s">
        <v>34</v>
      </c>
      <c r="D70" t="s">
        <v>32</v>
      </c>
      <c r="E70" s="1">
        <v>20000</v>
      </c>
      <c r="F70">
        <v>4</v>
      </c>
      <c r="G70" t="s">
        <v>26</v>
      </c>
      <c r="H70" t="s">
        <v>24</v>
      </c>
      <c r="I70" t="s">
        <v>14</v>
      </c>
      <c r="J70">
        <v>1</v>
      </c>
      <c r="K70" t="s">
        <v>15</v>
      </c>
      <c r="L70" t="s">
        <v>16</v>
      </c>
      <c r="M70">
        <v>43</v>
      </c>
      <c r="N70" t="s">
        <v>14</v>
      </c>
      <c r="P70" t="str">
        <f t="shared" si="5"/>
        <v>BS</v>
      </c>
      <c r="Q70" t="str">
        <f t="shared" si="6"/>
        <v>eed</v>
      </c>
      <c r="R70">
        <f t="shared" si="7"/>
        <v>13</v>
      </c>
      <c r="S70" t="str">
        <f t="shared" si="8"/>
        <v>Brendan Sweed BS-11590</v>
      </c>
      <c r="T70" t="str">
        <f t="shared" si="9"/>
        <v>Brendan Sweed</v>
      </c>
    </row>
    <row r="71" spans="1:20" x14ac:dyDescent="0.25">
      <c r="A71" s="5" t="s">
        <v>435</v>
      </c>
      <c r="B71" s="3" t="s">
        <v>66</v>
      </c>
      <c r="C71" t="s">
        <v>33</v>
      </c>
      <c r="D71" t="s">
        <v>32</v>
      </c>
      <c r="E71" s="1">
        <v>10000</v>
      </c>
      <c r="F71">
        <v>0</v>
      </c>
      <c r="G71" t="s">
        <v>28</v>
      </c>
      <c r="H71" t="s">
        <v>24</v>
      </c>
      <c r="I71" t="s">
        <v>17</v>
      </c>
      <c r="J71">
        <v>2</v>
      </c>
      <c r="K71" t="s">
        <v>15</v>
      </c>
      <c r="L71" t="s">
        <v>16</v>
      </c>
      <c r="M71">
        <v>30</v>
      </c>
      <c r="N71" t="s">
        <v>17</v>
      </c>
      <c r="P71" t="str">
        <f t="shared" si="5"/>
        <v>KD</v>
      </c>
      <c r="Q71" t="str">
        <f t="shared" si="6"/>
        <v>els</v>
      </c>
      <c r="R71">
        <f t="shared" si="7"/>
        <v>13</v>
      </c>
      <c r="S71" t="str">
        <f t="shared" si="8"/>
        <v>Karen Daniels KD-16270</v>
      </c>
      <c r="T71" t="str">
        <f t="shared" si="9"/>
        <v>Karen Daniels</v>
      </c>
    </row>
    <row r="72" spans="1:20" x14ac:dyDescent="0.25">
      <c r="A72" s="5" t="s">
        <v>436</v>
      </c>
      <c r="B72" s="3" t="s">
        <v>67</v>
      </c>
      <c r="C72" t="s">
        <v>33</v>
      </c>
      <c r="D72" t="s">
        <v>33</v>
      </c>
      <c r="E72" s="1">
        <v>120000</v>
      </c>
      <c r="F72">
        <v>0</v>
      </c>
      <c r="G72" t="s">
        <v>28</v>
      </c>
      <c r="H72" t="s">
        <v>20</v>
      </c>
      <c r="I72" t="s">
        <v>14</v>
      </c>
      <c r="J72">
        <v>4</v>
      </c>
      <c r="K72" t="s">
        <v>29</v>
      </c>
      <c r="L72" t="s">
        <v>23</v>
      </c>
      <c r="M72">
        <v>36</v>
      </c>
      <c r="N72" t="s">
        <v>14</v>
      </c>
      <c r="P72" t="str">
        <f t="shared" si="5"/>
        <v>HM</v>
      </c>
      <c r="Q72" t="str">
        <f t="shared" si="6"/>
        <v>ter</v>
      </c>
      <c r="R72">
        <f t="shared" si="7"/>
        <v>17</v>
      </c>
      <c r="S72" t="str">
        <f t="shared" si="8"/>
        <v>Henry MacAllister HM-14980</v>
      </c>
      <c r="T72" t="str">
        <f t="shared" si="9"/>
        <v>Henry MacAllister</v>
      </c>
    </row>
    <row r="73" spans="1:20" x14ac:dyDescent="0.25">
      <c r="A73" s="5" t="s">
        <v>419</v>
      </c>
      <c r="B73" s="3" t="s">
        <v>50</v>
      </c>
      <c r="C73" t="s">
        <v>34</v>
      </c>
      <c r="D73" t="s">
        <v>32</v>
      </c>
      <c r="E73" s="1">
        <v>10000</v>
      </c>
      <c r="F73">
        <v>0</v>
      </c>
      <c r="G73" t="s">
        <v>28</v>
      </c>
      <c r="H73" t="s">
        <v>24</v>
      </c>
      <c r="I73" t="s">
        <v>17</v>
      </c>
      <c r="J73">
        <v>2</v>
      </c>
      <c r="K73" t="s">
        <v>15</v>
      </c>
      <c r="L73" t="s">
        <v>16</v>
      </c>
      <c r="M73">
        <v>35</v>
      </c>
      <c r="N73" t="s">
        <v>17</v>
      </c>
      <c r="P73" t="str">
        <f t="shared" si="5"/>
        <v>TB</v>
      </c>
      <c r="Q73" t="str">
        <f t="shared" si="6"/>
        <v>ein</v>
      </c>
      <c r="R73">
        <f t="shared" si="7"/>
        <v>15</v>
      </c>
      <c r="S73" t="str">
        <f t="shared" si="8"/>
        <v>Tracy Blumstein TB-21520</v>
      </c>
      <c r="T73" t="str">
        <f t="shared" si="9"/>
        <v>Tracy Blumstein</v>
      </c>
    </row>
    <row r="74" spans="1:20" x14ac:dyDescent="0.25">
      <c r="A74" s="5" t="s">
        <v>437</v>
      </c>
      <c r="B74" s="3" t="s">
        <v>68</v>
      </c>
      <c r="C74" t="s">
        <v>33</v>
      </c>
      <c r="D74" t="s">
        <v>32</v>
      </c>
      <c r="E74" s="1">
        <v>130000</v>
      </c>
      <c r="F74">
        <v>3</v>
      </c>
      <c r="G74" t="s">
        <v>26</v>
      </c>
      <c r="H74" t="s">
        <v>20</v>
      </c>
      <c r="I74" t="s">
        <v>14</v>
      </c>
      <c r="J74">
        <v>4</v>
      </c>
      <c r="K74" t="s">
        <v>15</v>
      </c>
      <c r="L74" t="s">
        <v>16</v>
      </c>
      <c r="M74">
        <v>52</v>
      </c>
      <c r="N74" t="s">
        <v>17</v>
      </c>
      <c r="P74" t="str">
        <f t="shared" si="5"/>
        <v>JE</v>
      </c>
      <c r="Q74" t="str">
        <f t="shared" si="6"/>
        <v>ton</v>
      </c>
      <c r="R74">
        <f t="shared" si="7"/>
        <v>10</v>
      </c>
      <c r="S74" t="str">
        <f t="shared" si="8"/>
        <v>Joel Eaton JE-15745</v>
      </c>
      <c r="T74" t="str">
        <f t="shared" si="9"/>
        <v>Joel Eaton</v>
      </c>
    </row>
    <row r="75" spans="1:20" x14ac:dyDescent="0.25">
      <c r="A75" s="5" t="s">
        <v>437</v>
      </c>
      <c r="B75" s="3" t="s">
        <v>68</v>
      </c>
      <c r="C75" t="s">
        <v>34</v>
      </c>
      <c r="D75" t="s">
        <v>32</v>
      </c>
      <c r="E75" s="1">
        <v>20000</v>
      </c>
      <c r="F75">
        <v>0</v>
      </c>
      <c r="G75" t="s">
        <v>18</v>
      </c>
      <c r="H75" t="s">
        <v>24</v>
      </c>
      <c r="I75" t="s">
        <v>17</v>
      </c>
      <c r="J75">
        <v>1</v>
      </c>
      <c r="K75" t="s">
        <v>21</v>
      </c>
      <c r="L75" t="s">
        <v>16</v>
      </c>
      <c r="M75">
        <v>36</v>
      </c>
      <c r="N75" t="s">
        <v>14</v>
      </c>
      <c r="P75" t="str">
        <f t="shared" si="5"/>
        <v>JE</v>
      </c>
      <c r="Q75" t="str">
        <f t="shared" si="6"/>
        <v>ton</v>
      </c>
      <c r="R75">
        <f t="shared" si="7"/>
        <v>10</v>
      </c>
      <c r="S75" t="str">
        <f t="shared" si="8"/>
        <v>Joel Eaton JE-15745</v>
      </c>
      <c r="T75" t="str">
        <f t="shared" si="9"/>
        <v>Joel Eaton</v>
      </c>
    </row>
    <row r="76" spans="1:20" x14ac:dyDescent="0.25">
      <c r="A76" s="5" t="s">
        <v>437</v>
      </c>
      <c r="B76" s="3" t="s">
        <v>68</v>
      </c>
      <c r="C76" t="s">
        <v>33</v>
      </c>
      <c r="D76" t="s">
        <v>32</v>
      </c>
      <c r="E76" s="1">
        <v>20000</v>
      </c>
      <c r="F76">
        <v>3</v>
      </c>
      <c r="G76" t="s">
        <v>26</v>
      </c>
      <c r="H76" t="s">
        <v>13</v>
      </c>
      <c r="I76" t="s">
        <v>17</v>
      </c>
      <c r="J76">
        <v>2</v>
      </c>
      <c r="K76" t="s">
        <v>25</v>
      </c>
      <c r="L76" t="s">
        <v>23</v>
      </c>
      <c r="M76">
        <v>62</v>
      </c>
      <c r="N76" t="s">
        <v>17</v>
      </c>
      <c r="P76" t="str">
        <f t="shared" si="5"/>
        <v>JE</v>
      </c>
      <c r="Q76" t="str">
        <f t="shared" si="6"/>
        <v>ton</v>
      </c>
      <c r="R76">
        <f t="shared" si="7"/>
        <v>10</v>
      </c>
      <c r="S76" t="str">
        <f t="shared" si="8"/>
        <v>Joel Eaton JE-15745</v>
      </c>
      <c r="T76" t="str">
        <f t="shared" si="9"/>
        <v>Joel Eaton</v>
      </c>
    </row>
    <row r="77" spans="1:20" x14ac:dyDescent="0.25">
      <c r="A77" s="5" t="s">
        <v>438</v>
      </c>
      <c r="B77" s="3" t="s">
        <v>69</v>
      </c>
      <c r="C77" t="s">
        <v>34</v>
      </c>
      <c r="D77" t="s">
        <v>32</v>
      </c>
      <c r="E77" s="1">
        <v>130000</v>
      </c>
      <c r="F77">
        <v>4</v>
      </c>
      <c r="G77" t="s">
        <v>26</v>
      </c>
      <c r="H77" t="s">
        <v>27</v>
      </c>
      <c r="I77" t="s">
        <v>14</v>
      </c>
      <c r="J77">
        <v>4</v>
      </c>
      <c r="K77" t="s">
        <v>15</v>
      </c>
      <c r="L77" t="s">
        <v>23</v>
      </c>
      <c r="M77">
        <v>31</v>
      </c>
      <c r="N77" t="s">
        <v>17</v>
      </c>
      <c r="P77" t="str">
        <f t="shared" si="5"/>
        <v>KB</v>
      </c>
      <c r="Q77" t="str">
        <f t="shared" si="6"/>
        <v>nan</v>
      </c>
      <c r="R77">
        <f t="shared" si="7"/>
        <v>11</v>
      </c>
      <c r="S77" t="str">
        <f t="shared" si="8"/>
        <v>Ken Brennan KB-16600</v>
      </c>
      <c r="T77" t="str">
        <f t="shared" si="9"/>
        <v>Ken Brennan</v>
      </c>
    </row>
    <row r="78" spans="1:20" x14ac:dyDescent="0.25">
      <c r="A78" s="5" t="s">
        <v>438</v>
      </c>
      <c r="B78" s="3" t="s">
        <v>69</v>
      </c>
      <c r="C78" t="s">
        <v>34</v>
      </c>
      <c r="D78" t="s">
        <v>32</v>
      </c>
      <c r="E78" s="1">
        <v>20000</v>
      </c>
      <c r="F78">
        <v>0</v>
      </c>
      <c r="G78" t="s">
        <v>28</v>
      </c>
      <c r="H78" t="s">
        <v>24</v>
      </c>
      <c r="I78" t="s">
        <v>17</v>
      </c>
      <c r="J78">
        <v>2</v>
      </c>
      <c r="K78" t="s">
        <v>25</v>
      </c>
      <c r="L78" t="s">
        <v>16</v>
      </c>
      <c r="M78">
        <v>26</v>
      </c>
      <c r="N78" t="s">
        <v>17</v>
      </c>
      <c r="P78" t="str">
        <f t="shared" si="5"/>
        <v>KB</v>
      </c>
      <c r="Q78" t="str">
        <f t="shared" si="6"/>
        <v>nan</v>
      </c>
      <c r="R78">
        <f t="shared" si="7"/>
        <v>11</v>
      </c>
      <c r="S78" t="str">
        <f t="shared" si="8"/>
        <v>Ken Brennan KB-16600</v>
      </c>
      <c r="T78" t="str">
        <f t="shared" si="9"/>
        <v>Ken Brennan</v>
      </c>
    </row>
    <row r="79" spans="1:20" x14ac:dyDescent="0.25">
      <c r="A79" s="5" t="s">
        <v>438</v>
      </c>
      <c r="B79" s="3" t="s">
        <v>69</v>
      </c>
      <c r="C79" t="s">
        <v>33</v>
      </c>
      <c r="D79" t="s">
        <v>33</v>
      </c>
      <c r="E79" s="1">
        <v>80000</v>
      </c>
      <c r="F79">
        <v>0</v>
      </c>
      <c r="G79" t="s">
        <v>12</v>
      </c>
      <c r="H79" t="s">
        <v>20</v>
      </c>
      <c r="I79" t="s">
        <v>14</v>
      </c>
      <c r="J79">
        <v>2</v>
      </c>
      <c r="K79" t="s">
        <v>29</v>
      </c>
      <c r="L79" t="s">
        <v>23</v>
      </c>
      <c r="M79">
        <v>29</v>
      </c>
      <c r="N79" t="s">
        <v>14</v>
      </c>
      <c r="P79" t="str">
        <f t="shared" si="5"/>
        <v>KB</v>
      </c>
      <c r="Q79" t="str">
        <f t="shared" si="6"/>
        <v>nan</v>
      </c>
      <c r="R79">
        <f t="shared" si="7"/>
        <v>11</v>
      </c>
      <c r="S79" t="str">
        <f t="shared" si="8"/>
        <v>Ken Brennan KB-16600</v>
      </c>
      <c r="T79" t="str">
        <f t="shared" si="9"/>
        <v>Ken Brennan</v>
      </c>
    </row>
    <row r="80" spans="1:20" x14ac:dyDescent="0.25">
      <c r="A80" s="5" t="s">
        <v>437</v>
      </c>
      <c r="B80" s="3" t="s">
        <v>68</v>
      </c>
      <c r="C80" t="s">
        <v>33</v>
      </c>
      <c r="D80" t="s">
        <v>33</v>
      </c>
      <c r="E80" s="1">
        <v>80000</v>
      </c>
      <c r="F80">
        <v>2</v>
      </c>
      <c r="G80" t="s">
        <v>26</v>
      </c>
      <c r="H80" t="s">
        <v>13</v>
      </c>
      <c r="I80" t="s">
        <v>17</v>
      </c>
      <c r="J80">
        <v>2</v>
      </c>
      <c r="K80" t="s">
        <v>25</v>
      </c>
      <c r="L80" t="s">
        <v>23</v>
      </c>
      <c r="M80">
        <v>50</v>
      </c>
      <c r="N80" t="s">
        <v>14</v>
      </c>
      <c r="P80" t="str">
        <f t="shared" si="5"/>
        <v>JE</v>
      </c>
      <c r="Q80" t="str">
        <f t="shared" si="6"/>
        <v>ton</v>
      </c>
      <c r="R80">
        <f t="shared" si="7"/>
        <v>10</v>
      </c>
      <c r="S80" t="str">
        <f t="shared" si="8"/>
        <v>Joel Eaton JE-15745</v>
      </c>
      <c r="T80" t="str">
        <f t="shared" si="9"/>
        <v>Joel Eaton</v>
      </c>
    </row>
    <row r="81" spans="1:20" x14ac:dyDescent="0.25">
      <c r="A81" s="5" t="s">
        <v>439</v>
      </c>
      <c r="B81" s="3" t="s">
        <v>70</v>
      </c>
      <c r="C81" t="s">
        <v>34</v>
      </c>
      <c r="D81" t="s">
        <v>33</v>
      </c>
      <c r="E81" s="1">
        <v>40000</v>
      </c>
      <c r="F81">
        <v>2</v>
      </c>
      <c r="G81" t="s">
        <v>12</v>
      </c>
      <c r="H81" t="s">
        <v>27</v>
      </c>
      <c r="I81" t="s">
        <v>14</v>
      </c>
      <c r="J81">
        <v>2</v>
      </c>
      <c r="K81" t="s">
        <v>22</v>
      </c>
      <c r="L81" t="s">
        <v>23</v>
      </c>
      <c r="M81">
        <v>63</v>
      </c>
      <c r="N81" t="s">
        <v>14</v>
      </c>
      <c r="P81" t="str">
        <f t="shared" si="5"/>
        <v>SC</v>
      </c>
      <c r="Q81" t="str">
        <f t="shared" si="6"/>
        <v>ael</v>
      </c>
      <c r="R81">
        <f t="shared" si="7"/>
        <v>18</v>
      </c>
      <c r="S81" t="str">
        <f t="shared" si="8"/>
        <v>Stewart Carmichael SC-20770</v>
      </c>
      <c r="T81" t="str">
        <f t="shared" si="9"/>
        <v>Stewart Carmichael</v>
      </c>
    </row>
    <row r="82" spans="1:20" x14ac:dyDescent="0.25">
      <c r="A82" s="5" t="s">
        <v>439</v>
      </c>
      <c r="B82" s="3" t="s">
        <v>70</v>
      </c>
      <c r="C82" t="s">
        <v>33</v>
      </c>
      <c r="D82" t="s">
        <v>32</v>
      </c>
      <c r="E82" s="1">
        <v>30000</v>
      </c>
      <c r="F82">
        <v>4</v>
      </c>
      <c r="G82" t="s">
        <v>30</v>
      </c>
      <c r="H82" t="s">
        <v>19</v>
      </c>
      <c r="I82" t="s">
        <v>14</v>
      </c>
      <c r="J82">
        <v>0</v>
      </c>
      <c r="K82" t="s">
        <v>15</v>
      </c>
      <c r="L82" t="s">
        <v>16</v>
      </c>
      <c r="M82">
        <v>45</v>
      </c>
      <c r="N82" t="s">
        <v>14</v>
      </c>
      <c r="P82" t="str">
        <f t="shared" si="5"/>
        <v>SC</v>
      </c>
      <c r="Q82" t="str">
        <f t="shared" si="6"/>
        <v>ael</v>
      </c>
      <c r="R82">
        <f t="shared" si="7"/>
        <v>18</v>
      </c>
      <c r="S82" t="str">
        <f t="shared" si="8"/>
        <v>Stewart Carmichael SC-20770</v>
      </c>
      <c r="T82" t="str">
        <f t="shared" si="9"/>
        <v>Stewart Carmichael</v>
      </c>
    </row>
    <row r="83" spans="1:20" x14ac:dyDescent="0.25">
      <c r="A83" s="5" t="s">
        <v>440</v>
      </c>
      <c r="B83" s="3" t="s">
        <v>71</v>
      </c>
      <c r="C83" t="s">
        <v>34</v>
      </c>
      <c r="D83" t="s">
        <v>32</v>
      </c>
      <c r="E83" s="1">
        <v>10000</v>
      </c>
      <c r="F83">
        <v>4</v>
      </c>
      <c r="G83" t="s">
        <v>28</v>
      </c>
      <c r="H83" t="s">
        <v>24</v>
      </c>
      <c r="I83" t="s">
        <v>14</v>
      </c>
      <c r="J83">
        <v>2</v>
      </c>
      <c r="K83" t="s">
        <v>15</v>
      </c>
      <c r="L83" t="s">
        <v>16</v>
      </c>
      <c r="M83">
        <v>40</v>
      </c>
      <c r="N83" t="s">
        <v>17</v>
      </c>
      <c r="P83" t="str">
        <f t="shared" si="5"/>
        <v>DN</v>
      </c>
      <c r="Q83" t="str">
        <f t="shared" si="6"/>
        <v>nan</v>
      </c>
      <c r="R83">
        <f t="shared" si="7"/>
        <v>12</v>
      </c>
      <c r="S83" t="str">
        <f t="shared" si="8"/>
        <v>Duane Noonan DN-13690</v>
      </c>
      <c r="T83" t="str">
        <f t="shared" si="9"/>
        <v>Duane Noonan</v>
      </c>
    </row>
    <row r="84" spans="1:20" x14ac:dyDescent="0.25">
      <c r="A84" s="5" t="s">
        <v>440</v>
      </c>
      <c r="B84" s="3" t="s">
        <v>71</v>
      </c>
      <c r="C84" t="s">
        <v>33</v>
      </c>
      <c r="D84" t="s">
        <v>33</v>
      </c>
      <c r="E84" s="1">
        <v>30000</v>
      </c>
      <c r="F84">
        <v>0</v>
      </c>
      <c r="G84" t="s">
        <v>12</v>
      </c>
      <c r="H84" t="s">
        <v>19</v>
      </c>
      <c r="I84" t="s">
        <v>14</v>
      </c>
      <c r="J84">
        <v>0</v>
      </c>
      <c r="K84" t="s">
        <v>15</v>
      </c>
      <c r="L84" t="s">
        <v>16</v>
      </c>
      <c r="M84">
        <v>47</v>
      </c>
      <c r="N84" t="s">
        <v>14</v>
      </c>
      <c r="P84" t="str">
        <f t="shared" si="5"/>
        <v>DN</v>
      </c>
      <c r="Q84" t="str">
        <f t="shared" si="6"/>
        <v>nan</v>
      </c>
      <c r="R84">
        <f t="shared" si="7"/>
        <v>12</v>
      </c>
      <c r="S84" t="str">
        <f t="shared" si="8"/>
        <v>Duane Noonan DN-13690</v>
      </c>
      <c r="T84" t="str">
        <f t="shared" si="9"/>
        <v>Duane Noonan</v>
      </c>
    </row>
    <row r="85" spans="1:20" x14ac:dyDescent="0.25">
      <c r="A85" s="5" t="s">
        <v>441</v>
      </c>
      <c r="B85" s="3" t="s">
        <v>72</v>
      </c>
      <c r="C85" t="s">
        <v>34</v>
      </c>
      <c r="D85" t="s">
        <v>33</v>
      </c>
      <c r="E85" s="1">
        <v>20000</v>
      </c>
      <c r="F85">
        <v>0</v>
      </c>
      <c r="G85" t="s">
        <v>26</v>
      </c>
      <c r="H85" t="s">
        <v>24</v>
      </c>
      <c r="I85" t="s">
        <v>17</v>
      </c>
      <c r="J85">
        <v>1</v>
      </c>
      <c r="K85" t="s">
        <v>21</v>
      </c>
      <c r="L85" t="s">
        <v>16</v>
      </c>
      <c r="M85">
        <v>29</v>
      </c>
      <c r="N85" t="s">
        <v>17</v>
      </c>
      <c r="P85" t="str">
        <f t="shared" si="5"/>
        <v>JC</v>
      </c>
      <c r="Q85" t="str">
        <f t="shared" si="6"/>
        <v>ton</v>
      </c>
      <c r="R85">
        <f t="shared" si="7"/>
        <v>15</v>
      </c>
      <c r="S85" t="str">
        <f t="shared" si="8"/>
        <v>Julie Creighton JC-16105</v>
      </c>
      <c r="T85" t="str">
        <f t="shared" si="9"/>
        <v>Julie Creighton</v>
      </c>
    </row>
    <row r="86" spans="1:20" x14ac:dyDescent="0.25">
      <c r="A86" s="5" t="s">
        <v>442</v>
      </c>
      <c r="B86" s="3" t="s">
        <v>73</v>
      </c>
      <c r="C86" t="s">
        <v>34</v>
      </c>
      <c r="D86" t="s">
        <v>33</v>
      </c>
      <c r="E86" s="1">
        <v>40000</v>
      </c>
      <c r="F86">
        <v>2</v>
      </c>
      <c r="G86" t="s">
        <v>12</v>
      </c>
      <c r="H86" t="s">
        <v>27</v>
      </c>
      <c r="I86" t="s">
        <v>17</v>
      </c>
      <c r="J86">
        <v>1</v>
      </c>
      <c r="K86" t="s">
        <v>22</v>
      </c>
      <c r="L86" t="s">
        <v>23</v>
      </c>
      <c r="M86">
        <v>52</v>
      </c>
      <c r="N86" t="s">
        <v>14</v>
      </c>
      <c r="P86" t="str">
        <f t="shared" si="5"/>
        <v>CS</v>
      </c>
      <c r="Q86" t="str">
        <f t="shared" si="6"/>
        <v>ild</v>
      </c>
      <c r="R86">
        <f t="shared" si="7"/>
        <v>18</v>
      </c>
      <c r="S86" t="str">
        <f t="shared" si="8"/>
        <v>Christopher Schild CS-12400</v>
      </c>
      <c r="T86" t="str">
        <f t="shared" si="9"/>
        <v>Christopher Schild</v>
      </c>
    </row>
    <row r="87" spans="1:20" x14ac:dyDescent="0.25">
      <c r="A87" s="5" t="s">
        <v>427</v>
      </c>
      <c r="B87" s="3" t="s">
        <v>58</v>
      </c>
      <c r="C87" t="s">
        <v>34</v>
      </c>
      <c r="D87" t="s">
        <v>33</v>
      </c>
      <c r="E87" s="1">
        <v>10000</v>
      </c>
      <c r="F87">
        <v>0</v>
      </c>
      <c r="G87" t="s">
        <v>18</v>
      </c>
      <c r="H87" t="s">
        <v>24</v>
      </c>
      <c r="I87" t="s">
        <v>14</v>
      </c>
      <c r="J87">
        <v>1</v>
      </c>
      <c r="K87" t="s">
        <v>25</v>
      </c>
      <c r="L87" t="s">
        <v>23</v>
      </c>
      <c r="M87">
        <v>26</v>
      </c>
      <c r="N87" t="s">
        <v>14</v>
      </c>
      <c r="P87" t="str">
        <f t="shared" si="5"/>
        <v>PO</v>
      </c>
      <c r="Q87" t="str">
        <f t="shared" si="6"/>
        <v>ell</v>
      </c>
      <c r="R87">
        <f t="shared" si="7"/>
        <v>17</v>
      </c>
      <c r="S87" t="str">
        <f t="shared" si="8"/>
        <v>Patrick O'Donnell PO-18865</v>
      </c>
      <c r="T87" t="str">
        <f t="shared" si="9"/>
        <v>Patrick O'Donnell</v>
      </c>
    </row>
    <row r="88" spans="1:20" x14ac:dyDescent="0.25">
      <c r="A88" s="5" t="s">
        <v>443</v>
      </c>
      <c r="B88" s="3" t="s">
        <v>74</v>
      </c>
      <c r="C88" t="s">
        <v>34</v>
      </c>
      <c r="D88" t="s">
        <v>33</v>
      </c>
      <c r="E88" s="1">
        <v>130000</v>
      </c>
      <c r="F88">
        <v>3</v>
      </c>
      <c r="G88" t="s">
        <v>18</v>
      </c>
      <c r="H88" t="s">
        <v>20</v>
      </c>
      <c r="I88" t="s">
        <v>17</v>
      </c>
      <c r="J88">
        <v>3</v>
      </c>
      <c r="K88" t="s">
        <v>15</v>
      </c>
      <c r="L88" t="s">
        <v>16</v>
      </c>
      <c r="M88">
        <v>51</v>
      </c>
      <c r="N88" t="s">
        <v>14</v>
      </c>
      <c r="P88" t="str">
        <f t="shared" si="5"/>
        <v>PG</v>
      </c>
      <c r="Q88" t="str">
        <f t="shared" si="6"/>
        <v>lez</v>
      </c>
      <c r="R88">
        <f t="shared" si="7"/>
        <v>13</v>
      </c>
      <c r="S88" t="str">
        <f t="shared" si="8"/>
        <v>Paul Gonzalez PG-18895</v>
      </c>
      <c r="T88" t="str">
        <f t="shared" si="9"/>
        <v>Paul Gonzalez</v>
      </c>
    </row>
    <row r="89" spans="1:20" x14ac:dyDescent="0.25">
      <c r="A89" s="5" t="s">
        <v>443</v>
      </c>
      <c r="B89" s="3" t="s">
        <v>74</v>
      </c>
      <c r="C89" t="s">
        <v>33</v>
      </c>
      <c r="D89" t="s">
        <v>33</v>
      </c>
      <c r="E89" s="1">
        <v>80000</v>
      </c>
      <c r="F89">
        <v>5</v>
      </c>
      <c r="G89" t="s">
        <v>12</v>
      </c>
      <c r="H89" t="s">
        <v>20</v>
      </c>
      <c r="I89" t="s">
        <v>14</v>
      </c>
      <c r="J89">
        <v>4</v>
      </c>
      <c r="K89" t="s">
        <v>25</v>
      </c>
      <c r="L89" t="s">
        <v>23</v>
      </c>
      <c r="M89">
        <v>40</v>
      </c>
      <c r="N89" t="s">
        <v>17</v>
      </c>
      <c r="P89" t="str">
        <f t="shared" si="5"/>
        <v>PG</v>
      </c>
      <c r="Q89" t="str">
        <f t="shared" si="6"/>
        <v>lez</v>
      </c>
      <c r="R89">
        <f t="shared" si="7"/>
        <v>13</v>
      </c>
      <c r="S89" t="str">
        <f t="shared" si="8"/>
        <v>Paul Gonzalez PG-18895</v>
      </c>
      <c r="T89" t="str">
        <f t="shared" si="9"/>
        <v>Paul Gonzalez</v>
      </c>
    </row>
    <row r="90" spans="1:20" x14ac:dyDescent="0.25">
      <c r="A90" s="5" t="s">
        <v>444</v>
      </c>
      <c r="B90" s="3" t="s">
        <v>75</v>
      </c>
      <c r="C90" t="s">
        <v>34</v>
      </c>
      <c r="D90" t="s">
        <v>33</v>
      </c>
      <c r="E90" s="1">
        <v>30000</v>
      </c>
      <c r="F90">
        <v>0</v>
      </c>
      <c r="G90" t="s">
        <v>18</v>
      </c>
      <c r="H90" t="s">
        <v>19</v>
      </c>
      <c r="I90" t="s">
        <v>17</v>
      </c>
      <c r="J90">
        <v>1</v>
      </c>
      <c r="K90" t="s">
        <v>21</v>
      </c>
      <c r="L90" t="s">
        <v>16</v>
      </c>
      <c r="M90">
        <v>29</v>
      </c>
      <c r="N90" t="s">
        <v>17</v>
      </c>
      <c r="P90" t="str">
        <f t="shared" si="5"/>
        <v>GM</v>
      </c>
      <c r="Q90" t="str">
        <f t="shared" si="6"/>
        <v>hum</v>
      </c>
      <c r="R90">
        <f t="shared" si="7"/>
        <v>12</v>
      </c>
      <c r="S90" t="str">
        <f t="shared" si="8"/>
        <v>Gary Mitchum GM-14455</v>
      </c>
      <c r="T90" t="str">
        <f t="shared" si="9"/>
        <v>Gary Mitchum</v>
      </c>
    </row>
    <row r="91" spans="1:20" x14ac:dyDescent="0.25">
      <c r="A91" s="5" t="s">
        <v>445</v>
      </c>
      <c r="B91" s="3" t="s">
        <v>76</v>
      </c>
      <c r="C91" t="s">
        <v>33</v>
      </c>
      <c r="D91" t="s">
        <v>33</v>
      </c>
      <c r="E91" s="1">
        <v>20000</v>
      </c>
      <c r="F91">
        <v>1</v>
      </c>
      <c r="G91" t="s">
        <v>26</v>
      </c>
      <c r="H91" t="s">
        <v>24</v>
      </c>
      <c r="I91" t="s">
        <v>17</v>
      </c>
      <c r="J91">
        <v>1</v>
      </c>
      <c r="K91" t="s">
        <v>25</v>
      </c>
      <c r="L91" t="s">
        <v>16</v>
      </c>
      <c r="M91">
        <v>40</v>
      </c>
      <c r="N91" t="s">
        <v>14</v>
      </c>
      <c r="P91" t="str">
        <f t="shared" si="5"/>
        <v>JS</v>
      </c>
      <c r="Q91" t="str">
        <f t="shared" si="6"/>
        <v>ink</v>
      </c>
      <c r="R91">
        <f t="shared" si="7"/>
        <v>8</v>
      </c>
      <c r="S91" t="str">
        <f t="shared" si="8"/>
        <v>Jim Sink JS-15685</v>
      </c>
      <c r="T91" t="str">
        <f t="shared" si="9"/>
        <v>Jim Sink</v>
      </c>
    </row>
    <row r="92" spans="1:20" x14ac:dyDescent="0.25">
      <c r="A92" s="5" t="s">
        <v>445</v>
      </c>
      <c r="B92" s="3" t="s">
        <v>76</v>
      </c>
      <c r="C92" t="s">
        <v>34</v>
      </c>
      <c r="D92" t="s">
        <v>32</v>
      </c>
      <c r="E92" s="1">
        <v>30000</v>
      </c>
      <c r="F92">
        <v>0</v>
      </c>
      <c r="G92" t="s">
        <v>18</v>
      </c>
      <c r="H92" t="s">
        <v>19</v>
      </c>
      <c r="I92" t="s">
        <v>17</v>
      </c>
      <c r="J92">
        <v>1</v>
      </c>
      <c r="K92" t="s">
        <v>15</v>
      </c>
      <c r="L92" t="s">
        <v>16</v>
      </c>
      <c r="M92">
        <v>29</v>
      </c>
      <c r="N92" t="s">
        <v>14</v>
      </c>
      <c r="P92" t="str">
        <f t="shared" si="5"/>
        <v>JS</v>
      </c>
      <c r="Q92" t="str">
        <f t="shared" si="6"/>
        <v>ink</v>
      </c>
      <c r="R92">
        <f t="shared" si="7"/>
        <v>8</v>
      </c>
      <c r="S92" t="str">
        <f t="shared" si="8"/>
        <v>Jim Sink JS-15685</v>
      </c>
      <c r="T92" t="str">
        <f t="shared" si="9"/>
        <v>Jim Sink</v>
      </c>
    </row>
    <row r="93" spans="1:20" x14ac:dyDescent="0.25">
      <c r="A93" s="5" t="s">
        <v>445</v>
      </c>
      <c r="B93" s="3" t="s">
        <v>76</v>
      </c>
      <c r="C93" t="s">
        <v>34</v>
      </c>
      <c r="D93" t="s">
        <v>33</v>
      </c>
      <c r="E93" s="1">
        <v>30000</v>
      </c>
      <c r="F93">
        <v>0</v>
      </c>
      <c r="G93" t="s">
        <v>18</v>
      </c>
      <c r="H93" t="s">
        <v>19</v>
      </c>
      <c r="I93" t="s">
        <v>17</v>
      </c>
      <c r="J93">
        <v>1</v>
      </c>
      <c r="K93" t="s">
        <v>15</v>
      </c>
      <c r="L93" t="s">
        <v>16</v>
      </c>
      <c r="M93">
        <v>30</v>
      </c>
      <c r="N93" t="s">
        <v>14</v>
      </c>
      <c r="P93" t="str">
        <f t="shared" si="5"/>
        <v>JS</v>
      </c>
      <c r="Q93" t="str">
        <f t="shared" si="6"/>
        <v>ink</v>
      </c>
      <c r="R93">
        <f t="shared" si="7"/>
        <v>8</v>
      </c>
      <c r="S93" t="str">
        <f t="shared" si="8"/>
        <v>Jim Sink JS-15685</v>
      </c>
      <c r="T93" t="str">
        <f t="shared" si="9"/>
        <v>Jim Sink</v>
      </c>
    </row>
    <row r="94" spans="1:20" x14ac:dyDescent="0.25">
      <c r="A94" s="5" t="s">
        <v>446</v>
      </c>
      <c r="B94" s="3" t="s">
        <v>77</v>
      </c>
      <c r="C94" t="s">
        <v>34</v>
      </c>
      <c r="D94" t="s">
        <v>32</v>
      </c>
      <c r="E94" s="1">
        <v>60000</v>
      </c>
      <c r="F94">
        <v>2</v>
      </c>
      <c r="G94" t="s">
        <v>12</v>
      </c>
      <c r="H94" t="s">
        <v>20</v>
      </c>
      <c r="I94" t="s">
        <v>14</v>
      </c>
      <c r="J94">
        <v>1</v>
      </c>
      <c r="K94" t="s">
        <v>21</v>
      </c>
      <c r="L94" t="s">
        <v>23</v>
      </c>
      <c r="M94">
        <v>37</v>
      </c>
      <c r="N94" t="s">
        <v>14</v>
      </c>
      <c r="P94" t="str">
        <f t="shared" si="5"/>
        <v>KB</v>
      </c>
      <c r="Q94" t="str">
        <f t="shared" si="6"/>
        <v>aun</v>
      </c>
      <c r="R94">
        <f t="shared" si="7"/>
        <v>10</v>
      </c>
      <c r="S94" t="str">
        <f t="shared" si="8"/>
        <v>Karl Braun KB-16315</v>
      </c>
      <c r="T94" t="str">
        <f t="shared" si="9"/>
        <v>Karl Braun</v>
      </c>
    </row>
    <row r="95" spans="1:20" x14ac:dyDescent="0.25">
      <c r="A95" s="5" t="s">
        <v>446</v>
      </c>
      <c r="B95" s="3" t="s">
        <v>77</v>
      </c>
      <c r="C95" t="s">
        <v>34</v>
      </c>
      <c r="D95" t="s">
        <v>32</v>
      </c>
      <c r="E95" s="1">
        <v>30000</v>
      </c>
      <c r="F95">
        <v>0</v>
      </c>
      <c r="G95" t="s">
        <v>18</v>
      </c>
      <c r="H95" t="s">
        <v>19</v>
      </c>
      <c r="I95" t="s">
        <v>17</v>
      </c>
      <c r="J95">
        <v>1</v>
      </c>
      <c r="K95" t="s">
        <v>21</v>
      </c>
      <c r="L95" t="s">
        <v>16</v>
      </c>
      <c r="M95">
        <v>33</v>
      </c>
      <c r="N95" t="s">
        <v>17</v>
      </c>
      <c r="P95" t="str">
        <f t="shared" si="5"/>
        <v>KB</v>
      </c>
      <c r="Q95" t="str">
        <f t="shared" si="6"/>
        <v>aun</v>
      </c>
      <c r="R95">
        <f t="shared" si="7"/>
        <v>10</v>
      </c>
      <c r="S95" t="str">
        <f t="shared" si="8"/>
        <v>Karl Braun KB-16315</v>
      </c>
      <c r="T95" t="str">
        <f t="shared" si="9"/>
        <v>Karl Braun</v>
      </c>
    </row>
    <row r="96" spans="1:20" x14ac:dyDescent="0.25">
      <c r="A96" s="5" t="s">
        <v>446</v>
      </c>
      <c r="B96" s="3" t="s">
        <v>77</v>
      </c>
      <c r="C96" t="s">
        <v>34</v>
      </c>
      <c r="D96" t="s">
        <v>32</v>
      </c>
      <c r="E96" s="1">
        <v>30000</v>
      </c>
      <c r="F96">
        <v>3</v>
      </c>
      <c r="G96" t="s">
        <v>26</v>
      </c>
      <c r="H96" t="s">
        <v>13</v>
      </c>
      <c r="I96" t="s">
        <v>14</v>
      </c>
      <c r="J96">
        <v>2</v>
      </c>
      <c r="K96" t="s">
        <v>22</v>
      </c>
      <c r="L96" t="s">
        <v>23</v>
      </c>
      <c r="M96">
        <v>55</v>
      </c>
      <c r="N96" t="s">
        <v>17</v>
      </c>
      <c r="P96" t="str">
        <f t="shared" si="5"/>
        <v>KB</v>
      </c>
      <c r="Q96" t="str">
        <f t="shared" si="6"/>
        <v>aun</v>
      </c>
      <c r="R96">
        <f t="shared" si="7"/>
        <v>10</v>
      </c>
      <c r="S96" t="str">
        <f t="shared" si="8"/>
        <v>Karl Braun KB-16315</v>
      </c>
      <c r="T96" t="str">
        <f t="shared" si="9"/>
        <v>Karl Braun</v>
      </c>
    </row>
    <row r="97" spans="1:20" x14ac:dyDescent="0.25">
      <c r="A97" s="5" t="s">
        <v>447</v>
      </c>
      <c r="B97" s="3" t="s">
        <v>78</v>
      </c>
      <c r="C97" t="s">
        <v>34</v>
      </c>
      <c r="D97" t="s">
        <v>32</v>
      </c>
      <c r="E97" s="1">
        <v>90000</v>
      </c>
      <c r="F97">
        <v>5</v>
      </c>
      <c r="G97" t="s">
        <v>18</v>
      </c>
      <c r="H97" t="s">
        <v>20</v>
      </c>
      <c r="I97" t="s">
        <v>14</v>
      </c>
      <c r="J97">
        <v>2</v>
      </c>
      <c r="K97" t="s">
        <v>29</v>
      </c>
      <c r="L97" t="s">
        <v>16</v>
      </c>
      <c r="M97">
        <v>62</v>
      </c>
      <c r="N97" t="s">
        <v>17</v>
      </c>
      <c r="P97" t="str">
        <f t="shared" si="5"/>
        <v>RB</v>
      </c>
      <c r="Q97" t="str">
        <f t="shared" si="6"/>
        <v>cio</v>
      </c>
      <c r="R97">
        <f t="shared" si="7"/>
        <v>12</v>
      </c>
      <c r="S97" t="str">
        <f t="shared" si="8"/>
        <v>Roger Barcio RB-19705</v>
      </c>
      <c r="T97" t="str">
        <f t="shared" si="9"/>
        <v>Roger Barcio</v>
      </c>
    </row>
    <row r="98" spans="1:20" x14ac:dyDescent="0.25">
      <c r="A98" s="5" t="s">
        <v>448</v>
      </c>
      <c r="B98" s="3" t="s">
        <v>79</v>
      </c>
      <c r="C98" t="s">
        <v>33</v>
      </c>
      <c r="D98" t="s">
        <v>33</v>
      </c>
      <c r="E98" s="1">
        <v>30000</v>
      </c>
      <c r="F98">
        <v>1</v>
      </c>
      <c r="G98" t="s">
        <v>18</v>
      </c>
      <c r="H98" t="s">
        <v>19</v>
      </c>
      <c r="I98" t="s">
        <v>14</v>
      </c>
      <c r="J98">
        <v>1</v>
      </c>
      <c r="K98" t="s">
        <v>15</v>
      </c>
      <c r="L98" t="s">
        <v>16</v>
      </c>
      <c r="M98">
        <v>43</v>
      </c>
      <c r="N98" t="s">
        <v>17</v>
      </c>
      <c r="P98" t="str">
        <f t="shared" si="5"/>
        <v>PN</v>
      </c>
      <c r="Q98" t="str">
        <f t="shared" si="6"/>
        <v>ris</v>
      </c>
      <c r="R98">
        <f t="shared" si="7"/>
        <v>14</v>
      </c>
      <c r="S98" t="str">
        <f t="shared" si="8"/>
        <v>Parhena Norris PN-18775</v>
      </c>
      <c r="T98" t="str">
        <f t="shared" si="9"/>
        <v>Parhena Norris</v>
      </c>
    </row>
    <row r="99" spans="1:20" x14ac:dyDescent="0.25">
      <c r="A99" s="5" t="s">
        <v>449</v>
      </c>
      <c r="B99" s="3" t="s">
        <v>80</v>
      </c>
      <c r="C99" t="s">
        <v>33</v>
      </c>
      <c r="D99" t="s">
        <v>33</v>
      </c>
      <c r="E99" s="1">
        <v>40000</v>
      </c>
      <c r="F99">
        <v>1</v>
      </c>
      <c r="G99" t="s">
        <v>12</v>
      </c>
      <c r="H99" t="s">
        <v>13</v>
      </c>
      <c r="I99" t="s">
        <v>14</v>
      </c>
      <c r="J99">
        <v>1</v>
      </c>
      <c r="K99" t="s">
        <v>15</v>
      </c>
      <c r="L99" t="s">
        <v>16</v>
      </c>
      <c r="M99">
        <v>44</v>
      </c>
      <c r="N99" t="s">
        <v>14</v>
      </c>
      <c r="P99" t="str">
        <f t="shared" si="5"/>
        <v>KD</v>
      </c>
      <c r="Q99" t="str">
        <f t="shared" si="6"/>
        <v>ich</v>
      </c>
      <c r="R99">
        <f t="shared" si="7"/>
        <v>16</v>
      </c>
      <c r="S99" t="str">
        <f t="shared" si="8"/>
        <v>Katherine Ducich KD-16345</v>
      </c>
      <c r="T99" t="str">
        <f t="shared" si="9"/>
        <v>Katherine Ducich</v>
      </c>
    </row>
    <row r="100" spans="1:20" x14ac:dyDescent="0.25">
      <c r="A100" s="5" t="s">
        <v>450</v>
      </c>
      <c r="B100" s="3" t="s">
        <v>81</v>
      </c>
      <c r="C100" t="s">
        <v>33</v>
      </c>
      <c r="D100" t="s">
        <v>33</v>
      </c>
      <c r="E100" s="1">
        <v>40000</v>
      </c>
      <c r="F100">
        <v>0</v>
      </c>
      <c r="G100" t="s">
        <v>30</v>
      </c>
      <c r="H100" t="s">
        <v>19</v>
      </c>
      <c r="I100" t="s">
        <v>14</v>
      </c>
      <c r="J100">
        <v>0</v>
      </c>
      <c r="K100" t="s">
        <v>15</v>
      </c>
      <c r="L100" t="s">
        <v>16</v>
      </c>
      <c r="M100">
        <v>25</v>
      </c>
      <c r="N100" t="s">
        <v>14</v>
      </c>
      <c r="P100" t="str">
        <f t="shared" si="5"/>
        <v>ER</v>
      </c>
      <c r="Q100" t="str">
        <f t="shared" si="6"/>
        <v>ach</v>
      </c>
      <c r="R100">
        <f t="shared" si="7"/>
        <v>17</v>
      </c>
      <c r="S100" t="str">
        <f t="shared" si="8"/>
        <v>Elpida Rittenbach ER-13855</v>
      </c>
      <c r="T100" t="str">
        <f t="shared" si="9"/>
        <v>Elpida Rittenbach</v>
      </c>
    </row>
    <row r="101" spans="1:20" x14ac:dyDescent="0.25">
      <c r="A101" s="5" t="s">
        <v>451</v>
      </c>
      <c r="B101" s="3" t="s">
        <v>82</v>
      </c>
      <c r="C101" t="s">
        <v>33</v>
      </c>
      <c r="D101" t="s">
        <v>32</v>
      </c>
      <c r="E101" s="1">
        <v>20000</v>
      </c>
      <c r="F101">
        <v>3</v>
      </c>
      <c r="G101" t="s">
        <v>26</v>
      </c>
      <c r="H101" t="s">
        <v>24</v>
      </c>
      <c r="I101" t="s">
        <v>14</v>
      </c>
      <c r="J101">
        <v>2</v>
      </c>
      <c r="K101" t="s">
        <v>15</v>
      </c>
      <c r="L101" t="s">
        <v>16</v>
      </c>
      <c r="M101">
        <v>43</v>
      </c>
      <c r="N101" t="s">
        <v>17</v>
      </c>
      <c r="P101" t="str">
        <f t="shared" si="5"/>
        <v>RB</v>
      </c>
      <c r="Q101" t="str">
        <f t="shared" si="6"/>
        <v>ley</v>
      </c>
      <c r="R101">
        <f t="shared" si="7"/>
        <v>12</v>
      </c>
      <c r="S101" t="str">
        <f t="shared" si="8"/>
        <v>Rick Bensley RB-19465</v>
      </c>
      <c r="T101" t="str">
        <f t="shared" si="9"/>
        <v>Rick Bensley</v>
      </c>
    </row>
    <row r="102" spans="1:20" x14ac:dyDescent="0.25">
      <c r="A102" s="5" t="s">
        <v>451</v>
      </c>
      <c r="B102" s="3" t="s">
        <v>82</v>
      </c>
      <c r="C102" t="s">
        <v>34</v>
      </c>
      <c r="D102" t="s">
        <v>33</v>
      </c>
      <c r="E102" s="1">
        <v>10000</v>
      </c>
      <c r="F102">
        <v>2</v>
      </c>
      <c r="G102" t="s">
        <v>26</v>
      </c>
      <c r="H102" t="s">
        <v>24</v>
      </c>
      <c r="I102" t="s">
        <v>14</v>
      </c>
      <c r="J102">
        <v>0</v>
      </c>
      <c r="K102" t="s">
        <v>15</v>
      </c>
      <c r="L102" t="s">
        <v>16</v>
      </c>
      <c r="M102">
        <v>35</v>
      </c>
      <c r="N102" t="s">
        <v>17</v>
      </c>
      <c r="P102" t="str">
        <f t="shared" si="5"/>
        <v>RB</v>
      </c>
      <c r="Q102" t="str">
        <f t="shared" si="6"/>
        <v>ley</v>
      </c>
      <c r="R102">
        <f t="shared" si="7"/>
        <v>12</v>
      </c>
      <c r="S102" t="str">
        <f t="shared" si="8"/>
        <v>Rick Bensley RB-19465</v>
      </c>
      <c r="T102" t="str">
        <f t="shared" si="9"/>
        <v>Rick Bensley</v>
      </c>
    </row>
    <row r="103" spans="1:20" x14ac:dyDescent="0.25">
      <c r="A103" s="5" t="s">
        <v>451</v>
      </c>
      <c r="B103" s="3" t="s">
        <v>82</v>
      </c>
      <c r="C103" t="s">
        <v>34</v>
      </c>
      <c r="D103" t="s">
        <v>33</v>
      </c>
      <c r="E103" s="1">
        <v>60000</v>
      </c>
      <c r="F103">
        <v>3</v>
      </c>
      <c r="G103" t="s">
        <v>12</v>
      </c>
      <c r="H103" t="s">
        <v>20</v>
      </c>
      <c r="I103" t="s">
        <v>17</v>
      </c>
      <c r="J103">
        <v>2</v>
      </c>
      <c r="K103" t="s">
        <v>15</v>
      </c>
      <c r="L103" t="s">
        <v>23</v>
      </c>
      <c r="M103">
        <v>43</v>
      </c>
      <c r="N103" t="s">
        <v>14</v>
      </c>
      <c r="P103" t="str">
        <f t="shared" si="5"/>
        <v>RB</v>
      </c>
      <c r="Q103" t="str">
        <f t="shared" si="6"/>
        <v>ley</v>
      </c>
      <c r="R103">
        <f t="shared" si="7"/>
        <v>12</v>
      </c>
      <c r="S103" t="str">
        <f t="shared" si="8"/>
        <v>Rick Bensley RB-19465</v>
      </c>
      <c r="T103" t="str">
        <f t="shared" si="9"/>
        <v>Rick Bensley</v>
      </c>
    </row>
    <row r="104" spans="1:20" x14ac:dyDescent="0.25">
      <c r="A104" s="5" t="s">
        <v>452</v>
      </c>
      <c r="B104" s="3" t="s">
        <v>83</v>
      </c>
      <c r="C104" t="s">
        <v>33</v>
      </c>
      <c r="D104" t="s">
        <v>33</v>
      </c>
      <c r="E104" s="1">
        <v>10000</v>
      </c>
      <c r="F104">
        <v>2</v>
      </c>
      <c r="G104" t="s">
        <v>18</v>
      </c>
      <c r="H104" t="s">
        <v>24</v>
      </c>
      <c r="I104" t="s">
        <v>14</v>
      </c>
      <c r="J104">
        <v>0</v>
      </c>
      <c r="K104" t="s">
        <v>25</v>
      </c>
      <c r="L104" t="s">
        <v>16</v>
      </c>
      <c r="M104">
        <v>49</v>
      </c>
      <c r="N104" t="s">
        <v>17</v>
      </c>
      <c r="P104" t="str">
        <f t="shared" si="5"/>
        <v>GZ</v>
      </c>
      <c r="Q104" t="str">
        <f t="shared" si="6"/>
        <v>sky</v>
      </c>
      <c r="R104">
        <f t="shared" si="7"/>
        <v>13</v>
      </c>
      <c r="S104" t="str">
        <f t="shared" si="8"/>
        <v>Gary Zandusky GZ-14470</v>
      </c>
      <c r="T104" t="str">
        <f t="shared" si="9"/>
        <v>Gary Zandusky</v>
      </c>
    </row>
    <row r="105" spans="1:20" x14ac:dyDescent="0.25">
      <c r="A105" s="5" t="s">
        <v>453</v>
      </c>
      <c r="B105" s="3" t="s">
        <v>84</v>
      </c>
      <c r="C105" t="s">
        <v>34</v>
      </c>
      <c r="D105" t="s">
        <v>33</v>
      </c>
      <c r="E105" s="1">
        <v>60000</v>
      </c>
      <c r="F105">
        <v>1</v>
      </c>
      <c r="G105" t="s">
        <v>18</v>
      </c>
      <c r="H105" t="s">
        <v>13</v>
      </c>
      <c r="I105" t="s">
        <v>14</v>
      </c>
      <c r="J105">
        <v>1</v>
      </c>
      <c r="K105" t="s">
        <v>22</v>
      </c>
      <c r="L105" t="s">
        <v>23</v>
      </c>
      <c r="M105">
        <v>45</v>
      </c>
      <c r="N105" t="s">
        <v>17</v>
      </c>
      <c r="P105" t="str">
        <f t="shared" si="5"/>
        <v>LC</v>
      </c>
      <c r="Q105" t="str">
        <f t="shared" si="6"/>
        <v>ppo</v>
      </c>
      <c r="R105">
        <f t="shared" si="7"/>
        <v>13</v>
      </c>
      <c r="S105" t="str">
        <f t="shared" si="8"/>
        <v>Lena Cacioppo LC-16870</v>
      </c>
      <c r="T105" t="str">
        <f t="shared" si="9"/>
        <v>Lena Cacioppo</v>
      </c>
    </row>
    <row r="106" spans="1:20" x14ac:dyDescent="0.25">
      <c r="A106" s="5" t="s">
        <v>453</v>
      </c>
      <c r="B106" s="3" t="s">
        <v>84</v>
      </c>
      <c r="C106" t="s">
        <v>34</v>
      </c>
      <c r="D106" t="s">
        <v>32</v>
      </c>
      <c r="E106" s="1">
        <v>70000</v>
      </c>
      <c r="F106">
        <v>2</v>
      </c>
      <c r="G106" t="s">
        <v>26</v>
      </c>
      <c r="H106" t="s">
        <v>20</v>
      </c>
      <c r="I106" t="s">
        <v>14</v>
      </c>
      <c r="J106">
        <v>2</v>
      </c>
      <c r="K106" t="s">
        <v>22</v>
      </c>
      <c r="L106" t="s">
        <v>23</v>
      </c>
      <c r="M106">
        <v>49</v>
      </c>
      <c r="N106" t="s">
        <v>14</v>
      </c>
      <c r="P106" t="str">
        <f t="shared" si="5"/>
        <v>LC</v>
      </c>
      <c r="Q106" t="str">
        <f t="shared" si="6"/>
        <v>ppo</v>
      </c>
      <c r="R106">
        <f t="shared" si="7"/>
        <v>13</v>
      </c>
      <c r="S106" t="str">
        <f t="shared" si="8"/>
        <v>Lena Cacioppo LC-16870</v>
      </c>
      <c r="T106" t="str">
        <f t="shared" si="9"/>
        <v>Lena Cacioppo</v>
      </c>
    </row>
    <row r="107" spans="1:20" x14ac:dyDescent="0.25">
      <c r="A107" s="5" t="s">
        <v>453</v>
      </c>
      <c r="B107" s="3" t="s">
        <v>84</v>
      </c>
      <c r="C107" t="s">
        <v>34</v>
      </c>
      <c r="D107" t="s">
        <v>32</v>
      </c>
      <c r="E107" s="1">
        <v>30000</v>
      </c>
      <c r="F107">
        <v>0</v>
      </c>
      <c r="G107" t="s">
        <v>18</v>
      </c>
      <c r="H107" t="s">
        <v>19</v>
      </c>
      <c r="I107" t="s">
        <v>17</v>
      </c>
      <c r="J107">
        <v>1</v>
      </c>
      <c r="K107" t="s">
        <v>21</v>
      </c>
      <c r="L107" t="s">
        <v>16</v>
      </c>
      <c r="M107">
        <v>30</v>
      </c>
      <c r="N107" t="s">
        <v>17</v>
      </c>
      <c r="P107" t="str">
        <f t="shared" si="5"/>
        <v>LC</v>
      </c>
      <c r="Q107" t="str">
        <f t="shared" si="6"/>
        <v>ppo</v>
      </c>
      <c r="R107">
        <f t="shared" si="7"/>
        <v>13</v>
      </c>
      <c r="S107" t="str">
        <f t="shared" si="8"/>
        <v>Lena Cacioppo LC-16870</v>
      </c>
      <c r="T107" t="str">
        <f t="shared" si="9"/>
        <v>Lena Cacioppo</v>
      </c>
    </row>
    <row r="108" spans="1:20" x14ac:dyDescent="0.25">
      <c r="A108" s="5" t="s">
        <v>454</v>
      </c>
      <c r="B108" s="3" t="s">
        <v>85</v>
      </c>
      <c r="C108" t="s">
        <v>33</v>
      </c>
      <c r="D108" t="s">
        <v>33</v>
      </c>
      <c r="E108" s="1">
        <v>70000</v>
      </c>
      <c r="F108">
        <v>2</v>
      </c>
      <c r="G108" t="s">
        <v>18</v>
      </c>
      <c r="H108" t="s">
        <v>13</v>
      </c>
      <c r="I108" t="s">
        <v>14</v>
      </c>
      <c r="J108">
        <v>2</v>
      </c>
      <c r="K108" t="s">
        <v>22</v>
      </c>
      <c r="L108" t="s">
        <v>23</v>
      </c>
      <c r="M108">
        <v>52</v>
      </c>
      <c r="N108" t="s">
        <v>14</v>
      </c>
      <c r="P108" t="str">
        <f t="shared" si="5"/>
        <v>JM</v>
      </c>
      <c r="Q108" t="str">
        <f t="shared" si="6"/>
        <v>tin</v>
      </c>
      <c r="R108">
        <f t="shared" si="7"/>
        <v>12</v>
      </c>
      <c r="S108" t="str">
        <f t="shared" si="8"/>
        <v>Janet Martin JM-15250</v>
      </c>
      <c r="T108" t="str">
        <f t="shared" si="9"/>
        <v>Janet Martin</v>
      </c>
    </row>
    <row r="109" spans="1:20" x14ac:dyDescent="0.25">
      <c r="A109" s="5" t="s">
        <v>454</v>
      </c>
      <c r="B109" s="3" t="s">
        <v>85</v>
      </c>
      <c r="C109" t="s">
        <v>34</v>
      </c>
      <c r="D109" t="s">
        <v>32</v>
      </c>
      <c r="E109" s="1">
        <v>40000</v>
      </c>
      <c r="F109">
        <v>2</v>
      </c>
      <c r="G109" t="s">
        <v>18</v>
      </c>
      <c r="H109" t="s">
        <v>13</v>
      </c>
      <c r="I109" t="s">
        <v>17</v>
      </c>
      <c r="J109">
        <v>2</v>
      </c>
      <c r="K109" t="s">
        <v>25</v>
      </c>
      <c r="L109" t="s">
        <v>23</v>
      </c>
      <c r="M109">
        <v>53</v>
      </c>
      <c r="N109" t="s">
        <v>14</v>
      </c>
      <c r="P109" t="str">
        <f t="shared" si="5"/>
        <v>JM</v>
      </c>
      <c r="Q109" t="str">
        <f t="shared" si="6"/>
        <v>tin</v>
      </c>
      <c r="R109">
        <f t="shared" si="7"/>
        <v>12</v>
      </c>
      <c r="S109" t="str">
        <f t="shared" si="8"/>
        <v>Janet Martin JM-15250</v>
      </c>
      <c r="T109" t="str">
        <f t="shared" si="9"/>
        <v>Janet Martin</v>
      </c>
    </row>
    <row r="110" spans="1:20" x14ac:dyDescent="0.25">
      <c r="A110" s="5" t="s">
        <v>454</v>
      </c>
      <c r="B110" s="3" t="s">
        <v>85</v>
      </c>
      <c r="C110" t="s">
        <v>33</v>
      </c>
      <c r="D110" t="s">
        <v>32</v>
      </c>
      <c r="E110" s="1">
        <v>40000</v>
      </c>
      <c r="F110">
        <v>0</v>
      </c>
      <c r="G110" t="s">
        <v>12</v>
      </c>
      <c r="H110" t="s">
        <v>19</v>
      </c>
      <c r="I110" t="s">
        <v>14</v>
      </c>
      <c r="J110">
        <v>0</v>
      </c>
      <c r="K110" t="s">
        <v>15</v>
      </c>
      <c r="L110" t="s">
        <v>16</v>
      </c>
      <c r="M110">
        <v>38</v>
      </c>
      <c r="N110" t="s">
        <v>14</v>
      </c>
      <c r="P110" t="str">
        <f t="shared" si="5"/>
        <v>JM</v>
      </c>
      <c r="Q110" t="str">
        <f t="shared" si="6"/>
        <v>tin</v>
      </c>
      <c r="R110">
        <f t="shared" si="7"/>
        <v>12</v>
      </c>
      <c r="S110" t="str">
        <f t="shared" si="8"/>
        <v>Janet Martin JM-15250</v>
      </c>
      <c r="T110" t="str">
        <f t="shared" si="9"/>
        <v>Janet Martin</v>
      </c>
    </row>
    <row r="111" spans="1:20" x14ac:dyDescent="0.25">
      <c r="A111" s="5" t="s">
        <v>455</v>
      </c>
      <c r="B111" s="3" t="s">
        <v>86</v>
      </c>
      <c r="C111" t="s">
        <v>34</v>
      </c>
      <c r="D111" t="s">
        <v>33</v>
      </c>
      <c r="E111" s="1">
        <v>40000</v>
      </c>
      <c r="F111">
        <v>0</v>
      </c>
      <c r="G111" t="s">
        <v>12</v>
      </c>
      <c r="H111" t="s">
        <v>20</v>
      </c>
      <c r="I111" t="s">
        <v>17</v>
      </c>
      <c r="J111">
        <v>0</v>
      </c>
      <c r="K111" t="s">
        <v>15</v>
      </c>
      <c r="L111" t="s">
        <v>16</v>
      </c>
      <c r="M111">
        <v>39</v>
      </c>
      <c r="N111" t="s">
        <v>14</v>
      </c>
      <c r="P111" t="str">
        <f t="shared" si="5"/>
        <v>PA</v>
      </c>
      <c r="Q111" t="str">
        <f t="shared" si="6"/>
        <v>ong</v>
      </c>
      <c r="R111">
        <f t="shared" si="7"/>
        <v>14</v>
      </c>
      <c r="S111" t="str">
        <f t="shared" si="8"/>
        <v>Pete Armstrong PA-19060</v>
      </c>
      <c r="T111" t="str">
        <f t="shared" si="9"/>
        <v>Pete Armstrong</v>
      </c>
    </row>
    <row r="112" spans="1:20" x14ac:dyDescent="0.25">
      <c r="A112" s="5" t="s">
        <v>456</v>
      </c>
      <c r="B112" s="3" t="s">
        <v>87</v>
      </c>
      <c r="C112" t="s">
        <v>34</v>
      </c>
      <c r="D112" t="s">
        <v>32</v>
      </c>
      <c r="E112" s="1">
        <v>30000</v>
      </c>
      <c r="F112">
        <v>1</v>
      </c>
      <c r="G112" t="s">
        <v>18</v>
      </c>
      <c r="H112" t="s">
        <v>24</v>
      </c>
      <c r="I112" t="s">
        <v>17</v>
      </c>
      <c r="J112">
        <v>0</v>
      </c>
      <c r="K112" t="s">
        <v>15</v>
      </c>
      <c r="L112" t="s">
        <v>16</v>
      </c>
      <c r="M112">
        <v>46</v>
      </c>
      <c r="N112" t="s">
        <v>14</v>
      </c>
      <c r="P112" t="str">
        <f t="shared" si="5"/>
        <v>CV</v>
      </c>
      <c r="Q112" t="str">
        <f t="shared" si="6"/>
        <v>ltz</v>
      </c>
      <c r="R112">
        <f t="shared" si="7"/>
        <v>13</v>
      </c>
      <c r="S112" t="str">
        <f t="shared" si="8"/>
        <v>Cynthia Voltz CV-12805</v>
      </c>
      <c r="T112" t="str">
        <f t="shared" si="9"/>
        <v>Cynthia Voltz</v>
      </c>
    </row>
    <row r="113" spans="1:20" x14ac:dyDescent="0.25">
      <c r="A113" s="5" t="s">
        <v>457</v>
      </c>
      <c r="B113" s="3" t="s">
        <v>88</v>
      </c>
      <c r="C113" t="s">
        <v>34</v>
      </c>
      <c r="D113" t="s">
        <v>32</v>
      </c>
      <c r="E113" s="1">
        <v>70000</v>
      </c>
      <c r="F113">
        <v>0</v>
      </c>
      <c r="G113" t="s">
        <v>12</v>
      </c>
      <c r="H113" t="s">
        <v>20</v>
      </c>
      <c r="I113" t="s">
        <v>17</v>
      </c>
      <c r="J113">
        <v>1</v>
      </c>
      <c r="K113" t="s">
        <v>22</v>
      </c>
      <c r="L113" t="s">
        <v>23</v>
      </c>
      <c r="M113">
        <v>38</v>
      </c>
      <c r="N113" t="s">
        <v>17</v>
      </c>
      <c r="P113" t="str">
        <f t="shared" si="5"/>
        <v>CL</v>
      </c>
      <c r="Q113" t="str">
        <f t="shared" si="6"/>
        <v>tke</v>
      </c>
      <c r="R113">
        <f t="shared" si="7"/>
        <v>11</v>
      </c>
      <c r="S113" t="str">
        <f t="shared" si="8"/>
        <v>Clay Ludtke CL-12565</v>
      </c>
      <c r="T113" t="str">
        <f t="shared" si="9"/>
        <v>Clay Ludtke</v>
      </c>
    </row>
    <row r="114" spans="1:20" x14ac:dyDescent="0.25">
      <c r="A114" s="5" t="s">
        <v>457</v>
      </c>
      <c r="B114" s="3" t="s">
        <v>88</v>
      </c>
      <c r="C114" t="s">
        <v>34</v>
      </c>
      <c r="D114" t="s">
        <v>32</v>
      </c>
      <c r="E114" s="1">
        <v>40000</v>
      </c>
      <c r="F114">
        <v>2</v>
      </c>
      <c r="G114" t="s">
        <v>18</v>
      </c>
      <c r="H114" t="s">
        <v>19</v>
      </c>
      <c r="I114" t="s">
        <v>14</v>
      </c>
      <c r="J114">
        <v>2</v>
      </c>
      <c r="K114" t="s">
        <v>25</v>
      </c>
      <c r="L114" t="s">
        <v>16</v>
      </c>
      <c r="M114">
        <v>35</v>
      </c>
      <c r="N114" t="s">
        <v>17</v>
      </c>
      <c r="P114" t="str">
        <f t="shared" si="5"/>
        <v>CL</v>
      </c>
      <c r="Q114" t="str">
        <f t="shared" si="6"/>
        <v>tke</v>
      </c>
      <c r="R114">
        <f t="shared" si="7"/>
        <v>11</v>
      </c>
      <c r="S114" t="str">
        <f t="shared" si="8"/>
        <v>Clay Ludtke CL-12565</v>
      </c>
      <c r="T114" t="str">
        <f t="shared" si="9"/>
        <v>Clay Ludtke</v>
      </c>
    </row>
    <row r="115" spans="1:20" x14ac:dyDescent="0.25">
      <c r="A115" s="5" t="s">
        <v>458</v>
      </c>
      <c r="B115" s="3" t="s">
        <v>89</v>
      </c>
      <c r="C115" t="s">
        <v>34</v>
      </c>
      <c r="D115" t="s">
        <v>32</v>
      </c>
      <c r="E115" s="1">
        <v>130000</v>
      </c>
      <c r="F115">
        <v>1</v>
      </c>
      <c r="G115" t="s">
        <v>30</v>
      </c>
      <c r="H115" t="s">
        <v>27</v>
      </c>
      <c r="I115" t="s">
        <v>17</v>
      </c>
      <c r="J115">
        <v>1</v>
      </c>
      <c r="K115" t="s">
        <v>15</v>
      </c>
      <c r="L115" t="s">
        <v>23</v>
      </c>
      <c r="M115">
        <v>36</v>
      </c>
      <c r="N115" t="s">
        <v>14</v>
      </c>
      <c r="P115" t="str">
        <f t="shared" si="5"/>
        <v>RC</v>
      </c>
      <c r="Q115" t="str">
        <f t="shared" si="6"/>
        <v>owe</v>
      </c>
      <c r="R115">
        <f t="shared" si="7"/>
        <v>10</v>
      </c>
      <c r="S115" t="str">
        <f t="shared" si="8"/>
        <v>Ryan Crowe RC-19960</v>
      </c>
      <c r="T115" t="str">
        <f t="shared" si="9"/>
        <v>Ryan Crowe</v>
      </c>
    </row>
    <row r="116" spans="1:20" x14ac:dyDescent="0.25">
      <c r="A116" s="5" t="s">
        <v>458</v>
      </c>
      <c r="B116" s="3" t="s">
        <v>89</v>
      </c>
      <c r="C116" t="s">
        <v>33</v>
      </c>
      <c r="D116" t="s">
        <v>33</v>
      </c>
      <c r="E116" s="1">
        <v>20000</v>
      </c>
      <c r="F116">
        <v>0</v>
      </c>
      <c r="G116" t="s">
        <v>12</v>
      </c>
      <c r="H116" t="s">
        <v>19</v>
      </c>
      <c r="I116" t="s">
        <v>14</v>
      </c>
      <c r="J116">
        <v>0</v>
      </c>
      <c r="K116" t="s">
        <v>15</v>
      </c>
      <c r="L116" t="s">
        <v>23</v>
      </c>
      <c r="M116">
        <v>26</v>
      </c>
      <c r="N116" t="s">
        <v>14</v>
      </c>
      <c r="P116" t="str">
        <f t="shared" si="5"/>
        <v>RC</v>
      </c>
      <c r="Q116" t="str">
        <f t="shared" si="6"/>
        <v>owe</v>
      </c>
      <c r="R116">
        <f t="shared" si="7"/>
        <v>10</v>
      </c>
      <c r="S116" t="str">
        <f t="shared" si="8"/>
        <v>Ryan Crowe RC-19960</v>
      </c>
      <c r="T116" t="str">
        <f t="shared" si="9"/>
        <v>Ryan Crowe</v>
      </c>
    </row>
    <row r="117" spans="1:20" x14ac:dyDescent="0.25">
      <c r="A117" s="5" t="s">
        <v>458</v>
      </c>
      <c r="B117" s="3" t="s">
        <v>89</v>
      </c>
      <c r="C117" t="s">
        <v>34</v>
      </c>
      <c r="D117" t="s">
        <v>33</v>
      </c>
      <c r="E117" s="1">
        <v>10000</v>
      </c>
      <c r="F117">
        <v>0</v>
      </c>
      <c r="G117" t="s">
        <v>30</v>
      </c>
      <c r="H117" t="s">
        <v>24</v>
      </c>
      <c r="I117" t="s">
        <v>17</v>
      </c>
      <c r="J117">
        <v>0</v>
      </c>
      <c r="K117" t="s">
        <v>15</v>
      </c>
      <c r="L117" t="s">
        <v>16</v>
      </c>
      <c r="M117">
        <v>30</v>
      </c>
      <c r="N117" t="s">
        <v>14</v>
      </c>
      <c r="P117" t="str">
        <f t="shared" si="5"/>
        <v>RC</v>
      </c>
      <c r="Q117" t="str">
        <f t="shared" si="6"/>
        <v>owe</v>
      </c>
      <c r="R117">
        <f t="shared" si="7"/>
        <v>10</v>
      </c>
      <c r="S117" t="str">
        <f t="shared" si="8"/>
        <v>Ryan Crowe RC-19960</v>
      </c>
      <c r="T117" t="str">
        <f t="shared" si="9"/>
        <v>Ryan Crowe</v>
      </c>
    </row>
    <row r="118" spans="1:20" x14ac:dyDescent="0.25">
      <c r="A118" s="5" t="s">
        <v>458</v>
      </c>
      <c r="B118" s="3" t="s">
        <v>89</v>
      </c>
      <c r="C118" t="s">
        <v>33</v>
      </c>
      <c r="D118" t="s">
        <v>32</v>
      </c>
      <c r="E118" s="1">
        <v>30000</v>
      </c>
      <c r="F118">
        <v>1</v>
      </c>
      <c r="G118" t="s">
        <v>12</v>
      </c>
      <c r="H118" t="s">
        <v>13</v>
      </c>
      <c r="I118" t="s">
        <v>14</v>
      </c>
      <c r="J118">
        <v>2</v>
      </c>
      <c r="K118" t="s">
        <v>15</v>
      </c>
      <c r="L118" t="s">
        <v>16</v>
      </c>
      <c r="M118">
        <v>42</v>
      </c>
      <c r="N118" t="s">
        <v>17</v>
      </c>
      <c r="P118" t="str">
        <f t="shared" si="5"/>
        <v>RC</v>
      </c>
      <c r="Q118" t="str">
        <f t="shared" si="6"/>
        <v>owe</v>
      </c>
      <c r="R118">
        <f t="shared" si="7"/>
        <v>10</v>
      </c>
      <c r="S118" t="str">
        <f t="shared" si="8"/>
        <v>Ryan Crowe RC-19960</v>
      </c>
      <c r="T118" t="str">
        <f t="shared" si="9"/>
        <v>Ryan Crowe</v>
      </c>
    </row>
    <row r="119" spans="1:20" x14ac:dyDescent="0.25">
      <c r="A119" s="5" t="s">
        <v>459</v>
      </c>
      <c r="B119" s="3" t="s">
        <v>90</v>
      </c>
      <c r="C119" t="s">
        <v>34</v>
      </c>
      <c r="D119" t="s">
        <v>32</v>
      </c>
      <c r="E119" s="1">
        <v>20000</v>
      </c>
      <c r="F119">
        <v>0</v>
      </c>
      <c r="G119" t="s">
        <v>26</v>
      </c>
      <c r="H119" t="s">
        <v>24</v>
      </c>
      <c r="I119" t="s">
        <v>14</v>
      </c>
      <c r="J119">
        <v>0</v>
      </c>
      <c r="K119" t="s">
        <v>15</v>
      </c>
      <c r="L119" t="s">
        <v>16</v>
      </c>
      <c r="M119">
        <v>40</v>
      </c>
      <c r="N119" t="s">
        <v>14</v>
      </c>
      <c r="P119" t="str">
        <f t="shared" si="5"/>
        <v>DK</v>
      </c>
      <c r="Q119" t="str">
        <f t="shared" si="6"/>
        <v>ipp</v>
      </c>
      <c r="R119">
        <f t="shared" si="7"/>
        <v>9</v>
      </c>
      <c r="S119" t="str">
        <f t="shared" si="8"/>
        <v>Dave Kipp DK-13090</v>
      </c>
      <c r="T119" t="str">
        <f t="shared" si="9"/>
        <v>Dave Kipp</v>
      </c>
    </row>
    <row r="120" spans="1:20" x14ac:dyDescent="0.25">
      <c r="A120" s="5" t="s">
        <v>460</v>
      </c>
      <c r="B120" s="3" t="s">
        <v>91</v>
      </c>
      <c r="C120" t="s">
        <v>33</v>
      </c>
      <c r="D120" t="s">
        <v>33</v>
      </c>
      <c r="E120" s="1">
        <v>80000</v>
      </c>
      <c r="F120">
        <v>5</v>
      </c>
      <c r="G120" t="s">
        <v>12</v>
      </c>
      <c r="H120" t="s">
        <v>27</v>
      </c>
      <c r="I120" t="s">
        <v>14</v>
      </c>
      <c r="J120">
        <v>2</v>
      </c>
      <c r="K120" t="s">
        <v>21</v>
      </c>
      <c r="L120" t="s">
        <v>16</v>
      </c>
      <c r="M120">
        <v>62</v>
      </c>
      <c r="N120" t="s">
        <v>17</v>
      </c>
      <c r="P120" t="str">
        <f t="shared" si="5"/>
        <v>GG</v>
      </c>
      <c r="Q120" t="str">
        <f t="shared" si="6"/>
        <v>rie</v>
      </c>
      <c r="R120">
        <f t="shared" si="7"/>
        <v>12</v>
      </c>
      <c r="S120" t="str">
        <f t="shared" si="8"/>
        <v>Greg Guthrie GG-14650</v>
      </c>
      <c r="T120" t="str">
        <f t="shared" si="9"/>
        <v>Greg Guthrie</v>
      </c>
    </row>
    <row r="121" spans="1:20" x14ac:dyDescent="0.25">
      <c r="A121" s="5" t="s">
        <v>461</v>
      </c>
      <c r="B121" s="3" t="s">
        <v>92</v>
      </c>
      <c r="C121" t="s">
        <v>34</v>
      </c>
      <c r="D121" t="s">
        <v>32</v>
      </c>
      <c r="E121" s="1">
        <v>30000</v>
      </c>
      <c r="F121">
        <v>0</v>
      </c>
      <c r="G121" t="s">
        <v>18</v>
      </c>
      <c r="H121" t="s">
        <v>19</v>
      </c>
      <c r="I121" t="s">
        <v>17</v>
      </c>
      <c r="J121">
        <v>1</v>
      </c>
      <c r="K121" t="s">
        <v>21</v>
      </c>
      <c r="L121" t="s">
        <v>16</v>
      </c>
      <c r="M121">
        <v>29</v>
      </c>
      <c r="N121" t="s">
        <v>17</v>
      </c>
      <c r="P121" t="str">
        <f t="shared" si="5"/>
        <v>SC</v>
      </c>
      <c r="Q121" t="str">
        <f t="shared" si="6"/>
        <v>ght</v>
      </c>
      <c r="R121">
        <f t="shared" si="7"/>
        <v>17</v>
      </c>
      <c r="S121" t="str">
        <f t="shared" si="8"/>
        <v>Steven Cartwright SC-20725</v>
      </c>
      <c r="T121" t="str">
        <f t="shared" si="9"/>
        <v>Steven Cartwright</v>
      </c>
    </row>
    <row r="122" spans="1:20" x14ac:dyDescent="0.25">
      <c r="A122" s="5" t="s">
        <v>461</v>
      </c>
      <c r="B122" s="3" t="s">
        <v>92</v>
      </c>
      <c r="C122" t="s">
        <v>33</v>
      </c>
      <c r="D122" t="s">
        <v>32</v>
      </c>
      <c r="E122" s="1">
        <v>40000</v>
      </c>
      <c r="F122">
        <v>2</v>
      </c>
      <c r="G122" t="s">
        <v>12</v>
      </c>
      <c r="H122" t="s">
        <v>27</v>
      </c>
      <c r="I122" t="s">
        <v>14</v>
      </c>
      <c r="J122">
        <v>2</v>
      </c>
      <c r="K122" t="s">
        <v>22</v>
      </c>
      <c r="L122" t="s">
        <v>23</v>
      </c>
      <c r="M122">
        <v>66</v>
      </c>
      <c r="N122" t="s">
        <v>14</v>
      </c>
      <c r="P122" t="str">
        <f t="shared" si="5"/>
        <v>SC</v>
      </c>
      <c r="Q122" t="str">
        <f t="shared" si="6"/>
        <v>ght</v>
      </c>
      <c r="R122">
        <f t="shared" si="7"/>
        <v>17</v>
      </c>
      <c r="S122" t="str">
        <f t="shared" si="8"/>
        <v>Steven Cartwright SC-20725</v>
      </c>
      <c r="T122" t="str">
        <f t="shared" si="9"/>
        <v>Steven Cartwright</v>
      </c>
    </row>
    <row r="123" spans="1:20" x14ac:dyDescent="0.25">
      <c r="A123" s="5" t="s">
        <v>461</v>
      </c>
      <c r="B123" s="3" t="s">
        <v>92</v>
      </c>
      <c r="C123" t="s">
        <v>33</v>
      </c>
      <c r="D123" t="s">
        <v>33</v>
      </c>
      <c r="E123" s="1">
        <v>150000</v>
      </c>
      <c r="F123">
        <v>2</v>
      </c>
      <c r="G123" t="s">
        <v>26</v>
      </c>
      <c r="H123" t="s">
        <v>20</v>
      </c>
      <c r="I123" t="s">
        <v>14</v>
      </c>
      <c r="J123">
        <v>4</v>
      </c>
      <c r="K123" t="s">
        <v>15</v>
      </c>
      <c r="L123" t="s">
        <v>16</v>
      </c>
      <c r="M123">
        <v>48</v>
      </c>
      <c r="N123" t="s">
        <v>17</v>
      </c>
      <c r="P123" t="str">
        <f t="shared" si="5"/>
        <v>SC</v>
      </c>
      <c r="Q123" t="str">
        <f t="shared" si="6"/>
        <v>ght</v>
      </c>
      <c r="R123">
        <f t="shared" si="7"/>
        <v>17</v>
      </c>
      <c r="S123" t="str">
        <f t="shared" si="8"/>
        <v>Steven Cartwright SC-20725</v>
      </c>
      <c r="T123" t="str">
        <f t="shared" si="9"/>
        <v>Steven Cartwright</v>
      </c>
    </row>
    <row r="124" spans="1:20" x14ac:dyDescent="0.25">
      <c r="A124" s="5" t="s">
        <v>461</v>
      </c>
      <c r="B124" s="3" t="s">
        <v>92</v>
      </c>
      <c r="C124" t="s">
        <v>34</v>
      </c>
      <c r="D124" t="s">
        <v>32</v>
      </c>
      <c r="E124" s="1">
        <v>80000</v>
      </c>
      <c r="F124">
        <v>0</v>
      </c>
      <c r="G124" t="s">
        <v>12</v>
      </c>
      <c r="H124" t="s">
        <v>20</v>
      </c>
      <c r="I124" t="s">
        <v>17</v>
      </c>
      <c r="J124">
        <v>3</v>
      </c>
      <c r="K124" t="s">
        <v>29</v>
      </c>
      <c r="L124" t="s">
        <v>23</v>
      </c>
      <c r="M124">
        <v>31</v>
      </c>
      <c r="N124" t="s">
        <v>17</v>
      </c>
      <c r="P124" t="str">
        <f t="shared" si="5"/>
        <v>SC</v>
      </c>
      <c r="Q124" t="str">
        <f t="shared" si="6"/>
        <v>ght</v>
      </c>
      <c r="R124">
        <f t="shared" si="7"/>
        <v>17</v>
      </c>
      <c r="S124" t="str">
        <f t="shared" si="8"/>
        <v>Steven Cartwright SC-20725</v>
      </c>
      <c r="T124" t="str">
        <f t="shared" si="9"/>
        <v>Steven Cartwright</v>
      </c>
    </row>
    <row r="125" spans="1:20" x14ac:dyDescent="0.25">
      <c r="A125" s="5" t="s">
        <v>461</v>
      </c>
      <c r="B125" s="3" t="s">
        <v>92</v>
      </c>
      <c r="C125" t="s">
        <v>34</v>
      </c>
      <c r="D125" t="s">
        <v>32</v>
      </c>
      <c r="E125" s="1">
        <v>100000</v>
      </c>
      <c r="F125">
        <v>3</v>
      </c>
      <c r="G125" t="s">
        <v>18</v>
      </c>
      <c r="H125" t="s">
        <v>27</v>
      </c>
      <c r="I125" t="s">
        <v>17</v>
      </c>
      <c r="J125">
        <v>4</v>
      </c>
      <c r="K125" t="s">
        <v>22</v>
      </c>
      <c r="L125" t="s">
        <v>16</v>
      </c>
      <c r="M125">
        <v>56</v>
      </c>
      <c r="N125" t="s">
        <v>17</v>
      </c>
      <c r="P125" t="str">
        <f t="shared" si="5"/>
        <v>SC</v>
      </c>
      <c r="Q125" t="str">
        <f t="shared" si="6"/>
        <v>ght</v>
      </c>
      <c r="R125">
        <f t="shared" si="7"/>
        <v>17</v>
      </c>
      <c r="S125" t="str">
        <f t="shared" si="8"/>
        <v>Steven Cartwright SC-20725</v>
      </c>
      <c r="T125" t="str">
        <f t="shared" si="9"/>
        <v>Steven Cartwright</v>
      </c>
    </row>
    <row r="126" spans="1:20" x14ac:dyDescent="0.25">
      <c r="A126" s="5" t="s">
        <v>462</v>
      </c>
      <c r="B126" s="3" t="s">
        <v>93</v>
      </c>
      <c r="C126" t="s">
        <v>34</v>
      </c>
      <c r="D126" t="s">
        <v>32</v>
      </c>
      <c r="E126" s="1">
        <v>40000</v>
      </c>
      <c r="F126">
        <v>0</v>
      </c>
      <c r="G126" t="s">
        <v>12</v>
      </c>
      <c r="H126" t="s">
        <v>19</v>
      </c>
      <c r="I126" t="s">
        <v>17</v>
      </c>
      <c r="J126">
        <v>0</v>
      </c>
      <c r="K126" t="s">
        <v>15</v>
      </c>
      <c r="L126" t="s">
        <v>16</v>
      </c>
      <c r="M126">
        <v>38</v>
      </c>
      <c r="N126" t="s">
        <v>14</v>
      </c>
      <c r="P126" t="str">
        <f t="shared" si="5"/>
        <v>AD</v>
      </c>
      <c r="Q126" t="str">
        <f t="shared" si="6"/>
        <v>uez</v>
      </c>
      <c r="R126">
        <f t="shared" si="7"/>
        <v>14</v>
      </c>
      <c r="S126" t="str">
        <f t="shared" si="8"/>
        <v>Alan Dominguez AD-10180</v>
      </c>
      <c r="T126" t="str">
        <f t="shared" si="9"/>
        <v>Alan Dominguez</v>
      </c>
    </row>
    <row r="127" spans="1:20" x14ac:dyDescent="0.25">
      <c r="A127" s="5" t="s">
        <v>463</v>
      </c>
      <c r="B127" s="3" t="s">
        <v>94</v>
      </c>
      <c r="C127" t="s">
        <v>33</v>
      </c>
      <c r="D127" t="s">
        <v>33</v>
      </c>
      <c r="E127" s="1">
        <v>80000</v>
      </c>
      <c r="F127">
        <v>5</v>
      </c>
      <c r="G127" t="s">
        <v>12</v>
      </c>
      <c r="H127" t="s">
        <v>20</v>
      </c>
      <c r="I127" t="s">
        <v>14</v>
      </c>
      <c r="J127">
        <v>4</v>
      </c>
      <c r="K127" t="s">
        <v>25</v>
      </c>
      <c r="L127" t="s">
        <v>23</v>
      </c>
      <c r="M127">
        <v>40</v>
      </c>
      <c r="N127" t="s">
        <v>17</v>
      </c>
      <c r="P127" t="str">
        <f t="shared" si="5"/>
        <v>PF</v>
      </c>
      <c r="Q127" t="str">
        <f t="shared" si="6"/>
        <v>Fox</v>
      </c>
      <c r="R127">
        <f t="shared" si="7"/>
        <v>10</v>
      </c>
      <c r="S127" t="str">
        <f t="shared" si="8"/>
        <v>Philip Fox PF-19165</v>
      </c>
      <c r="T127" t="str">
        <f t="shared" si="9"/>
        <v>Philip Fox</v>
      </c>
    </row>
    <row r="128" spans="1:20" x14ac:dyDescent="0.25">
      <c r="A128" s="5" t="s">
        <v>464</v>
      </c>
      <c r="B128" s="3" t="s">
        <v>95</v>
      </c>
      <c r="C128" t="s">
        <v>34</v>
      </c>
      <c r="D128" t="s">
        <v>33</v>
      </c>
      <c r="E128" s="1">
        <v>30000</v>
      </c>
      <c r="F128">
        <v>0</v>
      </c>
      <c r="G128" t="s">
        <v>18</v>
      </c>
      <c r="H128" t="s">
        <v>19</v>
      </c>
      <c r="I128" t="s">
        <v>14</v>
      </c>
      <c r="J128">
        <v>1</v>
      </c>
      <c r="K128" t="s">
        <v>21</v>
      </c>
      <c r="L128" t="s">
        <v>16</v>
      </c>
      <c r="M128">
        <v>32</v>
      </c>
      <c r="N128" t="s">
        <v>17</v>
      </c>
      <c r="P128" t="str">
        <f t="shared" si="5"/>
        <v>TS</v>
      </c>
      <c r="Q128" t="str">
        <f t="shared" si="6"/>
        <v>bel</v>
      </c>
      <c r="R128">
        <f t="shared" si="7"/>
        <v>12</v>
      </c>
      <c r="S128" t="str">
        <f t="shared" si="8"/>
        <v>Troy Staebel TS-21610</v>
      </c>
      <c r="T128" t="str">
        <f t="shared" si="9"/>
        <v>Troy Staebel</v>
      </c>
    </row>
    <row r="129" spans="1:20" x14ac:dyDescent="0.25">
      <c r="A129" s="5" t="s">
        <v>464</v>
      </c>
      <c r="B129" s="3" t="s">
        <v>95</v>
      </c>
      <c r="C129" t="s">
        <v>33</v>
      </c>
      <c r="D129" t="s">
        <v>33</v>
      </c>
      <c r="E129" s="1">
        <v>30000</v>
      </c>
      <c r="F129">
        <v>1</v>
      </c>
      <c r="G129" t="s">
        <v>12</v>
      </c>
      <c r="H129" t="s">
        <v>19</v>
      </c>
      <c r="I129" t="s">
        <v>14</v>
      </c>
      <c r="J129">
        <v>1</v>
      </c>
      <c r="K129" t="s">
        <v>21</v>
      </c>
      <c r="L129" t="s">
        <v>16</v>
      </c>
      <c r="M129">
        <v>39</v>
      </c>
      <c r="N129" t="s">
        <v>17</v>
      </c>
      <c r="P129" t="str">
        <f t="shared" si="5"/>
        <v>TS</v>
      </c>
      <c r="Q129" t="str">
        <f t="shared" si="6"/>
        <v>bel</v>
      </c>
      <c r="R129">
        <f t="shared" si="7"/>
        <v>12</v>
      </c>
      <c r="S129" t="str">
        <f t="shared" si="8"/>
        <v>Troy Staebel TS-21610</v>
      </c>
      <c r="T129" t="str">
        <f t="shared" si="9"/>
        <v>Troy Staebel</v>
      </c>
    </row>
    <row r="130" spans="1:20" x14ac:dyDescent="0.25">
      <c r="A130" s="5" t="s">
        <v>465</v>
      </c>
      <c r="B130" s="3" t="s">
        <v>96</v>
      </c>
      <c r="C130" t="s">
        <v>34</v>
      </c>
      <c r="D130" t="s">
        <v>33</v>
      </c>
      <c r="E130" s="1">
        <v>10000</v>
      </c>
      <c r="F130">
        <v>2</v>
      </c>
      <c r="G130" t="s">
        <v>18</v>
      </c>
      <c r="H130" t="s">
        <v>24</v>
      </c>
      <c r="I130" t="s">
        <v>14</v>
      </c>
      <c r="J130">
        <v>1</v>
      </c>
      <c r="K130" t="s">
        <v>15</v>
      </c>
      <c r="L130" t="s">
        <v>16</v>
      </c>
      <c r="M130">
        <v>52</v>
      </c>
      <c r="N130" t="s">
        <v>14</v>
      </c>
      <c r="P130" t="str">
        <f t="shared" si="5"/>
        <v>LS</v>
      </c>
      <c r="Q130" t="str">
        <f t="shared" si="6"/>
        <v>ari</v>
      </c>
      <c r="R130">
        <f t="shared" si="7"/>
        <v>16</v>
      </c>
      <c r="S130" t="str">
        <f t="shared" si="8"/>
        <v>Lindsay Shagiari LS-16975</v>
      </c>
      <c r="T130" t="str">
        <f t="shared" si="9"/>
        <v>Lindsay Shagiari</v>
      </c>
    </row>
    <row r="131" spans="1:20" x14ac:dyDescent="0.25">
      <c r="A131" s="5" t="s">
        <v>465</v>
      </c>
      <c r="B131" s="3" t="s">
        <v>96</v>
      </c>
      <c r="C131" t="s">
        <v>34</v>
      </c>
      <c r="D131" t="s">
        <v>33</v>
      </c>
      <c r="E131" s="1">
        <v>10000</v>
      </c>
      <c r="F131">
        <v>3</v>
      </c>
      <c r="G131" t="s">
        <v>26</v>
      </c>
      <c r="H131" t="s">
        <v>24</v>
      </c>
      <c r="I131" t="s">
        <v>14</v>
      </c>
      <c r="J131">
        <v>1</v>
      </c>
      <c r="K131" t="s">
        <v>15</v>
      </c>
      <c r="L131" t="s">
        <v>16</v>
      </c>
      <c r="M131">
        <v>39</v>
      </c>
      <c r="N131" t="s">
        <v>14</v>
      </c>
      <c r="P131" t="str">
        <f t="shared" ref="P131:P194" si="10">LEFT(A131:A1156,2)</f>
        <v>LS</v>
      </c>
      <c r="Q131" t="str">
        <f t="shared" ref="Q131:Q194" si="11">RIGHT(B131:B1156,3)</f>
        <v>ari</v>
      </c>
      <c r="R131">
        <f t="shared" ref="R131:R194" si="12">LEN(B131:B1156)</f>
        <v>16</v>
      </c>
      <c r="S131" t="str">
        <f t="shared" ref="S131:S194" si="13">CONCATENATE(B131:B1156," ",A131:A1156)</f>
        <v>Lindsay Shagiari LS-16975</v>
      </c>
      <c r="T131" t="str">
        <f t="shared" ref="T131:T194" si="14">TRIM(B131:B1156)</f>
        <v>Lindsay Shagiari</v>
      </c>
    </row>
    <row r="132" spans="1:20" x14ac:dyDescent="0.25">
      <c r="A132" s="5" t="s">
        <v>466</v>
      </c>
      <c r="B132" s="3" t="s">
        <v>97</v>
      </c>
      <c r="C132" t="s">
        <v>33</v>
      </c>
      <c r="D132" t="s">
        <v>33</v>
      </c>
      <c r="E132" s="1">
        <v>60000</v>
      </c>
      <c r="F132">
        <v>2</v>
      </c>
      <c r="G132" t="s">
        <v>12</v>
      </c>
      <c r="H132" t="s">
        <v>20</v>
      </c>
      <c r="I132" t="s">
        <v>14</v>
      </c>
      <c r="J132">
        <v>1</v>
      </c>
      <c r="K132" t="s">
        <v>21</v>
      </c>
      <c r="L132" t="s">
        <v>23</v>
      </c>
      <c r="M132">
        <v>37</v>
      </c>
      <c r="N132" t="s">
        <v>17</v>
      </c>
      <c r="P132" t="str">
        <f t="shared" si="10"/>
        <v>DW</v>
      </c>
      <c r="Q132" t="str">
        <f t="shared" si="11"/>
        <v>dle</v>
      </c>
      <c r="R132">
        <f t="shared" si="12"/>
        <v>14</v>
      </c>
      <c r="S132" t="str">
        <f t="shared" si="13"/>
        <v>Dorothy Wardle DW-13585</v>
      </c>
      <c r="T132" t="str">
        <f t="shared" si="14"/>
        <v>Dorothy Wardle</v>
      </c>
    </row>
    <row r="133" spans="1:20" x14ac:dyDescent="0.25">
      <c r="A133" s="5" t="s">
        <v>466</v>
      </c>
      <c r="B133" s="3" t="s">
        <v>97</v>
      </c>
      <c r="C133" t="s">
        <v>33</v>
      </c>
      <c r="D133" t="s">
        <v>33</v>
      </c>
      <c r="E133" s="1">
        <v>90000</v>
      </c>
      <c r="F133">
        <v>4</v>
      </c>
      <c r="G133" t="s">
        <v>26</v>
      </c>
      <c r="H133" t="s">
        <v>27</v>
      </c>
      <c r="I133" t="s">
        <v>14</v>
      </c>
      <c r="J133">
        <v>3</v>
      </c>
      <c r="K133" t="s">
        <v>22</v>
      </c>
      <c r="L133" t="s">
        <v>16</v>
      </c>
      <c r="M133">
        <v>56</v>
      </c>
      <c r="N133" t="s">
        <v>14</v>
      </c>
      <c r="P133" t="str">
        <f t="shared" si="10"/>
        <v>DW</v>
      </c>
      <c r="Q133" t="str">
        <f t="shared" si="11"/>
        <v>dle</v>
      </c>
      <c r="R133">
        <f t="shared" si="12"/>
        <v>14</v>
      </c>
      <c r="S133" t="str">
        <f t="shared" si="13"/>
        <v>Dorothy Wardle DW-13585</v>
      </c>
      <c r="T133" t="str">
        <f t="shared" si="14"/>
        <v>Dorothy Wardle</v>
      </c>
    </row>
    <row r="134" spans="1:20" x14ac:dyDescent="0.25">
      <c r="A134" s="5" t="s">
        <v>466</v>
      </c>
      <c r="B134" s="3" t="s">
        <v>97</v>
      </c>
      <c r="C134" t="s">
        <v>33</v>
      </c>
      <c r="D134" t="s">
        <v>33</v>
      </c>
      <c r="E134" s="1">
        <v>40000</v>
      </c>
      <c r="F134">
        <v>0</v>
      </c>
      <c r="G134" t="s">
        <v>12</v>
      </c>
      <c r="H134" t="s">
        <v>20</v>
      </c>
      <c r="I134" t="s">
        <v>14</v>
      </c>
      <c r="J134">
        <v>0</v>
      </c>
      <c r="K134" t="s">
        <v>15</v>
      </c>
      <c r="L134" t="s">
        <v>16</v>
      </c>
      <c r="M134">
        <v>40</v>
      </c>
      <c r="N134" t="s">
        <v>14</v>
      </c>
      <c r="P134" t="str">
        <f t="shared" si="10"/>
        <v>DW</v>
      </c>
      <c r="Q134" t="str">
        <f t="shared" si="11"/>
        <v>dle</v>
      </c>
      <c r="R134">
        <f t="shared" si="12"/>
        <v>14</v>
      </c>
      <c r="S134" t="str">
        <f t="shared" si="13"/>
        <v>Dorothy Wardle DW-13585</v>
      </c>
      <c r="T134" t="str">
        <f t="shared" si="14"/>
        <v>Dorothy Wardle</v>
      </c>
    </row>
    <row r="135" spans="1:20" x14ac:dyDescent="0.25">
      <c r="A135" s="5" t="s">
        <v>467</v>
      </c>
      <c r="B135" s="3" t="s">
        <v>98</v>
      </c>
      <c r="C135" t="s">
        <v>34</v>
      </c>
      <c r="D135" t="s">
        <v>33</v>
      </c>
      <c r="E135" s="1">
        <v>40000</v>
      </c>
      <c r="F135">
        <v>2</v>
      </c>
      <c r="G135" t="s">
        <v>12</v>
      </c>
      <c r="H135" t="s">
        <v>27</v>
      </c>
      <c r="I135" t="s">
        <v>14</v>
      </c>
      <c r="J135">
        <v>2</v>
      </c>
      <c r="K135" t="s">
        <v>22</v>
      </c>
      <c r="L135" t="s">
        <v>23</v>
      </c>
      <c r="M135">
        <v>65</v>
      </c>
      <c r="N135" t="s">
        <v>14</v>
      </c>
      <c r="P135" t="str">
        <f t="shared" si="10"/>
        <v>LC</v>
      </c>
      <c r="Q135" t="str">
        <f t="shared" si="11"/>
        <v>ton</v>
      </c>
      <c r="R135">
        <f t="shared" si="12"/>
        <v>14</v>
      </c>
      <c r="S135" t="str">
        <f t="shared" si="13"/>
        <v>Lena Creighton LC-16885</v>
      </c>
      <c r="T135" t="str">
        <f t="shared" si="14"/>
        <v>Lena Creighton</v>
      </c>
    </row>
    <row r="136" spans="1:20" x14ac:dyDescent="0.25">
      <c r="A136" s="5" t="s">
        <v>467</v>
      </c>
      <c r="B136" s="3" t="s">
        <v>98</v>
      </c>
      <c r="C136" t="s">
        <v>34</v>
      </c>
      <c r="D136" t="s">
        <v>32</v>
      </c>
      <c r="E136" s="1">
        <v>30000</v>
      </c>
      <c r="F136">
        <v>2</v>
      </c>
      <c r="G136" t="s">
        <v>18</v>
      </c>
      <c r="H136" t="s">
        <v>19</v>
      </c>
      <c r="I136" t="s">
        <v>14</v>
      </c>
      <c r="J136">
        <v>2</v>
      </c>
      <c r="K136" t="s">
        <v>15</v>
      </c>
      <c r="L136" t="s">
        <v>16</v>
      </c>
      <c r="M136">
        <v>42</v>
      </c>
      <c r="N136" t="s">
        <v>17</v>
      </c>
      <c r="P136" t="str">
        <f t="shared" si="10"/>
        <v>LC</v>
      </c>
      <c r="Q136" t="str">
        <f t="shared" si="11"/>
        <v>ton</v>
      </c>
      <c r="R136">
        <f t="shared" si="12"/>
        <v>14</v>
      </c>
      <c r="S136" t="str">
        <f t="shared" si="13"/>
        <v>Lena Creighton LC-16885</v>
      </c>
      <c r="T136" t="str">
        <f t="shared" si="14"/>
        <v>Lena Creighton</v>
      </c>
    </row>
    <row r="137" spans="1:20" x14ac:dyDescent="0.25">
      <c r="A137" s="5" t="s">
        <v>467</v>
      </c>
      <c r="B137" s="3" t="s">
        <v>98</v>
      </c>
      <c r="C137" t="s">
        <v>33</v>
      </c>
      <c r="D137" t="s">
        <v>33</v>
      </c>
      <c r="E137" s="1">
        <v>10000</v>
      </c>
      <c r="F137">
        <v>2</v>
      </c>
      <c r="G137" t="s">
        <v>18</v>
      </c>
      <c r="H137" t="s">
        <v>24</v>
      </c>
      <c r="I137" t="s">
        <v>14</v>
      </c>
      <c r="J137">
        <v>1</v>
      </c>
      <c r="K137" t="s">
        <v>21</v>
      </c>
      <c r="L137" t="s">
        <v>16</v>
      </c>
      <c r="M137">
        <v>52</v>
      </c>
      <c r="N137" t="s">
        <v>17</v>
      </c>
      <c r="P137" t="str">
        <f t="shared" si="10"/>
        <v>LC</v>
      </c>
      <c r="Q137" t="str">
        <f t="shared" si="11"/>
        <v>ton</v>
      </c>
      <c r="R137">
        <f t="shared" si="12"/>
        <v>14</v>
      </c>
      <c r="S137" t="str">
        <f t="shared" si="13"/>
        <v>Lena Creighton LC-16885</v>
      </c>
      <c r="T137" t="str">
        <f t="shared" si="14"/>
        <v>Lena Creighton</v>
      </c>
    </row>
    <row r="138" spans="1:20" x14ac:dyDescent="0.25">
      <c r="A138" s="5" t="s">
        <v>467</v>
      </c>
      <c r="B138" s="3" t="s">
        <v>98</v>
      </c>
      <c r="C138" t="s">
        <v>34</v>
      </c>
      <c r="D138" t="s">
        <v>32</v>
      </c>
      <c r="E138" s="1">
        <v>10000</v>
      </c>
      <c r="F138">
        <v>1</v>
      </c>
      <c r="G138" t="s">
        <v>26</v>
      </c>
      <c r="H138" t="s">
        <v>24</v>
      </c>
      <c r="I138" t="s">
        <v>17</v>
      </c>
      <c r="J138">
        <v>1</v>
      </c>
      <c r="K138" t="s">
        <v>22</v>
      </c>
      <c r="L138" t="s">
        <v>16</v>
      </c>
      <c r="M138">
        <v>35</v>
      </c>
      <c r="N138" t="s">
        <v>14</v>
      </c>
      <c r="P138" t="str">
        <f t="shared" si="10"/>
        <v>LC</v>
      </c>
      <c r="Q138" t="str">
        <f t="shared" si="11"/>
        <v>ton</v>
      </c>
      <c r="R138">
        <f t="shared" si="12"/>
        <v>14</v>
      </c>
      <c r="S138" t="str">
        <f t="shared" si="13"/>
        <v>Lena Creighton LC-16885</v>
      </c>
      <c r="T138" t="str">
        <f t="shared" si="14"/>
        <v>Lena Creighton</v>
      </c>
    </row>
    <row r="139" spans="1:20" x14ac:dyDescent="0.25">
      <c r="A139" s="5" t="s">
        <v>467</v>
      </c>
      <c r="B139" s="3" t="s">
        <v>98</v>
      </c>
      <c r="C139" t="s">
        <v>34</v>
      </c>
      <c r="D139" t="s">
        <v>33</v>
      </c>
      <c r="E139" s="1">
        <v>20000</v>
      </c>
      <c r="F139">
        <v>2</v>
      </c>
      <c r="G139" t="s">
        <v>26</v>
      </c>
      <c r="H139" t="s">
        <v>24</v>
      </c>
      <c r="I139" t="s">
        <v>14</v>
      </c>
      <c r="J139">
        <v>2</v>
      </c>
      <c r="K139" t="s">
        <v>15</v>
      </c>
      <c r="L139" t="s">
        <v>16</v>
      </c>
      <c r="M139">
        <v>42</v>
      </c>
      <c r="N139" t="s">
        <v>17</v>
      </c>
      <c r="P139" t="str">
        <f t="shared" si="10"/>
        <v>LC</v>
      </c>
      <c r="Q139" t="str">
        <f t="shared" si="11"/>
        <v>ton</v>
      </c>
      <c r="R139">
        <f t="shared" si="12"/>
        <v>14</v>
      </c>
      <c r="S139" t="str">
        <f t="shared" si="13"/>
        <v>Lena Creighton LC-16885</v>
      </c>
      <c r="T139" t="str">
        <f t="shared" si="14"/>
        <v>Lena Creighton</v>
      </c>
    </row>
    <row r="140" spans="1:20" x14ac:dyDescent="0.25">
      <c r="A140" s="5" t="s">
        <v>467</v>
      </c>
      <c r="B140" s="3" t="s">
        <v>98</v>
      </c>
      <c r="C140" t="s">
        <v>33</v>
      </c>
      <c r="D140" t="s">
        <v>32</v>
      </c>
      <c r="E140" s="1">
        <v>20000</v>
      </c>
      <c r="F140">
        <v>2</v>
      </c>
      <c r="G140" t="s">
        <v>28</v>
      </c>
      <c r="H140" t="s">
        <v>19</v>
      </c>
      <c r="I140" t="s">
        <v>14</v>
      </c>
      <c r="J140">
        <v>2</v>
      </c>
      <c r="K140" t="s">
        <v>22</v>
      </c>
      <c r="L140" t="s">
        <v>23</v>
      </c>
      <c r="M140">
        <v>55</v>
      </c>
      <c r="N140" t="s">
        <v>14</v>
      </c>
      <c r="P140" t="str">
        <f t="shared" si="10"/>
        <v>LC</v>
      </c>
      <c r="Q140" t="str">
        <f t="shared" si="11"/>
        <v>ton</v>
      </c>
      <c r="R140">
        <f t="shared" si="12"/>
        <v>14</v>
      </c>
      <c r="S140" t="str">
        <f t="shared" si="13"/>
        <v>Lena Creighton LC-16885</v>
      </c>
      <c r="T140" t="str">
        <f t="shared" si="14"/>
        <v>Lena Creighton</v>
      </c>
    </row>
    <row r="141" spans="1:20" x14ac:dyDescent="0.25">
      <c r="A141" s="5" t="s">
        <v>467</v>
      </c>
      <c r="B141" s="3" t="s">
        <v>98</v>
      </c>
      <c r="C141" t="s">
        <v>34</v>
      </c>
      <c r="D141" t="s">
        <v>32</v>
      </c>
      <c r="E141" s="1">
        <v>30000</v>
      </c>
      <c r="F141">
        <v>2</v>
      </c>
      <c r="G141" t="s">
        <v>18</v>
      </c>
      <c r="H141" t="s">
        <v>19</v>
      </c>
      <c r="I141" t="s">
        <v>17</v>
      </c>
      <c r="J141">
        <v>2</v>
      </c>
      <c r="K141" t="s">
        <v>22</v>
      </c>
      <c r="L141" t="s">
        <v>23</v>
      </c>
      <c r="M141">
        <v>60</v>
      </c>
      <c r="N141" t="s">
        <v>14</v>
      </c>
      <c r="P141" t="str">
        <f t="shared" si="10"/>
        <v>LC</v>
      </c>
      <c r="Q141" t="str">
        <f t="shared" si="11"/>
        <v>ton</v>
      </c>
      <c r="R141">
        <f t="shared" si="12"/>
        <v>14</v>
      </c>
      <c r="S141" t="str">
        <f t="shared" si="13"/>
        <v>Lena Creighton LC-16885</v>
      </c>
      <c r="T141" t="str">
        <f t="shared" si="14"/>
        <v>Lena Creighton</v>
      </c>
    </row>
    <row r="142" spans="1:20" x14ac:dyDescent="0.25">
      <c r="A142" s="5" t="s">
        <v>468</v>
      </c>
      <c r="B142" s="3" t="s">
        <v>99</v>
      </c>
      <c r="C142" t="s">
        <v>34</v>
      </c>
      <c r="D142" t="s">
        <v>33</v>
      </c>
      <c r="E142" s="1">
        <v>40000</v>
      </c>
      <c r="F142">
        <v>0</v>
      </c>
      <c r="G142" t="s">
        <v>12</v>
      </c>
      <c r="H142" t="s">
        <v>20</v>
      </c>
      <c r="I142" t="s">
        <v>17</v>
      </c>
      <c r="J142">
        <v>0</v>
      </c>
      <c r="K142" t="s">
        <v>15</v>
      </c>
      <c r="L142" t="s">
        <v>16</v>
      </c>
      <c r="M142">
        <v>40</v>
      </c>
      <c r="N142" t="s">
        <v>14</v>
      </c>
      <c r="P142" t="str">
        <f t="shared" si="10"/>
        <v>JD</v>
      </c>
      <c r="Q142" t="str">
        <f t="shared" si="11"/>
        <v>rty</v>
      </c>
      <c r="R142">
        <f t="shared" si="12"/>
        <v>16</v>
      </c>
      <c r="S142" t="str">
        <f t="shared" si="13"/>
        <v>Jonathan Doherty JD-15895</v>
      </c>
      <c r="T142" t="str">
        <f t="shared" si="14"/>
        <v>Jonathan Doherty</v>
      </c>
    </row>
    <row r="143" spans="1:20" x14ac:dyDescent="0.25">
      <c r="A143" s="5" t="s">
        <v>469</v>
      </c>
      <c r="B143" s="3" t="s">
        <v>100</v>
      </c>
      <c r="C143" t="s">
        <v>34</v>
      </c>
      <c r="D143" t="s">
        <v>32</v>
      </c>
      <c r="E143" s="1">
        <v>10000</v>
      </c>
      <c r="F143">
        <v>0</v>
      </c>
      <c r="G143" t="s">
        <v>18</v>
      </c>
      <c r="H143" t="s">
        <v>24</v>
      </c>
      <c r="I143" t="s">
        <v>17</v>
      </c>
      <c r="J143">
        <v>1</v>
      </c>
      <c r="K143" t="s">
        <v>15</v>
      </c>
      <c r="L143" t="s">
        <v>23</v>
      </c>
      <c r="M143">
        <v>26</v>
      </c>
      <c r="N143" t="s">
        <v>14</v>
      </c>
      <c r="P143" t="str">
        <f t="shared" si="10"/>
        <v>SH</v>
      </c>
      <c r="Q143" t="str">
        <f t="shared" si="11"/>
        <v>sby</v>
      </c>
      <c r="R143">
        <f t="shared" si="12"/>
        <v>13</v>
      </c>
      <c r="S143" t="str">
        <f t="shared" si="13"/>
        <v>Sally Hughsby SH-19975</v>
      </c>
      <c r="T143" t="str">
        <f t="shared" si="14"/>
        <v>Sally Hughsby</v>
      </c>
    </row>
    <row r="144" spans="1:20" x14ac:dyDescent="0.25">
      <c r="A144" s="5" t="s">
        <v>469</v>
      </c>
      <c r="B144" s="3" t="s">
        <v>100</v>
      </c>
      <c r="C144" t="s">
        <v>33</v>
      </c>
      <c r="D144" t="s">
        <v>33</v>
      </c>
      <c r="E144" s="1">
        <v>40000</v>
      </c>
      <c r="F144">
        <v>1</v>
      </c>
      <c r="G144" t="s">
        <v>12</v>
      </c>
      <c r="H144" t="s">
        <v>13</v>
      </c>
      <c r="I144" t="s">
        <v>14</v>
      </c>
      <c r="J144">
        <v>0</v>
      </c>
      <c r="K144" t="s">
        <v>15</v>
      </c>
      <c r="L144" t="s">
        <v>16</v>
      </c>
      <c r="M144">
        <v>42</v>
      </c>
      <c r="N144" t="s">
        <v>14</v>
      </c>
      <c r="P144" t="str">
        <f t="shared" si="10"/>
        <v>SH</v>
      </c>
      <c r="Q144" t="str">
        <f t="shared" si="11"/>
        <v>sby</v>
      </c>
      <c r="R144">
        <f t="shared" si="12"/>
        <v>13</v>
      </c>
      <c r="S144" t="str">
        <f t="shared" si="13"/>
        <v>Sally Hughsby SH-19975</v>
      </c>
      <c r="T144" t="str">
        <f t="shared" si="14"/>
        <v>Sally Hughsby</v>
      </c>
    </row>
    <row r="145" spans="1:20" x14ac:dyDescent="0.25">
      <c r="A145" s="5" t="s">
        <v>469</v>
      </c>
      <c r="B145" s="3" t="s">
        <v>100</v>
      </c>
      <c r="C145" t="s">
        <v>33</v>
      </c>
      <c r="D145" t="s">
        <v>32</v>
      </c>
      <c r="E145" s="1">
        <v>80000</v>
      </c>
      <c r="F145">
        <v>0</v>
      </c>
      <c r="G145" t="s">
        <v>12</v>
      </c>
      <c r="H145" t="s">
        <v>20</v>
      </c>
      <c r="I145" t="s">
        <v>14</v>
      </c>
      <c r="J145">
        <v>3</v>
      </c>
      <c r="K145" t="s">
        <v>29</v>
      </c>
      <c r="L145" t="s">
        <v>23</v>
      </c>
      <c r="M145">
        <v>32</v>
      </c>
      <c r="N145" t="s">
        <v>17</v>
      </c>
      <c r="P145" t="str">
        <f t="shared" si="10"/>
        <v>SH</v>
      </c>
      <c r="Q145" t="str">
        <f t="shared" si="11"/>
        <v>sby</v>
      </c>
      <c r="R145">
        <f t="shared" si="12"/>
        <v>13</v>
      </c>
      <c r="S145" t="str">
        <f t="shared" si="13"/>
        <v>Sally Hughsby SH-19975</v>
      </c>
      <c r="T145" t="str">
        <f t="shared" si="14"/>
        <v>Sally Hughsby</v>
      </c>
    </row>
    <row r="146" spans="1:20" x14ac:dyDescent="0.25">
      <c r="A146" s="5" t="s">
        <v>470</v>
      </c>
      <c r="B146" s="3" t="s">
        <v>101</v>
      </c>
      <c r="C146" t="s">
        <v>34</v>
      </c>
      <c r="D146" t="s">
        <v>33</v>
      </c>
      <c r="E146" s="1">
        <v>30000</v>
      </c>
      <c r="F146">
        <v>1</v>
      </c>
      <c r="G146" t="s">
        <v>12</v>
      </c>
      <c r="H146" t="s">
        <v>19</v>
      </c>
      <c r="I146" t="s">
        <v>14</v>
      </c>
      <c r="J146">
        <v>0</v>
      </c>
      <c r="K146" t="s">
        <v>25</v>
      </c>
      <c r="L146" t="s">
        <v>16</v>
      </c>
      <c r="M146">
        <v>37</v>
      </c>
      <c r="N146" t="s">
        <v>14</v>
      </c>
      <c r="P146" t="str">
        <f t="shared" si="10"/>
        <v>SG</v>
      </c>
      <c r="Q146" t="str">
        <f t="shared" si="11"/>
        <v>sco</v>
      </c>
      <c r="R146">
        <f t="shared" si="12"/>
        <v>14</v>
      </c>
      <c r="S146" t="str">
        <f t="shared" si="13"/>
        <v>Sandra Glassco SG-20080</v>
      </c>
      <c r="T146" t="str">
        <f t="shared" si="14"/>
        <v>Sandra Glassco</v>
      </c>
    </row>
    <row r="147" spans="1:20" x14ac:dyDescent="0.25">
      <c r="A147" s="5" t="s">
        <v>471</v>
      </c>
      <c r="B147" s="3" t="s">
        <v>102</v>
      </c>
      <c r="C147" t="s">
        <v>33</v>
      </c>
      <c r="D147" t="s">
        <v>32</v>
      </c>
      <c r="E147" s="1">
        <v>40000</v>
      </c>
      <c r="F147">
        <v>2</v>
      </c>
      <c r="G147" t="s">
        <v>18</v>
      </c>
      <c r="H147" t="s">
        <v>19</v>
      </c>
      <c r="I147" t="s">
        <v>17</v>
      </c>
      <c r="J147">
        <v>1</v>
      </c>
      <c r="K147" t="s">
        <v>15</v>
      </c>
      <c r="L147" t="s">
        <v>16</v>
      </c>
      <c r="M147">
        <v>34</v>
      </c>
      <c r="N147" t="s">
        <v>17</v>
      </c>
      <c r="P147" t="str">
        <f t="shared" si="10"/>
        <v>HA</v>
      </c>
      <c r="Q147" t="str">
        <f t="shared" si="11"/>
        <v>ada</v>
      </c>
      <c r="R147">
        <f t="shared" si="12"/>
        <v>14</v>
      </c>
      <c r="S147" t="str">
        <f t="shared" si="13"/>
        <v>Helen Andreada HA-14920</v>
      </c>
      <c r="T147" t="str">
        <f t="shared" si="14"/>
        <v>Helen Andreada</v>
      </c>
    </row>
    <row r="148" spans="1:20" x14ac:dyDescent="0.25">
      <c r="A148" s="5" t="s">
        <v>472</v>
      </c>
      <c r="B148" s="3" t="s">
        <v>103</v>
      </c>
      <c r="C148" t="s">
        <v>33</v>
      </c>
      <c r="D148" t="s">
        <v>33</v>
      </c>
      <c r="E148" s="1">
        <v>40000</v>
      </c>
      <c r="F148">
        <v>0</v>
      </c>
      <c r="G148" t="s">
        <v>30</v>
      </c>
      <c r="H148" t="s">
        <v>19</v>
      </c>
      <c r="I148" t="s">
        <v>14</v>
      </c>
      <c r="J148">
        <v>0</v>
      </c>
      <c r="K148" t="s">
        <v>15</v>
      </c>
      <c r="L148" t="s">
        <v>16</v>
      </c>
      <c r="M148">
        <v>37</v>
      </c>
      <c r="N148" t="s">
        <v>14</v>
      </c>
      <c r="P148" t="str">
        <f t="shared" si="10"/>
        <v>MG</v>
      </c>
      <c r="Q148" t="str">
        <f t="shared" si="11"/>
        <v>eau</v>
      </c>
      <c r="R148">
        <f t="shared" si="12"/>
        <v>17</v>
      </c>
      <c r="S148" t="str">
        <f t="shared" si="13"/>
        <v>Maureen Gastineau MG-17680</v>
      </c>
      <c r="T148" t="str">
        <f t="shared" si="14"/>
        <v>Maureen Gastineau</v>
      </c>
    </row>
    <row r="149" spans="1:20" x14ac:dyDescent="0.25">
      <c r="A149" s="5" t="s">
        <v>473</v>
      </c>
      <c r="B149" s="3" t="s">
        <v>104</v>
      </c>
      <c r="C149" t="s">
        <v>33</v>
      </c>
      <c r="D149" t="s">
        <v>32</v>
      </c>
      <c r="E149" s="1">
        <v>40000</v>
      </c>
      <c r="F149">
        <v>0</v>
      </c>
      <c r="G149" t="s">
        <v>12</v>
      </c>
      <c r="H149" t="s">
        <v>20</v>
      </c>
      <c r="I149" t="s">
        <v>17</v>
      </c>
      <c r="J149">
        <v>0</v>
      </c>
      <c r="K149" t="s">
        <v>15</v>
      </c>
      <c r="L149" t="s">
        <v>16</v>
      </c>
      <c r="M149">
        <v>40</v>
      </c>
      <c r="N149" t="s">
        <v>14</v>
      </c>
      <c r="P149" t="str">
        <f t="shared" si="10"/>
        <v>JE</v>
      </c>
      <c r="Q149" t="str">
        <f t="shared" si="11"/>
        <v>son</v>
      </c>
      <c r="R149">
        <f t="shared" si="12"/>
        <v>14</v>
      </c>
      <c r="S149" t="str">
        <f t="shared" si="13"/>
        <v>Justin Ellison JE-16165</v>
      </c>
      <c r="T149" t="str">
        <f t="shared" si="14"/>
        <v>Justin Ellison</v>
      </c>
    </row>
    <row r="150" spans="1:20" x14ac:dyDescent="0.25">
      <c r="A150" s="5" t="s">
        <v>473</v>
      </c>
      <c r="B150" s="3" t="s">
        <v>104</v>
      </c>
      <c r="C150" t="s">
        <v>33</v>
      </c>
      <c r="D150" t="s">
        <v>33</v>
      </c>
      <c r="E150" s="1">
        <v>20000</v>
      </c>
      <c r="F150">
        <v>4</v>
      </c>
      <c r="G150" t="s">
        <v>26</v>
      </c>
      <c r="H150" t="s">
        <v>13</v>
      </c>
      <c r="I150" t="s">
        <v>14</v>
      </c>
      <c r="J150">
        <v>2</v>
      </c>
      <c r="K150" t="s">
        <v>22</v>
      </c>
      <c r="L150" t="s">
        <v>23</v>
      </c>
      <c r="M150">
        <v>60</v>
      </c>
      <c r="N150" t="s">
        <v>17</v>
      </c>
      <c r="P150" t="str">
        <f t="shared" si="10"/>
        <v>JE</v>
      </c>
      <c r="Q150" t="str">
        <f t="shared" si="11"/>
        <v>son</v>
      </c>
      <c r="R150">
        <f t="shared" si="12"/>
        <v>14</v>
      </c>
      <c r="S150" t="str">
        <f t="shared" si="13"/>
        <v>Justin Ellison JE-16165</v>
      </c>
      <c r="T150" t="str">
        <f t="shared" si="14"/>
        <v>Justin Ellison</v>
      </c>
    </row>
    <row r="151" spans="1:20" x14ac:dyDescent="0.25">
      <c r="A151" s="5" t="s">
        <v>473</v>
      </c>
      <c r="B151" s="3" t="s">
        <v>104</v>
      </c>
      <c r="C151" t="s">
        <v>34</v>
      </c>
      <c r="D151" t="s">
        <v>33</v>
      </c>
      <c r="E151" s="1">
        <v>30000</v>
      </c>
      <c r="F151">
        <v>0</v>
      </c>
      <c r="G151" t="s">
        <v>18</v>
      </c>
      <c r="H151" t="s">
        <v>19</v>
      </c>
      <c r="I151" t="s">
        <v>17</v>
      </c>
      <c r="J151">
        <v>1</v>
      </c>
      <c r="K151" t="s">
        <v>25</v>
      </c>
      <c r="L151" t="s">
        <v>16</v>
      </c>
      <c r="M151">
        <v>27</v>
      </c>
      <c r="N151" t="s">
        <v>17</v>
      </c>
      <c r="P151" t="str">
        <f t="shared" si="10"/>
        <v>JE</v>
      </c>
      <c r="Q151" t="str">
        <f t="shared" si="11"/>
        <v>son</v>
      </c>
      <c r="R151">
        <f t="shared" si="12"/>
        <v>14</v>
      </c>
      <c r="S151" t="str">
        <f t="shared" si="13"/>
        <v>Justin Ellison JE-16165</v>
      </c>
      <c r="T151" t="str">
        <f t="shared" si="14"/>
        <v>Justin Ellison</v>
      </c>
    </row>
    <row r="152" spans="1:20" x14ac:dyDescent="0.25">
      <c r="A152" s="5" t="s">
        <v>473</v>
      </c>
      <c r="B152" s="3" t="s">
        <v>104</v>
      </c>
      <c r="C152" t="s">
        <v>33</v>
      </c>
      <c r="D152" t="s">
        <v>33</v>
      </c>
      <c r="E152" s="1">
        <v>60000</v>
      </c>
      <c r="F152">
        <v>1</v>
      </c>
      <c r="G152" t="s">
        <v>18</v>
      </c>
      <c r="H152" t="s">
        <v>13</v>
      </c>
      <c r="I152" t="s">
        <v>14</v>
      </c>
      <c r="J152">
        <v>1</v>
      </c>
      <c r="K152" t="s">
        <v>22</v>
      </c>
      <c r="L152" t="s">
        <v>23</v>
      </c>
      <c r="M152">
        <v>43</v>
      </c>
      <c r="N152" t="s">
        <v>14</v>
      </c>
      <c r="P152" t="str">
        <f t="shared" si="10"/>
        <v>JE</v>
      </c>
      <c r="Q152" t="str">
        <f t="shared" si="11"/>
        <v>son</v>
      </c>
      <c r="R152">
        <f t="shared" si="12"/>
        <v>14</v>
      </c>
      <c r="S152" t="str">
        <f t="shared" si="13"/>
        <v>Justin Ellison JE-16165</v>
      </c>
      <c r="T152" t="str">
        <f t="shared" si="14"/>
        <v>Justin Ellison</v>
      </c>
    </row>
    <row r="153" spans="1:20" x14ac:dyDescent="0.25">
      <c r="A153" s="5" t="s">
        <v>474</v>
      </c>
      <c r="B153" s="3" t="s">
        <v>105</v>
      </c>
      <c r="C153" t="s">
        <v>34</v>
      </c>
      <c r="D153" t="s">
        <v>33</v>
      </c>
      <c r="E153" s="1">
        <v>100000</v>
      </c>
      <c r="F153">
        <v>1</v>
      </c>
      <c r="G153" t="s">
        <v>12</v>
      </c>
      <c r="H153" t="s">
        <v>27</v>
      </c>
      <c r="I153" t="s">
        <v>17</v>
      </c>
      <c r="J153">
        <v>3</v>
      </c>
      <c r="K153" t="s">
        <v>15</v>
      </c>
      <c r="L153" t="s">
        <v>23</v>
      </c>
      <c r="M153">
        <v>48</v>
      </c>
      <c r="N153" t="s">
        <v>17</v>
      </c>
      <c r="P153" t="str">
        <f t="shared" si="10"/>
        <v>TW</v>
      </c>
      <c r="Q153" t="str">
        <f t="shared" si="11"/>
        <v>ham</v>
      </c>
      <c r="R153">
        <f t="shared" si="12"/>
        <v>17</v>
      </c>
      <c r="S153" t="str">
        <f t="shared" si="13"/>
        <v>Tamara Willingham TW-21025</v>
      </c>
      <c r="T153" t="str">
        <f t="shared" si="14"/>
        <v>Tamara Willingham</v>
      </c>
    </row>
    <row r="154" spans="1:20" x14ac:dyDescent="0.25">
      <c r="A154" s="5" t="s">
        <v>474</v>
      </c>
      <c r="B154" s="3" t="s">
        <v>105</v>
      </c>
      <c r="C154" t="s">
        <v>34</v>
      </c>
      <c r="D154" t="s">
        <v>32</v>
      </c>
      <c r="E154" s="1">
        <v>20000</v>
      </c>
      <c r="F154">
        <v>0</v>
      </c>
      <c r="G154" t="s">
        <v>28</v>
      </c>
      <c r="H154" t="s">
        <v>24</v>
      </c>
      <c r="I154" t="s">
        <v>17</v>
      </c>
      <c r="J154">
        <v>2</v>
      </c>
      <c r="K154" t="s">
        <v>25</v>
      </c>
      <c r="L154" t="s">
        <v>16</v>
      </c>
      <c r="M154">
        <v>32</v>
      </c>
      <c r="N154" t="s">
        <v>17</v>
      </c>
      <c r="P154" t="str">
        <f t="shared" si="10"/>
        <v>TW</v>
      </c>
      <c r="Q154" t="str">
        <f t="shared" si="11"/>
        <v>ham</v>
      </c>
      <c r="R154">
        <f t="shared" si="12"/>
        <v>17</v>
      </c>
      <c r="S154" t="str">
        <f t="shared" si="13"/>
        <v>Tamara Willingham TW-21025</v>
      </c>
      <c r="T154" t="str">
        <f t="shared" si="14"/>
        <v>Tamara Willingham</v>
      </c>
    </row>
    <row r="155" spans="1:20" x14ac:dyDescent="0.25">
      <c r="A155" s="5" t="s">
        <v>475</v>
      </c>
      <c r="B155" s="3" t="s">
        <v>106</v>
      </c>
      <c r="C155" t="s">
        <v>33</v>
      </c>
      <c r="D155" t="s">
        <v>33</v>
      </c>
      <c r="E155" s="1">
        <v>100000</v>
      </c>
      <c r="F155">
        <v>1</v>
      </c>
      <c r="G155" t="s">
        <v>12</v>
      </c>
      <c r="H155" t="s">
        <v>27</v>
      </c>
      <c r="I155" t="s">
        <v>14</v>
      </c>
      <c r="J155">
        <v>3</v>
      </c>
      <c r="K155" t="s">
        <v>21</v>
      </c>
      <c r="L155" t="s">
        <v>23</v>
      </c>
      <c r="M155">
        <v>47</v>
      </c>
      <c r="N155" t="s">
        <v>17</v>
      </c>
      <c r="P155" t="str">
        <f t="shared" si="10"/>
        <v>SP</v>
      </c>
      <c r="Q155" t="str">
        <f t="shared" si="11"/>
        <v>lps</v>
      </c>
      <c r="R155">
        <f t="shared" si="12"/>
        <v>16</v>
      </c>
      <c r="S155" t="str">
        <f t="shared" si="13"/>
        <v>Stephanie Phelps SP-20650</v>
      </c>
      <c r="T155" t="str">
        <f t="shared" si="14"/>
        <v>Stephanie Phelps</v>
      </c>
    </row>
    <row r="156" spans="1:20" x14ac:dyDescent="0.25">
      <c r="A156" s="5" t="s">
        <v>475</v>
      </c>
      <c r="B156" s="3" t="s">
        <v>106</v>
      </c>
      <c r="C156" t="s">
        <v>34</v>
      </c>
      <c r="D156" t="s">
        <v>33</v>
      </c>
      <c r="E156" s="1">
        <v>80000</v>
      </c>
      <c r="F156">
        <v>5</v>
      </c>
      <c r="G156" t="s">
        <v>30</v>
      </c>
      <c r="H156" t="s">
        <v>27</v>
      </c>
      <c r="I156" t="s">
        <v>14</v>
      </c>
      <c r="J156">
        <v>3</v>
      </c>
      <c r="K156" t="s">
        <v>15</v>
      </c>
      <c r="L156" t="s">
        <v>23</v>
      </c>
      <c r="M156">
        <v>40</v>
      </c>
      <c r="N156" t="s">
        <v>17</v>
      </c>
      <c r="P156" t="str">
        <f t="shared" si="10"/>
        <v>SP</v>
      </c>
      <c r="Q156" t="str">
        <f t="shared" si="11"/>
        <v>lps</v>
      </c>
      <c r="R156">
        <f t="shared" si="12"/>
        <v>16</v>
      </c>
      <c r="S156" t="str">
        <f t="shared" si="13"/>
        <v>Stephanie Phelps SP-20650</v>
      </c>
      <c r="T156" t="str">
        <f t="shared" si="14"/>
        <v>Stephanie Phelps</v>
      </c>
    </row>
    <row r="157" spans="1:20" x14ac:dyDescent="0.25">
      <c r="A157" s="5" t="s">
        <v>475</v>
      </c>
      <c r="B157" s="3" t="s">
        <v>106</v>
      </c>
      <c r="C157" t="s">
        <v>34</v>
      </c>
      <c r="D157" t="s">
        <v>32</v>
      </c>
      <c r="E157" s="1">
        <v>10000</v>
      </c>
      <c r="F157">
        <v>4</v>
      </c>
      <c r="G157" t="s">
        <v>28</v>
      </c>
      <c r="H157" t="s">
        <v>24</v>
      </c>
      <c r="I157" t="s">
        <v>14</v>
      </c>
      <c r="J157">
        <v>2</v>
      </c>
      <c r="K157" t="s">
        <v>15</v>
      </c>
      <c r="L157" t="s">
        <v>16</v>
      </c>
      <c r="M157">
        <v>41</v>
      </c>
      <c r="N157" t="s">
        <v>14</v>
      </c>
      <c r="P157" t="str">
        <f t="shared" si="10"/>
        <v>SP</v>
      </c>
      <c r="Q157" t="str">
        <f t="shared" si="11"/>
        <v>lps</v>
      </c>
      <c r="R157">
        <f t="shared" si="12"/>
        <v>16</v>
      </c>
      <c r="S157" t="str">
        <f t="shared" si="13"/>
        <v>Stephanie Phelps SP-20650</v>
      </c>
      <c r="T157" t="str">
        <f t="shared" si="14"/>
        <v>Stephanie Phelps</v>
      </c>
    </row>
    <row r="158" spans="1:20" x14ac:dyDescent="0.25">
      <c r="A158" s="5" t="s">
        <v>476</v>
      </c>
      <c r="B158" s="3" t="s">
        <v>107</v>
      </c>
      <c r="C158" t="s">
        <v>33</v>
      </c>
      <c r="D158" t="s">
        <v>32</v>
      </c>
      <c r="E158" s="1">
        <v>130000</v>
      </c>
      <c r="F158">
        <v>5</v>
      </c>
      <c r="G158" t="s">
        <v>18</v>
      </c>
      <c r="H158" t="s">
        <v>20</v>
      </c>
      <c r="I158" t="s">
        <v>14</v>
      </c>
      <c r="J158">
        <v>4</v>
      </c>
      <c r="K158" t="s">
        <v>15</v>
      </c>
      <c r="L158" t="s">
        <v>16</v>
      </c>
      <c r="M158">
        <v>59</v>
      </c>
      <c r="N158" t="s">
        <v>17</v>
      </c>
      <c r="P158" t="str">
        <f t="shared" si="10"/>
        <v>NK</v>
      </c>
      <c r="Q158" t="str">
        <f t="shared" si="11"/>
        <v>son</v>
      </c>
      <c r="R158">
        <f t="shared" si="12"/>
        <v>12</v>
      </c>
      <c r="S158" t="str">
        <f t="shared" si="13"/>
        <v>Neil Knudson NK-18490</v>
      </c>
      <c r="T158" t="str">
        <f t="shared" si="14"/>
        <v>Neil Knudson</v>
      </c>
    </row>
    <row r="159" spans="1:20" x14ac:dyDescent="0.25">
      <c r="A159" s="5" t="s">
        <v>477</v>
      </c>
      <c r="B159" s="3" t="s">
        <v>108</v>
      </c>
      <c r="C159" t="s">
        <v>34</v>
      </c>
      <c r="D159" t="s">
        <v>33</v>
      </c>
      <c r="E159" s="1">
        <v>10000</v>
      </c>
      <c r="F159">
        <v>2</v>
      </c>
      <c r="G159" t="s">
        <v>18</v>
      </c>
      <c r="H159" t="s">
        <v>24</v>
      </c>
      <c r="I159" t="s">
        <v>17</v>
      </c>
      <c r="J159">
        <v>0</v>
      </c>
      <c r="K159" t="s">
        <v>15</v>
      </c>
      <c r="L159" t="s">
        <v>16</v>
      </c>
      <c r="M159">
        <v>50</v>
      </c>
      <c r="N159" t="s">
        <v>17</v>
      </c>
      <c r="P159" t="str">
        <f t="shared" si="10"/>
        <v>DB</v>
      </c>
      <c r="Q159" t="str">
        <f t="shared" si="11"/>
        <v>oks</v>
      </c>
      <c r="R159">
        <f t="shared" si="12"/>
        <v>11</v>
      </c>
      <c r="S159" t="str">
        <f t="shared" si="13"/>
        <v>Dave Brooks DB-13060</v>
      </c>
      <c r="T159" t="str">
        <f t="shared" si="14"/>
        <v>Dave Brooks</v>
      </c>
    </row>
    <row r="160" spans="1:20" x14ac:dyDescent="0.25">
      <c r="A160" s="5" t="s">
        <v>478</v>
      </c>
      <c r="B160" s="3" t="s">
        <v>109</v>
      </c>
      <c r="C160" t="s">
        <v>34</v>
      </c>
      <c r="D160" t="s">
        <v>32</v>
      </c>
      <c r="E160" s="1">
        <v>20000</v>
      </c>
      <c r="F160">
        <v>2</v>
      </c>
      <c r="G160" t="s">
        <v>18</v>
      </c>
      <c r="H160" t="s">
        <v>24</v>
      </c>
      <c r="I160" t="s">
        <v>17</v>
      </c>
      <c r="J160">
        <v>1</v>
      </c>
      <c r="K160" t="s">
        <v>15</v>
      </c>
      <c r="L160" t="s">
        <v>16</v>
      </c>
      <c r="M160">
        <v>54</v>
      </c>
      <c r="N160" t="s">
        <v>14</v>
      </c>
      <c r="P160" t="str">
        <f t="shared" si="10"/>
        <v>NP</v>
      </c>
      <c r="Q160" t="str">
        <f t="shared" si="11"/>
        <v>ige</v>
      </c>
      <c r="R160">
        <f t="shared" si="12"/>
        <v>10</v>
      </c>
      <c r="S160" t="str">
        <f t="shared" si="13"/>
        <v>Nora Paige NP-18670</v>
      </c>
      <c r="T160" t="str">
        <f t="shared" si="14"/>
        <v>Nora Paige</v>
      </c>
    </row>
    <row r="161" spans="1:20" x14ac:dyDescent="0.25">
      <c r="A161" s="5" t="s">
        <v>478</v>
      </c>
      <c r="B161" s="3" t="s">
        <v>109</v>
      </c>
      <c r="C161" t="s">
        <v>33</v>
      </c>
      <c r="D161" t="s">
        <v>32</v>
      </c>
      <c r="E161" s="1">
        <v>10000</v>
      </c>
      <c r="F161">
        <v>1</v>
      </c>
      <c r="G161" t="s">
        <v>12</v>
      </c>
      <c r="H161" t="s">
        <v>24</v>
      </c>
      <c r="I161" t="s">
        <v>14</v>
      </c>
      <c r="J161">
        <v>0</v>
      </c>
      <c r="K161" t="s">
        <v>15</v>
      </c>
      <c r="L161" t="s">
        <v>16</v>
      </c>
      <c r="M161">
        <v>48</v>
      </c>
      <c r="N161" t="s">
        <v>17</v>
      </c>
      <c r="P161" t="str">
        <f t="shared" si="10"/>
        <v>NP</v>
      </c>
      <c r="Q161" t="str">
        <f t="shared" si="11"/>
        <v>ige</v>
      </c>
      <c r="R161">
        <f t="shared" si="12"/>
        <v>10</v>
      </c>
      <c r="S161" t="str">
        <f t="shared" si="13"/>
        <v>Nora Paige NP-18670</v>
      </c>
      <c r="T161" t="str">
        <f t="shared" si="14"/>
        <v>Nora Paige</v>
      </c>
    </row>
    <row r="162" spans="1:20" x14ac:dyDescent="0.25">
      <c r="A162" s="5" t="s">
        <v>479</v>
      </c>
      <c r="B162" s="3" t="s">
        <v>110</v>
      </c>
      <c r="C162" t="s">
        <v>34</v>
      </c>
      <c r="D162" t="s">
        <v>32</v>
      </c>
      <c r="E162" s="1">
        <v>60000</v>
      </c>
      <c r="F162">
        <v>1</v>
      </c>
      <c r="G162" t="s">
        <v>12</v>
      </c>
      <c r="H162" t="s">
        <v>20</v>
      </c>
      <c r="I162" t="s">
        <v>14</v>
      </c>
      <c r="J162">
        <v>1</v>
      </c>
      <c r="K162" t="s">
        <v>22</v>
      </c>
      <c r="L162" t="s">
        <v>23</v>
      </c>
      <c r="M162">
        <v>44</v>
      </c>
      <c r="N162" t="s">
        <v>14</v>
      </c>
      <c r="P162" t="str">
        <f t="shared" si="10"/>
        <v>TT</v>
      </c>
      <c r="Q162" t="str">
        <f t="shared" si="11"/>
        <v>ino</v>
      </c>
      <c r="R162">
        <f t="shared" si="12"/>
        <v>11</v>
      </c>
      <c r="S162" t="str">
        <f t="shared" si="13"/>
        <v>Ted Trevino TT-21070</v>
      </c>
      <c r="T162" t="str">
        <f t="shared" si="14"/>
        <v>Ted Trevino</v>
      </c>
    </row>
    <row r="163" spans="1:20" x14ac:dyDescent="0.25">
      <c r="A163" s="5" t="s">
        <v>480</v>
      </c>
      <c r="B163" s="3" t="s">
        <v>111</v>
      </c>
      <c r="C163" t="s">
        <v>33</v>
      </c>
      <c r="D163" t="s">
        <v>32</v>
      </c>
      <c r="E163" s="1">
        <v>20000</v>
      </c>
      <c r="F163">
        <v>2</v>
      </c>
      <c r="G163" t="s">
        <v>26</v>
      </c>
      <c r="H163" t="s">
        <v>24</v>
      </c>
      <c r="I163" t="s">
        <v>14</v>
      </c>
      <c r="J163">
        <v>0</v>
      </c>
      <c r="K163" t="s">
        <v>15</v>
      </c>
      <c r="L163" t="s">
        <v>16</v>
      </c>
      <c r="M163">
        <v>40</v>
      </c>
      <c r="N163" t="s">
        <v>14</v>
      </c>
      <c r="P163" t="str">
        <f t="shared" si="10"/>
        <v>EM</v>
      </c>
      <c r="Q163" t="str">
        <f t="shared" si="11"/>
        <v>ock</v>
      </c>
      <c r="R163">
        <f t="shared" si="12"/>
        <v>12</v>
      </c>
      <c r="S163" t="str">
        <f t="shared" si="13"/>
        <v>Eric Murdock EM-13960</v>
      </c>
      <c r="T163" t="str">
        <f t="shared" si="14"/>
        <v>Eric Murdock</v>
      </c>
    </row>
    <row r="164" spans="1:20" x14ac:dyDescent="0.25">
      <c r="A164" s="5" t="s">
        <v>481</v>
      </c>
      <c r="B164" s="3" t="s">
        <v>112</v>
      </c>
      <c r="C164" t="s">
        <v>34</v>
      </c>
      <c r="D164" t="s">
        <v>32</v>
      </c>
      <c r="E164" s="1">
        <v>60000</v>
      </c>
      <c r="F164">
        <v>2</v>
      </c>
      <c r="G164" t="s">
        <v>12</v>
      </c>
      <c r="H164" t="s">
        <v>20</v>
      </c>
      <c r="I164" t="s">
        <v>17</v>
      </c>
      <c r="J164">
        <v>1</v>
      </c>
      <c r="K164" t="s">
        <v>15</v>
      </c>
      <c r="L164" t="s">
        <v>23</v>
      </c>
      <c r="M164">
        <v>38</v>
      </c>
      <c r="N164" t="s">
        <v>14</v>
      </c>
      <c r="P164" t="str">
        <f t="shared" si="10"/>
        <v>RD</v>
      </c>
      <c r="Q164" t="str">
        <f t="shared" si="11"/>
        <v>rtt</v>
      </c>
      <c r="R164">
        <f t="shared" si="12"/>
        <v>11</v>
      </c>
      <c r="S164" t="str">
        <f t="shared" si="13"/>
        <v>Ruben Dartt RD-19900</v>
      </c>
      <c r="T164" t="str">
        <f t="shared" si="14"/>
        <v>Ruben Dartt</v>
      </c>
    </row>
    <row r="165" spans="1:20" x14ac:dyDescent="0.25">
      <c r="A165" s="5" t="s">
        <v>482</v>
      </c>
      <c r="B165" s="3" t="s">
        <v>113</v>
      </c>
      <c r="C165" t="s">
        <v>34</v>
      </c>
      <c r="D165" t="s">
        <v>33</v>
      </c>
      <c r="E165" s="1">
        <v>40000</v>
      </c>
      <c r="F165">
        <v>2</v>
      </c>
      <c r="G165" t="s">
        <v>18</v>
      </c>
      <c r="H165" t="s">
        <v>13</v>
      </c>
      <c r="I165" t="s">
        <v>17</v>
      </c>
      <c r="J165">
        <v>2</v>
      </c>
      <c r="K165" t="s">
        <v>25</v>
      </c>
      <c r="L165" t="s">
        <v>23</v>
      </c>
      <c r="M165">
        <v>52</v>
      </c>
      <c r="N165" t="s">
        <v>17</v>
      </c>
      <c r="P165" t="str">
        <f t="shared" si="10"/>
        <v>MJ</v>
      </c>
      <c r="Q165" t="str">
        <f t="shared" si="11"/>
        <v>nes</v>
      </c>
      <c r="R165">
        <f t="shared" si="12"/>
        <v>9</v>
      </c>
      <c r="S165" t="str">
        <f t="shared" si="13"/>
        <v>Max Jones MJ-17740</v>
      </c>
      <c r="T165" t="str">
        <f t="shared" si="14"/>
        <v>Max Jones</v>
      </c>
    </row>
    <row r="166" spans="1:20" x14ac:dyDescent="0.25">
      <c r="A166" s="5" t="s">
        <v>483</v>
      </c>
      <c r="B166" s="3" t="s">
        <v>114</v>
      </c>
      <c r="C166" t="s">
        <v>33</v>
      </c>
      <c r="D166" t="s">
        <v>33</v>
      </c>
      <c r="E166" s="1">
        <v>10000</v>
      </c>
      <c r="F166">
        <v>0</v>
      </c>
      <c r="G166" t="s">
        <v>18</v>
      </c>
      <c r="H166" t="s">
        <v>24</v>
      </c>
      <c r="I166" t="s">
        <v>14</v>
      </c>
      <c r="J166">
        <v>1</v>
      </c>
      <c r="K166" t="s">
        <v>21</v>
      </c>
      <c r="L166" t="s">
        <v>23</v>
      </c>
      <c r="M166">
        <v>25</v>
      </c>
      <c r="N166" t="s">
        <v>14</v>
      </c>
      <c r="P166" t="str">
        <f t="shared" si="10"/>
        <v>BM</v>
      </c>
      <c r="Q166" t="str">
        <f t="shared" si="11"/>
        <v>tin</v>
      </c>
      <c r="R166">
        <f t="shared" si="12"/>
        <v>12</v>
      </c>
      <c r="S166" t="str">
        <f t="shared" si="13"/>
        <v>Becky Martin BM-11140</v>
      </c>
      <c r="T166" t="str">
        <f t="shared" si="14"/>
        <v>Becky Martin</v>
      </c>
    </row>
    <row r="167" spans="1:20" x14ac:dyDescent="0.25">
      <c r="A167" s="5" t="s">
        <v>483</v>
      </c>
      <c r="B167" s="3" t="s">
        <v>114</v>
      </c>
      <c r="C167" t="s">
        <v>33</v>
      </c>
      <c r="D167" t="s">
        <v>32</v>
      </c>
      <c r="E167" s="1">
        <v>10000</v>
      </c>
      <c r="F167">
        <v>0</v>
      </c>
      <c r="G167" t="s">
        <v>18</v>
      </c>
      <c r="H167" t="s">
        <v>24</v>
      </c>
      <c r="I167" t="s">
        <v>17</v>
      </c>
      <c r="J167">
        <v>1</v>
      </c>
      <c r="K167" t="s">
        <v>15</v>
      </c>
      <c r="L167" t="s">
        <v>23</v>
      </c>
      <c r="M167">
        <v>25</v>
      </c>
      <c r="N167" t="s">
        <v>17</v>
      </c>
      <c r="P167" t="str">
        <f t="shared" si="10"/>
        <v>BM</v>
      </c>
      <c r="Q167" t="str">
        <f t="shared" si="11"/>
        <v>tin</v>
      </c>
      <c r="R167">
        <f t="shared" si="12"/>
        <v>12</v>
      </c>
      <c r="S167" t="str">
        <f t="shared" si="13"/>
        <v>Becky Martin BM-11140</v>
      </c>
      <c r="T167" t="str">
        <f t="shared" si="14"/>
        <v>Becky Martin</v>
      </c>
    </row>
    <row r="168" spans="1:20" x14ac:dyDescent="0.25">
      <c r="A168" s="5" t="s">
        <v>483</v>
      </c>
      <c r="B168" s="3" t="s">
        <v>114</v>
      </c>
      <c r="C168" t="s">
        <v>34</v>
      </c>
      <c r="D168" t="s">
        <v>33</v>
      </c>
      <c r="E168" s="1">
        <v>90000</v>
      </c>
      <c r="F168">
        <v>1</v>
      </c>
      <c r="G168" t="s">
        <v>12</v>
      </c>
      <c r="H168" t="s">
        <v>20</v>
      </c>
      <c r="I168" t="s">
        <v>14</v>
      </c>
      <c r="J168">
        <v>1</v>
      </c>
      <c r="K168" t="s">
        <v>21</v>
      </c>
      <c r="L168" t="s">
        <v>23</v>
      </c>
      <c r="M168">
        <v>47</v>
      </c>
      <c r="N168" t="s">
        <v>14</v>
      </c>
      <c r="P168" t="str">
        <f t="shared" si="10"/>
        <v>BM</v>
      </c>
      <c r="Q168" t="str">
        <f t="shared" si="11"/>
        <v>tin</v>
      </c>
      <c r="R168">
        <f t="shared" si="12"/>
        <v>12</v>
      </c>
      <c r="S168" t="str">
        <f t="shared" si="13"/>
        <v>Becky Martin BM-11140</v>
      </c>
      <c r="T168" t="str">
        <f t="shared" si="14"/>
        <v>Becky Martin</v>
      </c>
    </row>
    <row r="169" spans="1:20" x14ac:dyDescent="0.25">
      <c r="A169" s="5" t="s">
        <v>483</v>
      </c>
      <c r="B169" s="3" t="s">
        <v>114</v>
      </c>
      <c r="C169" t="s">
        <v>34</v>
      </c>
      <c r="D169" t="s">
        <v>33</v>
      </c>
      <c r="E169" s="1">
        <v>100000</v>
      </c>
      <c r="F169">
        <v>0</v>
      </c>
      <c r="G169" t="s">
        <v>26</v>
      </c>
      <c r="H169" t="s">
        <v>27</v>
      </c>
      <c r="I169" t="s">
        <v>14</v>
      </c>
      <c r="J169">
        <v>3</v>
      </c>
      <c r="K169" t="s">
        <v>29</v>
      </c>
      <c r="L169" t="s">
        <v>23</v>
      </c>
      <c r="M169">
        <v>35</v>
      </c>
      <c r="N169" t="s">
        <v>17</v>
      </c>
      <c r="P169" t="str">
        <f t="shared" si="10"/>
        <v>BM</v>
      </c>
      <c r="Q169" t="str">
        <f t="shared" si="11"/>
        <v>tin</v>
      </c>
      <c r="R169">
        <f t="shared" si="12"/>
        <v>12</v>
      </c>
      <c r="S169" t="str">
        <f t="shared" si="13"/>
        <v>Becky Martin BM-11140</v>
      </c>
      <c r="T169" t="str">
        <f t="shared" si="14"/>
        <v>Becky Martin</v>
      </c>
    </row>
    <row r="170" spans="1:20" x14ac:dyDescent="0.25">
      <c r="A170" s="5" t="s">
        <v>483</v>
      </c>
      <c r="B170" s="3" t="s">
        <v>114</v>
      </c>
      <c r="C170" t="s">
        <v>34</v>
      </c>
      <c r="D170" t="s">
        <v>33</v>
      </c>
      <c r="E170" s="1">
        <v>70000</v>
      </c>
      <c r="F170">
        <v>0</v>
      </c>
      <c r="G170" t="s">
        <v>12</v>
      </c>
      <c r="H170" t="s">
        <v>20</v>
      </c>
      <c r="I170" t="s">
        <v>17</v>
      </c>
      <c r="J170">
        <v>1</v>
      </c>
      <c r="K170" t="s">
        <v>22</v>
      </c>
      <c r="L170" t="s">
        <v>23</v>
      </c>
      <c r="M170">
        <v>41</v>
      </c>
      <c r="N170" t="s">
        <v>14</v>
      </c>
      <c r="P170" t="str">
        <f t="shared" si="10"/>
        <v>BM</v>
      </c>
      <c r="Q170" t="str">
        <f t="shared" si="11"/>
        <v>tin</v>
      </c>
      <c r="R170">
        <f t="shared" si="12"/>
        <v>12</v>
      </c>
      <c r="S170" t="str">
        <f t="shared" si="13"/>
        <v>Becky Martin BM-11140</v>
      </c>
      <c r="T170" t="str">
        <f t="shared" si="14"/>
        <v>Becky Martin</v>
      </c>
    </row>
    <row r="171" spans="1:20" x14ac:dyDescent="0.25">
      <c r="A171" s="5" t="s">
        <v>483</v>
      </c>
      <c r="B171" s="3" t="s">
        <v>114</v>
      </c>
      <c r="C171" t="s">
        <v>33</v>
      </c>
      <c r="D171" t="s">
        <v>33</v>
      </c>
      <c r="E171" s="1">
        <v>30000</v>
      </c>
      <c r="F171">
        <v>1</v>
      </c>
      <c r="G171" t="s">
        <v>12</v>
      </c>
      <c r="H171" t="s">
        <v>19</v>
      </c>
      <c r="I171" t="s">
        <v>14</v>
      </c>
      <c r="J171">
        <v>0</v>
      </c>
      <c r="K171" t="s">
        <v>15</v>
      </c>
      <c r="L171" t="s">
        <v>16</v>
      </c>
      <c r="M171">
        <v>47</v>
      </c>
      <c r="N171" t="s">
        <v>17</v>
      </c>
      <c r="P171" t="str">
        <f t="shared" si="10"/>
        <v>BM</v>
      </c>
      <c r="Q171" t="str">
        <f t="shared" si="11"/>
        <v>tin</v>
      </c>
      <c r="R171">
        <f t="shared" si="12"/>
        <v>12</v>
      </c>
      <c r="S171" t="str">
        <f t="shared" si="13"/>
        <v>Becky Martin BM-11140</v>
      </c>
      <c r="T171" t="str">
        <f t="shared" si="14"/>
        <v>Becky Martin</v>
      </c>
    </row>
    <row r="172" spans="1:20" x14ac:dyDescent="0.25">
      <c r="A172" s="5" t="s">
        <v>483</v>
      </c>
      <c r="B172" s="3" t="s">
        <v>114</v>
      </c>
      <c r="C172" t="s">
        <v>33</v>
      </c>
      <c r="D172" t="s">
        <v>32</v>
      </c>
      <c r="E172" s="1">
        <v>130000</v>
      </c>
      <c r="F172">
        <v>4</v>
      </c>
      <c r="G172" t="s">
        <v>18</v>
      </c>
      <c r="H172" t="s">
        <v>20</v>
      </c>
      <c r="I172" t="s">
        <v>14</v>
      </c>
      <c r="J172">
        <v>4</v>
      </c>
      <c r="K172" t="s">
        <v>22</v>
      </c>
      <c r="L172" t="s">
        <v>16</v>
      </c>
      <c r="M172">
        <v>61</v>
      </c>
      <c r="N172" t="s">
        <v>14</v>
      </c>
      <c r="P172" t="str">
        <f t="shared" si="10"/>
        <v>BM</v>
      </c>
      <c r="Q172" t="str">
        <f t="shared" si="11"/>
        <v>tin</v>
      </c>
      <c r="R172">
        <f t="shared" si="12"/>
        <v>12</v>
      </c>
      <c r="S172" t="str">
        <f t="shared" si="13"/>
        <v>Becky Martin BM-11140</v>
      </c>
      <c r="T172" t="str">
        <f t="shared" si="14"/>
        <v>Becky Martin</v>
      </c>
    </row>
    <row r="173" spans="1:20" x14ac:dyDescent="0.25">
      <c r="A173" s="5" t="s">
        <v>484</v>
      </c>
      <c r="B173" s="3" t="s">
        <v>115</v>
      </c>
      <c r="C173" t="s">
        <v>33</v>
      </c>
      <c r="D173" t="s">
        <v>32</v>
      </c>
      <c r="E173" s="1">
        <v>80000</v>
      </c>
      <c r="F173">
        <v>5</v>
      </c>
      <c r="G173" t="s">
        <v>12</v>
      </c>
      <c r="H173" t="s">
        <v>27</v>
      </c>
      <c r="I173" t="s">
        <v>14</v>
      </c>
      <c r="J173">
        <v>2</v>
      </c>
      <c r="K173" t="s">
        <v>21</v>
      </c>
      <c r="L173" t="s">
        <v>16</v>
      </c>
      <c r="M173">
        <v>61</v>
      </c>
      <c r="N173" t="s">
        <v>17</v>
      </c>
      <c r="P173" t="str">
        <f t="shared" si="10"/>
        <v>CS</v>
      </c>
      <c r="Q173" t="str">
        <f t="shared" si="11"/>
        <v>ert</v>
      </c>
      <c r="R173">
        <f t="shared" si="12"/>
        <v>12</v>
      </c>
      <c r="S173" t="str">
        <f t="shared" si="13"/>
        <v>Chad Sievert CS-12130</v>
      </c>
      <c r="T173" t="str">
        <f t="shared" si="14"/>
        <v>Chad Sievert</v>
      </c>
    </row>
    <row r="174" spans="1:20" x14ac:dyDescent="0.25">
      <c r="A174" s="5" t="s">
        <v>484</v>
      </c>
      <c r="B174" s="3" t="s">
        <v>115</v>
      </c>
      <c r="C174" t="s">
        <v>33</v>
      </c>
      <c r="D174" t="s">
        <v>33</v>
      </c>
      <c r="E174" s="1">
        <v>10000</v>
      </c>
      <c r="F174">
        <v>0</v>
      </c>
      <c r="G174" t="s">
        <v>28</v>
      </c>
      <c r="H174" t="s">
        <v>24</v>
      </c>
      <c r="I174" t="s">
        <v>17</v>
      </c>
      <c r="J174">
        <v>2</v>
      </c>
      <c r="K174" t="s">
        <v>15</v>
      </c>
      <c r="L174" t="s">
        <v>16</v>
      </c>
      <c r="M174">
        <v>33</v>
      </c>
      <c r="N174" t="s">
        <v>17</v>
      </c>
      <c r="P174" t="str">
        <f t="shared" si="10"/>
        <v>CS</v>
      </c>
      <c r="Q174" t="str">
        <f t="shared" si="11"/>
        <v>ert</v>
      </c>
      <c r="R174">
        <f t="shared" si="12"/>
        <v>12</v>
      </c>
      <c r="S174" t="str">
        <f t="shared" si="13"/>
        <v>Chad Sievert CS-12130</v>
      </c>
      <c r="T174" t="str">
        <f t="shared" si="14"/>
        <v>Chad Sievert</v>
      </c>
    </row>
    <row r="175" spans="1:20" x14ac:dyDescent="0.25">
      <c r="A175" s="5" t="s">
        <v>484</v>
      </c>
      <c r="B175" s="3" t="s">
        <v>115</v>
      </c>
      <c r="C175" t="s">
        <v>33</v>
      </c>
      <c r="D175" t="s">
        <v>32</v>
      </c>
      <c r="E175" s="1">
        <v>10000</v>
      </c>
      <c r="F175">
        <v>0</v>
      </c>
      <c r="G175" t="s">
        <v>18</v>
      </c>
      <c r="H175" t="s">
        <v>24</v>
      </c>
      <c r="I175" t="s">
        <v>14</v>
      </c>
      <c r="J175">
        <v>1</v>
      </c>
      <c r="K175" t="s">
        <v>21</v>
      </c>
      <c r="L175" t="s">
        <v>23</v>
      </c>
      <c r="M175">
        <v>27</v>
      </c>
      <c r="N175" t="s">
        <v>17</v>
      </c>
      <c r="P175" t="str">
        <f t="shared" si="10"/>
        <v>CS</v>
      </c>
      <c r="Q175" t="str">
        <f t="shared" si="11"/>
        <v>ert</v>
      </c>
      <c r="R175">
        <f t="shared" si="12"/>
        <v>12</v>
      </c>
      <c r="S175" t="str">
        <f t="shared" si="13"/>
        <v>Chad Sievert CS-12130</v>
      </c>
      <c r="T175" t="str">
        <f t="shared" si="14"/>
        <v>Chad Sievert</v>
      </c>
    </row>
    <row r="176" spans="1:20" x14ac:dyDescent="0.25">
      <c r="A176" s="5" t="s">
        <v>485</v>
      </c>
      <c r="B176" s="3" t="s">
        <v>116</v>
      </c>
      <c r="C176" t="s">
        <v>34</v>
      </c>
      <c r="D176" t="s">
        <v>33</v>
      </c>
      <c r="E176" s="1">
        <v>50000</v>
      </c>
      <c r="F176">
        <v>0</v>
      </c>
      <c r="G176" t="s">
        <v>30</v>
      </c>
      <c r="H176" t="s">
        <v>13</v>
      </c>
      <c r="I176" t="s">
        <v>14</v>
      </c>
      <c r="J176">
        <v>0</v>
      </c>
      <c r="K176" t="s">
        <v>15</v>
      </c>
      <c r="L176" t="s">
        <v>16</v>
      </c>
      <c r="M176">
        <v>37</v>
      </c>
      <c r="N176" t="s">
        <v>14</v>
      </c>
      <c r="P176" t="str">
        <f t="shared" si="10"/>
        <v>JB</v>
      </c>
      <c r="Q176" t="str">
        <f t="shared" si="11"/>
        <v>ton</v>
      </c>
      <c r="R176">
        <f t="shared" si="12"/>
        <v>16</v>
      </c>
      <c r="S176" t="str">
        <f t="shared" si="13"/>
        <v>Jennifer Braxton JB-15400</v>
      </c>
      <c r="T176" t="str">
        <f t="shared" si="14"/>
        <v>Jennifer Braxton</v>
      </c>
    </row>
    <row r="177" spans="1:20" x14ac:dyDescent="0.25">
      <c r="A177" s="5" t="s">
        <v>485</v>
      </c>
      <c r="B177" s="3" t="s">
        <v>116</v>
      </c>
      <c r="C177" t="s">
        <v>34</v>
      </c>
      <c r="D177" t="s">
        <v>32</v>
      </c>
      <c r="E177" s="1">
        <v>80000</v>
      </c>
      <c r="F177">
        <v>2</v>
      </c>
      <c r="G177" t="s">
        <v>18</v>
      </c>
      <c r="H177" t="s">
        <v>13</v>
      </c>
      <c r="I177" t="s">
        <v>14</v>
      </c>
      <c r="J177">
        <v>2</v>
      </c>
      <c r="K177" t="s">
        <v>22</v>
      </c>
      <c r="L177" t="s">
        <v>23</v>
      </c>
      <c r="M177">
        <v>52</v>
      </c>
      <c r="N177" t="s">
        <v>14</v>
      </c>
      <c r="P177" t="str">
        <f t="shared" si="10"/>
        <v>JB</v>
      </c>
      <c r="Q177" t="str">
        <f t="shared" si="11"/>
        <v>ton</v>
      </c>
      <c r="R177">
        <f t="shared" si="12"/>
        <v>16</v>
      </c>
      <c r="S177" t="str">
        <f t="shared" si="13"/>
        <v>Jennifer Braxton JB-15400</v>
      </c>
      <c r="T177" t="str">
        <f t="shared" si="14"/>
        <v>Jennifer Braxton</v>
      </c>
    </row>
    <row r="178" spans="1:20" x14ac:dyDescent="0.25">
      <c r="A178" s="5" t="s">
        <v>486</v>
      </c>
      <c r="B178" s="3" t="s">
        <v>117</v>
      </c>
      <c r="C178" t="s">
        <v>34</v>
      </c>
      <c r="D178" t="s">
        <v>32</v>
      </c>
      <c r="E178" s="1">
        <v>20000</v>
      </c>
      <c r="F178">
        <v>0</v>
      </c>
      <c r="G178" t="s">
        <v>18</v>
      </c>
      <c r="H178" t="s">
        <v>24</v>
      </c>
      <c r="I178" t="s">
        <v>14</v>
      </c>
      <c r="J178">
        <v>0</v>
      </c>
      <c r="K178" t="s">
        <v>15</v>
      </c>
      <c r="L178" t="s">
        <v>23</v>
      </c>
      <c r="M178">
        <v>29</v>
      </c>
      <c r="N178" t="s">
        <v>14</v>
      </c>
      <c r="P178" t="str">
        <f t="shared" si="10"/>
        <v>SJ</v>
      </c>
      <c r="Q178" t="str">
        <f t="shared" si="11"/>
        <v>son</v>
      </c>
      <c r="R178">
        <f t="shared" si="12"/>
        <v>15</v>
      </c>
      <c r="S178" t="str">
        <f t="shared" si="13"/>
        <v>Shirley Jackson SJ-20500</v>
      </c>
      <c r="T178" t="str">
        <f t="shared" si="14"/>
        <v>Shirley Jackson</v>
      </c>
    </row>
    <row r="179" spans="1:20" x14ac:dyDescent="0.25">
      <c r="A179" s="5" t="s">
        <v>437</v>
      </c>
      <c r="B179" s="3" t="s">
        <v>68</v>
      </c>
      <c r="C179" t="s">
        <v>34</v>
      </c>
      <c r="D179" t="s">
        <v>32</v>
      </c>
      <c r="E179" s="1">
        <v>110000</v>
      </c>
      <c r="F179">
        <v>2</v>
      </c>
      <c r="G179" t="s">
        <v>18</v>
      </c>
      <c r="H179" t="s">
        <v>20</v>
      </c>
      <c r="I179" t="s">
        <v>17</v>
      </c>
      <c r="J179">
        <v>3</v>
      </c>
      <c r="K179" t="s">
        <v>22</v>
      </c>
      <c r="L179" t="s">
        <v>16</v>
      </c>
      <c r="M179">
        <v>48</v>
      </c>
      <c r="N179" t="s">
        <v>17</v>
      </c>
      <c r="P179" t="str">
        <f t="shared" si="10"/>
        <v>JE</v>
      </c>
      <c r="Q179" t="str">
        <f t="shared" si="11"/>
        <v>ton</v>
      </c>
      <c r="R179">
        <f t="shared" si="12"/>
        <v>10</v>
      </c>
      <c r="S179" t="str">
        <f t="shared" si="13"/>
        <v>Joel Eaton JE-15745</v>
      </c>
      <c r="T179" t="str">
        <f t="shared" si="14"/>
        <v>Joel Eaton</v>
      </c>
    </row>
    <row r="180" spans="1:20" x14ac:dyDescent="0.25">
      <c r="A180" s="5" t="s">
        <v>437</v>
      </c>
      <c r="B180" s="3" t="s">
        <v>68</v>
      </c>
      <c r="C180" t="s">
        <v>33</v>
      </c>
      <c r="D180" t="s">
        <v>33</v>
      </c>
      <c r="E180" s="1">
        <v>160000</v>
      </c>
      <c r="F180">
        <v>4</v>
      </c>
      <c r="G180" t="s">
        <v>18</v>
      </c>
      <c r="H180" t="s">
        <v>20</v>
      </c>
      <c r="I180" t="s">
        <v>17</v>
      </c>
      <c r="J180">
        <v>2</v>
      </c>
      <c r="K180" t="s">
        <v>29</v>
      </c>
      <c r="L180" t="s">
        <v>16</v>
      </c>
      <c r="M180">
        <v>55</v>
      </c>
      <c r="N180" t="s">
        <v>14</v>
      </c>
      <c r="P180" t="str">
        <f t="shared" si="10"/>
        <v>JE</v>
      </c>
      <c r="Q180" t="str">
        <f t="shared" si="11"/>
        <v>ton</v>
      </c>
      <c r="R180">
        <f t="shared" si="12"/>
        <v>10</v>
      </c>
      <c r="S180" t="str">
        <f t="shared" si="13"/>
        <v>Joel Eaton JE-15745</v>
      </c>
      <c r="T180" t="str">
        <f t="shared" si="14"/>
        <v>Joel Eaton</v>
      </c>
    </row>
    <row r="181" spans="1:20" x14ac:dyDescent="0.25">
      <c r="A181" s="5" t="s">
        <v>487</v>
      </c>
      <c r="B181" s="3" t="s">
        <v>118</v>
      </c>
      <c r="C181" t="s">
        <v>33</v>
      </c>
      <c r="D181" t="s">
        <v>32</v>
      </c>
      <c r="E181" s="1">
        <v>10000</v>
      </c>
      <c r="F181">
        <v>0</v>
      </c>
      <c r="G181" t="s">
        <v>30</v>
      </c>
      <c r="H181" t="s">
        <v>24</v>
      </c>
      <c r="I181" t="s">
        <v>14</v>
      </c>
      <c r="J181">
        <v>0</v>
      </c>
      <c r="K181" t="s">
        <v>15</v>
      </c>
      <c r="L181" t="s">
        <v>16</v>
      </c>
      <c r="M181">
        <v>37</v>
      </c>
      <c r="N181" t="s">
        <v>14</v>
      </c>
      <c r="P181" t="str">
        <f t="shared" si="10"/>
        <v>JK</v>
      </c>
      <c r="Q181" t="str">
        <f t="shared" si="11"/>
        <v>riz</v>
      </c>
      <c r="R181">
        <f t="shared" si="12"/>
        <v>8</v>
      </c>
      <c r="S181" t="str">
        <f t="shared" si="13"/>
        <v>Jim Kriz JK-15640</v>
      </c>
      <c r="T181" t="str">
        <f t="shared" si="14"/>
        <v>Jim Kriz</v>
      </c>
    </row>
    <row r="182" spans="1:20" x14ac:dyDescent="0.25">
      <c r="A182" s="5" t="s">
        <v>488</v>
      </c>
      <c r="B182" s="3" t="s">
        <v>119</v>
      </c>
      <c r="C182" t="s">
        <v>34</v>
      </c>
      <c r="D182" t="s">
        <v>33</v>
      </c>
      <c r="E182" s="1">
        <v>10000</v>
      </c>
      <c r="F182">
        <v>1</v>
      </c>
      <c r="G182" t="s">
        <v>30</v>
      </c>
      <c r="H182" t="s">
        <v>24</v>
      </c>
      <c r="I182" t="s">
        <v>14</v>
      </c>
      <c r="J182">
        <v>0</v>
      </c>
      <c r="K182" t="s">
        <v>15</v>
      </c>
      <c r="L182" t="s">
        <v>16</v>
      </c>
      <c r="M182">
        <v>44</v>
      </c>
      <c r="N182" t="s">
        <v>17</v>
      </c>
      <c r="P182" t="str">
        <f t="shared" si="10"/>
        <v>DK</v>
      </c>
      <c r="Q182" t="str">
        <f t="shared" si="11"/>
        <v>ick</v>
      </c>
      <c r="R182">
        <f t="shared" si="12"/>
        <v>14</v>
      </c>
      <c r="S182" t="str">
        <f t="shared" si="13"/>
        <v>David Kendrick DK-13150</v>
      </c>
      <c r="T182" t="str">
        <f t="shared" si="14"/>
        <v>David Kendrick</v>
      </c>
    </row>
    <row r="183" spans="1:20" x14ac:dyDescent="0.25">
      <c r="A183" s="5" t="s">
        <v>488</v>
      </c>
      <c r="B183" s="3" t="s">
        <v>119</v>
      </c>
      <c r="C183" t="s">
        <v>33</v>
      </c>
      <c r="D183" t="s">
        <v>32</v>
      </c>
      <c r="E183" s="1">
        <v>30000</v>
      </c>
      <c r="F183">
        <v>3</v>
      </c>
      <c r="G183" t="s">
        <v>18</v>
      </c>
      <c r="H183" t="s">
        <v>19</v>
      </c>
      <c r="I183" t="s">
        <v>17</v>
      </c>
      <c r="J183">
        <v>2</v>
      </c>
      <c r="K183" t="s">
        <v>25</v>
      </c>
      <c r="L183" t="s">
        <v>23</v>
      </c>
      <c r="M183">
        <v>55</v>
      </c>
      <c r="N183" t="s">
        <v>14</v>
      </c>
      <c r="P183" t="str">
        <f t="shared" si="10"/>
        <v>DK</v>
      </c>
      <c r="Q183" t="str">
        <f t="shared" si="11"/>
        <v>ick</v>
      </c>
      <c r="R183">
        <f t="shared" si="12"/>
        <v>14</v>
      </c>
      <c r="S183" t="str">
        <f t="shared" si="13"/>
        <v>David Kendrick DK-13150</v>
      </c>
      <c r="T183" t="str">
        <f t="shared" si="14"/>
        <v>David Kendrick</v>
      </c>
    </row>
    <row r="184" spans="1:20" x14ac:dyDescent="0.25">
      <c r="A184" s="5" t="s">
        <v>489</v>
      </c>
      <c r="B184" s="3" t="s">
        <v>120</v>
      </c>
      <c r="C184" t="s">
        <v>33</v>
      </c>
      <c r="D184" t="s">
        <v>32</v>
      </c>
      <c r="E184" s="1">
        <v>10000</v>
      </c>
      <c r="F184">
        <v>2</v>
      </c>
      <c r="G184" t="s">
        <v>26</v>
      </c>
      <c r="H184" t="s">
        <v>24</v>
      </c>
      <c r="I184" t="s">
        <v>17</v>
      </c>
      <c r="J184">
        <v>1</v>
      </c>
      <c r="K184" t="s">
        <v>15</v>
      </c>
      <c r="L184" t="s">
        <v>16</v>
      </c>
      <c r="M184">
        <v>38</v>
      </c>
      <c r="N184" t="s">
        <v>17</v>
      </c>
      <c r="P184" t="str">
        <f t="shared" si="10"/>
        <v>RM</v>
      </c>
      <c r="Q184" t="str">
        <f t="shared" si="11"/>
        <v>ley</v>
      </c>
      <c r="R184">
        <f t="shared" si="12"/>
        <v>13</v>
      </c>
      <c r="S184" t="str">
        <f t="shared" si="13"/>
        <v>Robert Marley RM-19675</v>
      </c>
      <c r="T184" t="str">
        <f t="shared" si="14"/>
        <v>Robert Marley</v>
      </c>
    </row>
    <row r="185" spans="1:20" x14ac:dyDescent="0.25">
      <c r="A185" s="5" t="s">
        <v>489</v>
      </c>
      <c r="B185" s="3" t="s">
        <v>120</v>
      </c>
      <c r="C185" t="s">
        <v>34</v>
      </c>
      <c r="D185" t="s">
        <v>33</v>
      </c>
      <c r="E185" s="1">
        <v>40000</v>
      </c>
      <c r="F185">
        <v>2</v>
      </c>
      <c r="G185" t="s">
        <v>12</v>
      </c>
      <c r="H185" t="s">
        <v>27</v>
      </c>
      <c r="I185" t="s">
        <v>14</v>
      </c>
      <c r="J185">
        <v>2</v>
      </c>
      <c r="K185" t="s">
        <v>22</v>
      </c>
      <c r="L185" t="s">
        <v>23</v>
      </c>
      <c r="M185">
        <v>66</v>
      </c>
      <c r="N185" t="s">
        <v>14</v>
      </c>
      <c r="P185" t="str">
        <f t="shared" si="10"/>
        <v>RM</v>
      </c>
      <c r="Q185" t="str">
        <f t="shared" si="11"/>
        <v>ley</v>
      </c>
      <c r="R185">
        <f t="shared" si="12"/>
        <v>13</v>
      </c>
      <c r="S185" t="str">
        <f t="shared" si="13"/>
        <v>Robert Marley RM-19675</v>
      </c>
      <c r="T185" t="str">
        <f t="shared" si="14"/>
        <v>Robert Marley</v>
      </c>
    </row>
    <row r="186" spans="1:20" x14ac:dyDescent="0.25">
      <c r="A186" s="5" t="s">
        <v>489</v>
      </c>
      <c r="B186" s="3" t="s">
        <v>120</v>
      </c>
      <c r="C186" t="s">
        <v>33</v>
      </c>
      <c r="D186" t="s">
        <v>32</v>
      </c>
      <c r="E186" s="1">
        <v>130000</v>
      </c>
      <c r="F186">
        <v>4</v>
      </c>
      <c r="G186" t="s">
        <v>26</v>
      </c>
      <c r="H186" t="s">
        <v>27</v>
      </c>
      <c r="I186" t="s">
        <v>17</v>
      </c>
      <c r="J186">
        <v>4</v>
      </c>
      <c r="K186" t="s">
        <v>29</v>
      </c>
      <c r="L186" t="s">
        <v>16</v>
      </c>
      <c r="M186">
        <v>58</v>
      </c>
      <c r="N186" t="s">
        <v>17</v>
      </c>
      <c r="P186" t="str">
        <f t="shared" si="10"/>
        <v>RM</v>
      </c>
      <c r="Q186" t="str">
        <f t="shared" si="11"/>
        <v>ley</v>
      </c>
      <c r="R186">
        <f t="shared" si="12"/>
        <v>13</v>
      </c>
      <c r="S186" t="str">
        <f t="shared" si="13"/>
        <v>Robert Marley RM-19675</v>
      </c>
      <c r="T186" t="str">
        <f t="shared" si="14"/>
        <v>Robert Marley</v>
      </c>
    </row>
    <row r="187" spans="1:20" x14ac:dyDescent="0.25">
      <c r="A187" s="5" t="s">
        <v>490</v>
      </c>
      <c r="B187" s="3" t="s">
        <v>121</v>
      </c>
      <c r="C187" t="s">
        <v>33</v>
      </c>
      <c r="D187" t="s">
        <v>32</v>
      </c>
      <c r="E187" s="1">
        <v>90000</v>
      </c>
      <c r="F187">
        <v>1</v>
      </c>
      <c r="G187" t="s">
        <v>12</v>
      </c>
      <c r="H187" t="s">
        <v>20</v>
      </c>
      <c r="I187" t="s">
        <v>14</v>
      </c>
      <c r="J187">
        <v>1</v>
      </c>
      <c r="K187" t="s">
        <v>21</v>
      </c>
      <c r="L187" t="s">
        <v>23</v>
      </c>
      <c r="M187">
        <v>47</v>
      </c>
      <c r="N187" t="s">
        <v>14</v>
      </c>
      <c r="P187" t="str">
        <f t="shared" si="10"/>
        <v>SK</v>
      </c>
      <c r="Q187" t="str">
        <f t="shared" si="11"/>
        <v>son</v>
      </c>
      <c r="R187">
        <f t="shared" si="12"/>
        <v>13</v>
      </c>
      <c r="S187" t="str">
        <f t="shared" si="13"/>
        <v>Sally Knutson SK-19990</v>
      </c>
      <c r="T187" t="str">
        <f t="shared" si="14"/>
        <v>Sally Knutson</v>
      </c>
    </row>
    <row r="188" spans="1:20" x14ac:dyDescent="0.25">
      <c r="A188" s="5" t="s">
        <v>491</v>
      </c>
      <c r="B188" s="3" t="s">
        <v>122</v>
      </c>
      <c r="C188" t="s">
        <v>33</v>
      </c>
      <c r="D188" t="s">
        <v>32</v>
      </c>
      <c r="E188" s="1">
        <v>30000</v>
      </c>
      <c r="F188">
        <v>3</v>
      </c>
      <c r="G188" t="s">
        <v>26</v>
      </c>
      <c r="H188" t="s">
        <v>13</v>
      </c>
      <c r="I188" t="s">
        <v>17</v>
      </c>
      <c r="J188">
        <v>2</v>
      </c>
      <c r="K188" t="s">
        <v>25</v>
      </c>
      <c r="L188" t="s">
        <v>23</v>
      </c>
      <c r="M188">
        <v>56</v>
      </c>
      <c r="N188" t="s">
        <v>14</v>
      </c>
      <c r="P188" t="str">
        <f t="shared" si="10"/>
        <v>FM</v>
      </c>
      <c r="Q188" t="str">
        <f t="shared" si="11"/>
        <v>win</v>
      </c>
      <c r="R188">
        <f t="shared" si="12"/>
        <v>12</v>
      </c>
      <c r="S188" t="str">
        <f t="shared" si="13"/>
        <v>Frank Merwin FM-14290</v>
      </c>
      <c r="T188" t="str">
        <f t="shared" si="14"/>
        <v>Frank Merwin</v>
      </c>
    </row>
    <row r="189" spans="1:20" x14ac:dyDescent="0.25">
      <c r="A189" s="5" t="s">
        <v>492</v>
      </c>
      <c r="B189" s="3" t="s">
        <v>123</v>
      </c>
      <c r="C189" t="s">
        <v>34</v>
      </c>
      <c r="D189" t="s">
        <v>33</v>
      </c>
      <c r="E189" s="1">
        <v>80000</v>
      </c>
      <c r="F189">
        <v>5</v>
      </c>
      <c r="G189" t="s">
        <v>18</v>
      </c>
      <c r="H189" t="s">
        <v>20</v>
      </c>
      <c r="I189" t="s">
        <v>17</v>
      </c>
      <c r="J189">
        <v>2</v>
      </c>
      <c r="K189" t="s">
        <v>29</v>
      </c>
      <c r="L189" t="s">
        <v>16</v>
      </c>
      <c r="M189">
        <v>59</v>
      </c>
      <c r="N189" t="s">
        <v>17</v>
      </c>
      <c r="P189" t="str">
        <f t="shared" si="10"/>
        <v>AM</v>
      </c>
      <c r="Q189" t="str">
        <f t="shared" si="11"/>
        <v>thy</v>
      </c>
      <c r="R189">
        <f t="shared" si="12"/>
        <v>14</v>
      </c>
      <c r="S189" t="str">
        <f t="shared" si="13"/>
        <v>Alice McCarthy AM-10360</v>
      </c>
      <c r="T189" t="str">
        <f t="shared" si="14"/>
        <v>Alice McCarthy</v>
      </c>
    </row>
    <row r="190" spans="1:20" x14ac:dyDescent="0.25">
      <c r="A190" s="5" t="s">
        <v>492</v>
      </c>
      <c r="B190" s="3" t="s">
        <v>123</v>
      </c>
      <c r="C190" t="s">
        <v>33</v>
      </c>
      <c r="D190" t="s">
        <v>32</v>
      </c>
      <c r="E190" s="1">
        <v>70000</v>
      </c>
      <c r="F190">
        <v>0</v>
      </c>
      <c r="G190" t="s">
        <v>12</v>
      </c>
      <c r="H190" t="s">
        <v>20</v>
      </c>
      <c r="I190" t="s">
        <v>14</v>
      </c>
      <c r="J190">
        <v>4</v>
      </c>
      <c r="K190" t="s">
        <v>29</v>
      </c>
      <c r="L190" t="s">
        <v>23</v>
      </c>
      <c r="M190">
        <v>32</v>
      </c>
      <c r="N190" t="s">
        <v>14</v>
      </c>
      <c r="P190" t="str">
        <f t="shared" si="10"/>
        <v>AM</v>
      </c>
      <c r="Q190" t="str">
        <f t="shared" si="11"/>
        <v>thy</v>
      </c>
      <c r="R190">
        <f t="shared" si="12"/>
        <v>14</v>
      </c>
      <c r="S190" t="str">
        <f t="shared" si="13"/>
        <v>Alice McCarthy AM-10360</v>
      </c>
      <c r="T190" t="str">
        <f t="shared" si="14"/>
        <v>Alice McCarthy</v>
      </c>
    </row>
    <row r="191" spans="1:20" x14ac:dyDescent="0.25">
      <c r="A191" s="5" t="s">
        <v>493</v>
      </c>
      <c r="B191" s="3" t="s">
        <v>124</v>
      </c>
      <c r="C191" t="s">
        <v>33</v>
      </c>
      <c r="D191" t="s">
        <v>33</v>
      </c>
      <c r="E191" s="1">
        <v>30000</v>
      </c>
      <c r="F191">
        <v>1</v>
      </c>
      <c r="G191" t="s">
        <v>18</v>
      </c>
      <c r="H191" t="s">
        <v>19</v>
      </c>
      <c r="I191" t="s">
        <v>14</v>
      </c>
      <c r="J191">
        <v>1</v>
      </c>
      <c r="K191" t="s">
        <v>15</v>
      </c>
      <c r="L191" t="s">
        <v>16</v>
      </c>
      <c r="M191">
        <v>44</v>
      </c>
      <c r="N191" t="s">
        <v>14</v>
      </c>
      <c r="P191" t="str">
        <f t="shared" si="10"/>
        <v>MP</v>
      </c>
      <c r="Q191" t="str">
        <f t="shared" si="11"/>
        <v>ker</v>
      </c>
      <c r="R191">
        <f t="shared" si="12"/>
        <v>11</v>
      </c>
      <c r="S191" t="str">
        <f t="shared" si="13"/>
        <v>Mark Packer MP-17470</v>
      </c>
      <c r="T191" t="str">
        <f t="shared" si="14"/>
        <v>Mark Packer</v>
      </c>
    </row>
    <row r="192" spans="1:20" x14ac:dyDescent="0.25">
      <c r="A192" s="5" t="s">
        <v>493</v>
      </c>
      <c r="B192" s="3" t="s">
        <v>124</v>
      </c>
      <c r="C192" t="s">
        <v>33</v>
      </c>
      <c r="D192" t="s">
        <v>33</v>
      </c>
      <c r="E192" s="1">
        <v>30000</v>
      </c>
      <c r="F192">
        <v>3</v>
      </c>
      <c r="G192" t="s">
        <v>26</v>
      </c>
      <c r="H192" t="s">
        <v>13</v>
      </c>
      <c r="I192" t="s">
        <v>14</v>
      </c>
      <c r="J192">
        <v>2</v>
      </c>
      <c r="K192" t="s">
        <v>22</v>
      </c>
      <c r="L192" t="s">
        <v>23</v>
      </c>
      <c r="M192">
        <v>55</v>
      </c>
      <c r="N192" t="s">
        <v>17</v>
      </c>
      <c r="P192" t="str">
        <f t="shared" si="10"/>
        <v>MP</v>
      </c>
      <c r="Q192" t="str">
        <f t="shared" si="11"/>
        <v>ker</v>
      </c>
      <c r="R192">
        <f t="shared" si="12"/>
        <v>11</v>
      </c>
      <c r="S192" t="str">
        <f t="shared" si="13"/>
        <v>Mark Packer MP-17470</v>
      </c>
      <c r="T192" t="str">
        <f t="shared" si="14"/>
        <v>Mark Packer</v>
      </c>
    </row>
    <row r="193" spans="1:20" x14ac:dyDescent="0.25">
      <c r="A193" s="5" t="s">
        <v>493</v>
      </c>
      <c r="B193" s="3" t="s">
        <v>124</v>
      </c>
      <c r="C193" t="s">
        <v>34</v>
      </c>
      <c r="D193" t="s">
        <v>33</v>
      </c>
      <c r="E193" s="1">
        <v>90000</v>
      </c>
      <c r="F193">
        <v>2</v>
      </c>
      <c r="G193" t="s">
        <v>26</v>
      </c>
      <c r="H193" t="s">
        <v>24</v>
      </c>
      <c r="I193" t="s">
        <v>14</v>
      </c>
      <c r="J193">
        <v>0</v>
      </c>
      <c r="K193" t="s">
        <v>15</v>
      </c>
      <c r="L193" t="s">
        <v>16</v>
      </c>
      <c r="M193">
        <v>36</v>
      </c>
      <c r="N193" t="s">
        <v>14</v>
      </c>
      <c r="P193" t="str">
        <f t="shared" si="10"/>
        <v>MP</v>
      </c>
      <c r="Q193" t="str">
        <f t="shared" si="11"/>
        <v>ker</v>
      </c>
      <c r="R193">
        <f t="shared" si="12"/>
        <v>11</v>
      </c>
      <c r="S193" t="str">
        <f t="shared" si="13"/>
        <v>Mark Packer MP-17470</v>
      </c>
      <c r="T193" t="str">
        <f t="shared" si="14"/>
        <v>Mark Packer</v>
      </c>
    </row>
    <row r="194" spans="1:20" x14ac:dyDescent="0.25">
      <c r="A194" s="5" t="s">
        <v>493</v>
      </c>
      <c r="B194" s="3" t="s">
        <v>124</v>
      </c>
      <c r="C194" t="s">
        <v>34</v>
      </c>
      <c r="D194" t="s">
        <v>32</v>
      </c>
      <c r="E194" s="1">
        <v>80000</v>
      </c>
      <c r="F194">
        <v>5</v>
      </c>
      <c r="G194" t="s">
        <v>12</v>
      </c>
      <c r="H194" t="s">
        <v>27</v>
      </c>
      <c r="I194" t="s">
        <v>14</v>
      </c>
      <c r="J194">
        <v>2</v>
      </c>
      <c r="K194" t="s">
        <v>29</v>
      </c>
      <c r="L194" t="s">
        <v>16</v>
      </c>
      <c r="M194">
        <v>62</v>
      </c>
      <c r="N194" t="s">
        <v>17</v>
      </c>
      <c r="P194" t="str">
        <f t="shared" si="10"/>
        <v>MP</v>
      </c>
      <c r="Q194" t="str">
        <f t="shared" si="11"/>
        <v>ker</v>
      </c>
      <c r="R194">
        <f t="shared" si="12"/>
        <v>11</v>
      </c>
      <c r="S194" t="str">
        <f t="shared" si="13"/>
        <v>Mark Packer MP-17470</v>
      </c>
      <c r="T194" t="str">
        <f t="shared" si="14"/>
        <v>Mark Packer</v>
      </c>
    </row>
    <row r="195" spans="1:20" x14ac:dyDescent="0.25">
      <c r="A195" s="5" t="s">
        <v>493</v>
      </c>
      <c r="B195" s="3" t="s">
        <v>124</v>
      </c>
      <c r="C195" t="s">
        <v>33</v>
      </c>
      <c r="D195" t="s">
        <v>32</v>
      </c>
      <c r="E195" s="1">
        <v>70000</v>
      </c>
      <c r="F195">
        <v>5</v>
      </c>
      <c r="G195" t="s">
        <v>12</v>
      </c>
      <c r="H195" t="s">
        <v>20</v>
      </c>
      <c r="I195" t="s">
        <v>14</v>
      </c>
      <c r="J195">
        <v>4</v>
      </c>
      <c r="K195" t="s">
        <v>29</v>
      </c>
      <c r="L195" t="s">
        <v>23</v>
      </c>
      <c r="M195">
        <v>41</v>
      </c>
      <c r="N195" t="s">
        <v>17</v>
      </c>
      <c r="P195" t="str">
        <f t="shared" ref="P195:P258" si="15">LEFT(A195:A1220,2)</f>
        <v>MP</v>
      </c>
      <c r="Q195" t="str">
        <f t="shared" ref="Q195:Q258" si="16">RIGHT(B195:B1220,3)</f>
        <v>ker</v>
      </c>
      <c r="R195">
        <f t="shared" ref="R195:R258" si="17">LEN(B195:B1220)</f>
        <v>11</v>
      </c>
      <c r="S195" t="str">
        <f t="shared" ref="S195:S258" si="18">CONCATENATE(B195:B1220," ",A195:A1220)</f>
        <v>Mark Packer MP-17470</v>
      </c>
      <c r="T195" t="str">
        <f t="shared" ref="T195:T258" si="19">TRIM(B195:B1220)</f>
        <v>Mark Packer</v>
      </c>
    </row>
    <row r="196" spans="1:20" x14ac:dyDescent="0.25">
      <c r="A196" s="5" t="s">
        <v>494</v>
      </c>
      <c r="B196" s="3" t="s">
        <v>125</v>
      </c>
      <c r="C196" t="s">
        <v>34</v>
      </c>
      <c r="D196" t="s">
        <v>32</v>
      </c>
      <c r="E196" s="1">
        <v>10000</v>
      </c>
      <c r="F196">
        <v>0</v>
      </c>
      <c r="G196" t="s">
        <v>28</v>
      </c>
      <c r="H196" t="s">
        <v>24</v>
      </c>
      <c r="I196" t="s">
        <v>17</v>
      </c>
      <c r="J196">
        <v>2</v>
      </c>
      <c r="K196" t="s">
        <v>15</v>
      </c>
      <c r="L196" t="s">
        <v>16</v>
      </c>
      <c r="M196">
        <v>32</v>
      </c>
      <c r="N196" t="s">
        <v>17</v>
      </c>
      <c r="P196" t="str">
        <f t="shared" si="15"/>
        <v>MZ</v>
      </c>
      <c r="Q196" t="str">
        <f t="shared" si="16"/>
        <v>ewe</v>
      </c>
      <c r="R196">
        <f t="shared" si="17"/>
        <v>9</v>
      </c>
      <c r="S196" t="str">
        <f t="shared" si="18"/>
        <v>Mary Zewe MZ-17515</v>
      </c>
      <c r="T196" t="str">
        <f t="shared" si="19"/>
        <v>Mary Zewe</v>
      </c>
    </row>
    <row r="197" spans="1:20" x14ac:dyDescent="0.25">
      <c r="A197" s="5" t="s">
        <v>495</v>
      </c>
      <c r="B197" s="3" t="s">
        <v>126</v>
      </c>
      <c r="C197" t="s">
        <v>34</v>
      </c>
      <c r="D197" t="s">
        <v>33</v>
      </c>
      <c r="E197" s="1">
        <v>20000</v>
      </c>
      <c r="F197">
        <v>0</v>
      </c>
      <c r="G197" t="s">
        <v>12</v>
      </c>
      <c r="H197" t="s">
        <v>19</v>
      </c>
      <c r="I197" t="s">
        <v>14</v>
      </c>
      <c r="J197">
        <v>0</v>
      </c>
      <c r="K197" t="s">
        <v>15</v>
      </c>
      <c r="L197" t="s">
        <v>23</v>
      </c>
      <c r="M197">
        <v>25</v>
      </c>
      <c r="N197" t="s">
        <v>14</v>
      </c>
      <c r="P197" t="str">
        <f t="shared" si="15"/>
        <v>CB</v>
      </c>
      <c r="Q197" t="str">
        <f t="shared" si="16"/>
        <v>dow</v>
      </c>
      <c r="R197">
        <f t="shared" si="17"/>
        <v>17</v>
      </c>
      <c r="S197" t="str">
        <f t="shared" si="18"/>
        <v>Cassandra Brandow CB-12025</v>
      </c>
      <c r="T197" t="str">
        <f t="shared" si="19"/>
        <v>Cassandra Brandow</v>
      </c>
    </row>
    <row r="198" spans="1:20" x14ac:dyDescent="0.25">
      <c r="A198" s="5" t="s">
        <v>495</v>
      </c>
      <c r="B198" s="3" t="s">
        <v>126</v>
      </c>
      <c r="C198" t="s">
        <v>34</v>
      </c>
      <c r="D198" t="s">
        <v>32</v>
      </c>
      <c r="E198" s="1">
        <v>50000</v>
      </c>
      <c r="F198">
        <v>0</v>
      </c>
      <c r="G198" t="s">
        <v>30</v>
      </c>
      <c r="H198" t="s">
        <v>13</v>
      </c>
      <c r="I198" t="s">
        <v>14</v>
      </c>
      <c r="J198">
        <v>0</v>
      </c>
      <c r="K198" t="s">
        <v>25</v>
      </c>
      <c r="L198" t="s">
        <v>16</v>
      </c>
      <c r="M198">
        <v>36</v>
      </c>
      <c r="N198" t="s">
        <v>17</v>
      </c>
      <c r="P198" t="str">
        <f t="shared" si="15"/>
        <v>CB</v>
      </c>
      <c r="Q198" t="str">
        <f t="shared" si="16"/>
        <v>dow</v>
      </c>
      <c r="R198">
        <f t="shared" si="17"/>
        <v>17</v>
      </c>
      <c r="S198" t="str">
        <f t="shared" si="18"/>
        <v>Cassandra Brandow CB-12025</v>
      </c>
      <c r="T198" t="str">
        <f t="shared" si="19"/>
        <v>Cassandra Brandow</v>
      </c>
    </row>
    <row r="199" spans="1:20" x14ac:dyDescent="0.25">
      <c r="A199" s="5" t="s">
        <v>496</v>
      </c>
      <c r="B199" s="3" t="s">
        <v>127</v>
      </c>
      <c r="C199" t="s">
        <v>33</v>
      </c>
      <c r="D199" t="s">
        <v>33</v>
      </c>
      <c r="E199" s="1">
        <v>60000</v>
      </c>
      <c r="F199">
        <v>2</v>
      </c>
      <c r="G199" t="s">
        <v>30</v>
      </c>
      <c r="H199" t="s">
        <v>27</v>
      </c>
      <c r="I199" t="s">
        <v>14</v>
      </c>
      <c r="J199">
        <v>1</v>
      </c>
      <c r="K199" t="s">
        <v>15</v>
      </c>
      <c r="L199" t="s">
        <v>23</v>
      </c>
      <c r="M199">
        <v>67</v>
      </c>
      <c r="N199" t="s">
        <v>14</v>
      </c>
      <c r="P199" t="str">
        <f t="shared" si="15"/>
        <v>VM</v>
      </c>
      <c r="Q199" t="str">
        <f t="shared" si="16"/>
        <v>hum</v>
      </c>
      <c r="R199">
        <f t="shared" si="17"/>
        <v>15</v>
      </c>
      <c r="S199" t="str">
        <f t="shared" si="18"/>
        <v>Valerie Mitchum VM-21685</v>
      </c>
      <c r="T199" t="str">
        <f t="shared" si="19"/>
        <v>Valerie Mitchum</v>
      </c>
    </row>
    <row r="200" spans="1:20" x14ac:dyDescent="0.25">
      <c r="A200" s="5" t="s">
        <v>497</v>
      </c>
      <c r="B200" s="3" t="s">
        <v>128</v>
      </c>
      <c r="C200" t="s">
        <v>34</v>
      </c>
      <c r="D200" t="s">
        <v>32</v>
      </c>
      <c r="E200" s="1">
        <v>100000</v>
      </c>
      <c r="F200">
        <v>0</v>
      </c>
      <c r="G200" t="s">
        <v>30</v>
      </c>
      <c r="H200" t="s">
        <v>27</v>
      </c>
      <c r="I200" t="s">
        <v>17</v>
      </c>
      <c r="J200">
        <v>1</v>
      </c>
      <c r="K200" t="s">
        <v>25</v>
      </c>
      <c r="L200" t="s">
        <v>23</v>
      </c>
      <c r="M200">
        <v>39</v>
      </c>
      <c r="N200" t="s">
        <v>14</v>
      </c>
      <c r="P200" t="str">
        <f t="shared" si="15"/>
        <v>FH</v>
      </c>
      <c r="Q200" t="str">
        <f t="shared" si="16"/>
        <v>ins</v>
      </c>
      <c r="R200">
        <f t="shared" si="17"/>
        <v>12</v>
      </c>
      <c r="S200" t="str">
        <f t="shared" si="18"/>
        <v>Fred Hopkins FH-14365</v>
      </c>
      <c r="T200" t="str">
        <f t="shared" si="19"/>
        <v>Fred Hopkins</v>
      </c>
    </row>
    <row r="201" spans="1:20" x14ac:dyDescent="0.25">
      <c r="A201" s="5" t="s">
        <v>497</v>
      </c>
      <c r="B201" s="3" t="s">
        <v>128</v>
      </c>
      <c r="C201" t="s">
        <v>34</v>
      </c>
      <c r="D201" t="s">
        <v>33</v>
      </c>
      <c r="E201" s="1">
        <v>80000</v>
      </c>
      <c r="F201">
        <v>0</v>
      </c>
      <c r="G201" t="s">
        <v>12</v>
      </c>
      <c r="H201" t="s">
        <v>20</v>
      </c>
      <c r="I201" t="s">
        <v>17</v>
      </c>
      <c r="J201">
        <v>3</v>
      </c>
      <c r="K201" t="s">
        <v>29</v>
      </c>
      <c r="L201" t="s">
        <v>23</v>
      </c>
      <c r="M201">
        <v>33</v>
      </c>
      <c r="N201" t="s">
        <v>14</v>
      </c>
      <c r="P201" t="str">
        <f t="shared" si="15"/>
        <v>FH</v>
      </c>
      <c r="Q201" t="str">
        <f t="shared" si="16"/>
        <v>ins</v>
      </c>
      <c r="R201">
        <f t="shared" si="17"/>
        <v>12</v>
      </c>
      <c r="S201" t="str">
        <f t="shared" si="18"/>
        <v>Fred Hopkins FH-14365</v>
      </c>
      <c r="T201" t="str">
        <f t="shared" si="19"/>
        <v>Fred Hopkins</v>
      </c>
    </row>
    <row r="202" spans="1:20" x14ac:dyDescent="0.25">
      <c r="A202" s="5" t="s">
        <v>498</v>
      </c>
      <c r="B202" s="3" t="s">
        <v>129</v>
      </c>
      <c r="C202" t="s">
        <v>34</v>
      </c>
      <c r="D202" t="s">
        <v>33</v>
      </c>
      <c r="E202" s="1">
        <v>60000</v>
      </c>
      <c r="F202">
        <v>0</v>
      </c>
      <c r="G202" t="s">
        <v>12</v>
      </c>
      <c r="H202" t="s">
        <v>20</v>
      </c>
      <c r="I202" t="s">
        <v>17</v>
      </c>
      <c r="J202">
        <v>3</v>
      </c>
      <c r="K202" t="s">
        <v>21</v>
      </c>
      <c r="L202" t="s">
        <v>23</v>
      </c>
      <c r="M202">
        <v>31</v>
      </c>
      <c r="N202" t="s">
        <v>17</v>
      </c>
      <c r="P202" t="str">
        <f t="shared" si="15"/>
        <v>MB</v>
      </c>
      <c r="Q202" t="str">
        <f t="shared" si="16"/>
        <v>son</v>
      </c>
      <c r="R202">
        <f t="shared" si="17"/>
        <v>15</v>
      </c>
      <c r="S202" t="str">
        <f t="shared" si="18"/>
        <v>Maria Bertelson MB-17305</v>
      </c>
      <c r="T202" t="str">
        <f t="shared" si="19"/>
        <v>Maria Bertelson</v>
      </c>
    </row>
    <row r="203" spans="1:20" x14ac:dyDescent="0.25">
      <c r="A203" s="5" t="s">
        <v>499</v>
      </c>
      <c r="B203" s="3" t="s">
        <v>130</v>
      </c>
      <c r="C203" t="s">
        <v>33</v>
      </c>
      <c r="D203" t="s">
        <v>33</v>
      </c>
      <c r="E203" s="1">
        <v>10000</v>
      </c>
      <c r="F203">
        <v>1</v>
      </c>
      <c r="G203" t="s">
        <v>26</v>
      </c>
      <c r="H203" t="s">
        <v>24</v>
      </c>
      <c r="I203" t="s">
        <v>14</v>
      </c>
      <c r="J203">
        <v>0</v>
      </c>
      <c r="K203" t="s">
        <v>21</v>
      </c>
      <c r="L203" t="s">
        <v>23</v>
      </c>
      <c r="M203">
        <v>27</v>
      </c>
      <c r="N203" t="s">
        <v>14</v>
      </c>
      <c r="P203" t="str">
        <f t="shared" si="15"/>
        <v>BS</v>
      </c>
      <c r="Q203" t="str">
        <f t="shared" si="16"/>
        <v>art</v>
      </c>
      <c r="R203">
        <f t="shared" si="17"/>
        <v>13</v>
      </c>
      <c r="S203" t="str">
        <f t="shared" si="18"/>
        <v>Bruce Stewart BS-11755</v>
      </c>
      <c r="T203" t="str">
        <f t="shared" si="19"/>
        <v>Bruce Stewart</v>
      </c>
    </row>
    <row r="204" spans="1:20" x14ac:dyDescent="0.25">
      <c r="A204" s="5" t="s">
        <v>499</v>
      </c>
      <c r="B204" s="3" t="s">
        <v>130</v>
      </c>
      <c r="C204" t="s">
        <v>34</v>
      </c>
      <c r="D204" t="s">
        <v>33</v>
      </c>
      <c r="E204" s="1">
        <v>40000</v>
      </c>
      <c r="F204">
        <v>2</v>
      </c>
      <c r="G204" t="s">
        <v>18</v>
      </c>
      <c r="H204" t="s">
        <v>19</v>
      </c>
      <c r="I204" t="s">
        <v>14</v>
      </c>
      <c r="J204">
        <v>0</v>
      </c>
      <c r="K204" t="s">
        <v>25</v>
      </c>
      <c r="L204" t="s">
        <v>16</v>
      </c>
      <c r="M204">
        <v>33</v>
      </c>
      <c r="N204" t="s">
        <v>14</v>
      </c>
      <c r="P204" t="str">
        <f t="shared" si="15"/>
        <v>BS</v>
      </c>
      <c r="Q204" t="str">
        <f t="shared" si="16"/>
        <v>art</v>
      </c>
      <c r="R204">
        <f t="shared" si="17"/>
        <v>13</v>
      </c>
      <c r="S204" t="str">
        <f t="shared" si="18"/>
        <v>Bruce Stewart BS-11755</v>
      </c>
      <c r="T204" t="str">
        <f t="shared" si="19"/>
        <v>Bruce Stewart</v>
      </c>
    </row>
    <row r="205" spans="1:20" x14ac:dyDescent="0.25">
      <c r="A205" s="5" t="s">
        <v>500</v>
      </c>
      <c r="B205" s="3" t="s">
        <v>131</v>
      </c>
      <c r="C205" t="s">
        <v>34</v>
      </c>
      <c r="D205" t="s">
        <v>32</v>
      </c>
      <c r="E205" s="1">
        <v>60000</v>
      </c>
      <c r="F205">
        <v>1</v>
      </c>
      <c r="G205" t="s">
        <v>18</v>
      </c>
      <c r="H205" t="s">
        <v>13</v>
      </c>
      <c r="I205" t="s">
        <v>14</v>
      </c>
      <c r="J205">
        <v>1</v>
      </c>
      <c r="K205" t="s">
        <v>22</v>
      </c>
      <c r="L205" t="s">
        <v>23</v>
      </c>
      <c r="M205">
        <v>46</v>
      </c>
      <c r="N205" t="s">
        <v>14</v>
      </c>
      <c r="P205" t="str">
        <f t="shared" si="15"/>
        <v>LC</v>
      </c>
      <c r="Q205" t="str">
        <f t="shared" si="16"/>
        <v>rie</v>
      </c>
      <c r="R205">
        <f t="shared" si="17"/>
        <v>12</v>
      </c>
      <c r="S205" t="str">
        <f t="shared" si="18"/>
        <v>Logan Currie LC-17140</v>
      </c>
      <c r="T205" t="str">
        <f t="shared" si="19"/>
        <v>Logan Currie</v>
      </c>
    </row>
    <row r="206" spans="1:20" x14ac:dyDescent="0.25">
      <c r="A206" s="5" t="s">
        <v>501</v>
      </c>
      <c r="B206" s="3" t="s">
        <v>132</v>
      </c>
      <c r="C206" t="s">
        <v>34</v>
      </c>
      <c r="D206" t="s">
        <v>32</v>
      </c>
      <c r="E206" s="1">
        <v>90000</v>
      </c>
      <c r="F206">
        <v>3</v>
      </c>
      <c r="G206" t="s">
        <v>26</v>
      </c>
      <c r="H206" t="s">
        <v>20</v>
      </c>
      <c r="I206" t="s">
        <v>17</v>
      </c>
      <c r="J206">
        <v>1</v>
      </c>
      <c r="K206" t="s">
        <v>21</v>
      </c>
      <c r="L206" t="s">
        <v>16</v>
      </c>
      <c r="M206">
        <v>51</v>
      </c>
      <c r="N206" t="s">
        <v>17</v>
      </c>
      <c r="P206" t="str">
        <f t="shared" si="15"/>
        <v>HK</v>
      </c>
      <c r="Q206" t="str">
        <f t="shared" si="16"/>
        <v>and</v>
      </c>
      <c r="R206">
        <f t="shared" si="17"/>
        <v>16</v>
      </c>
      <c r="S206" t="str">
        <f t="shared" si="18"/>
        <v>Heather Kirkland HK-14890</v>
      </c>
      <c r="T206" t="str">
        <f t="shared" si="19"/>
        <v>Heather Kirkland</v>
      </c>
    </row>
    <row r="207" spans="1:20" x14ac:dyDescent="0.25">
      <c r="A207" s="5" t="s">
        <v>502</v>
      </c>
      <c r="B207" s="3" t="s">
        <v>133</v>
      </c>
      <c r="C207" t="s">
        <v>33</v>
      </c>
      <c r="D207" t="s">
        <v>33</v>
      </c>
      <c r="E207" s="1">
        <v>30000</v>
      </c>
      <c r="F207">
        <v>3</v>
      </c>
      <c r="G207" t="s">
        <v>30</v>
      </c>
      <c r="H207" t="s">
        <v>19</v>
      </c>
      <c r="I207" t="s">
        <v>14</v>
      </c>
      <c r="J207">
        <v>0</v>
      </c>
      <c r="K207" t="s">
        <v>15</v>
      </c>
      <c r="L207" t="s">
        <v>16</v>
      </c>
      <c r="M207">
        <v>46</v>
      </c>
      <c r="N207" t="s">
        <v>14</v>
      </c>
      <c r="P207" t="str">
        <f t="shared" si="15"/>
        <v>LE</v>
      </c>
      <c r="Q207" t="str">
        <f t="shared" si="16"/>
        <v>ton</v>
      </c>
      <c r="R207">
        <f t="shared" si="17"/>
        <v>15</v>
      </c>
      <c r="S207" t="str">
        <f t="shared" si="18"/>
        <v>Laurel Elliston LE-16810</v>
      </c>
      <c r="T207" t="str">
        <f t="shared" si="19"/>
        <v>Laurel Elliston</v>
      </c>
    </row>
    <row r="208" spans="1:20" x14ac:dyDescent="0.25">
      <c r="A208" s="5" t="s">
        <v>503</v>
      </c>
      <c r="B208" s="3" t="s">
        <v>134</v>
      </c>
      <c r="C208" t="s">
        <v>34</v>
      </c>
      <c r="D208" t="s">
        <v>33</v>
      </c>
      <c r="E208" s="1">
        <v>90000</v>
      </c>
      <c r="F208">
        <v>5</v>
      </c>
      <c r="G208" t="s">
        <v>18</v>
      </c>
      <c r="H208" t="s">
        <v>20</v>
      </c>
      <c r="I208" t="s">
        <v>17</v>
      </c>
      <c r="J208">
        <v>2</v>
      </c>
      <c r="K208" t="s">
        <v>29</v>
      </c>
      <c r="L208" t="s">
        <v>16</v>
      </c>
      <c r="M208">
        <v>62</v>
      </c>
      <c r="N208" t="s">
        <v>17</v>
      </c>
      <c r="P208" t="str">
        <f t="shared" si="15"/>
        <v>JH</v>
      </c>
      <c r="Q208" t="str">
        <f t="shared" si="16"/>
        <v>olt</v>
      </c>
      <c r="R208">
        <f t="shared" si="17"/>
        <v>11</v>
      </c>
      <c r="S208" t="str">
        <f t="shared" si="18"/>
        <v>Joseph Holt JH-15985</v>
      </c>
      <c r="T208" t="str">
        <f t="shared" si="19"/>
        <v>Joseph Holt</v>
      </c>
    </row>
    <row r="209" spans="1:20" x14ac:dyDescent="0.25">
      <c r="A209" s="5" t="s">
        <v>503</v>
      </c>
      <c r="B209" s="3" t="s">
        <v>134</v>
      </c>
      <c r="C209" t="s">
        <v>34</v>
      </c>
      <c r="D209" t="s">
        <v>32</v>
      </c>
      <c r="E209" s="1">
        <v>20000</v>
      </c>
      <c r="F209">
        <v>0</v>
      </c>
      <c r="G209" t="s">
        <v>28</v>
      </c>
      <c r="H209" t="s">
        <v>24</v>
      </c>
      <c r="I209" t="s">
        <v>14</v>
      </c>
      <c r="J209">
        <v>2</v>
      </c>
      <c r="K209" t="s">
        <v>25</v>
      </c>
      <c r="L209" t="s">
        <v>16</v>
      </c>
      <c r="M209">
        <v>26</v>
      </c>
      <c r="N209" t="s">
        <v>14</v>
      </c>
      <c r="P209" t="str">
        <f t="shared" si="15"/>
        <v>JH</v>
      </c>
      <c r="Q209" t="str">
        <f t="shared" si="16"/>
        <v>olt</v>
      </c>
      <c r="R209">
        <f t="shared" si="17"/>
        <v>11</v>
      </c>
      <c r="S209" t="str">
        <f t="shared" si="18"/>
        <v>Joseph Holt JH-15985</v>
      </c>
      <c r="T209" t="str">
        <f t="shared" si="19"/>
        <v>Joseph Holt</v>
      </c>
    </row>
    <row r="210" spans="1:20" x14ac:dyDescent="0.25">
      <c r="A210" s="5" t="s">
        <v>503</v>
      </c>
      <c r="B210" s="3" t="s">
        <v>134</v>
      </c>
      <c r="C210" t="s">
        <v>34</v>
      </c>
      <c r="D210" t="s">
        <v>32</v>
      </c>
      <c r="E210" s="1">
        <v>40000</v>
      </c>
      <c r="F210">
        <v>0</v>
      </c>
      <c r="G210" t="s">
        <v>30</v>
      </c>
      <c r="H210" t="s">
        <v>19</v>
      </c>
      <c r="I210" t="s">
        <v>14</v>
      </c>
      <c r="J210">
        <v>0</v>
      </c>
      <c r="K210" t="s">
        <v>15</v>
      </c>
      <c r="L210" t="s">
        <v>16</v>
      </c>
      <c r="M210">
        <v>37</v>
      </c>
      <c r="N210" t="s">
        <v>14</v>
      </c>
      <c r="P210" t="str">
        <f t="shared" si="15"/>
        <v>JH</v>
      </c>
      <c r="Q210" t="str">
        <f t="shared" si="16"/>
        <v>olt</v>
      </c>
      <c r="R210">
        <f t="shared" si="17"/>
        <v>11</v>
      </c>
      <c r="S210" t="str">
        <f t="shared" si="18"/>
        <v>Joseph Holt JH-15985</v>
      </c>
      <c r="T210" t="str">
        <f t="shared" si="19"/>
        <v>Joseph Holt</v>
      </c>
    </row>
    <row r="211" spans="1:20" x14ac:dyDescent="0.25">
      <c r="A211" s="5" t="s">
        <v>503</v>
      </c>
      <c r="B211" s="3" t="s">
        <v>134</v>
      </c>
      <c r="C211" t="s">
        <v>34</v>
      </c>
      <c r="D211" t="s">
        <v>32</v>
      </c>
      <c r="E211" s="1">
        <v>30000</v>
      </c>
      <c r="F211">
        <v>3</v>
      </c>
      <c r="G211" t="s">
        <v>18</v>
      </c>
      <c r="H211" t="s">
        <v>19</v>
      </c>
      <c r="I211" t="s">
        <v>14</v>
      </c>
      <c r="J211">
        <v>0</v>
      </c>
      <c r="K211" t="s">
        <v>15</v>
      </c>
      <c r="L211" t="s">
        <v>16</v>
      </c>
      <c r="M211">
        <v>42</v>
      </c>
      <c r="N211" t="s">
        <v>14</v>
      </c>
      <c r="P211" t="str">
        <f t="shared" si="15"/>
        <v>JH</v>
      </c>
      <c r="Q211" t="str">
        <f t="shared" si="16"/>
        <v>olt</v>
      </c>
      <c r="R211">
        <f t="shared" si="17"/>
        <v>11</v>
      </c>
      <c r="S211" t="str">
        <f t="shared" si="18"/>
        <v>Joseph Holt JH-15985</v>
      </c>
      <c r="T211" t="str">
        <f t="shared" si="19"/>
        <v>Joseph Holt</v>
      </c>
    </row>
    <row r="212" spans="1:20" x14ac:dyDescent="0.25">
      <c r="A212" s="5" t="s">
        <v>503</v>
      </c>
      <c r="B212" s="3" t="s">
        <v>134</v>
      </c>
      <c r="C212" t="s">
        <v>33</v>
      </c>
      <c r="D212" t="s">
        <v>32</v>
      </c>
      <c r="E212" s="1">
        <v>80000</v>
      </c>
      <c r="F212">
        <v>4</v>
      </c>
      <c r="G212" t="s">
        <v>30</v>
      </c>
      <c r="H212" t="s">
        <v>27</v>
      </c>
      <c r="I212" t="s">
        <v>14</v>
      </c>
      <c r="J212">
        <v>1</v>
      </c>
      <c r="K212" t="s">
        <v>15</v>
      </c>
      <c r="L212" t="s">
        <v>23</v>
      </c>
      <c r="M212">
        <v>36</v>
      </c>
      <c r="N212" t="s">
        <v>17</v>
      </c>
      <c r="P212" t="str">
        <f t="shared" si="15"/>
        <v>JH</v>
      </c>
      <c r="Q212" t="str">
        <f t="shared" si="16"/>
        <v>olt</v>
      </c>
      <c r="R212">
        <f t="shared" si="17"/>
        <v>11</v>
      </c>
      <c r="S212" t="str">
        <f t="shared" si="18"/>
        <v>Joseph Holt JH-15985</v>
      </c>
      <c r="T212" t="str">
        <f t="shared" si="19"/>
        <v>Joseph Holt</v>
      </c>
    </row>
    <row r="213" spans="1:20" x14ac:dyDescent="0.25">
      <c r="A213" s="5" t="s">
        <v>504</v>
      </c>
      <c r="B213" s="3" t="s">
        <v>135</v>
      </c>
      <c r="C213" t="s">
        <v>33</v>
      </c>
      <c r="D213" t="s">
        <v>32</v>
      </c>
      <c r="E213" s="1">
        <v>50000</v>
      </c>
      <c r="F213">
        <v>0</v>
      </c>
      <c r="G213" t="s">
        <v>30</v>
      </c>
      <c r="H213" t="s">
        <v>13</v>
      </c>
      <c r="I213" t="s">
        <v>14</v>
      </c>
      <c r="J213">
        <v>0</v>
      </c>
      <c r="K213" t="s">
        <v>15</v>
      </c>
      <c r="L213" t="s">
        <v>16</v>
      </c>
      <c r="M213">
        <v>36</v>
      </c>
      <c r="N213" t="s">
        <v>14</v>
      </c>
      <c r="P213" t="str">
        <f t="shared" si="15"/>
        <v>MS</v>
      </c>
      <c r="Q213" t="str">
        <f t="shared" si="16"/>
        <v>art</v>
      </c>
      <c r="R213">
        <f t="shared" si="17"/>
        <v>15</v>
      </c>
      <c r="S213" t="str">
        <f t="shared" si="18"/>
        <v>Michael Stewart MS-17980</v>
      </c>
      <c r="T213" t="str">
        <f t="shared" si="19"/>
        <v>Michael Stewart</v>
      </c>
    </row>
    <row r="214" spans="1:20" x14ac:dyDescent="0.25">
      <c r="A214" s="5" t="s">
        <v>505</v>
      </c>
      <c r="B214" s="3" t="s">
        <v>136</v>
      </c>
      <c r="C214" t="s">
        <v>34</v>
      </c>
      <c r="D214" t="s">
        <v>32</v>
      </c>
      <c r="E214" s="1">
        <v>30000</v>
      </c>
      <c r="F214">
        <v>0</v>
      </c>
      <c r="G214" t="s">
        <v>18</v>
      </c>
      <c r="H214" t="s">
        <v>19</v>
      </c>
      <c r="I214" t="s">
        <v>17</v>
      </c>
      <c r="J214">
        <v>1</v>
      </c>
      <c r="K214" t="s">
        <v>21</v>
      </c>
      <c r="L214" t="s">
        <v>16</v>
      </c>
      <c r="M214">
        <v>30</v>
      </c>
      <c r="N214" t="s">
        <v>17</v>
      </c>
      <c r="P214" t="str">
        <f t="shared" si="15"/>
        <v>VW</v>
      </c>
      <c r="Q214" t="str">
        <f t="shared" si="16"/>
        <v>son</v>
      </c>
      <c r="R214">
        <f t="shared" si="17"/>
        <v>15</v>
      </c>
      <c r="S214" t="str">
        <f t="shared" si="18"/>
        <v>Victoria Wilson VW-21775</v>
      </c>
      <c r="T214" t="str">
        <f t="shared" si="19"/>
        <v>Victoria Wilson</v>
      </c>
    </row>
    <row r="215" spans="1:20" x14ac:dyDescent="0.25">
      <c r="A215" s="5" t="s">
        <v>505</v>
      </c>
      <c r="B215" s="3" t="s">
        <v>136</v>
      </c>
      <c r="C215" t="s">
        <v>34</v>
      </c>
      <c r="D215" t="s">
        <v>33</v>
      </c>
      <c r="E215" s="1">
        <v>70000</v>
      </c>
      <c r="F215">
        <v>0</v>
      </c>
      <c r="G215" t="s">
        <v>12</v>
      </c>
      <c r="H215" t="s">
        <v>20</v>
      </c>
      <c r="I215" t="s">
        <v>17</v>
      </c>
      <c r="J215">
        <v>4</v>
      </c>
      <c r="K215" t="s">
        <v>29</v>
      </c>
      <c r="L215" t="s">
        <v>23</v>
      </c>
      <c r="M215">
        <v>31</v>
      </c>
      <c r="N215" t="s">
        <v>14</v>
      </c>
      <c r="P215" t="str">
        <f t="shared" si="15"/>
        <v>VW</v>
      </c>
      <c r="Q215" t="str">
        <f t="shared" si="16"/>
        <v>son</v>
      </c>
      <c r="R215">
        <f t="shared" si="17"/>
        <v>15</v>
      </c>
      <c r="S215" t="str">
        <f t="shared" si="18"/>
        <v>Victoria Wilson VW-21775</v>
      </c>
      <c r="T215" t="str">
        <f t="shared" si="19"/>
        <v>Victoria Wilson</v>
      </c>
    </row>
    <row r="216" spans="1:20" x14ac:dyDescent="0.25">
      <c r="A216" s="5" t="s">
        <v>505</v>
      </c>
      <c r="B216" s="3" t="s">
        <v>136</v>
      </c>
      <c r="C216" t="s">
        <v>33</v>
      </c>
      <c r="D216" t="s">
        <v>33</v>
      </c>
      <c r="E216" s="1">
        <v>30000</v>
      </c>
      <c r="F216">
        <v>1</v>
      </c>
      <c r="G216" t="s">
        <v>12</v>
      </c>
      <c r="H216" t="s">
        <v>19</v>
      </c>
      <c r="I216" t="s">
        <v>14</v>
      </c>
      <c r="J216">
        <v>0</v>
      </c>
      <c r="K216" t="s">
        <v>15</v>
      </c>
      <c r="L216" t="s">
        <v>16</v>
      </c>
      <c r="M216">
        <v>65</v>
      </c>
      <c r="N216" t="s">
        <v>14</v>
      </c>
      <c r="P216" t="str">
        <f t="shared" si="15"/>
        <v>VW</v>
      </c>
      <c r="Q216" t="str">
        <f t="shared" si="16"/>
        <v>son</v>
      </c>
      <c r="R216">
        <f t="shared" si="17"/>
        <v>15</v>
      </c>
      <c r="S216" t="str">
        <f t="shared" si="18"/>
        <v>Victoria Wilson VW-21775</v>
      </c>
      <c r="T216" t="str">
        <f t="shared" si="19"/>
        <v>Victoria Wilson</v>
      </c>
    </row>
    <row r="217" spans="1:20" x14ac:dyDescent="0.25">
      <c r="A217" s="5" t="s">
        <v>505</v>
      </c>
      <c r="B217" s="3" t="s">
        <v>136</v>
      </c>
      <c r="C217" t="s">
        <v>34</v>
      </c>
      <c r="D217" t="s">
        <v>33</v>
      </c>
      <c r="E217" s="1">
        <v>80000</v>
      </c>
      <c r="F217">
        <v>4</v>
      </c>
      <c r="G217" t="s">
        <v>18</v>
      </c>
      <c r="H217" t="s">
        <v>20</v>
      </c>
      <c r="I217" t="s">
        <v>17</v>
      </c>
      <c r="J217">
        <v>2</v>
      </c>
      <c r="K217" t="s">
        <v>21</v>
      </c>
      <c r="L217" t="s">
        <v>16</v>
      </c>
      <c r="M217">
        <v>54</v>
      </c>
      <c r="N217" t="s">
        <v>14</v>
      </c>
      <c r="P217" t="str">
        <f t="shared" si="15"/>
        <v>VW</v>
      </c>
      <c r="Q217" t="str">
        <f t="shared" si="16"/>
        <v>son</v>
      </c>
      <c r="R217">
        <f t="shared" si="17"/>
        <v>15</v>
      </c>
      <c r="S217" t="str">
        <f t="shared" si="18"/>
        <v>Victoria Wilson VW-21775</v>
      </c>
      <c r="T217" t="str">
        <f t="shared" si="19"/>
        <v>Victoria Wilson</v>
      </c>
    </row>
    <row r="218" spans="1:20" x14ac:dyDescent="0.25">
      <c r="A218" s="5" t="s">
        <v>505</v>
      </c>
      <c r="B218" s="3" t="s">
        <v>136</v>
      </c>
      <c r="C218" t="s">
        <v>33</v>
      </c>
      <c r="D218" t="s">
        <v>33</v>
      </c>
      <c r="E218" s="1">
        <v>20000</v>
      </c>
      <c r="F218">
        <v>2</v>
      </c>
      <c r="G218" t="s">
        <v>28</v>
      </c>
      <c r="H218" t="s">
        <v>19</v>
      </c>
      <c r="I218" t="s">
        <v>14</v>
      </c>
      <c r="J218">
        <v>3</v>
      </c>
      <c r="K218" t="s">
        <v>22</v>
      </c>
      <c r="L218" t="s">
        <v>23</v>
      </c>
      <c r="M218">
        <v>54</v>
      </c>
      <c r="N218" t="s">
        <v>17</v>
      </c>
      <c r="P218" t="str">
        <f t="shared" si="15"/>
        <v>VW</v>
      </c>
      <c r="Q218" t="str">
        <f t="shared" si="16"/>
        <v>son</v>
      </c>
      <c r="R218">
        <f t="shared" si="17"/>
        <v>15</v>
      </c>
      <c r="S218" t="str">
        <f t="shared" si="18"/>
        <v>Victoria Wilson VW-21775</v>
      </c>
      <c r="T218" t="str">
        <f t="shared" si="19"/>
        <v>Victoria Wilson</v>
      </c>
    </row>
    <row r="219" spans="1:20" x14ac:dyDescent="0.25">
      <c r="A219" s="5" t="s">
        <v>506</v>
      </c>
      <c r="B219" s="3" t="s">
        <v>137</v>
      </c>
      <c r="C219" t="s">
        <v>34</v>
      </c>
      <c r="D219" t="s">
        <v>32</v>
      </c>
      <c r="E219" s="1">
        <v>20000</v>
      </c>
      <c r="F219">
        <v>0</v>
      </c>
      <c r="G219" t="s">
        <v>28</v>
      </c>
      <c r="H219" t="s">
        <v>24</v>
      </c>
      <c r="I219" t="s">
        <v>17</v>
      </c>
      <c r="J219">
        <v>2</v>
      </c>
      <c r="K219" t="s">
        <v>15</v>
      </c>
      <c r="L219" t="s">
        <v>16</v>
      </c>
      <c r="M219">
        <v>25</v>
      </c>
      <c r="N219" t="s">
        <v>17</v>
      </c>
      <c r="P219" t="str">
        <f t="shared" si="15"/>
        <v>JH</v>
      </c>
      <c r="Q219" t="str">
        <f t="shared" si="16"/>
        <v>ell</v>
      </c>
      <c r="R219">
        <f t="shared" si="17"/>
        <v>15</v>
      </c>
      <c r="S219" t="str">
        <f t="shared" si="18"/>
        <v>Jonathan Howell JH-15910</v>
      </c>
      <c r="T219" t="str">
        <f t="shared" si="19"/>
        <v>Jonathan Howell</v>
      </c>
    </row>
    <row r="220" spans="1:20" x14ac:dyDescent="0.25">
      <c r="A220" s="5" t="s">
        <v>506</v>
      </c>
      <c r="B220" s="3" t="s">
        <v>137</v>
      </c>
      <c r="C220" t="s">
        <v>34</v>
      </c>
      <c r="D220" t="s">
        <v>33</v>
      </c>
      <c r="E220" s="1">
        <v>10000</v>
      </c>
      <c r="F220">
        <v>1</v>
      </c>
      <c r="G220" t="s">
        <v>12</v>
      </c>
      <c r="H220" t="s">
        <v>24</v>
      </c>
      <c r="I220" t="s">
        <v>14</v>
      </c>
      <c r="J220">
        <v>0</v>
      </c>
      <c r="K220" t="s">
        <v>15</v>
      </c>
      <c r="L220" t="s">
        <v>16</v>
      </c>
      <c r="M220">
        <v>48</v>
      </c>
      <c r="N220" t="s">
        <v>17</v>
      </c>
      <c r="P220" t="str">
        <f t="shared" si="15"/>
        <v>JH</v>
      </c>
      <c r="Q220" t="str">
        <f t="shared" si="16"/>
        <v>ell</v>
      </c>
      <c r="R220">
        <f t="shared" si="17"/>
        <v>15</v>
      </c>
      <c r="S220" t="str">
        <f t="shared" si="18"/>
        <v>Jonathan Howell JH-15910</v>
      </c>
      <c r="T220" t="str">
        <f t="shared" si="19"/>
        <v>Jonathan Howell</v>
      </c>
    </row>
    <row r="221" spans="1:20" x14ac:dyDescent="0.25">
      <c r="A221" s="5" t="s">
        <v>507</v>
      </c>
      <c r="B221" s="3" t="s">
        <v>138</v>
      </c>
      <c r="C221" t="s">
        <v>34</v>
      </c>
      <c r="D221" t="s">
        <v>33</v>
      </c>
      <c r="E221" s="1">
        <v>10000</v>
      </c>
      <c r="F221">
        <v>0</v>
      </c>
      <c r="G221" t="s">
        <v>18</v>
      </c>
      <c r="H221" t="s">
        <v>24</v>
      </c>
      <c r="I221" t="s">
        <v>14</v>
      </c>
      <c r="J221">
        <v>1</v>
      </c>
      <c r="K221" t="s">
        <v>25</v>
      </c>
      <c r="L221" t="s">
        <v>23</v>
      </c>
      <c r="M221">
        <v>26</v>
      </c>
      <c r="N221" t="s">
        <v>14</v>
      </c>
      <c r="P221" t="str">
        <f t="shared" si="15"/>
        <v>JB</v>
      </c>
      <c r="Q221" t="str">
        <f t="shared" si="16"/>
        <v>ein</v>
      </c>
      <c r="R221">
        <f t="shared" si="17"/>
        <v>14</v>
      </c>
      <c r="S221" t="str">
        <f t="shared" si="18"/>
        <v>Joni Blumstein JB-15925</v>
      </c>
      <c r="T221" t="str">
        <f t="shared" si="19"/>
        <v>Joni Blumstein</v>
      </c>
    </row>
    <row r="222" spans="1:20" x14ac:dyDescent="0.25">
      <c r="A222" s="5" t="s">
        <v>507</v>
      </c>
      <c r="B222" s="3" t="s">
        <v>138</v>
      </c>
      <c r="C222" t="s">
        <v>33</v>
      </c>
      <c r="D222" t="s">
        <v>33</v>
      </c>
      <c r="E222" s="1">
        <v>60000</v>
      </c>
      <c r="F222">
        <v>1</v>
      </c>
      <c r="G222" t="s">
        <v>12</v>
      </c>
      <c r="H222" t="s">
        <v>20</v>
      </c>
      <c r="I222" t="s">
        <v>14</v>
      </c>
      <c r="J222">
        <v>1</v>
      </c>
      <c r="K222" t="s">
        <v>22</v>
      </c>
      <c r="L222" t="s">
        <v>23</v>
      </c>
      <c r="M222">
        <v>43</v>
      </c>
      <c r="N222" t="s">
        <v>14</v>
      </c>
      <c r="P222" t="str">
        <f t="shared" si="15"/>
        <v>JB</v>
      </c>
      <c r="Q222" t="str">
        <f t="shared" si="16"/>
        <v>ein</v>
      </c>
      <c r="R222">
        <f t="shared" si="17"/>
        <v>14</v>
      </c>
      <c r="S222" t="str">
        <f t="shared" si="18"/>
        <v>Joni Blumstein JB-15925</v>
      </c>
      <c r="T222" t="str">
        <f t="shared" si="19"/>
        <v>Joni Blumstein</v>
      </c>
    </row>
    <row r="223" spans="1:20" x14ac:dyDescent="0.25">
      <c r="A223" s="5" t="s">
        <v>507</v>
      </c>
      <c r="B223" s="3" t="s">
        <v>138</v>
      </c>
      <c r="C223" t="s">
        <v>34</v>
      </c>
      <c r="D223" t="s">
        <v>33</v>
      </c>
      <c r="E223" s="1">
        <v>10000</v>
      </c>
      <c r="F223">
        <v>0</v>
      </c>
      <c r="G223" t="s">
        <v>28</v>
      </c>
      <c r="H223" t="s">
        <v>24</v>
      </c>
      <c r="I223" t="s">
        <v>17</v>
      </c>
      <c r="J223">
        <v>2</v>
      </c>
      <c r="K223" t="s">
        <v>25</v>
      </c>
      <c r="L223" t="s">
        <v>16</v>
      </c>
      <c r="M223">
        <v>35</v>
      </c>
      <c r="N223" t="s">
        <v>17</v>
      </c>
      <c r="P223" t="str">
        <f t="shared" si="15"/>
        <v>JB</v>
      </c>
      <c r="Q223" t="str">
        <f t="shared" si="16"/>
        <v>ein</v>
      </c>
      <c r="R223">
        <f t="shared" si="17"/>
        <v>14</v>
      </c>
      <c r="S223" t="str">
        <f t="shared" si="18"/>
        <v>Joni Blumstein JB-15925</v>
      </c>
      <c r="T223" t="str">
        <f t="shared" si="19"/>
        <v>Joni Blumstein</v>
      </c>
    </row>
    <row r="224" spans="1:20" x14ac:dyDescent="0.25">
      <c r="A224" s="5" t="s">
        <v>507</v>
      </c>
      <c r="B224" s="3" t="s">
        <v>138</v>
      </c>
      <c r="C224" t="s">
        <v>33</v>
      </c>
      <c r="D224" t="s">
        <v>32</v>
      </c>
      <c r="E224" s="1">
        <v>30000</v>
      </c>
      <c r="F224">
        <v>3</v>
      </c>
      <c r="G224" t="s">
        <v>18</v>
      </c>
      <c r="H224" t="s">
        <v>19</v>
      </c>
      <c r="I224" t="s">
        <v>17</v>
      </c>
      <c r="J224">
        <v>0</v>
      </c>
      <c r="K224" t="s">
        <v>15</v>
      </c>
      <c r="L224" t="s">
        <v>16</v>
      </c>
      <c r="M224">
        <v>42</v>
      </c>
      <c r="N224" t="s">
        <v>17</v>
      </c>
      <c r="P224" t="str">
        <f t="shared" si="15"/>
        <v>JB</v>
      </c>
      <c r="Q224" t="str">
        <f t="shared" si="16"/>
        <v>ein</v>
      </c>
      <c r="R224">
        <f t="shared" si="17"/>
        <v>14</v>
      </c>
      <c r="S224" t="str">
        <f t="shared" si="18"/>
        <v>Joni Blumstein JB-15925</v>
      </c>
      <c r="T224" t="str">
        <f t="shared" si="19"/>
        <v>Joni Blumstein</v>
      </c>
    </row>
    <row r="225" spans="1:20" x14ac:dyDescent="0.25">
      <c r="A225" s="5" t="s">
        <v>507</v>
      </c>
      <c r="B225" s="3" t="s">
        <v>138</v>
      </c>
      <c r="C225" t="s">
        <v>34</v>
      </c>
      <c r="D225" t="s">
        <v>32</v>
      </c>
      <c r="E225" s="1">
        <v>70000</v>
      </c>
      <c r="F225">
        <v>5</v>
      </c>
      <c r="G225" t="s">
        <v>12</v>
      </c>
      <c r="H225" t="s">
        <v>20</v>
      </c>
      <c r="I225" t="s">
        <v>14</v>
      </c>
      <c r="J225">
        <v>4</v>
      </c>
      <c r="K225" t="s">
        <v>29</v>
      </c>
      <c r="L225" t="s">
        <v>23</v>
      </c>
      <c r="M225">
        <v>39</v>
      </c>
      <c r="N225" t="s">
        <v>17</v>
      </c>
      <c r="P225" t="str">
        <f t="shared" si="15"/>
        <v>JB</v>
      </c>
      <c r="Q225" t="str">
        <f t="shared" si="16"/>
        <v>ein</v>
      </c>
      <c r="R225">
        <f t="shared" si="17"/>
        <v>14</v>
      </c>
      <c r="S225" t="str">
        <f t="shared" si="18"/>
        <v>Joni Blumstein JB-15925</v>
      </c>
      <c r="T225" t="str">
        <f t="shared" si="19"/>
        <v>Joni Blumstein</v>
      </c>
    </row>
    <row r="226" spans="1:20" x14ac:dyDescent="0.25">
      <c r="A226" s="5" t="s">
        <v>507</v>
      </c>
      <c r="B226" s="3" t="s">
        <v>138</v>
      </c>
      <c r="C226" t="s">
        <v>33</v>
      </c>
      <c r="D226" t="s">
        <v>32</v>
      </c>
      <c r="E226" s="1">
        <v>30000</v>
      </c>
      <c r="F226">
        <v>2</v>
      </c>
      <c r="G226" t="s">
        <v>18</v>
      </c>
      <c r="H226" t="s">
        <v>19</v>
      </c>
      <c r="I226" t="s">
        <v>17</v>
      </c>
      <c r="J226">
        <v>2</v>
      </c>
      <c r="K226" t="s">
        <v>15</v>
      </c>
      <c r="L226" t="s">
        <v>23</v>
      </c>
      <c r="M226">
        <v>67</v>
      </c>
      <c r="N226" t="s">
        <v>17</v>
      </c>
      <c r="P226" t="str">
        <f t="shared" si="15"/>
        <v>JB</v>
      </c>
      <c r="Q226" t="str">
        <f t="shared" si="16"/>
        <v>ein</v>
      </c>
      <c r="R226">
        <f t="shared" si="17"/>
        <v>14</v>
      </c>
      <c r="S226" t="str">
        <f t="shared" si="18"/>
        <v>Joni Blumstein JB-15925</v>
      </c>
      <c r="T226" t="str">
        <f t="shared" si="19"/>
        <v>Joni Blumstein</v>
      </c>
    </row>
    <row r="227" spans="1:20" x14ac:dyDescent="0.25">
      <c r="A227" s="5" t="s">
        <v>508</v>
      </c>
      <c r="B227" s="3" t="s">
        <v>139</v>
      </c>
      <c r="C227" t="s">
        <v>33</v>
      </c>
      <c r="D227" t="s">
        <v>33</v>
      </c>
      <c r="E227" s="1">
        <v>20000</v>
      </c>
      <c r="F227">
        <v>1</v>
      </c>
      <c r="G227" t="s">
        <v>18</v>
      </c>
      <c r="H227" t="s">
        <v>24</v>
      </c>
      <c r="I227" t="s">
        <v>14</v>
      </c>
      <c r="J227">
        <v>0</v>
      </c>
      <c r="K227" t="s">
        <v>25</v>
      </c>
      <c r="L227" t="s">
        <v>16</v>
      </c>
      <c r="M227">
        <v>35</v>
      </c>
      <c r="N227" t="s">
        <v>17</v>
      </c>
      <c r="P227" t="str">
        <f t="shared" si="15"/>
        <v>DS</v>
      </c>
      <c r="Q227" t="str">
        <f t="shared" si="16"/>
        <v>ith</v>
      </c>
      <c r="R227">
        <f t="shared" si="17"/>
        <v>11</v>
      </c>
      <c r="S227" t="str">
        <f t="shared" si="18"/>
        <v>David Smith DS-13180</v>
      </c>
      <c r="T227" t="str">
        <f t="shared" si="19"/>
        <v>David Smith</v>
      </c>
    </row>
    <row r="228" spans="1:20" x14ac:dyDescent="0.25">
      <c r="A228" s="5" t="s">
        <v>508</v>
      </c>
      <c r="B228" s="3" t="s">
        <v>139</v>
      </c>
      <c r="C228" t="s">
        <v>34</v>
      </c>
      <c r="D228" t="s">
        <v>32</v>
      </c>
      <c r="E228" s="1">
        <v>20000</v>
      </c>
      <c r="F228">
        <v>3</v>
      </c>
      <c r="G228" t="s">
        <v>26</v>
      </c>
      <c r="H228" t="s">
        <v>24</v>
      </c>
      <c r="I228" t="s">
        <v>14</v>
      </c>
      <c r="J228">
        <v>1</v>
      </c>
      <c r="K228" t="s">
        <v>15</v>
      </c>
      <c r="L228" t="s">
        <v>16</v>
      </c>
      <c r="M228">
        <v>42</v>
      </c>
      <c r="N228" t="s">
        <v>14</v>
      </c>
      <c r="P228" t="str">
        <f t="shared" si="15"/>
        <v>DS</v>
      </c>
      <c r="Q228" t="str">
        <f t="shared" si="16"/>
        <v>ith</v>
      </c>
      <c r="R228">
        <f t="shared" si="17"/>
        <v>11</v>
      </c>
      <c r="S228" t="str">
        <f t="shared" si="18"/>
        <v>David Smith DS-13180</v>
      </c>
      <c r="T228" t="str">
        <f t="shared" si="19"/>
        <v>David Smith</v>
      </c>
    </row>
    <row r="229" spans="1:20" x14ac:dyDescent="0.25">
      <c r="A229" s="5" t="s">
        <v>508</v>
      </c>
      <c r="B229" s="3" t="s">
        <v>139</v>
      </c>
      <c r="C229" t="s">
        <v>33</v>
      </c>
      <c r="D229" t="s">
        <v>33</v>
      </c>
      <c r="E229" s="1">
        <v>10000</v>
      </c>
      <c r="F229">
        <v>3</v>
      </c>
      <c r="G229" t="s">
        <v>28</v>
      </c>
      <c r="H229" t="s">
        <v>24</v>
      </c>
      <c r="I229" t="s">
        <v>14</v>
      </c>
      <c r="J229">
        <v>2</v>
      </c>
      <c r="K229" t="s">
        <v>15</v>
      </c>
      <c r="L229" t="s">
        <v>16</v>
      </c>
      <c r="M229">
        <v>43</v>
      </c>
      <c r="N229" t="s">
        <v>17</v>
      </c>
      <c r="P229" t="str">
        <f t="shared" si="15"/>
        <v>DS</v>
      </c>
      <c r="Q229" t="str">
        <f t="shared" si="16"/>
        <v>ith</v>
      </c>
      <c r="R229">
        <f t="shared" si="17"/>
        <v>11</v>
      </c>
      <c r="S229" t="str">
        <f t="shared" si="18"/>
        <v>David Smith DS-13180</v>
      </c>
      <c r="T229" t="str">
        <f t="shared" si="19"/>
        <v>David Smith</v>
      </c>
    </row>
    <row r="230" spans="1:20" x14ac:dyDescent="0.25">
      <c r="A230" s="5" t="s">
        <v>509</v>
      </c>
      <c r="B230" s="3" t="s">
        <v>140</v>
      </c>
      <c r="C230" t="s">
        <v>33</v>
      </c>
      <c r="D230" t="s">
        <v>32</v>
      </c>
      <c r="E230" s="1">
        <v>20000</v>
      </c>
      <c r="F230">
        <v>1</v>
      </c>
      <c r="G230" t="s">
        <v>30</v>
      </c>
      <c r="H230" t="s">
        <v>19</v>
      </c>
      <c r="I230" t="s">
        <v>14</v>
      </c>
      <c r="J230">
        <v>0</v>
      </c>
      <c r="K230" t="s">
        <v>15</v>
      </c>
      <c r="L230" t="s">
        <v>16</v>
      </c>
      <c r="M230">
        <v>45</v>
      </c>
      <c r="N230" t="s">
        <v>17</v>
      </c>
      <c r="P230" t="str">
        <f t="shared" si="15"/>
        <v>VD</v>
      </c>
      <c r="Q230" t="str">
        <f t="shared" si="16"/>
        <v>uez</v>
      </c>
      <c r="R230">
        <f t="shared" si="17"/>
        <v>17</v>
      </c>
      <c r="S230" t="str">
        <f t="shared" si="18"/>
        <v>Valerie Dominguez VD-21670</v>
      </c>
      <c r="T230" t="str">
        <f t="shared" si="19"/>
        <v>Valerie Dominguez</v>
      </c>
    </row>
    <row r="231" spans="1:20" x14ac:dyDescent="0.25">
      <c r="A231" s="5" t="s">
        <v>509</v>
      </c>
      <c r="B231" s="3" t="s">
        <v>140</v>
      </c>
      <c r="C231" t="s">
        <v>34</v>
      </c>
      <c r="D231" t="s">
        <v>33</v>
      </c>
      <c r="E231" s="1">
        <v>80000</v>
      </c>
      <c r="F231">
        <v>5</v>
      </c>
      <c r="G231" t="s">
        <v>26</v>
      </c>
      <c r="H231" t="s">
        <v>27</v>
      </c>
      <c r="I231" t="s">
        <v>14</v>
      </c>
      <c r="J231">
        <v>3</v>
      </c>
      <c r="K231" t="s">
        <v>29</v>
      </c>
      <c r="L231" t="s">
        <v>16</v>
      </c>
      <c r="M231">
        <v>57</v>
      </c>
      <c r="N231" t="s">
        <v>17</v>
      </c>
      <c r="P231" t="str">
        <f t="shared" si="15"/>
        <v>VD</v>
      </c>
      <c r="Q231" t="str">
        <f t="shared" si="16"/>
        <v>uez</v>
      </c>
      <c r="R231">
        <f t="shared" si="17"/>
        <v>17</v>
      </c>
      <c r="S231" t="str">
        <f t="shared" si="18"/>
        <v>Valerie Dominguez VD-21670</v>
      </c>
      <c r="T231" t="str">
        <f t="shared" si="19"/>
        <v>Valerie Dominguez</v>
      </c>
    </row>
    <row r="232" spans="1:20" x14ac:dyDescent="0.25">
      <c r="A232" s="5" t="s">
        <v>510</v>
      </c>
      <c r="B232" s="3" t="s">
        <v>141</v>
      </c>
      <c r="C232" t="s">
        <v>33</v>
      </c>
      <c r="D232" t="s">
        <v>33</v>
      </c>
      <c r="E232" s="1">
        <v>120000</v>
      </c>
      <c r="F232">
        <v>4</v>
      </c>
      <c r="G232" t="s">
        <v>18</v>
      </c>
      <c r="H232" t="s">
        <v>27</v>
      </c>
      <c r="I232" t="s">
        <v>14</v>
      </c>
      <c r="J232">
        <v>3</v>
      </c>
      <c r="K232" t="s">
        <v>29</v>
      </c>
      <c r="L232" t="s">
        <v>16</v>
      </c>
      <c r="M232">
        <v>56</v>
      </c>
      <c r="N232" t="s">
        <v>17</v>
      </c>
      <c r="P232" t="str">
        <f t="shared" si="15"/>
        <v>EA</v>
      </c>
      <c r="Q232" t="str">
        <f t="shared" si="16"/>
        <v>ook</v>
      </c>
      <c r="R232">
        <f t="shared" si="17"/>
        <v>13</v>
      </c>
      <c r="S232" t="str">
        <f t="shared" si="18"/>
        <v>Erin Ashbrook EA-14035</v>
      </c>
      <c r="T232" t="str">
        <f t="shared" si="19"/>
        <v>Erin Ashbrook</v>
      </c>
    </row>
    <row r="233" spans="1:20" x14ac:dyDescent="0.25">
      <c r="A233" s="5" t="s">
        <v>442</v>
      </c>
      <c r="B233" s="3" t="s">
        <v>73</v>
      </c>
      <c r="C233" t="s">
        <v>33</v>
      </c>
      <c r="D233" t="s">
        <v>32</v>
      </c>
      <c r="E233" s="1">
        <v>40000</v>
      </c>
      <c r="F233">
        <v>0</v>
      </c>
      <c r="G233" t="s">
        <v>12</v>
      </c>
      <c r="H233" t="s">
        <v>19</v>
      </c>
      <c r="I233" t="s">
        <v>14</v>
      </c>
      <c r="J233">
        <v>0</v>
      </c>
      <c r="K233" t="s">
        <v>15</v>
      </c>
      <c r="L233" t="s">
        <v>16</v>
      </c>
      <c r="M233">
        <v>38</v>
      </c>
      <c r="N233" t="s">
        <v>14</v>
      </c>
      <c r="P233" t="str">
        <f t="shared" si="15"/>
        <v>CS</v>
      </c>
      <c r="Q233" t="str">
        <f t="shared" si="16"/>
        <v>ild</v>
      </c>
      <c r="R233">
        <f t="shared" si="17"/>
        <v>18</v>
      </c>
      <c r="S233" t="str">
        <f t="shared" si="18"/>
        <v>Christopher Schild CS-12400</v>
      </c>
      <c r="T233" t="str">
        <f t="shared" si="19"/>
        <v>Christopher Schild</v>
      </c>
    </row>
    <row r="234" spans="1:20" x14ac:dyDescent="0.25">
      <c r="A234" s="5" t="s">
        <v>442</v>
      </c>
      <c r="B234" s="3" t="s">
        <v>73</v>
      </c>
      <c r="C234" t="s">
        <v>33</v>
      </c>
      <c r="D234" t="s">
        <v>32</v>
      </c>
      <c r="E234" s="1">
        <v>30000</v>
      </c>
      <c r="F234">
        <v>4</v>
      </c>
      <c r="G234" t="s">
        <v>30</v>
      </c>
      <c r="H234" t="s">
        <v>19</v>
      </c>
      <c r="I234" t="s">
        <v>14</v>
      </c>
      <c r="J234">
        <v>0</v>
      </c>
      <c r="K234" t="s">
        <v>15</v>
      </c>
      <c r="L234" t="s">
        <v>16</v>
      </c>
      <c r="M234">
        <v>45</v>
      </c>
      <c r="N234" t="s">
        <v>17</v>
      </c>
      <c r="P234" t="str">
        <f t="shared" si="15"/>
        <v>CS</v>
      </c>
      <c r="Q234" t="str">
        <f t="shared" si="16"/>
        <v>ild</v>
      </c>
      <c r="R234">
        <f t="shared" si="17"/>
        <v>18</v>
      </c>
      <c r="S234" t="str">
        <f t="shared" si="18"/>
        <v>Christopher Schild CS-12400</v>
      </c>
      <c r="T234" t="str">
        <f t="shared" si="19"/>
        <v>Christopher Schild</v>
      </c>
    </row>
    <row r="235" spans="1:20" x14ac:dyDescent="0.25">
      <c r="A235" s="5" t="s">
        <v>442</v>
      </c>
      <c r="B235" s="3" t="s">
        <v>73</v>
      </c>
      <c r="C235" t="s">
        <v>33</v>
      </c>
      <c r="D235" t="s">
        <v>33</v>
      </c>
      <c r="E235" s="1">
        <v>20000</v>
      </c>
      <c r="F235">
        <v>0</v>
      </c>
      <c r="G235" t="s">
        <v>12</v>
      </c>
      <c r="H235" t="s">
        <v>19</v>
      </c>
      <c r="I235" t="s">
        <v>14</v>
      </c>
      <c r="J235">
        <v>0</v>
      </c>
      <c r="K235" t="s">
        <v>15</v>
      </c>
      <c r="L235" t="s">
        <v>23</v>
      </c>
      <c r="M235">
        <v>27</v>
      </c>
      <c r="N235" t="s">
        <v>14</v>
      </c>
      <c r="P235" t="str">
        <f t="shared" si="15"/>
        <v>CS</v>
      </c>
      <c r="Q235" t="str">
        <f t="shared" si="16"/>
        <v>ild</v>
      </c>
      <c r="R235">
        <f t="shared" si="17"/>
        <v>18</v>
      </c>
      <c r="S235" t="str">
        <f t="shared" si="18"/>
        <v>Christopher Schild CS-12400</v>
      </c>
      <c r="T235" t="str">
        <f t="shared" si="19"/>
        <v>Christopher Schild</v>
      </c>
    </row>
    <row r="236" spans="1:20" x14ac:dyDescent="0.25">
      <c r="A236" s="5" t="s">
        <v>442</v>
      </c>
      <c r="B236" s="3" t="s">
        <v>73</v>
      </c>
      <c r="C236" t="s">
        <v>34</v>
      </c>
      <c r="D236" t="s">
        <v>33</v>
      </c>
      <c r="E236" s="1">
        <v>90000</v>
      </c>
      <c r="F236">
        <v>0</v>
      </c>
      <c r="G236" t="s">
        <v>12</v>
      </c>
      <c r="H236" t="s">
        <v>20</v>
      </c>
      <c r="I236" t="s">
        <v>17</v>
      </c>
      <c r="J236">
        <v>4</v>
      </c>
      <c r="K236" t="s">
        <v>29</v>
      </c>
      <c r="L236" t="s">
        <v>23</v>
      </c>
      <c r="M236">
        <v>35</v>
      </c>
      <c r="N236" t="s">
        <v>14</v>
      </c>
      <c r="P236" t="str">
        <f t="shared" si="15"/>
        <v>CS</v>
      </c>
      <c r="Q236" t="str">
        <f t="shared" si="16"/>
        <v>ild</v>
      </c>
      <c r="R236">
        <f t="shared" si="17"/>
        <v>18</v>
      </c>
      <c r="S236" t="str">
        <f t="shared" si="18"/>
        <v>Christopher Schild CS-12400</v>
      </c>
      <c r="T236" t="str">
        <f t="shared" si="19"/>
        <v>Christopher Schild</v>
      </c>
    </row>
    <row r="237" spans="1:20" x14ac:dyDescent="0.25">
      <c r="A237" s="5" t="s">
        <v>442</v>
      </c>
      <c r="B237" s="3" t="s">
        <v>73</v>
      </c>
      <c r="C237" t="s">
        <v>33</v>
      </c>
      <c r="D237" t="s">
        <v>32</v>
      </c>
      <c r="E237" s="1">
        <v>10000</v>
      </c>
      <c r="F237">
        <v>1</v>
      </c>
      <c r="G237" t="s">
        <v>30</v>
      </c>
      <c r="H237" t="s">
        <v>19</v>
      </c>
      <c r="I237" t="s">
        <v>14</v>
      </c>
      <c r="J237">
        <v>0</v>
      </c>
      <c r="K237" t="s">
        <v>15</v>
      </c>
      <c r="L237" t="s">
        <v>16</v>
      </c>
      <c r="M237">
        <v>70</v>
      </c>
      <c r="N237" t="s">
        <v>14</v>
      </c>
      <c r="P237" t="str">
        <f t="shared" si="15"/>
        <v>CS</v>
      </c>
      <c r="Q237" t="str">
        <f t="shared" si="16"/>
        <v>ild</v>
      </c>
      <c r="R237">
        <f t="shared" si="17"/>
        <v>18</v>
      </c>
      <c r="S237" t="str">
        <f t="shared" si="18"/>
        <v>Christopher Schild CS-12400</v>
      </c>
      <c r="T237" t="str">
        <f t="shared" si="19"/>
        <v>Christopher Schild</v>
      </c>
    </row>
    <row r="238" spans="1:20" x14ac:dyDescent="0.25">
      <c r="A238" s="5" t="s">
        <v>511</v>
      </c>
      <c r="B238" s="3" t="s">
        <v>142</v>
      </c>
      <c r="C238" t="s">
        <v>34</v>
      </c>
      <c r="D238" t="s">
        <v>32</v>
      </c>
      <c r="E238" s="1">
        <v>30000</v>
      </c>
      <c r="F238">
        <v>5</v>
      </c>
      <c r="G238" t="s">
        <v>30</v>
      </c>
      <c r="H238" t="s">
        <v>19</v>
      </c>
      <c r="I238" t="s">
        <v>14</v>
      </c>
      <c r="J238">
        <v>0</v>
      </c>
      <c r="K238" t="s">
        <v>15</v>
      </c>
      <c r="L238" t="s">
        <v>16</v>
      </c>
      <c r="M238">
        <v>44</v>
      </c>
      <c r="N238" t="s">
        <v>14</v>
      </c>
      <c r="P238" t="str">
        <f t="shared" si="15"/>
        <v>DB</v>
      </c>
      <c r="Q238" t="str">
        <f t="shared" si="16"/>
        <v>mer</v>
      </c>
      <c r="R238">
        <f t="shared" si="17"/>
        <v>12</v>
      </c>
      <c r="S238" t="str">
        <f t="shared" si="18"/>
        <v>David Bremer DB-13120</v>
      </c>
      <c r="T238" t="str">
        <f t="shared" si="19"/>
        <v>David Bremer</v>
      </c>
    </row>
    <row r="239" spans="1:20" x14ac:dyDescent="0.25">
      <c r="A239" s="5" t="s">
        <v>512</v>
      </c>
      <c r="B239" s="3" t="s">
        <v>143</v>
      </c>
      <c r="C239" t="s">
        <v>33</v>
      </c>
      <c r="D239" t="s">
        <v>32</v>
      </c>
      <c r="E239" s="1">
        <v>10000</v>
      </c>
      <c r="F239">
        <v>0</v>
      </c>
      <c r="G239" t="s">
        <v>18</v>
      </c>
      <c r="H239" t="s">
        <v>24</v>
      </c>
      <c r="I239" t="s">
        <v>17</v>
      </c>
      <c r="J239">
        <v>1</v>
      </c>
      <c r="K239" t="s">
        <v>15</v>
      </c>
      <c r="L239" t="s">
        <v>23</v>
      </c>
      <c r="M239">
        <v>26</v>
      </c>
      <c r="N239" t="s">
        <v>14</v>
      </c>
      <c r="P239" t="str">
        <f t="shared" si="15"/>
        <v>KL</v>
      </c>
      <c r="Q239" t="str">
        <f t="shared" si="16"/>
        <v>ale</v>
      </c>
      <c r="R239">
        <f t="shared" si="17"/>
        <v>12</v>
      </c>
      <c r="S239" t="str">
        <f t="shared" si="18"/>
        <v>Ken Lonsdale KL-16645</v>
      </c>
      <c r="T239" t="str">
        <f t="shared" si="19"/>
        <v>Ken Lonsdale</v>
      </c>
    </row>
    <row r="240" spans="1:20" x14ac:dyDescent="0.25">
      <c r="A240" s="5" t="s">
        <v>512</v>
      </c>
      <c r="B240" s="3" t="s">
        <v>143</v>
      </c>
      <c r="C240" t="s">
        <v>33</v>
      </c>
      <c r="D240" t="s">
        <v>33</v>
      </c>
      <c r="E240" s="1">
        <v>70000</v>
      </c>
      <c r="F240">
        <v>5</v>
      </c>
      <c r="G240" t="s">
        <v>18</v>
      </c>
      <c r="H240" t="s">
        <v>13</v>
      </c>
      <c r="I240" t="s">
        <v>14</v>
      </c>
      <c r="J240">
        <v>3</v>
      </c>
      <c r="K240" t="s">
        <v>22</v>
      </c>
      <c r="L240" t="s">
        <v>23</v>
      </c>
      <c r="M240">
        <v>46</v>
      </c>
      <c r="N240" t="s">
        <v>17</v>
      </c>
      <c r="P240" t="str">
        <f t="shared" si="15"/>
        <v>KL</v>
      </c>
      <c r="Q240" t="str">
        <f t="shared" si="16"/>
        <v>ale</v>
      </c>
      <c r="R240">
        <f t="shared" si="17"/>
        <v>12</v>
      </c>
      <c r="S240" t="str">
        <f t="shared" si="18"/>
        <v>Ken Lonsdale KL-16645</v>
      </c>
      <c r="T240" t="str">
        <f t="shared" si="19"/>
        <v>Ken Lonsdale</v>
      </c>
    </row>
    <row r="241" spans="1:20" x14ac:dyDescent="0.25">
      <c r="A241" s="5" t="s">
        <v>512</v>
      </c>
      <c r="B241" s="3" t="s">
        <v>143</v>
      </c>
      <c r="C241" t="s">
        <v>34</v>
      </c>
      <c r="D241" t="s">
        <v>32</v>
      </c>
      <c r="E241" s="1">
        <v>30000</v>
      </c>
      <c r="F241">
        <v>0</v>
      </c>
      <c r="G241" t="s">
        <v>26</v>
      </c>
      <c r="H241" t="s">
        <v>24</v>
      </c>
      <c r="I241" t="s">
        <v>17</v>
      </c>
      <c r="J241">
        <v>1</v>
      </c>
      <c r="K241" t="s">
        <v>21</v>
      </c>
      <c r="L241" t="s">
        <v>16</v>
      </c>
      <c r="M241">
        <v>34</v>
      </c>
      <c r="N241" t="s">
        <v>14</v>
      </c>
      <c r="P241" t="str">
        <f t="shared" si="15"/>
        <v>KL</v>
      </c>
      <c r="Q241" t="str">
        <f t="shared" si="16"/>
        <v>ale</v>
      </c>
      <c r="R241">
        <f t="shared" si="17"/>
        <v>12</v>
      </c>
      <c r="S241" t="str">
        <f t="shared" si="18"/>
        <v>Ken Lonsdale KL-16645</v>
      </c>
      <c r="T241" t="str">
        <f t="shared" si="19"/>
        <v>Ken Lonsdale</v>
      </c>
    </row>
    <row r="242" spans="1:20" x14ac:dyDescent="0.25">
      <c r="A242" s="5" t="s">
        <v>512</v>
      </c>
      <c r="B242" s="3" t="s">
        <v>143</v>
      </c>
      <c r="C242" t="s">
        <v>33</v>
      </c>
      <c r="D242" t="s">
        <v>33</v>
      </c>
      <c r="E242" s="1">
        <v>10000</v>
      </c>
      <c r="F242">
        <v>1</v>
      </c>
      <c r="G242" t="s">
        <v>30</v>
      </c>
      <c r="H242" t="s">
        <v>24</v>
      </c>
      <c r="I242" t="s">
        <v>14</v>
      </c>
      <c r="J242">
        <v>0</v>
      </c>
      <c r="K242" t="s">
        <v>15</v>
      </c>
      <c r="L242" t="s">
        <v>16</v>
      </c>
      <c r="M242">
        <v>37</v>
      </c>
      <c r="N242" t="s">
        <v>17</v>
      </c>
      <c r="P242" t="str">
        <f t="shared" si="15"/>
        <v>KL</v>
      </c>
      <c r="Q242" t="str">
        <f t="shared" si="16"/>
        <v>ale</v>
      </c>
      <c r="R242">
        <f t="shared" si="17"/>
        <v>12</v>
      </c>
      <c r="S242" t="str">
        <f t="shared" si="18"/>
        <v>Ken Lonsdale KL-16645</v>
      </c>
      <c r="T242" t="str">
        <f t="shared" si="19"/>
        <v>Ken Lonsdale</v>
      </c>
    </row>
    <row r="243" spans="1:20" x14ac:dyDescent="0.25">
      <c r="A243" s="5" t="s">
        <v>512</v>
      </c>
      <c r="B243" s="3" t="s">
        <v>143</v>
      </c>
      <c r="C243" t="s">
        <v>34</v>
      </c>
      <c r="D243" t="s">
        <v>32</v>
      </c>
      <c r="E243" s="1">
        <v>30000</v>
      </c>
      <c r="F243">
        <v>3</v>
      </c>
      <c r="G243" t="s">
        <v>18</v>
      </c>
      <c r="H243" t="s">
        <v>19</v>
      </c>
      <c r="I243" t="s">
        <v>14</v>
      </c>
      <c r="J243">
        <v>2</v>
      </c>
      <c r="K243" t="s">
        <v>15</v>
      </c>
      <c r="L243" t="s">
        <v>16</v>
      </c>
      <c r="M243">
        <v>27</v>
      </c>
      <c r="N243" t="s">
        <v>17</v>
      </c>
      <c r="P243" t="str">
        <f t="shared" si="15"/>
        <v>KL</v>
      </c>
      <c r="Q243" t="str">
        <f t="shared" si="16"/>
        <v>ale</v>
      </c>
      <c r="R243">
        <f t="shared" si="17"/>
        <v>12</v>
      </c>
      <c r="S243" t="str">
        <f t="shared" si="18"/>
        <v>Ken Lonsdale KL-16645</v>
      </c>
      <c r="T243" t="str">
        <f t="shared" si="19"/>
        <v>Ken Lonsdale</v>
      </c>
    </row>
    <row r="244" spans="1:20" x14ac:dyDescent="0.25">
      <c r="A244" s="5" t="s">
        <v>512</v>
      </c>
      <c r="B244" s="3" t="s">
        <v>143</v>
      </c>
      <c r="C244" t="s">
        <v>34</v>
      </c>
      <c r="D244" t="s">
        <v>33</v>
      </c>
      <c r="E244" s="1">
        <v>30000</v>
      </c>
      <c r="F244">
        <v>1</v>
      </c>
      <c r="G244" t="s">
        <v>12</v>
      </c>
      <c r="H244" t="s">
        <v>19</v>
      </c>
      <c r="I244" t="s">
        <v>17</v>
      </c>
      <c r="J244">
        <v>1</v>
      </c>
      <c r="K244" t="s">
        <v>15</v>
      </c>
      <c r="L244" t="s">
        <v>16</v>
      </c>
      <c r="M244">
        <v>39</v>
      </c>
      <c r="N244" t="s">
        <v>14</v>
      </c>
      <c r="P244" t="str">
        <f t="shared" si="15"/>
        <v>KL</v>
      </c>
      <c r="Q244" t="str">
        <f t="shared" si="16"/>
        <v>ale</v>
      </c>
      <c r="R244">
        <f t="shared" si="17"/>
        <v>12</v>
      </c>
      <c r="S244" t="str">
        <f t="shared" si="18"/>
        <v>Ken Lonsdale KL-16645</v>
      </c>
      <c r="T244" t="str">
        <f t="shared" si="19"/>
        <v>Ken Lonsdale</v>
      </c>
    </row>
    <row r="245" spans="1:20" x14ac:dyDescent="0.25">
      <c r="A245" s="5" t="s">
        <v>512</v>
      </c>
      <c r="B245" s="3" t="s">
        <v>143</v>
      </c>
      <c r="C245" t="s">
        <v>34</v>
      </c>
      <c r="D245" t="s">
        <v>32</v>
      </c>
      <c r="E245" s="1">
        <v>20000</v>
      </c>
      <c r="F245">
        <v>0</v>
      </c>
      <c r="G245" t="s">
        <v>26</v>
      </c>
      <c r="H245" t="s">
        <v>24</v>
      </c>
      <c r="I245" t="s">
        <v>17</v>
      </c>
      <c r="J245">
        <v>1</v>
      </c>
      <c r="K245" t="s">
        <v>21</v>
      </c>
      <c r="L245" t="s">
        <v>16</v>
      </c>
      <c r="M245">
        <v>29</v>
      </c>
      <c r="N245" t="s">
        <v>17</v>
      </c>
      <c r="P245" t="str">
        <f t="shared" si="15"/>
        <v>KL</v>
      </c>
      <c r="Q245" t="str">
        <f t="shared" si="16"/>
        <v>ale</v>
      </c>
      <c r="R245">
        <f t="shared" si="17"/>
        <v>12</v>
      </c>
      <c r="S245" t="str">
        <f t="shared" si="18"/>
        <v>Ken Lonsdale KL-16645</v>
      </c>
      <c r="T245" t="str">
        <f t="shared" si="19"/>
        <v>Ken Lonsdale</v>
      </c>
    </row>
    <row r="246" spans="1:20" x14ac:dyDescent="0.25">
      <c r="A246" s="5" t="s">
        <v>513</v>
      </c>
      <c r="B246" s="3" t="s">
        <v>144</v>
      </c>
      <c r="C246" t="s">
        <v>33</v>
      </c>
      <c r="D246" t="s">
        <v>32</v>
      </c>
      <c r="E246" s="1">
        <v>120000</v>
      </c>
      <c r="F246">
        <v>3</v>
      </c>
      <c r="G246" t="s">
        <v>12</v>
      </c>
      <c r="H246" t="s">
        <v>27</v>
      </c>
      <c r="I246" t="s">
        <v>17</v>
      </c>
      <c r="J246">
        <v>2</v>
      </c>
      <c r="K246" t="s">
        <v>29</v>
      </c>
      <c r="L246" t="s">
        <v>16</v>
      </c>
      <c r="M246">
        <v>52</v>
      </c>
      <c r="N246" t="s">
        <v>14</v>
      </c>
      <c r="P246" t="str">
        <f t="shared" si="15"/>
        <v>DW</v>
      </c>
      <c r="Q246" t="str">
        <f t="shared" si="16"/>
        <v>son</v>
      </c>
      <c r="R246">
        <f t="shared" si="17"/>
        <v>13</v>
      </c>
      <c r="S246" t="str">
        <f t="shared" si="18"/>
        <v>Dianna Wilson DW-13480</v>
      </c>
      <c r="T246" t="str">
        <f t="shared" si="19"/>
        <v>Dianna Wilson</v>
      </c>
    </row>
    <row r="247" spans="1:20" x14ac:dyDescent="0.25">
      <c r="A247" s="5" t="s">
        <v>513</v>
      </c>
      <c r="B247" s="3" t="s">
        <v>144</v>
      </c>
      <c r="C247" t="s">
        <v>33</v>
      </c>
      <c r="D247" t="s">
        <v>33</v>
      </c>
      <c r="E247" s="1">
        <v>110000</v>
      </c>
      <c r="F247">
        <v>5</v>
      </c>
      <c r="G247" t="s">
        <v>12</v>
      </c>
      <c r="H247" t="s">
        <v>27</v>
      </c>
      <c r="I247" t="s">
        <v>14</v>
      </c>
      <c r="J247">
        <v>4</v>
      </c>
      <c r="K247" t="s">
        <v>21</v>
      </c>
      <c r="L247" t="s">
        <v>23</v>
      </c>
      <c r="M247">
        <v>48</v>
      </c>
      <c r="N247" t="s">
        <v>14</v>
      </c>
      <c r="P247" t="str">
        <f t="shared" si="15"/>
        <v>DW</v>
      </c>
      <c r="Q247" t="str">
        <f t="shared" si="16"/>
        <v>son</v>
      </c>
      <c r="R247">
        <f t="shared" si="17"/>
        <v>13</v>
      </c>
      <c r="S247" t="str">
        <f t="shared" si="18"/>
        <v>Dianna Wilson DW-13480</v>
      </c>
      <c r="T247" t="str">
        <f t="shared" si="19"/>
        <v>Dianna Wilson</v>
      </c>
    </row>
    <row r="248" spans="1:20" x14ac:dyDescent="0.25">
      <c r="A248" s="5" t="s">
        <v>513</v>
      </c>
      <c r="B248" s="3" t="s">
        <v>144</v>
      </c>
      <c r="C248" t="s">
        <v>33</v>
      </c>
      <c r="D248" t="s">
        <v>32</v>
      </c>
      <c r="E248" s="1">
        <v>130000</v>
      </c>
      <c r="F248">
        <v>3</v>
      </c>
      <c r="G248" t="s">
        <v>18</v>
      </c>
      <c r="H248" t="s">
        <v>20</v>
      </c>
      <c r="I248" t="s">
        <v>14</v>
      </c>
      <c r="J248">
        <v>3</v>
      </c>
      <c r="K248" t="s">
        <v>15</v>
      </c>
      <c r="L248" t="s">
        <v>16</v>
      </c>
      <c r="M248">
        <v>51</v>
      </c>
      <c r="N248" t="s">
        <v>14</v>
      </c>
      <c r="P248" t="str">
        <f t="shared" si="15"/>
        <v>DW</v>
      </c>
      <c r="Q248" t="str">
        <f t="shared" si="16"/>
        <v>son</v>
      </c>
      <c r="R248">
        <f t="shared" si="17"/>
        <v>13</v>
      </c>
      <c r="S248" t="str">
        <f t="shared" si="18"/>
        <v>Dianna Wilson DW-13480</v>
      </c>
      <c r="T248" t="str">
        <f t="shared" si="19"/>
        <v>Dianna Wilson</v>
      </c>
    </row>
    <row r="249" spans="1:20" x14ac:dyDescent="0.25">
      <c r="A249" s="5" t="s">
        <v>513</v>
      </c>
      <c r="B249" s="3" t="s">
        <v>144</v>
      </c>
      <c r="C249" t="s">
        <v>33</v>
      </c>
      <c r="D249" t="s">
        <v>32</v>
      </c>
      <c r="E249" s="1">
        <v>100000</v>
      </c>
      <c r="F249">
        <v>0</v>
      </c>
      <c r="G249" t="s">
        <v>26</v>
      </c>
      <c r="H249" t="s">
        <v>27</v>
      </c>
      <c r="I249" t="s">
        <v>14</v>
      </c>
      <c r="J249">
        <v>4</v>
      </c>
      <c r="K249" t="s">
        <v>29</v>
      </c>
      <c r="L249" t="s">
        <v>23</v>
      </c>
      <c r="M249">
        <v>34</v>
      </c>
      <c r="N249" t="s">
        <v>14</v>
      </c>
      <c r="P249" t="str">
        <f t="shared" si="15"/>
        <v>DW</v>
      </c>
      <c r="Q249" t="str">
        <f t="shared" si="16"/>
        <v>son</v>
      </c>
      <c r="R249">
        <f t="shared" si="17"/>
        <v>13</v>
      </c>
      <c r="S249" t="str">
        <f t="shared" si="18"/>
        <v>Dianna Wilson DW-13480</v>
      </c>
      <c r="T249" t="str">
        <f t="shared" si="19"/>
        <v>Dianna Wilson</v>
      </c>
    </row>
    <row r="250" spans="1:20" x14ac:dyDescent="0.25">
      <c r="A250" s="5" t="s">
        <v>513</v>
      </c>
      <c r="B250" s="3" t="s">
        <v>144</v>
      </c>
      <c r="C250" t="s">
        <v>33</v>
      </c>
      <c r="D250" t="s">
        <v>32</v>
      </c>
      <c r="E250" s="1">
        <v>10000</v>
      </c>
      <c r="F250">
        <v>5</v>
      </c>
      <c r="G250" t="s">
        <v>26</v>
      </c>
      <c r="H250" t="s">
        <v>13</v>
      </c>
      <c r="I250" t="s">
        <v>17</v>
      </c>
      <c r="J250">
        <v>3</v>
      </c>
      <c r="K250" t="s">
        <v>25</v>
      </c>
      <c r="L250" t="s">
        <v>23</v>
      </c>
      <c r="M250">
        <v>62</v>
      </c>
      <c r="N250" t="s">
        <v>17</v>
      </c>
      <c r="P250" t="str">
        <f t="shared" si="15"/>
        <v>DW</v>
      </c>
      <c r="Q250" t="str">
        <f t="shared" si="16"/>
        <v>son</v>
      </c>
      <c r="R250">
        <f t="shared" si="17"/>
        <v>13</v>
      </c>
      <c r="S250" t="str">
        <f t="shared" si="18"/>
        <v>Dianna Wilson DW-13480</v>
      </c>
      <c r="T250" t="str">
        <f t="shared" si="19"/>
        <v>Dianna Wilson</v>
      </c>
    </row>
    <row r="251" spans="1:20" x14ac:dyDescent="0.25">
      <c r="A251" s="5" t="s">
        <v>514</v>
      </c>
      <c r="B251" s="3" t="s">
        <v>145</v>
      </c>
      <c r="C251" t="s">
        <v>34</v>
      </c>
      <c r="D251" t="s">
        <v>33</v>
      </c>
      <c r="E251" s="1">
        <v>70000</v>
      </c>
      <c r="F251">
        <v>0</v>
      </c>
      <c r="G251" t="s">
        <v>12</v>
      </c>
      <c r="H251" t="s">
        <v>20</v>
      </c>
      <c r="I251" t="s">
        <v>14</v>
      </c>
      <c r="J251">
        <v>1</v>
      </c>
      <c r="K251" t="s">
        <v>22</v>
      </c>
      <c r="L251" t="s">
        <v>23</v>
      </c>
      <c r="M251">
        <v>37</v>
      </c>
      <c r="N251" t="s">
        <v>14</v>
      </c>
      <c r="P251" t="str">
        <f t="shared" si="15"/>
        <v>LH</v>
      </c>
      <c r="Q251" t="str">
        <f t="shared" si="16"/>
        <v>ter</v>
      </c>
      <c r="R251">
        <f t="shared" si="17"/>
        <v>16</v>
      </c>
      <c r="S251" t="str">
        <f t="shared" si="18"/>
        <v>Logan Haushalter LH-17155</v>
      </c>
      <c r="T251" t="str">
        <f t="shared" si="19"/>
        <v>Logan Haushalter</v>
      </c>
    </row>
    <row r="252" spans="1:20" x14ac:dyDescent="0.25">
      <c r="A252" s="5" t="s">
        <v>515</v>
      </c>
      <c r="B252" s="3" t="s">
        <v>146</v>
      </c>
      <c r="C252" t="s">
        <v>33</v>
      </c>
      <c r="D252" t="s">
        <v>33</v>
      </c>
      <c r="E252" s="1">
        <v>100000</v>
      </c>
      <c r="F252">
        <v>5</v>
      </c>
      <c r="G252" t="s">
        <v>30</v>
      </c>
      <c r="H252" t="s">
        <v>27</v>
      </c>
      <c r="I252" t="s">
        <v>17</v>
      </c>
      <c r="J252">
        <v>1</v>
      </c>
      <c r="K252" t="s">
        <v>25</v>
      </c>
      <c r="L252" t="s">
        <v>23</v>
      </c>
      <c r="M252">
        <v>78</v>
      </c>
      <c r="N252" t="s">
        <v>14</v>
      </c>
      <c r="P252" t="str">
        <f t="shared" si="15"/>
        <v>KC</v>
      </c>
      <c r="Q252" t="str">
        <f t="shared" si="16"/>
        <v>ter</v>
      </c>
      <c r="R252">
        <f t="shared" si="17"/>
        <v>15</v>
      </c>
      <c r="S252" t="str">
        <f t="shared" si="18"/>
        <v>Kelly Collister KC-16540</v>
      </c>
      <c r="T252" t="str">
        <f t="shared" si="19"/>
        <v>Kelly Collister</v>
      </c>
    </row>
    <row r="253" spans="1:20" x14ac:dyDescent="0.25">
      <c r="A253" s="5" t="s">
        <v>515</v>
      </c>
      <c r="B253" s="3" t="s">
        <v>146</v>
      </c>
      <c r="C253" t="s">
        <v>33</v>
      </c>
      <c r="D253" t="s">
        <v>33</v>
      </c>
      <c r="E253" s="1">
        <v>130000</v>
      </c>
      <c r="F253">
        <v>4</v>
      </c>
      <c r="G253" t="s">
        <v>26</v>
      </c>
      <c r="H253" t="s">
        <v>20</v>
      </c>
      <c r="I253" t="s">
        <v>14</v>
      </c>
      <c r="J253">
        <v>3</v>
      </c>
      <c r="K253" t="s">
        <v>15</v>
      </c>
      <c r="L253" t="s">
        <v>16</v>
      </c>
      <c r="M253">
        <v>55</v>
      </c>
      <c r="N253" t="s">
        <v>17</v>
      </c>
      <c r="P253" t="str">
        <f t="shared" si="15"/>
        <v>KC</v>
      </c>
      <c r="Q253" t="str">
        <f t="shared" si="16"/>
        <v>ter</v>
      </c>
      <c r="R253">
        <f t="shared" si="17"/>
        <v>15</v>
      </c>
      <c r="S253" t="str">
        <f t="shared" si="18"/>
        <v>Kelly Collister KC-16540</v>
      </c>
      <c r="T253" t="str">
        <f t="shared" si="19"/>
        <v>Kelly Collister</v>
      </c>
    </row>
    <row r="254" spans="1:20" x14ac:dyDescent="0.25">
      <c r="A254" s="5" t="s">
        <v>516</v>
      </c>
      <c r="B254" s="3" t="s">
        <v>147</v>
      </c>
      <c r="C254" t="s">
        <v>34</v>
      </c>
      <c r="D254" t="s">
        <v>33</v>
      </c>
      <c r="E254" s="1">
        <v>60000</v>
      </c>
      <c r="F254">
        <v>0</v>
      </c>
      <c r="G254" t="s">
        <v>12</v>
      </c>
      <c r="H254" t="s">
        <v>20</v>
      </c>
      <c r="I254" t="s">
        <v>17</v>
      </c>
      <c r="J254">
        <v>4</v>
      </c>
      <c r="K254" t="s">
        <v>21</v>
      </c>
      <c r="L254" t="s">
        <v>23</v>
      </c>
      <c r="M254">
        <v>31</v>
      </c>
      <c r="N254" t="s">
        <v>17</v>
      </c>
      <c r="P254" t="str">
        <f t="shared" si="15"/>
        <v>DL</v>
      </c>
      <c r="Q254" t="str">
        <f t="shared" si="16"/>
        <v>ord</v>
      </c>
      <c r="R254">
        <f t="shared" si="17"/>
        <v>17</v>
      </c>
      <c r="S254" t="str">
        <f t="shared" si="18"/>
        <v>Delfina Latchford DL-13315</v>
      </c>
      <c r="T254" t="str">
        <f t="shared" si="19"/>
        <v>Delfina Latchford</v>
      </c>
    </row>
    <row r="255" spans="1:20" x14ac:dyDescent="0.25">
      <c r="A255" s="5" t="s">
        <v>516</v>
      </c>
      <c r="B255" s="3" t="s">
        <v>147</v>
      </c>
      <c r="C255" t="s">
        <v>33</v>
      </c>
      <c r="D255" t="s">
        <v>33</v>
      </c>
      <c r="E255" s="1">
        <v>100000</v>
      </c>
      <c r="F255">
        <v>3</v>
      </c>
      <c r="G255" t="s">
        <v>28</v>
      </c>
      <c r="H255" t="s">
        <v>20</v>
      </c>
      <c r="I255" t="s">
        <v>14</v>
      </c>
      <c r="J255">
        <v>0</v>
      </c>
      <c r="K255" t="s">
        <v>29</v>
      </c>
      <c r="L255" t="s">
        <v>16</v>
      </c>
      <c r="M255">
        <v>59</v>
      </c>
      <c r="N255" t="s">
        <v>14</v>
      </c>
      <c r="P255" t="str">
        <f t="shared" si="15"/>
        <v>DL</v>
      </c>
      <c r="Q255" t="str">
        <f t="shared" si="16"/>
        <v>ord</v>
      </c>
      <c r="R255">
        <f t="shared" si="17"/>
        <v>17</v>
      </c>
      <c r="S255" t="str">
        <f t="shared" si="18"/>
        <v>Delfina Latchford DL-13315</v>
      </c>
      <c r="T255" t="str">
        <f t="shared" si="19"/>
        <v>Delfina Latchford</v>
      </c>
    </row>
    <row r="256" spans="1:20" x14ac:dyDescent="0.25">
      <c r="A256" s="5" t="s">
        <v>517</v>
      </c>
      <c r="B256" s="3" t="s">
        <v>148</v>
      </c>
      <c r="C256" t="s">
        <v>34</v>
      </c>
      <c r="D256" t="s">
        <v>33</v>
      </c>
      <c r="E256" s="1">
        <v>20000</v>
      </c>
      <c r="F256">
        <v>2</v>
      </c>
      <c r="G256" t="s">
        <v>28</v>
      </c>
      <c r="H256" t="s">
        <v>19</v>
      </c>
      <c r="I256" t="s">
        <v>14</v>
      </c>
      <c r="J256">
        <v>2</v>
      </c>
      <c r="K256" t="s">
        <v>22</v>
      </c>
      <c r="L256" t="s">
        <v>23</v>
      </c>
      <c r="M256">
        <v>57</v>
      </c>
      <c r="N256" t="s">
        <v>17</v>
      </c>
      <c r="P256" t="str">
        <f t="shared" si="15"/>
        <v>DR</v>
      </c>
      <c r="Q256" t="str">
        <f t="shared" si="16"/>
        <v>ach</v>
      </c>
      <c r="R256">
        <f t="shared" si="17"/>
        <v>15</v>
      </c>
      <c r="S256" t="str">
        <f t="shared" si="18"/>
        <v>Dan Reichenbach DR-12880</v>
      </c>
      <c r="T256" t="str">
        <f t="shared" si="19"/>
        <v>Dan Reichenbach</v>
      </c>
    </row>
    <row r="257" spans="1:20" x14ac:dyDescent="0.25">
      <c r="A257" s="5" t="s">
        <v>517</v>
      </c>
      <c r="B257" s="3" t="s">
        <v>148</v>
      </c>
      <c r="C257" t="s">
        <v>34</v>
      </c>
      <c r="D257" t="s">
        <v>32</v>
      </c>
      <c r="E257" s="1">
        <v>30000</v>
      </c>
      <c r="F257">
        <v>3</v>
      </c>
      <c r="G257" t="s">
        <v>30</v>
      </c>
      <c r="H257" t="s">
        <v>19</v>
      </c>
      <c r="I257" t="s">
        <v>14</v>
      </c>
      <c r="J257">
        <v>0</v>
      </c>
      <c r="K257" t="s">
        <v>15</v>
      </c>
      <c r="L257" t="s">
        <v>16</v>
      </c>
      <c r="M257">
        <v>47</v>
      </c>
      <c r="N257" t="s">
        <v>14</v>
      </c>
      <c r="P257" t="str">
        <f t="shared" si="15"/>
        <v>DR</v>
      </c>
      <c r="Q257" t="str">
        <f t="shared" si="16"/>
        <v>ach</v>
      </c>
      <c r="R257">
        <f t="shared" si="17"/>
        <v>15</v>
      </c>
      <c r="S257" t="str">
        <f t="shared" si="18"/>
        <v>Dan Reichenbach DR-12880</v>
      </c>
      <c r="T257" t="str">
        <f t="shared" si="19"/>
        <v>Dan Reichenbach</v>
      </c>
    </row>
    <row r="258" spans="1:20" x14ac:dyDescent="0.25">
      <c r="A258" s="5" t="s">
        <v>517</v>
      </c>
      <c r="B258" s="3" t="s">
        <v>148</v>
      </c>
      <c r="C258" t="s">
        <v>33</v>
      </c>
      <c r="D258" t="s">
        <v>33</v>
      </c>
      <c r="E258" s="1">
        <v>20000</v>
      </c>
      <c r="F258">
        <v>1</v>
      </c>
      <c r="G258" t="s">
        <v>30</v>
      </c>
      <c r="H258" t="s">
        <v>19</v>
      </c>
      <c r="I258" t="s">
        <v>14</v>
      </c>
      <c r="J258">
        <v>0</v>
      </c>
      <c r="K258" t="s">
        <v>15</v>
      </c>
      <c r="L258" t="s">
        <v>16</v>
      </c>
      <c r="M258">
        <v>43</v>
      </c>
      <c r="N258" t="s">
        <v>17</v>
      </c>
      <c r="P258" t="str">
        <f t="shared" si="15"/>
        <v>DR</v>
      </c>
      <c r="Q258" t="str">
        <f t="shared" si="16"/>
        <v>ach</v>
      </c>
      <c r="R258">
        <f t="shared" si="17"/>
        <v>15</v>
      </c>
      <c r="S258" t="str">
        <f t="shared" si="18"/>
        <v>Dan Reichenbach DR-12880</v>
      </c>
      <c r="T258" t="str">
        <f t="shared" si="19"/>
        <v>Dan Reichenbach</v>
      </c>
    </row>
    <row r="259" spans="1:20" x14ac:dyDescent="0.25">
      <c r="A259" s="5" t="s">
        <v>517</v>
      </c>
      <c r="B259" s="3" t="s">
        <v>148</v>
      </c>
      <c r="C259" t="s">
        <v>34</v>
      </c>
      <c r="D259" t="s">
        <v>32</v>
      </c>
      <c r="E259" s="1">
        <v>50000</v>
      </c>
      <c r="F259">
        <v>0</v>
      </c>
      <c r="G259" t="s">
        <v>30</v>
      </c>
      <c r="H259" t="s">
        <v>13</v>
      </c>
      <c r="I259" t="s">
        <v>14</v>
      </c>
      <c r="J259">
        <v>0</v>
      </c>
      <c r="K259" t="s">
        <v>15</v>
      </c>
      <c r="L259" t="s">
        <v>16</v>
      </c>
      <c r="M259">
        <v>36</v>
      </c>
      <c r="N259" t="s">
        <v>14</v>
      </c>
      <c r="P259" t="str">
        <f t="shared" ref="P259:P322" si="20">LEFT(A259:A1284,2)</f>
        <v>DR</v>
      </c>
      <c r="Q259" t="str">
        <f t="shared" ref="Q259:Q322" si="21">RIGHT(B259:B1284,3)</f>
        <v>ach</v>
      </c>
      <c r="R259">
        <f t="shared" ref="R259:R322" si="22">LEN(B259:B1284)</f>
        <v>15</v>
      </c>
      <c r="S259" t="str">
        <f t="shared" ref="S259:S322" si="23">CONCATENATE(B259:B1284," ",A259:A1284)</f>
        <v>Dan Reichenbach DR-12880</v>
      </c>
      <c r="T259" t="str">
        <f t="shared" ref="T259:T322" si="24">TRIM(B259:B1284)</f>
        <v>Dan Reichenbach</v>
      </c>
    </row>
    <row r="260" spans="1:20" x14ac:dyDescent="0.25">
      <c r="A260" s="5" t="s">
        <v>518</v>
      </c>
      <c r="B260" s="3" t="s">
        <v>149</v>
      </c>
      <c r="C260" t="s">
        <v>34</v>
      </c>
      <c r="D260" t="s">
        <v>32</v>
      </c>
      <c r="E260" s="1">
        <v>100000</v>
      </c>
      <c r="F260">
        <v>3</v>
      </c>
      <c r="G260" t="s">
        <v>18</v>
      </c>
      <c r="H260" t="s">
        <v>27</v>
      </c>
      <c r="I260" t="s">
        <v>14</v>
      </c>
      <c r="J260">
        <v>4</v>
      </c>
      <c r="K260" t="s">
        <v>29</v>
      </c>
      <c r="L260" t="s">
        <v>16</v>
      </c>
      <c r="M260">
        <v>56</v>
      </c>
      <c r="N260" t="s">
        <v>17</v>
      </c>
      <c r="P260" t="str">
        <f t="shared" si="20"/>
        <v>CC</v>
      </c>
      <c r="Q260" t="str">
        <f t="shared" si="21"/>
        <v>ira</v>
      </c>
      <c r="R260">
        <f t="shared" si="22"/>
        <v>14</v>
      </c>
      <c r="S260" t="str">
        <f t="shared" si="23"/>
        <v>Craig Carreira CC-12670</v>
      </c>
      <c r="T260" t="str">
        <f t="shared" si="24"/>
        <v>Craig Carreira</v>
      </c>
    </row>
    <row r="261" spans="1:20" x14ac:dyDescent="0.25">
      <c r="A261" s="5" t="s">
        <v>518</v>
      </c>
      <c r="B261" s="3" t="s">
        <v>149</v>
      </c>
      <c r="C261" t="s">
        <v>33</v>
      </c>
      <c r="D261" t="s">
        <v>33</v>
      </c>
      <c r="E261" s="1">
        <v>150000</v>
      </c>
      <c r="F261">
        <v>0</v>
      </c>
      <c r="G261" t="s">
        <v>12</v>
      </c>
      <c r="H261" t="s">
        <v>27</v>
      </c>
      <c r="I261" t="s">
        <v>14</v>
      </c>
      <c r="J261">
        <v>4</v>
      </c>
      <c r="K261" t="s">
        <v>15</v>
      </c>
      <c r="L261" t="s">
        <v>23</v>
      </c>
      <c r="M261">
        <v>37</v>
      </c>
      <c r="N261" t="s">
        <v>14</v>
      </c>
      <c r="P261" t="str">
        <f t="shared" si="20"/>
        <v>CC</v>
      </c>
      <c r="Q261" t="str">
        <f t="shared" si="21"/>
        <v>ira</v>
      </c>
      <c r="R261">
        <f t="shared" si="22"/>
        <v>14</v>
      </c>
      <c r="S261" t="str">
        <f t="shared" si="23"/>
        <v>Craig Carreira CC-12670</v>
      </c>
      <c r="T261" t="str">
        <f t="shared" si="24"/>
        <v>Craig Carreira</v>
      </c>
    </row>
    <row r="262" spans="1:20" x14ac:dyDescent="0.25">
      <c r="A262" s="5" t="s">
        <v>518</v>
      </c>
      <c r="B262" s="3" t="s">
        <v>149</v>
      </c>
      <c r="C262" t="s">
        <v>34</v>
      </c>
      <c r="D262" t="s">
        <v>32</v>
      </c>
      <c r="E262" s="1">
        <v>30000</v>
      </c>
      <c r="F262">
        <v>2</v>
      </c>
      <c r="G262" t="s">
        <v>18</v>
      </c>
      <c r="H262" t="s">
        <v>19</v>
      </c>
      <c r="I262" t="s">
        <v>14</v>
      </c>
      <c r="J262">
        <v>0</v>
      </c>
      <c r="K262" t="s">
        <v>15</v>
      </c>
      <c r="L262" t="s">
        <v>16</v>
      </c>
      <c r="M262">
        <v>43</v>
      </c>
      <c r="N262" t="s">
        <v>17</v>
      </c>
      <c r="P262" t="str">
        <f t="shared" si="20"/>
        <v>CC</v>
      </c>
      <c r="Q262" t="str">
        <f t="shared" si="21"/>
        <v>ira</v>
      </c>
      <c r="R262">
        <f t="shared" si="22"/>
        <v>14</v>
      </c>
      <c r="S262" t="str">
        <f t="shared" si="23"/>
        <v>Craig Carreira CC-12670</v>
      </c>
      <c r="T262" t="str">
        <f t="shared" si="24"/>
        <v>Craig Carreira</v>
      </c>
    </row>
    <row r="263" spans="1:20" x14ac:dyDescent="0.25">
      <c r="A263" s="5" t="s">
        <v>519</v>
      </c>
      <c r="B263" s="3" t="s">
        <v>150</v>
      </c>
      <c r="C263" t="s">
        <v>33</v>
      </c>
      <c r="D263" t="s">
        <v>32</v>
      </c>
      <c r="E263" s="1">
        <v>40000</v>
      </c>
      <c r="F263">
        <v>1</v>
      </c>
      <c r="G263" t="s">
        <v>12</v>
      </c>
      <c r="H263" t="s">
        <v>13</v>
      </c>
      <c r="I263" t="s">
        <v>14</v>
      </c>
      <c r="J263">
        <v>1</v>
      </c>
      <c r="K263" t="s">
        <v>25</v>
      </c>
      <c r="L263" t="s">
        <v>16</v>
      </c>
      <c r="M263">
        <v>33</v>
      </c>
      <c r="N263" t="s">
        <v>14</v>
      </c>
      <c r="P263" t="str">
        <f t="shared" si="20"/>
        <v>Dl</v>
      </c>
      <c r="Q263" t="str">
        <f t="shared" si="21"/>
        <v>ebe</v>
      </c>
      <c r="R263">
        <f t="shared" si="22"/>
        <v>12</v>
      </c>
      <c r="S263" t="str">
        <f t="shared" si="23"/>
        <v>Dorris liebe Dl-13600</v>
      </c>
      <c r="T263" t="str">
        <f t="shared" si="24"/>
        <v>Dorris liebe</v>
      </c>
    </row>
    <row r="264" spans="1:20" x14ac:dyDescent="0.25">
      <c r="A264" s="5" t="s">
        <v>520</v>
      </c>
      <c r="B264" s="3" t="s">
        <v>151</v>
      </c>
      <c r="C264" t="s">
        <v>33</v>
      </c>
      <c r="D264" t="s">
        <v>32</v>
      </c>
      <c r="E264" s="1">
        <v>10000</v>
      </c>
      <c r="F264">
        <v>2</v>
      </c>
      <c r="G264" t="s">
        <v>18</v>
      </c>
      <c r="H264" t="s">
        <v>24</v>
      </c>
      <c r="I264" t="s">
        <v>14</v>
      </c>
      <c r="J264">
        <v>0</v>
      </c>
      <c r="K264" t="s">
        <v>25</v>
      </c>
      <c r="L264" t="s">
        <v>16</v>
      </c>
      <c r="M264">
        <v>51</v>
      </c>
      <c r="N264" t="s">
        <v>17</v>
      </c>
      <c r="P264" t="str">
        <f t="shared" si="20"/>
        <v>SB</v>
      </c>
      <c r="Q264" t="str">
        <f t="shared" si="21"/>
        <v>ton</v>
      </c>
      <c r="R264">
        <f t="shared" si="22"/>
        <v>12</v>
      </c>
      <c r="S264" t="str">
        <f t="shared" si="23"/>
        <v>Sean Braxton SB-20290</v>
      </c>
      <c r="T264" t="str">
        <f t="shared" si="24"/>
        <v>Sean Braxton</v>
      </c>
    </row>
    <row r="265" spans="1:20" x14ac:dyDescent="0.25">
      <c r="A265" s="5" t="s">
        <v>520</v>
      </c>
      <c r="B265" s="3" t="s">
        <v>151</v>
      </c>
      <c r="C265" t="s">
        <v>34</v>
      </c>
      <c r="D265" t="s">
        <v>32</v>
      </c>
      <c r="E265" s="1">
        <v>70000</v>
      </c>
      <c r="F265">
        <v>5</v>
      </c>
      <c r="G265" t="s">
        <v>12</v>
      </c>
      <c r="H265" t="s">
        <v>20</v>
      </c>
      <c r="I265" t="s">
        <v>14</v>
      </c>
      <c r="J265">
        <v>3</v>
      </c>
      <c r="K265" t="s">
        <v>29</v>
      </c>
      <c r="L265" t="s">
        <v>23</v>
      </c>
      <c r="M265">
        <v>39</v>
      </c>
      <c r="N265" t="s">
        <v>17</v>
      </c>
      <c r="P265" t="str">
        <f t="shared" si="20"/>
        <v>SB</v>
      </c>
      <c r="Q265" t="str">
        <f t="shared" si="21"/>
        <v>ton</v>
      </c>
      <c r="R265">
        <f t="shared" si="22"/>
        <v>12</v>
      </c>
      <c r="S265" t="str">
        <f t="shared" si="23"/>
        <v>Sean Braxton SB-20290</v>
      </c>
      <c r="T265" t="str">
        <f t="shared" si="24"/>
        <v>Sean Braxton</v>
      </c>
    </row>
    <row r="266" spans="1:20" x14ac:dyDescent="0.25">
      <c r="A266" s="5" t="s">
        <v>521</v>
      </c>
      <c r="B266" s="3" t="s">
        <v>152</v>
      </c>
      <c r="C266" t="s">
        <v>33</v>
      </c>
      <c r="D266" t="s">
        <v>33</v>
      </c>
      <c r="E266" s="1">
        <v>40000</v>
      </c>
      <c r="F266">
        <v>0</v>
      </c>
      <c r="G266" t="s">
        <v>30</v>
      </c>
      <c r="H266" t="s">
        <v>19</v>
      </c>
      <c r="I266" t="s">
        <v>14</v>
      </c>
      <c r="J266">
        <v>0</v>
      </c>
      <c r="K266" t="s">
        <v>15</v>
      </c>
      <c r="L266" t="s">
        <v>16</v>
      </c>
      <c r="M266">
        <v>37</v>
      </c>
      <c r="N266" t="s">
        <v>14</v>
      </c>
      <c r="P266" t="str">
        <f t="shared" si="20"/>
        <v>RC</v>
      </c>
      <c r="Q266" t="str">
        <f t="shared" si="21"/>
        <v>ins</v>
      </c>
      <c r="R266">
        <f t="shared" si="22"/>
        <v>11</v>
      </c>
      <c r="S266" t="str">
        <f t="shared" si="23"/>
        <v>Roy Collins RC-19825</v>
      </c>
      <c r="T266" t="str">
        <f t="shared" si="24"/>
        <v>Roy Collins</v>
      </c>
    </row>
    <row r="267" spans="1:20" x14ac:dyDescent="0.25">
      <c r="A267" s="5" t="s">
        <v>522</v>
      </c>
      <c r="B267" s="3" t="s">
        <v>153</v>
      </c>
      <c r="C267" t="s">
        <v>34</v>
      </c>
      <c r="D267" t="s">
        <v>32</v>
      </c>
      <c r="E267" s="1">
        <v>30000</v>
      </c>
      <c r="F267">
        <v>2</v>
      </c>
      <c r="G267" t="s">
        <v>18</v>
      </c>
      <c r="H267" t="s">
        <v>19</v>
      </c>
      <c r="I267" t="s">
        <v>14</v>
      </c>
      <c r="J267">
        <v>2</v>
      </c>
      <c r="K267" t="s">
        <v>15</v>
      </c>
      <c r="L267" t="s">
        <v>16</v>
      </c>
      <c r="M267">
        <v>42</v>
      </c>
      <c r="N267" t="s">
        <v>17</v>
      </c>
      <c r="P267" t="str">
        <f t="shared" si="20"/>
        <v>AH</v>
      </c>
      <c r="Q267" t="str">
        <f t="shared" si="21"/>
        <v>ang</v>
      </c>
      <c r="R267">
        <f t="shared" si="22"/>
        <v>10</v>
      </c>
      <c r="S267" t="str">
        <f t="shared" si="23"/>
        <v>Alan Hwang AH-10210</v>
      </c>
      <c r="T267" t="str">
        <f t="shared" si="24"/>
        <v>Alan Hwang</v>
      </c>
    </row>
    <row r="268" spans="1:20" x14ac:dyDescent="0.25">
      <c r="A268" s="5" t="s">
        <v>523</v>
      </c>
      <c r="B268" s="3" t="s">
        <v>154</v>
      </c>
      <c r="C268" t="s">
        <v>34</v>
      </c>
      <c r="D268" t="s">
        <v>32</v>
      </c>
      <c r="E268" s="1">
        <v>20000</v>
      </c>
      <c r="F268">
        <v>5</v>
      </c>
      <c r="G268" t="s">
        <v>26</v>
      </c>
      <c r="H268" t="s">
        <v>24</v>
      </c>
      <c r="I268" t="s">
        <v>14</v>
      </c>
      <c r="J268">
        <v>2</v>
      </c>
      <c r="K268" t="s">
        <v>15</v>
      </c>
      <c r="L268" t="s">
        <v>16</v>
      </c>
      <c r="M268">
        <v>27</v>
      </c>
      <c r="N268" t="s">
        <v>17</v>
      </c>
      <c r="P268" t="str">
        <f t="shared" si="20"/>
        <v>CB</v>
      </c>
      <c r="Q268" t="str">
        <f t="shared" si="21"/>
        <v>ann</v>
      </c>
      <c r="R268">
        <f t="shared" si="22"/>
        <v>16</v>
      </c>
      <c r="S268" t="str">
        <f t="shared" si="23"/>
        <v>Claudia Bergmann CB-12535</v>
      </c>
      <c r="T268" t="str">
        <f t="shared" si="24"/>
        <v>Claudia Bergmann</v>
      </c>
    </row>
    <row r="269" spans="1:20" x14ac:dyDescent="0.25">
      <c r="A269" s="5" t="s">
        <v>443</v>
      </c>
      <c r="B269" s="3" t="s">
        <v>74</v>
      </c>
      <c r="C269" t="s">
        <v>34</v>
      </c>
      <c r="D269" t="s">
        <v>33</v>
      </c>
      <c r="E269" s="1">
        <v>100000</v>
      </c>
      <c r="F269">
        <v>5</v>
      </c>
      <c r="G269" t="s">
        <v>12</v>
      </c>
      <c r="H269" t="s">
        <v>20</v>
      </c>
      <c r="I269" t="s">
        <v>14</v>
      </c>
      <c r="J269">
        <v>1</v>
      </c>
      <c r="K269" t="s">
        <v>22</v>
      </c>
      <c r="L269" t="s">
        <v>23</v>
      </c>
      <c r="M269">
        <v>47</v>
      </c>
      <c r="N269" t="s">
        <v>14</v>
      </c>
      <c r="P269" t="str">
        <f t="shared" si="20"/>
        <v>PG</v>
      </c>
      <c r="Q269" t="str">
        <f t="shared" si="21"/>
        <v>lez</v>
      </c>
      <c r="R269">
        <f t="shared" si="22"/>
        <v>13</v>
      </c>
      <c r="S269" t="str">
        <f t="shared" si="23"/>
        <v>Paul Gonzalez PG-18895</v>
      </c>
      <c r="T269" t="str">
        <f t="shared" si="24"/>
        <v>Paul Gonzalez</v>
      </c>
    </row>
    <row r="270" spans="1:20" x14ac:dyDescent="0.25">
      <c r="A270" s="5" t="s">
        <v>524</v>
      </c>
      <c r="B270" s="3" t="s">
        <v>155</v>
      </c>
      <c r="C270" t="s">
        <v>33</v>
      </c>
      <c r="D270" t="s">
        <v>33</v>
      </c>
      <c r="E270" s="1">
        <v>70000</v>
      </c>
      <c r="F270">
        <v>5</v>
      </c>
      <c r="G270" t="s">
        <v>18</v>
      </c>
      <c r="H270" t="s">
        <v>13</v>
      </c>
      <c r="I270" t="s">
        <v>14</v>
      </c>
      <c r="J270">
        <v>3</v>
      </c>
      <c r="K270" t="s">
        <v>22</v>
      </c>
      <c r="L270" t="s">
        <v>23</v>
      </c>
      <c r="M270">
        <v>45</v>
      </c>
      <c r="N270" t="s">
        <v>17</v>
      </c>
      <c r="P270" t="str">
        <f t="shared" si="20"/>
        <v>CA</v>
      </c>
      <c r="Q270" t="str">
        <f t="shared" si="21"/>
        <v>man</v>
      </c>
      <c r="R270">
        <f t="shared" si="22"/>
        <v>17</v>
      </c>
      <c r="S270" t="str">
        <f t="shared" si="23"/>
        <v>Christine Abelman CA-12310</v>
      </c>
      <c r="T270" t="str">
        <f t="shared" si="24"/>
        <v>Christine Abelman</v>
      </c>
    </row>
    <row r="271" spans="1:20" x14ac:dyDescent="0.25">
      <c r="A271" s="5" t="s">
        <v>524</v>
      </c>
      <c r="B271" s="3" t="s">
        <v>155</v>
      </c>
      <c r="C271" t="s">
        <v>34</v>
      </c>
      <c r="D271" t="s">
        <v>32</v>
      </c>
      <c r="E271" s="1">
        <v>50000</v>
      </c>
      <c r="F271">
        <v>0</v>
      </c>
      <c r="G271" t="s">
        <v>30</v>
      </c>
      <c r="H271" t="s">
        <v>13</v>
      </c>
      <c r="I271" t="s">
        <v>17</v>
      </c>
      <c r="J271">
        <v>0</v>
      </c>
      <c r="K271" t="s">
        <v>15</v>
      </c>
      <c r="L271" t="s">
        <v>16</v>
      </c>
      <c r="M271">
        <v>37</v>
      </c>
      <c r="N271" t="s">
        <v>14</v>
      </c>
      <c r="P271" t="str">
        <f t="shared" si="20"/>
        <v>CA</v>
      </c>
      <c r="Q271" t="str">
        <f t="shared" si="21"/>
        <v>man</v>
      </c>
      <c r="R271">
        <f t="shared" si="22"/>
        <v>17</v>
      </c>
      <c r="S271" t="str">
        <f t="shared" si="23"/>
        <v>Christine Abelman CA-12310</v>
      </c>
      <c r="T271" t="str">
        <f t="shared" si="24"/>
        <v>Christine Abelman</v>
      </c>
    </row>
    <row r="272" spans="1:20" x14ac:dyDescent="0.25">
      <c r="A272" s="5" t="s">
        <v>525</v>
      </c>
      <c r="B272" s="3" t="s">
        <v>156</v>
      </c>
      <c r="C272" t="s">
        <v>34</v>
      </c>
      <c r="D272" t="s">
        <v>32</v>
      </c>
      <c r="E272" s="1">
        <v>10000</v>
      </c>
      <c r="F272">
        <v>2</v>
      </c>
      <c r="G272" t="s">
        <v>18</v>
      </c>
      <c r="H272" t="s">
        <v>24</v>
      </c>
      <c r="I272" t="s">
        <v>14</v>
      </c>
      <c r="J272">
        <v>0</v>
      </c>
      <c r="K272" t="s">
        <v>15</v>
      </c>
      <c r="L272" t="s">
        <v>16</v>
      </c>
      <c r="M272">
        <v>51</v>
      </c>
      <c r="N272" t="s">
        <v>14</v>
      </c>
      <c r="P272" t="str">
        <f t="shared" si="20"/>
        <v>KH</v>
      </c>
      <c r="Q272" t="str">
        <f t="shared" si="21"/>
        <v>ngs</v>
      </c>
      <c r="R272">
        <f t="shared" si="22"/>
        <v>16</v>
      </c>
      <c r="S272" t="str">
        <f t="shared" si="23"/>
        <v>Kristen Hastings KH-16690</v>
      </c>
      <c r="T272" t="str">
        <f t="shared" si="24"/>
        <v>Kristen Hastings</v>
      </c>
    </row>
    <row r="273" spans="1:20" x14ac:dyDescent="0.25">
      <c r="A273" s="5" t="s">
        <v>471</v>
      </c>
      <c r="B273" s="3" t="s">
        <v>102</v>
      </c>
      <c r="C273" t="s">
        <v>34</v>
      </c>
      <c r="D273" t="s">
        <v>32</v>
      </c>
      <c r="E273" s="1">
        <v>20000</v>
      </c>
      <c r="F273">
        <v>0</v>
      </c>
      <c r="G273" t="s">
        <v>26</v>
      </c>
      <c r="H273" t="s">
        <v>24</v>
      </c>
      <c r="I273" t="s">
        <v>17</v>
      </c>
      <c r="J273">
        <v>1</v>
      </c>
      <c r="K273" t="s">
        <v>25</v>
      </c>
      <c r="L273" t="s">
        <v>16</v>
      </c>
      <c r="M273">
        <v>28</v>
      </c>
      <c r="N273" t="s">
        <v>17</v>
      </c>
      <c r="P273" t="str">
        <f t="shared" si="20"/>
        <v>HA</v>
      </c>
      <c r="Q273" t="str">
        <f t="shared" si="21"/>
        <v>ada</v>
      </c>
      <c r="R273">
        <f t="shared" si="22"/>
        <v>14</v>
      </c>
      <c r="S273" t="str">
        <f t="shared" si="23"/>
        <v>Helen Andreada HA-14920</v>
      </c>
      <c r="T273" t="str">
        <f t="shared" si="24"/>
        <v>Helen Andreada</v>
      </c>
    </row>
    <row r="274" spans="1:20" x14ac:dyDescent="0.25">
      <c r="A274" s="5" t="s">
        <v>471</v>
      </c>
      <c r="B274" s="3" t="s">
        <v>102</v>
      </c>
      <c r="C274" t="s">
        <v>33</v>
      </c>
      <c r="D274" t="s">
        <v>33</v>
      </c>
      <c r="E274" s="1">
        <v>10000</v>
      </c>
      <c r="F274">
        <v>4</v>
      </c>
      <c r="G274" t="s">
        <v>28</v>
      </c>
      <c r="H274" t="s">
        <v>24</v>
      </c>
      <c r="I274" t="s">
        <v>14</v>
      </c>
      <c r="J274">
        <v>1</v>
      </c>
      <c r="K274" t="s">
        <v>15</v>
      </c>
      <c r="L274" t="s">
        <v>16</v>
      </c>
      <c r="M274">
        <v>40</v>
      </c>
      <c r="N274" t="s">
        <v>14</v>
      </c>
      <c r="P274" t="str">
        <f t="shared" si="20"/>
        <v>HA</v>
      </c>
      <c r="Q274" t="str">
        <f t="shared" si="21"/>
        <v>ada</v>
      </c>
      <c r="R274">
        <f t="shared" si="22"/>
        <v>14</v>
      </c>
      <c r="S274" t="str">
        <f t="shared" si="23"/>
        <v>Helen Andreada HA-14920</v>
      </c>
      <c r="T274" t="str">
        <f t="shared" si="24"/>
        <v>Helen Andreada</v>
      </c>
    </row>
    <row r="275" spans="1:20" x14ac:dyDescent="0.25">
      <c r="A275" s="5" t="s">
        <v>471</v>
      </c>
      <c r="B275" s="3" t="s">
        <v>102</v>
      </c>
      <c r="C275" t="s">
        <v>34</v>
      </c>
      <c r="D275" t="s">
        <v>32</v>
      </c>
      <c r="E275" s="1">
        <v>20000</v>
      </c>
      <c r="F275">
        <v>0</v>
      </c>
      <c r="G275" t="s">
        <v>26</v>
      </c>
      <c r="H275" t="s">
        <v>24</v>
      </c>
      <c r="I275" t="s">
        <v>17</v>
      </c>
      <c r="J275">
        <v>1</v>
      </c>
      <c r="K275" t="s">
        <v>21</v>
      </c>
      <c r="L275" t="s">
        <v>16</v>
      </c>
      <c r="M275">
        <v>30</v>
      </c>
      <c r="N275" t="s">
        <v>17</v>
      </c>
      <c r="P275" t="str">
        <f t="shared" si="20"/>
        <v>HA</v>
      </c>
      <c r="Q275" t="str">
        <f t="shared" si="21"/>
        <v>ada</v>
      </c>
      <c r="R275">
        <f t="shared" si="22"/>
        <v>14</v>
      </c>
      <c r="S275" t="str">
        <f t="shared" si="23"/>
        <v>Helen Andreada HA-14920</v>
      </c>
      <c r="T275" t="str">
        <f t="shared" si="24"/>
        <v>Helen Andreada</v>
      </c>
    </row>
    <row r="276" spans="1:20" x14ac:dyDescent="0.25">
      <c r="A276" s="5" t="s">
        <v>526</v>
      </c>
      <c r="B276" s="3" t="s">
        <v>157</v>
      </c>
      <c r="C276" t="s">
        <v>33</v>
      </c>
      <c r="D276" t="s">
        <v>32</v>
      </c>
      <c r="E276" s="1">
        <v>30000</v>
      </c>
      <c r="F276">
        <v>0</v>
      </c>
      <c r="G276" t="s">
        <v>12</v>
      </c>
      <c r="H276" t="s">
        <v>19</v>
      </c>
      <c r="I276" t="s">
        <v>17</v>
      </c>
      <c r="J276">
        <v>0</v>
      </c>
      <c r="K276" t="s">
        <v>15</v>
      </c>
      <c r="L276" t="s">
        <v>16</v>
      </c>
      <c r="M276">
        <v>36</v>
      </c>
      <c r="N276" t="s">
        <v>14</v>
      </c>
      <c r="P276" t="str">
        <f t="shared" si="20"/>
        <v>BB</v>
      </c>
      <c r="Q276" t="str">
        <f t="shared" si="21"/>
        <v>ein</v>
      </c>
      <c r="R276">
        <f t="shared" si="22"/>
        <v>15</v>
      </c>
      <c r="S276" t="str">
        <f t="shared" si="23"/>
        <v>Barry Blumstein BB-10990</v>
      </c>
      <c r="T276" t="str">
        <f t="shared" si="24"/>
        <v>Barry Blumstein</v>
      </c>
    </row>
    <row r="277" spans="1:20" x14ac:dyDescent="0.25">
      <c r="A277" s="5" t="s">
        <v>526</v>
      </c>
      <c r="B277" s="3" t="s">
        <v>157</v>
      </c>
      <c r="C277" t="s">
        <v>33</v>
      </c>
      <c r="D277" t="s">
        <v>32</v>
      </c>
      <c r="E277" s="1">
        <v>90000</v>
      </c>
      <c r="F277">
        <v>1</v>
      </c>
      <c r="G277" t="s">
        <v>30</v>
      </c>
      <c r="H277" t="s">
        <v>27</v>
      </c>
      <c r="I277" t="s">
        <v>14</v>
      </c>
      <c r="J277">
        <v>0</v>
      </c>
      <c r="K277" t="s">
        <v>15</v>
      </c>
      <c r="L277" t="s">
        <v>23</v>
      </c>
      <c r="M277">
        <v>37</v>
      </c>
      <c r="N277" t="s">
        <v>14</v>
      </c>
      <c r="P277" t="str">
        <f t="shared" si="20"/>
        <v>BB</v>
      </c>
      <c r="Q277" t="str">
        <f t="shared" si="21"/>
        <v>ein</v>
      </c>
      <c r="R277">
        <f t="shared" si="22"/>
        <v>15</v>
      </c>
      <c r="S277" t="str">
        <f t="shared" si="23"/>
        <v>Barry Blumstein BB-10990</v>
      </c>
      <c r="T277" t="str">
        <f t="shared" si="24"/>
        <v>Barry Blumstein</v>
      </c>
    </row>
    <row r="278" spans="1:20" x14ac:dyDescent="0.25">
      <c r="A278" s="5" t="s">
        <v>527</v>
      </c>
      <c r="B278" s="3" t="s">
        <v>158</v>
      </c>
      <c r="C278" t="s">
        <v>33</v>
      </c>
      <c r="D278" t="s">
        <v>32</v>
      </c>
      <c r="E278" s="1">
        <v>10000</v>
      </c>
      <c r="F278">
        <v>2</v>
      </c>
      <c r="G278" t="s">
        <v>18</v>
      </c>
      <c r="H278" t="s">
        <v>24</v>
      </c>
      <c r="I278" t="s">
        <v>14</v>
      </c>
      <c r="J278">
        <v>0</v>
      </c>
      <c r="K278" t="s">
        <v>25</v>
      </c>
      <c r="L278" t="s">
        <v>16</v>
      </c>
      <c r="M278">
        <v>49</v>
      </c>
      <c r="N278" t="s">
        <v>17</v>
      </c>
      <c r="P278" t="str">
        <f t="shared" si="20"/>
        <v>AG</v>
      </c>
      <c r="Q278" t="str">
        <f t="shared" si="21"/>
        <v>sen</v>
      </c>
      <c r="R278">
        <f t="shared" si="22"/>
        <v>15</v>
      </c>
      <c r="S278" t="str">
        <f t="shared" si="23"/>
        <v>Andrew Gjertsen AG-10495</v>
      </c>
      <c r="T278" t="str">
        <f t="shared" si="24"/>
        <v>Andrew Gjertsen</v>
      </c>
    </row>
    <row r="279" spans="1:20" x14ac:dyDescent="0.25">
      <c r="A279" s="5" t="s">
        <v>527</v>
      </c>
      <c r="B279" s="3" t="s">
        <v>158</v>
      </c>
      <c r="C279" t="s">
        <v>33</v>
      </c>
      <c r="D279" t="s">
        <v>32</v>
      </c>
      <c r="E279" s="1">
        <v>10000</v>
      </c>
      <c r="F279">
        <v>2</v>
      </c>
      <c r="G279" t="s">
        <v>26</v>
      </c>
      <c r="H279" t="s">
        <v>24</v>
      </c>
      <c r="I279" t="s">
        <v>14</v>
      </c>
      <c r="J279">
        <v>0</v>
      </c>
      <c r="K279" t="s">
        <v>15</v>
      </c>
      <c r="L279" t="s">
        <v>16</v>
      </c>
      <c r="M279">
        <v>37</v>
      </c>
      <c r="N279" t="s">
        <v>14</v>
      </c>
      <c r="P279" t="str">
        <f t="shared" si="20"/>
        <v>AG</v>
      </c>
      <c r="Q279" t="str">
        <f t="shared" si="21"/>
        <v>sen</v>
      </c>
      <c r="R279">
        <f t="shared" si="22"/>
        <v>15</v>
      </c>
      <c r="S279" t="str">
        <f t="shared" si="23"/>
        <v>Andrew Gjertsen AG-10495</v>
      </c>
      <c r="T279" t="str">
        <f t="shared" si="24"/>
        <v>Andrew Gjertsen</v>
      </c>
    </row>
    <row r="280" spans="1:20" x14ac:dyDescent="0.25">
      <c r="A280" s="5" t="s">
        <v>527</v>
      </c>
      <c r="B280" s="3" t="s">
        <v>158</v>
      </c>
      <c r="C280" t="s">
        <v>33</v>
      </c>
      <c r="D280" t="s">
        <v>33</v>
      </c>
      <c r="E280" s="1">
        <v>100000</v>
      </c>
      <c r="F280">
        <v>0</v>
      </c>
      <c r="G280" t="s">
        <v>26</v>
      </c>
      <c r="H280" t="s">
        <v>27</v>
      </c>
      <c r="I280" t="s">
        <v>14</v>
      </c>
      <c r="J280">
        <v>3</v>
      </c>
      <c r="K280" t="s">
        <v>29</v>
      </c>
      <c r="L280" t="s">
        <v>23</v>
      </c>
      <c r="M280">
        <v>35</v>
      </c>
      <c r="N280" t="s">
        <v>14</v>
      </c>
      <c r="P280" t="str">
        <f t="shared" si="20"/>
        <v>AG</v>
      </c>
      <c r="Q280" t="str">
        <f t="shared" si="21"/>
        <v>sen</v>
      </c>
      <c r="R280">
        <f t="shared" si="22"/>
        <v>15</v>
      </c>
      <c r="S280" t="str">
        <f t="shared" si="23"/>
        <v>Andrew Gjertsen AG-10495</v>
      </c>
      <c r="T280" t="str">
        <f t="shared" si="24"/>
        <v>Andrew Gjertsen</v>
      </c>
    </row>
    <row r="281" spans="1:20" x14ac:dyDescent="0.25">
      <c r="A281" s="5" t="s">
        <v>527</v>
      </c>
      <c r="B281" s="3" t="s">
        <v>158</v>
      </c>
      <c r="C281" t="s">
        <v>34</v>
      </c>
      <c r="D281" t="s">
        <v>33</v>
      </c>
      <c r="E281" s="1">
        <v>30000</v>
      </c>
      <c r="F281">
        <v>1</v>
      </c>
      <c r="G281" t="s">
        <v>12</v>
      </c>
      <c r="H281" t="s">
        <v>19</v>
      </c>
      <c r="I281" t="s">
        <v>17</v>
      </c>
      <c r="J281">
        <v>0</v>
      </c>
      <c r="K281" t="s">
        <v>15</v>
      </c>
      <c r="L281" t="s">
        <v>16</v>
      </c>
      <c r="M281">
        <v>38</v>
      </c>
      <c r="N281" t="s">
        <v>14</v>
      </c>
      <c r="P281" t="str">
        <f t="shared" si="20"/>
        <v>AG</v>
      </c>
      <c r="Q281" t="str">
        <f t="shared" si="21"/>
        <v>sen</v>
      </c>
      <c r="R281">
        <f t="shared" si="22"/>
        <v>15</v>
      </c>
      <c r="S281" t="str">
        <f t="shared" si="23"/>
        <v>Andrew Gjertsen AG-10495</v>
      </c>
      <c r="T281" t="str">
        <f t="shared" si="24"/>
        <v>Andrew Gjertsen</v>
      </c>
    </row>
    <row r="282" spans="1:20" x14ac:dyDescent="0.25">
      <c r="A282" s="5" t="s">
        <v>461</v>
      </c>
      <c r="B282" s="3" t="s">
        <v>92</v>
      </c>
      <c r="C282" t="s">
        <v>34</v>
      </c>
      <c r="D282" t="s">
        <v>32</v>
      </c>
      <c r="E282" s="1">
        <v>10000</v>
      </c>
      <c r="F282">
        <v>3</v>
      </c>
      <c r="G282" t="s">
        <v>28</v>
      </c>
      <c r="H282" t="s">
        <v>24</v>
      </c>
      <c r="I282" t="s">
        <v>14</v>
      </c>
      <c r="J282">
        <v>2</v>
      </c>
      <c r="K282" t="s">
        <v>15</v>
      </c>
      <c r="L282" t="s">
        <v>16</v>
      </c>
      <c r="M282">
        <v>43</v>
      </c>
      <c r="N282" t="s">
        <v>17</v>
      </c>
      <c r="P282" t="str">
        <f t="shared" si="20"/>
        <v>SC</v>
      </c>
      <c r="Q282" t="str">
        <f t="shared" si="21"/>
        <v>ght</v>
      </c>
      <c r="R282">
        <f t="shared" si="22"/>
        <v>17</v>
      </c>
      <c r="S282" t="str">
        <f t="shared" si="23"/>
        <v>Steven Cartwright SC-20725</v>
      </c>
      <c r="T282" t="str">
        <f t="shared" si="24"/>
        <v>Steven Cartwright</v>
      </c>
    </row>
    <row r="283" spans="1:20" x14ac:dyDescent="0.25">
      <c r="A283" s="5" t="s">
        <v>461</v>
      </c>
      <c r="B283" s="3" t="s">
        <v>92</v>
      </c>
      <c r="C283" t="s">
        <v>34</v>
      </c>
      <c r="D283" t="s">
        <v>33</v>
      </c>
      <c r="E283" s="1">
        <v>20000</v>
      </c>
      <c r="F283">
        <v>1</v>
      </c>
      <c r="G283" t="s">
        <v>18</v>
      </c>
      <c r="H283" t="s">
        <v>24</v>
      </c>
      <c r="I283" t="s">
        <v>17</v>
      </c>
      <c r="J283">
        <v>0</v>
      </c>
      <c r="K283" t="s">
        <v>15</v>
      </c>
      <c r="L283" t="s">
        <v>16</v>
      </c>
      <c r="M283">
        <v>37</v>
      </c>
      <c r="N283" t="s">
        <v>17</v>
      </c>
      <c r="P283" t="str">
        <f t="shared" si="20"/>
        <v>SC</v>
      </c>
      <c r="Q283" t="str">
        <f t="shared" si="21"/>
        <v>ght</v>
      </c>
      <c r="R283">
        <f t="shared" si="22"/>
        <v>17</v>
      </c>
      <c r="S283" t="str">
        <f t="shared" si="23"/>
        <v>Steven Cartwright SC-20725</v>
      </c>
      <c r="T283" t="str">
        <f t="shared" si="24"/>
        <v>Steven Cartwright</v>
      </c>
    </row>
    <row r="284" spans="1:20" x14ac:dyDescent="0.25">
      <c r="A284" s="5" t="s">
        <v>528</v>
      </c>
      <c r="B284" s="3" t="s">
        <v>159</v>
      </c>
      <c r="C284" t="s">
        <v>34</v>
      </c>
      <c r="D284" t="s">
        <v>33</v>
      </c>
      <c r="E284" s="1">
        <v>10000</v>
      </c>
      <c r="F284">
        <v>0</v>
      </c>
      <c r="G284" t="s">
        <v>28</v>
      </c>
      <c r="H284" t="s">
        <v>24</v>
      </c>
      <c r="I284" t="s">
        <v>17</v>
      </c>
      <c r="J284">
        <v>2</v>
      </c>
      <c r="K284" t="s">
        <v>15</v>
      </c>
      <c r="L284" t="s">
        <v>16</v>
      </c>
      <c r="M284">
        <v>34</v>
      </c>
      <c r="N284" t="s">
        <v>17</v>
      </c>
      <c r="P284" t="str">
        <f t="shared" si="20"/>
        <v>JO</v>
      </c>
      <c r="Q284" t="str">
        <f t="shared" si="21"/>
        <v>oll</v>
      </c>
      <c r="R284">
        <f t="shared" si="22"/>
        <v>13</v>
      </c>
      <c r="S284" t="str">
        <f t="shared" si="23"/>
        <v>Jas O'Carroll JO-15280</v>
      </c>
      <c r="T284" t="str">
        <f t="shared" si="24"/>
        <v>Jas O'Carroll</v>
      </c>
    </row>
    <row r="285" spans="1:20" x14ac:dyDescent="0.25">
      <c r="A285" s="5" t="s">
        <v>419</v>
      </c>
      <c r="B285" s="3" t="s">
        <v>50</v>
      </c>
      <c r="C285" t="s">
        <v>33</v>
      </c>
      <c r="D285" t="s">
        <v>32</v>
      </c>
      <c r="E285" s="1">
        <v>70000</v>
      </c>
      <c r="F285">
        <v>5</v>
      </c>
      <c r="G285" t="s">
        <v>18</v>
      </c>
      <c r="H285" t="s">
        <v>13</v>
      </c>
      <c r="I285" t="s">
        <v>17</v>
      </c>
      <c r="J285">
        <v>3</v>
      </c>
      <c r="K285" t="s">
        <v>22</v>
      </c>
      <c r="L285" t="s">
        <v>23</v>
      </c>
      <c r="M285">
        <v>46</v>
      </c>
      <c r="N285" t="s">
        <v>17</v>
      </c>
      <c r="P285" t="str">
        <f t="shared" si="20"/>
        <v>TB</v>
      </c>
      <c r="Q285" t="str">
        <f t="shared" si="21"/>
        <v>ein</v>
      </c>
      <c r="R285">
        <f t="shared" si="22"/>
        <v>15</v>
      </c>
      <c r="S285" t="str">
        <f t="shared" si="23"/>
        <v>Tracy Blumstein TB-21520</v>
      </c>
      <c r="T285" t="str">
        <f t="shared" si="24"/>
        <v>Tracy Blumstein</v>
      </c>
    </row>
    <row r="286" spans="1:20" x14ac:dyDescent="0.25">
      <c r="A286" s="5" t="s">
        <v>419</v>
      </c>
      <c r="B286" s="3" t="s">
        <v>50</v>
      </c>
      <c r="C286" t="s">
        <v>34</v>
      </c>
      <c r="D286" t="s">
        <v>33</v>
      </c>
      <c r="E286" s="1">
        <v>10000</v>
      </c>
      <c r="F286">
        <v>1</v>
      </c>
      <c r="G286" t="s">
        <v>18</v>
      </c>
      <c r="H286" t="s">
        <v>24</v>
      </c>
      <c r="I286" t="s">
        <v>14</v>
      </c>
      <c r="J286">
        <v>0</v>
      </c>
      <c r="K286" t="s">
        <v>15</v>
      </c>
      <c r="L286" t="s">
        <v>16</v>
      </c>
      <c r="M286">
        <v>49</v>
      </c>
      <c r="N286" t="s">
        <v>17</v>
      </c>
      <c r="P286" t="str">
        <f t="shared" si="20"/>
        <v>TB</v>
      </c>
      <c r="Q286" t="str">
        <f t="shared" si="21"/>
        <v>ein</v>
      </c>
      <c r="R286">
        <f t="shared" si="22"/>
        <v>15</v>
      </c>
      <c r="S286" t="str">
        <f t="shared" si="23"/>
        <v>Tracy Blumstein TB-21520</v>
      </c>
      <c r="T286" t="str">
        <f t="shared" si="24"/>
        <v>Tracy Blumstein</v>
      </c>
    </row>
    <row r="287" spans="1:20" x14ac:dyDescent="0.25">
      <c r="A287" s="5" t="s">
        <v>419</v>
      </c>
      <c r="B287" s="3" t="s">
        <v>50</v>
      </c>
      <c r="C287" t="s">
        <v>33</v>
      </c>
      <c r="D287" t="s">
        <v>32</v>
      </c>
      <c r="E287" s="1">
        <v>60000</v>
      </c>
      <c r="F287">
        <v>1</v>
      </c>
      <c r="G287" t="s">
        <v>18</v>
      </c>
      <c r="H287" t="s">
        <v>13</v>
      </c>
      <c r="I287" t="s">
        <v>14</v>
      </c>
      <c r="J287">
        <v>1</v>
      </c>
      <c r="K287" t="s">
        <v>22</v>
      </c>
      <c r="L287" t="s">
        <v>23</v>
      </c>
      <c r="M287">
        <v>45</v>
      </c>
      <c r="N287" t="s">
        <v>17</v>
      </c>
      <c r="P287" t="str">
        <f t="shared" si="20"/>
        <v>TB</v>
      </c>
      <c r="Q287" t="str">
        <f t="shared" si="21"/>
        <v>ein</v>
      </c>
      <c r="R287">
        <f t="shared" si="22"/>
        <v>15</v>
      </c>
      <c r="S287" t="str">
        <f t="shared" si="23"/>
        <v>Tracy Blumstein TB-21520</v>
      </c>
      <c r="T287" t="str">
        <f t="shared" si="24"/>
        <v>Tracy Blumstein</v>
      </c>
    </row>
    <row r="288" spans="1:20" x14ac:dyDescent="0.25">
      <c r="A288" s="5" t="s">
        <v>529</v>
      </c>
      <c r="B288" s="3" t="s">
        <v>160</v>
      </c>
      <c r="C288" t="s">
        <v>34</v>
      </c>
      <c r="D288" t="s">
        <v>32</v>
      </c>
      <c r="E288" s="1">
        <v>100000</v>
      </c>
      <c r="F288">
        <v>1</v>
      </c>
      <c r="G288" t="s">
        <v>12</v>
      </c>
      <c r="H288" t="s">
        <v>27</v>
      </c>
      <c r="I288" t="s">
        <v>14</v>
      </c>
      <c r="J288">
        <v>4</v>
      </c>
      <c r="K288" t="s">
        <v>21</v>
      </c>
      <c r="L288" t="s">
        <v>23</v>
      </c>
      <c r="M288">
        <v>48</v>
      </c>
      <c r="N288" t="s">
        <v>17</v>
      </c>
      <c r="P288" t="str">
        <f t="shared" si="20"/>
        <v>AH</v>
      </c>
      <c r="Q288" t="str">
        <f t="shared" si="21"/>
        <v>nes</v>
      </c>
      <c r="R288">
        <f t="shared" si="22"/>
        <v>11</v>
      </c>
      <c r="S288" t="str">
        <f t="shared" si="23"/>
        <v>Alan Haines AH-10195</v>
      </c>
      <c r="T288" t="str">
        <f t="shared" si="24"/>
        <v>Alan Haines</v>
      </c>
    </row>
    <row r="289" spans="1:20" x14ac:dyDescent="0.25">
      <c r="A289" s="5" t="s">
        <v>529</v>
      </c>
      <c r="B289" s="3" t="s">
        <v>160</v>
      </c>
      <c r="C289" t="s">
        <v>34</v>
      </c>
      <c r="D289" t="s">
        <v>32</v>
      </c>
      <c r="E289" s="1">
        <v>30000</v>
      </c>
      <c r="F289">
        <v>3</v>
      </c>
      <c r="G289" t="s">
        <v>30</v>
      </c>
      <c r="H289" t="s">
        <v>19</v>
      </c>
      <c r="I289" t="s">
        <v>17</v>
      </c>
      <c r="J289">
        <v>0</v>
      </c>
      <c r="K289" t="s">
        <v>15</v>
      </c>
      <c r="L289" t="s">
        <v>16</v>
      </c>
      <c r="M289">
        <v>46</v>
      </c>
      <c r="N289" t="s">
        <v>14</v>
      </c>
      <c r="P289" t="str">
        <f t="shared" si="20"/>
        <v>AH</v>
      </c>
      <c r="Q289" t="str">
        <f t="shared" si="21"/>
        <v>nes</v>
      </c>
      <c r="R289">
        <f t="shared" si="22"/>
        <v>11</v>
      </c>
      <c r="S289" t="str">
        <f t="shared" si="23"/>
        <v>Alan Haines AH-10195</v>
      </c>
      <c r="T289" t="str">
        <f t="shared" si="24"/>
        <v>Alan Haines</v>
      </c>
    </row>
    <row r="290" spans="1:20" x14ac:dyDescent="0.25">
      <c r="A290" s="5" t="s">
        <v>529</v>
      </c>
      <c r="B290" s="3" t="s">
        <v>160</v>
      </c>
      <c r="C290" t="s">
        <v>33</v>
      </c>
      <c r="D290" t="s">
        <v>33</v>
      </c>
      <c r="E290" s="1">
        <v>130000</v>
      </c>
      <c r="F290">
        <v>0</v>
      </c>
      <c r="G290" t="s">
        <v>30</v>
      </c>
      <c r="H290" t="s">
        <v>27</v>
      </c>
      <c r="I290" t="s">
        <v>14</v>
      </c>
      <c r="J290">
        <v>0</v>
      </c>
      <c r="K290" t="s">
        <v>22</v>
      </c>
      <c r="L290" t="s">
        <v>23</v>
      </c>
      <c r="M290">
        <v>48</v>
      </c>
      <c r="N290" t="s">
        <v>17</v>
      </c>
      <c r="P290" t="str">
        <f t="shared" si="20"/>
        <v>AH</v>
      </c>
      <c r="Q290" t="str">
        <f t="shared" si="21"/>
        <v>nes</v>
      </c>
      <c r="R290">
        <f t="shared" si="22"/>
        <v>11</v>
      </c>
      <c r="S290" t="str">
        <f t="shared" si="23"/>
        <v>Alan Haines AH-10195</v>
      </c>
      <c r="T290" t="str">
        <f t="shared" si="24"/>
        <v>Alan Haines</v>
      </c>
    </row>
    <row r="291" spans="1:20" x14ac:dyDescent="0.25">
      <c r="A291" s="5" t="s">
        <v>530</v>
      </c>
      <c r="B291" s="3" t="s">
        <v>161</v>
      </c>
      <c r="C291" t="s">
        <v>33</v>
      </c>
      <c r="D291" t="s">
        <v>33</v>
      </c>
      <c r="E291" s="1">
        <v>30000</v>
      </c>
      <c r="F291">
        <v>3</v>
      </c>
      <c r="G291" t="s">
        <v>26</v>
      </c>
      <c r="H291" t="s">
        <v>13</v>
      </c>
      <c r="I291" t="s">
        <v>14</v>
      </c>
      <c r="J291">
        <v>2</v>
      </c>
      <c r="K291" t="s">
        <v>22</v>
      </c>
      <c r="L291" t="s">
        <v>23</v>
      </c>
      <c r="M291">
        <v>54</v>
      </c>
      <c r="N291" t="s">
        <v>14</v>
      </c>
      <c r="P291" t="str">
        <f t="shared" si="20"/>
        <v>NZ</v>
      </c>
      <c r="Q291" t="str">
        <f t="shared" si="21"/>
        <v>sky</v>
      </c>
      <c r="R291">
        <f t="shared" si="22"/>
        <v>13</v>
      </c>
      <c r="S291" t="str">
        <f t="shared" si="23"/>
        <v>Nick Zandusky NZ-18565</v>
      </c>
      <c r="T291" t="str">
        <f t="shared" si="24"/>
        <v>Nick Zandusky</v>
      </c>
    </row>
    <row r="292" spans="1:20" x14ac:dyDescent="0.25">
      <c r="A292" s="5" t="s">
        <v>530</v>
      </c>
      <c r="B292" s="3" t="s">
        <v>161</v>
      </c>
      <c r="C292" t="s">
        <v>34</v>
      </c>
      <c r="D292" t="s">
        <v>32</v>
      </c>
      <c r="E292" s="1">
        <v>60000</v>
      </c>
      <c r="F292">
        <v>1</v>
      </c>
      <c r="G292" t="s">
        <v>18</v>
      </c>
      <c r="H292" t="s">
        <v>13</v>
      </c>
      <c r="I292" t="s">
        <v>17</v>
      </c>
      <c r="J292">
        <v>1</v>
      </c>
      <c r="K292" t="s">
        <v>15</v>
      </c>
      <c r="L292" t="s">
        <v>23</v>
      </c>
      <c r="M292">
        <v>46</v>
      </c>
      <c r="N292" t="s">
        <v>14</v>
      </c>
      <c r="P292" t="str">
        <f t="shared" si="20"/>
        <v>NZ</v>
      </c>
      <c r="Q292" t="str">
        <f t="shared" si="21"/>
        <v>sky</v>
      </c>
      <c r="R292">
        <f t="shared" si="22"/>
        <v>13</v>
      </c>
      <c r="S292" t="str">
        <f t="shared" si="23"/>
        <v>Nick Zandusky NZ-18565</v>
      </c>
      <c r="T292" t="str">
        <f t="shared" si="24"/>
        <v>Nick Zandusky</v>
      </c>
    </row>
    <row r="293" spans="1:20" x14ac:dyDescent="0.25">
      <c r="A293" s="5" t="s">
        <v>530</v>
      </c>
      <c r="B293" s="3" t="s">
        <v>161</v>
      </c>
      <c r="C293" t="s">
        <v>33</v>
      </c>
      <c r="D293" t="s">
        <v>33</v>
      </c>
      <c r="E293" s="1">
        <v>40000</v>
      </c>
      <c r="F293">
        <v>0</v>
      </c>
      <c r="G293" t="s">
        <v>12</v>
      </c>
      <c r="H293" t="s">
        <v>19</v>
      </c>
      <c r="I293" t="s">
        <v>17</v>
      </c>
      <c r="J293">
        <v>0</v>
      </c>
      <c r="K293" t="s">
        <v>15</v>
      </c>
      <c r="L293" t="s">
        <v>16</v>
      </c>
      <c r="M293">
        <v>38</v>
      </c>
      <c r="N293" t="s">
        <v>14</v>
      </c>
      <c r="P293" t="str">
        <f t="shared" si="20"/>
        <v>NZ</v>
      </c>
      <c r="Q293" t="str">
        <f t="shared" si="21"/>
        <v>sky</v>
      </c>
      <c r="R293">
        <f t="shared" si="22"/>
        <v>13</v>
      </c>
      <c r="S293" t="str">
        <f t="shared" si="23"/>
        <v>Nick Zandusky NZ-18565</v>
      </c>
      <c r="T293" t="str">
        <f t="shared" si="24"/>
        <v>Nick Zandusky</v>
      </c>
    </row>
    <row r="294" spans="1:20" x14ac:dyDescent="0.25">
      <c r="A294" s="5" t="s">
        <v>530</v>
      </c>
      <c r="B294" s="3" t="s">
        <v>161</v>
      </c>
      <c r="C294" t="s">
        <v>33</v>
      </c>
      <c r="D294" t="s">
        <v>32</v>
      </c>
      <c r="E294" s="1">
        <v>40000</v>
      </c>
      <c r="F294">
        <v>1</v>
      </c>
      <c r="G294" t="s">
        <v>12</v>
      </c>
      <c r="H294" t="s">
        <v>13</v>
      </c>
      <c r="I294" t="s">
        <v>14</v>
      </c>
      <c r="J294">
        <v>0</v>
      </c>
      <c r="K294" t="s">
        <v>15</v>
      </c>
      <c r="L294" t="s">
        <v>16</v>
      </c>
      <c r="M294">
        <v>42</v>
      </c>
      <c r="N294" t="s">
        <v>14</v>
      </c>
      <c r="P294" t="str">
        <f t="shared" si="20"/>
        <v>NZ</v>
      </c>
      <c r="Q294" t="str">
        <f t="shared" si="21"/>
        <v>sky</v>
      </c>
      <c r="R294">
        <f t="shared" si="22"/>
        <v>13</v>
      </c>
      <c r="S294" t="str">
        <f t="shared" si="23"/>
        <v>Nick Zandusky NZ-18565</v>
      </c>
      <c r="T294" t="str">
        <f t="shared" si="24"/>
        <v>Nick Zandusky</v>
      </c>
    </row>
    <row r="295" spans="1:20" x14ac:dyDescent="0.25">
      <c r="A295" s="5" t="s">
        <v>531</v>
      </c>
      <c r="B295" s="3" t="s">
        <v>162</v>
      </c>
      <c r="C295" t="s">
        <v>34</v>
      </c>
      <c r="D295" t="s">
        <v>32</v>
      </c>
      <c r="E295" s="1">
        <v>10000</v>
      </c>
      <c r="F295">
        <v>1</v>
      </c>
      <c r="G295" t="s">
        <v>26</v>
      </c>
      <c r="H295" t="s">
        <v>24</v>
      </c>
      <c r="I295" t="s">
        <v>17</v>
      </c>
      <c r="J295">
        <v>1</v>
      </c>
      <c r="K295" t="s">
        <v>21</v>
      </c>
      <c r="L295" t="s">
        <v>16</v>
      </c>
      <c r="M295">
        <v>46</v>
      </c>
      <c r="N295" t="s">
        <v>14</v>
      </c>
      <c r="P295" t="str">
        <f t="shared" si="20"/>
        <v>KL</v>
      </c>
      <c r="Q295" t="str">
        <f t="shared" si="21"/>
        <v>kin</v>
      </c>
      <c r="R295">
        <f t="shared" si="22"/>
        <v>13</v>
      </c>
      <c r="S295" t="str">
        <f t="shared" si="23"/>
        <v>Kelly Lampkin KL-16555</v>
      </c>
      <c r="T295" t="str">
        <f t="shared" si="24"/>
        <v>Kelly Lampkin</v>
      </c>
    </row>
    <row r="296" spans="1:20" x14ac:dyDescent="0.25">
      <c r="A296" s="5" t="s">
        <v>531</v>
      </c>
      <c r="B296" s="3" t="s">
        <v>162</v>
      </c>
      <c r="C296" t="s">
        <v>34</v>
      </c>
      <c r="D296" t="s">
        <v>33</v>
      </c>
      <c r="E296" s="1">
        <v>20000</v>
      </c>
      <c r="F296">
        <v>0</v>
      </c>
      <c r="G296" t="s">
        <v>18</v>
      </c>
      <c r="H296" t="s">
        <v>24</v>
      </c>
      <c r="I296" t="s">
        <v>17</v>
      </c>
      <c r="J296">
        <v>1</v>
      </c>
      <c r="K296" t="s">
        <v>21</v>
      </c>
      <c r="L296" t="s">
        <v>16</v>
      </c>
      <c r="M296">
        <v>36</v>
      </c>
      <c r="N296" t="s">
        <v>14</v>
      </c>
      <c r="P296" t="str">
        <f t="shared" si="20"/>
        <v>KL</v>
      </c>
      <c r="Q296" t="str">
        <f t="shared" si="21"/>
        <v>kin</v>
      </c>
      <c r="R296">
        <f t="shared" si="22"/>
        <v>13</v>
      </c>
      <c r="S296" t="str">
        <f t="shared" si="23"/>
        <v>Kelly Lampkin KL-16555</v>
      </c>
      <c r="T296" t="str">
        <f t="shared" si="24"/>
        <v>Kelly Lampkin</v>
      </c>
    </row>
    <row r="297" spans="1:20" x14ac:dyDescent="0.25">
      <c r="A297" s="5" t="s">
        <v>531</v>
      </c>
      <c r="B297" s="3" t="s">
        <v>162</v>
      </c>
      <c r="C297" t="s">
        <v>34</v>
      </c>
      <c r="D297" t="s">
        <v>32</v>
      </c>
      <c r="E297" s="1">
        <v>110000</v>
      </c>
      <c r="F297">
        <v>0</v>
      </c>
      <c r="G297" t="s">
        <v>18</v>
      </c>
      <c r="H297" t="s">
        <v>27</v>
      </c>
      <c r="I297" t="s">
        <v>14</v>
      </c>
      <c r="J297">
        <v>3</v>
      </c>
      <c r="K297" t="s">
        <v>29</v>
      </c>
      <c r="L297" t="s">
        <v>23</v>
      </c>
      <c r="M297">
        <v>32</v>
      </c>
      <c r="N297" t="s">
        <v>14</v>
      </c>
      <c r="P297" t="str">
        <f t="shared" si="20"/>
        <v>KL</v>
      </c>
      <c r="Q297" t="str">
        <f t="shared" si="21"/>
        <v>kin</v>
      </c>
      <c r="R297">
        <f t="shared" si="22"/>
        <v>13</v>
      </c>
      <c r="S297" t="str">
        <f t="shared" si="23"/>
        <v>Kelly Lampkin KL-16555</v>
      </c>
      <c r="T297" t="str">
        <f t="shared" si="24"/>
        <v>Kelly Lampkin</v>
      </c>
    </row>
    <row r="298" spans="1:20" x14ac:dyDescent="0.25">
      <c r="A298" s="5" t="s">
        <v>531</v>
      </c>
      <c r="B298" s="3" t="s">
        <v>162</v>
      </c>
      <c r="C298" t="s">
        <v>34</v>
      </c>
      <c r="D298" t="s">
        <v>32</v>
      </c>
      <c r="E298" s="1">
        <v>60000</v>
      </c>
      <c r="F298">
        <v>2</v>
      </c>
      <c r="G298" t="s">
        <v>12</v>
      </c>
      <c r="H298" t="s">
        <v>20</v>
      </c>
      <c r="I298" t="s">
        <v>17</v>
      </c>
      <c r="J298">
        <v>1</v>
      </c>
      <c r="K298" t="s">
        <v>15</v>
      </c>
      <c r="L298" t="s">
        <v>23</v>
      </c>
      <c r="M298">
        <v>39</v>
      </c>
      <c r="N298" t="s">
        <v>14</v>
      </c>
      <c r="P298" t="str">
        <f t="shared" si="20"/>
        <v>KL</v>
      </c>
      <c r="Q298" t="str">
        <f t="shared" si="21"/>
        <v>kin</v>
      </c>
      <c r="R298">
        <f t="shared" si="22"/>
        <v>13</v>
      </c>
      <c r="S298" t="str">
        <f t="shared" si="23"/>
        <v>Kelly Lampkin KL-16555</v>
      </c>
      <c r="T298" t="str">
        <f t="shared" si="24"/>
        <v>Kelly Lampkin</v>
      </c>
    </row>
    <row r="299" spans="1:20" x14ac:dyDescent="0.25">
      <c r="A299" s="5" t="s">
        <v>531</v>
      </c>
      <c r="B299" s="3" t="s">
        <v>162</v>
      </c>
      <c r="C299" t="s">
        <v>33</v>
      </c>
      <c r="D299" t="s">
        <v>33</v>
      </c>
      <c r="E299" s="1">
        <v>100000</v>
      </c>
      <c r="F299">
        <v>1</v>
      </c>
      <c r="G299" t="s">
        <v>30</v>
      </c>
      <c r="H299" t="s">
        <v>27</v>
      </c>
      <c r="I299" t="s">
        <v>14</v>
      </c>
      <c r="J299">
        <v>0</v>
      </c>
      <c r="K299" t="s">
        <v>21</v>
      </c>
      <c r="L299" t="s">
        <v>23</v>
      </c>
      <c r="M299">
        <v>36</v>
      </c>
      <c r="N299" t="s">
        <v>14</v>
      </c>
      <c r="P299" t="str">
        <f t="shared" si="20"/>
        <v>KL</v>
      </c>
      <c r="Q299" t="str">
        <f t="shared" si="21"/>
        <v>kin</v>
      </c>
      <c r="R299">
        <f t="shared" si="22"/>
        <v>13</v>
      </c>
      <c r="S299" t="str">
        <f t="shared" si="23"/>
        <v>Kelly Lampkin KL-16555</v>
      </c>
      <c r="T299" t="str">
        <f t="shared" si="24"/>
        <v>Kelly Lampkin</v>
      </c>
    </row>
    <row r="300" spans="1:20" x14ac:dyDescent="0.25">
      <c r="A300" s="5" t="s">
        <v>468</v>
      </c>
      <c r="B300" s="3" t="s">
        <v>99</v>
      </c>
      <c r="C300" t="s">
        <v>33</v>
      </c>
      <c r="D300" t="s">
        <v>32</v>
      </c>
      <c r="E300" s="1">
        <v>90000</v>
      </c>
      <c r="F300">
        <v>4</v>
      </c>
      <c r="G300" t="s">
        <v>26</v>
      </c>
      <c r="H300" t="s">
        <v>20</v>
      </c>
      <c r="I300" t="s">
        <v>17</v>
      </c>
      <c r="J300">
        <v>2</v>
      </c>
      <c r="K300" t="s">
        <v>21</v>
      </c>
      <c r="L300" t="s">
        <v>16</v>
      </c>
      <c r="M300">
        <v>54</v>
      </c>
      <c r="N300" t="s">
        <v>14</v>
      </c>
      <c r="P300" t="str">
        <f t="shared" si="20"/>
        <v>JD</v>
      </c>
      <c r="Q300" t="str">
        <f t="shared" si="21"/>
        <v>rty</v>
      </c>
      <c r="R300">
        <f t="shared" si="22"/>
        <v>16</v>
      </c>
      <c r="S300" t="str">
        <f t="shared" si="23"/>
        <v>Jonathan Doherty JD-15895</v>
      </c>
      <c r="T300" t="str">
        <f t="shared" si="24"/>
        <v>Jonathan Doherty</v>
      </c>
    </row>
    <row r="301" spans="1:20" x14ac:dyDescent="0.25">
      <c r="A301" s="5" t="s">
        <v>468</v>
      </c>
      <c r="B301" s="3" t="s">
        <v>99</v>
      </c>
      <c r="C301" t="s">
        <v>33</v>
      </c>
      <c r="D301" t="s">
        <v>32</v>
      </c>
      <c r="E301" s="1">
        <v>30000</v>
      </c>
      <c r="F301">
        <v>2</v>
      </c>
      <c r="G301" t="s">
        <v>18</v>
      </c>
      <c r="H301" t="s">
        <v>19</v>
      </c>
      <c r="I301" t="s">
        <v>17</v>
      </c>
      <c r="J301">
        <v>2</v>
      </c>
      <c r="K301" t="s">
        <v>22</v>
      </c>
      <c r="L301" t="s">
        <v>23</v>
      </c>
      <c r="M301">
        <v>69</v>
      </c>
      <c r="N301" t="s">
        <v>17</v>
      </c>
      <c r="P301" t="str">
        <f t="shared" si="20"/>
        <v>JD</v>
      </c>
      <c r="Q301" t="str">
        <f t="shared" si="21"/>
        <v>rty</v>
      </c>
      <c r="R301">
        <f t="shared" si="22"/>
        <v>16</v>
      </c>
      <c r="S301" t="str">
        <f t="shared" si="23"/>
        <v>Jonathan Doherty JD-15895</v>
      </c>
      <c r="T301" t="str">
        <f t="shared" si="24"/>
        <v>Jonathan Doherty</v>
      </c>
    </row>
    <row r="302" spans="1:20" x14ac:dyDescent="0.25">
      <c r="A302" s="5" t="s">
        <v>468</v>
      </c>
      <c r="B302" s="3" t="s">
        <v>99</v>
      </c>
      <c r="C302" t="s">
        <v>34</v>
      </c>
      <c r="D302" t="s">
        <v>32</v>
      </c>
      <c r="E302" s="1">
        <v>10000</v>
      </c>
      <c r="F302">
        <v>5</v>
      </c>
      <c r="G302" t="s">
        <v>26</v>
      </c>
      <c r="H302" t="s">
        <v>13</v>
      </c>
      <c r="I302" t="s">
        <v>17</v>
      </c>
      <c r="J302">
        <v>2</v>
      </c>
      <c r="K302" t="s">
        <v>25</v>
      </c>
      <c r="L302" t="s">
        <v>23</v>
      </c>
      <c r="M302">
        <v>62</v>
      </c>
      <c r="N302" t="s">
        <v>17</v>
      </c>
      <c r="P302" t="str">
        <f t="shared" si="20"/>
        <v>JD</v>
      </c>
      <c r="Q302" t="str">
        <f t="shared" si="21"/>
        <v>rty</v>
      </c>
      <c r="R302">
        <f t="shared" si="22"/>
        <v>16</v>
      </c>
      <c r="S302" t="str">
        <f t="shared" si="23"/>
        <v>Jonathan Doherty JD-15895</v>
      </c>
      <c r="T302" t="str">
        <f t="shared" si="24"/>
        <v>Jonathan Doherty</v>
      </c>
    </row>
    <row r="303" spans="1:20" x14ac:dyDescent="0.25">
      <c r="A303" s="5" t="s">
        <v>468</v>
      </c>
      <c r="B303" s="3" t="s">
        <v>99</v>
      </c>
      <c r="C303" t="s">
        <v>34</v>
      </c>
      <c r="D303" t="s">
        <v>32</v>
      </c>
      <c r="E303" s="1">
        <v>40000</v>
      </c>
      <c r="F303">
        <v>0</v>
      </c>
      <c r="G303" t="s">
        <v>12</v>
      </c>
      <c r="H303" t="s">
        <v>19</v>
      </c>
      <c r="I303" t="s">
        <v>17</v>
      </c>
      <c r="J303">
        <v>0</v>
      </c>
      <c r="K303" t="s">
        <v>15</v>
      </c>
      <c r="L303" t="s">
        <v>23</v>
      </c>
      <c r="M303">
        <v>28</v>
      </c>
      <c r="N303" t="s">
        <v>14</v>
      </c>
      <c r="P303" t="str">
        <f t="shared" si="20"/>
        <v>JD</v>
      </c>
      <c r="Q303" t="str">
        <f t="shared" si="21"/>
        <v>rty</v>
      </c>
      <c r="R303">
        <f t="shared" si="22"/>
        <v>16</v>
      </c>
      <c r="S303" t="str">
        <f t="shared" si="23"/>
        <v>Jonathan Doherty JD-15895</v>
      </c>
      <c r="T303" t="str">
        <f t="shared" si="24"/>
        <v>Jonathan Doherty</v>
      </c>
    </row>
    <row r="304" spans="1:20" x14ac:dyDescent="0.25">
      <c r="A304" s="5" t="s">
        <v>468</v>
      </c>
      <c r="B304" s="3" t="s">
        <v>99</v>
      </c>
      <c r="C304" t="s">
        <v>34</v>
      </c>
      <c r="D304" t="s">
        <v>33</v>
      </c>
      <c r="E304" s="1">
        <v>30000</v>
      </c>
      <c r="F304">
        <v>1</v>
      </c>
      <c r="G304" t="s">
        <v>12</v>
      </c>
      <c r="H304" t="s">
        <v>19</v>
      </c>
      <c r="I304" t="s">
        <v>14</v>
      </c>
      <c r="J304">
        <v>0</v>
      </c>
      <c r="K304" t="s">
        <v>15</v>
      </c>
      <c r="L304" t="s">
        <v>16</v>
      </c>
      <c r="M304">
        <v>62</v>
      </c>
      <c r="N304" t="s">
        <v>14</v>
      </c>
      <c r="P304" t="str">
        <f t="shared" si="20"/>
        <v>JD</v>
      </c>
      <c r="Q304" t="str">
        <f t="shared" si="21"/>
        <v>rty</v>
      </c>
      <c r="R304">
        <f t="shared" si="22"/>
        <v>16</v>
      </c>
      <c r="S304" t="str">
        <f t="shared" si="23"/>
        <v>Jonathan Doherty JD-15895</v>
      </c>
      <c r="T304" t="str">
        <f t="shared" si="24"/>
        <v>Jonathan Doherty</v>
      </c>
    </row>
    <row r="305" spans="1:20" x14ac:dyDescent="0.25">
      <c r="A305" s="5" t="s">
        <v>506</v>
      </c>
      <c r="B305" s="3" t="s">
        <v>137</v>
      </c>
      <c r="C305" t="s">
        <v>33</v>
      </c>
      <c r="D305" t="s">
        <v>32</v>
      </c>
      <c r="E305" s="1">
        <v>30000</v>
      </c>
      <c r="F305">
        <v>1</v>
      </c>
      <c r="G305" t="s">
        <v>12</v>
      </c>
      <c r="H305" t="s">
        <v>13</v>
      </c>
      <c r="I305" t="s">
        <v>14</v>
      </c>
      <c r="J305">
        <v>2</v>
      </c>
      <c r="K305" t="s">
        <v>15</v>
      </c>
      <c r="L305" t="s">
        <v>16</v>
      </c>
      <c r="M305">
        <v>40</v>
      </c>
      <c r="N305" t="s">
        <v>17</v>
      </c>
      <c r="P305" t="str">
        <f t="shared" si="20"/>
        <v>JH</v>
      </c>
      <c r="Q305" t="str">
        <f t="shared" si="21"/>
        <v>ell</v>
      </c>
      <c r="R305">
        <f t="shared" si="22"/>
        <v>15</v>
      </c>
      <c r="S305" t="str">
        <f t="shared" si="23"/>
        <v>Jonathan Howell JH-15910</v>
      </c>
      <c r="T305" t="str">
        <f t="shared" si="24"/>
        <v>Jonathan Howell</v>
      </c>
    </row>
    <row r="306" spans="1:20" x14ac:dyDescent="0.25">
      <c r="A306" s="5" t="s">
        <v>532</v>
      </c>
      <c r="B306" s="3" t="s">
        <v>163</v>
      </c>
      <c r="C306" t="s">
        <v>33</v>
      </c>
      <c r="D306" t="s">
        <v>33</v>
      </c>
      <c r="E306" s="1">
        <v>80000</v>
      </c>
      <c r="F306">
        <v>4</v>
      </c>
      <c r="G306" t="s">
        <v>30</v>
      </c>
      <c r="H306" t="s">
        <v>27</v>
      </c>
      <c r="I306" t="s">
        <v>14</v>
      </c>
      <c r="J306">
        <v>1</v>
      </c>
      <c r="K306" t="s">
        <v>15</v>
      </c>
      <c r="L306" t="s">
        <v>23</v>
      </c>
      <c r="M306">
        <v>36</v>
      </c>
      <c r="N306" t="s">
        <v>14</v>
      </c>
      <c r="P306" t="str">
        <f t="shared" si="20"/>
        <v>AS</v>
      </c>
      <c r="Q306" t="str">
        <f t="shared" si="21"/>
        <v>ger</v>
      </c>
      <c r="R306">
        <f t="shared" si="22"/>
        <v>17</v>
      </c>
      <c r="S306" t="str">
        <f t="shared" si="23"/>
        <v>Alan Schoenberger AS-10225</v>
      </c>
      <c r="T306" t="str">
        <f t="shared" si="24"/>
        <v>Alan Schoenberger</v>
      </c>
    </row>
    <row r="307" spans="1:20" x14ac:dyDescent="0.25">
      <c r="A307" s="5" t="s">
        <v>438</v>
      </c>
      <c r="B307" s="3" t="s">
        <v>69</v>
      </c>
      <c r="C307" t="s">
        <v>34</v>
      </c>
      <c r="D307" t="s">
        <v>33</v>
      </c>
      <c r="E307" s="1">
        <v>10000</v>
      </c>
      <c r="F307">
        <v>2</v>
      </c>
      <c r="G307" t="s">
        <v>28</v>
      </c>
      <c r="H307" t="s">
        <v>19</v>
      </c>
      <c r="I307" t="s">
        <v>14</v>
      </c>
      <c r="J307">
        <v>2</v>
      </c>
      <c r="K307" t="s">
        <v>22</v>
      </c>
      <c r="L307" t="s">
        <v>23</v>
      </c>
      <c r="M307">
        <v>58</v>
      </c>
      <c r="N307" t="s">
        <v>17</v>
      </c>
      <c r="P307" t="str">
        <f t="shared" si="20"/>
        <v>KB</v>
      </c>
      <c r="Q307" t="str">
        <f t="shared" si="21"/>
        <v>nan</v>
      </c>
      <c r="R307">
        <f t="shared" si="22"/>
        <v>11</v>
      </c>
      <c r="S307" t="str">
        <f t="shared" si="23"/>
        <v>Ken Brennan KB-16600</v>
      </c>
      <c r="T307" t="str">
        <f t="shared" si="24"/>
        <v>Ken Brennan</v>
      </c>
    </row>
    <row r="308" spans="1:20" x14ac:dyDescent="0.25">
      <c r="A308" s="5" t="s">
        <v>533</v>
      </c>
      <c r="B308" s="3" t="s">
        <v>164</v>
      </c>
      <c r="C308" t="s">
        <v>33</v>
      </c>
      <c r="D308" t="s">
        <v>33</v>
      </c>
      <c r="E308" s="1">
        <v>90000</v>
      </c>
      <c r="F308">
        <v>2</v>
      </c>
      <c r="G308" t="s">
        <v>12</v>
      </c>
      <c r="H308" t="s">
        <v>20</v>
      </c>
      <c r="I308" t="s">
        <v>14</v>
      </c>
      <c r="J308">
        <v>0</v>
      </c>
      <c r="K308" t="s">
        <v>25</v>
      </c>
      <c r="L308" t="s">
        <v>23</v>
      </c>
      <c r="M308">
        <v>40</v>
      </c>
      <c r="N308" t="s">
        <v>14</v>
      </c>
      <c r="P308" t="str">
        <f t="shared" si="20"/>
        <v>CR</v>
      </c>
      <c r="Q308" t="str">
        <f t="shared" si="21"/>
        <v>per</v>
      </c>
      <c r="R308">
        <f t="shared" si="22"/>
        <v>11</v>
      </c>
      <c r="S308" t="str">
        <f t="shared" si="23"/>
        <v>Corey Roper CR-12625</v>
      </c>
      <c r="T308" t="str">
        <f t="shared" si="24"/>
        <v>Corey Roper</v>
      </c>
    </row>
    <row r="309" spans="1:20" x14ac:dyDescent="0.25">
      <c r="A309" s="5" t="s">
        <v>533</v>
      </c>
      <c r="B309" s="3" t="s">
        <v>164</v>
      </c>
      <c r="C309" t="s">
        <v>33</v>
      </c>
      <c r="D309" t="s">
        <v>33</v>
      </c>
      <c r="E309" s="1">
        <v>10000</v>
      </c>
      <c r="F309">
        <v>2</v>
      </c>
      <c r="G309" t="s">
        <v>12</v>
      </c>
      <c r="H309" t="s">
        <v>19</v>
      </c>
      <c r="I309" t="s">
        <v>14</v>
      </c>
      <c r="J309">
        <v>1</v>
      </c>
      <c r="K309" t="s">
        <v>15</v>
      </c>
      <c r="L309" t="s">
        <v>16</v>
      </c>
      <c r="M309">
        <v>66</v>
      </c>
      <c r="N309" t="s">
        <v>17</v>
      </c>
      <c r="P309" t="str">
        <f t="shared" si="20"/>
        <v>CR</v>
      </c>
      <c r="Q309" t="str">
        <f t="shared" si="21"/>
        <v>per</v>
      </c>
      <c r="R309">
        <f t="shared" si="22"/>
        <v>11</v>
      </c>
      <c r="S309" t="str">
        <f t="shared" si="23"/>
        <v>Corey Roper CR-12625</v>
      </c>
      <c r="T309" t="str">
        <f t="shared" si="24"/>
        <v>Corey Roper</v>
      </c>
    </row>
    <row r="310" spans="1:20" x14ac:dyDescent="0.25">
      <c r="A310" s="5" t="s">
        <v>534</v>
      </c>
      <c r="B310" s="3" t="s">
        <v>165</v>
      </c>
      <c r="C310" t="s">
        <v>33</v>
      </c>
      <c r="D310" t="s">
        <v>33</v>
      </c>
      <c r="E310" s="1">
        <v>40000</v>
      </c>
      <c r="F310">
        <v>2</v>
      </c>
      <c r="G310" t="s">
        <v>18</v>
      </c>
      <c r="H310" t="s">
        <v>19</v>
      </c>
      <c r="I310" t="s">
        <v>14</v>
      </c>
      <c r="J310">
        <v>1</v>
      </c>
      <c r="K310" t="s">
        <v>25</v>
      </c>
      <c r="L310" t="s">
        <v>16</v>
      </c>
      <c r="M310">
        <v>35</v>
      </c>
      <c r="N310" t="s">
        <v>14</v>
      </c>
      <c r="P310" t="str">
        <f t="shared" si="20"/>
        <v>SH</v>
      </c>
      <c r="Q310" t="str">
        <f t="shared" si="21"/>
        <v>ins</v>
      </c>
      <c r="R310">
        <f t="shared" si="22"/>
        <v>14</v>
      </c>
      <c r="S310" t="str">
        <f t="shared" si="23"/>
        <v>Shahid Hopkins SH-20395</v>
      </c>
      <c r="T310" t="str">
        <f t="shared" si="24"/>
        <v>Shahid Hopkins</v>
      </c>
    </row>
    <row r="311" spans="1:20" x14ac:dyDescent="0.25">
      <c r="A311" s="5" t="s">
        <v>535</v>
      </c>
      <c r="B311" s="3" t="s">
        <v>166</v>
      </c>
      <c r="C311" t="s">
        <v>33</v>
      </c>
      <c r="D311" t="s">
        <v>32</v>
      </c>
      <c r="E311" s="1">
        <v>20000</v>
      </c>
      <c r="F311">
        <v>2</v>
      </c>
      <c r="G311" t="s">
        <v>18</v>
      </c>
      <c r="H311" t="s">
        <v>24</v>
      </c>
      <c r="I311" t="s">
        <v>14</v>
      </c>
      <c r="J311">
        <v>1</v>
      </c>
      <c r="K311" t="s">
        <v>21</v>
      </c>
      <c r="L311" t="s">
        <v>16</v>
      </c>
      <c r="M311">
        <v>47</v>
      </c>
      <c r="N311" t="s">
        <v>14</v>
      </c>
      <c r="P311" t="str">
        <f t="shared" si="20"/>
        <v>BP</v>
      </c>
      <c r="Q311" t="str">
        <f t="shared" si="21"/>
        <v>man</v>
      </c>
      <c r="R311">
        <f t="shared" si="22"/>
        <v>12</v>
      </c>
      <c r="S311" t="str">
        <f t="shared" si="23"/>
        <v>Ben Peterman BP-11185</v>
      </c>
      <c r="T311" t="str">
        <f t="shared" si="24"/>
        <v>Ben Peterman</v>
      </c>
    </row>
    <row r="312" spans="1:20" x14ac:dyDescent="0.25">
      <c r="A312" s="5" t="s">
        <v>535</v>
      </c>
      <c r="B312" s="3" t="s">
        <v>166</v>
      </c>
      <c r="C312" t="s">
        <v>33</v>
      </c>
      <c r="D312" t="s">
        <v>33</v>
      </c>
      <c r="E312" s="1">
        <v>120000</v>
      </c>
      <c r="F312">
        <v>4</v>
      </c>
      <c r="G312" t="s">
        <v>12</v>
      </c>
      <c r="H312" t="s">
        <v>27</v>
      </c>
      <c r="I312" t="s">
        <v>14</v>
      </c>
      <c r="J312">
        <v>1</v>
      </c>
      <c r="K312" t="s">
        <v>21</v>
      </c>
      <c r="L312" t="s">
        <v>23</v>
      </c>
      <c r="M312">
        <v>47</v>
      </c>
      <c r="N312" t="s">
        <v>17</v>
      </c>
      <c r="P312" t="str">
        <f t="shared" si="20"/>
        <v>BP</v>
      </c>
      <c r="Q312" t="str">
        <f t="shared" si="21"/>
        <v>man</v>
      </c>
      <c r="R312">
        <f t="shared" si="22"/>
        <v>12</v>
      </c>
      <c r="S312" t="str">
        <f t="shared" si="23"/>
        <v>Ben Peterman BP-11185</v>
      </c>
      <c r="T312" t="str">
        <f t="shared" si="24"/>
        <v>Ben Peterman</v>
      </c>
    </row>
    <row r="313" spans="1:20" x14ac:dyDescent="0.25">
      <c r="A313" s="5" t="s">
        <v>535</v>
      </c>
      <c r="B313" s="3" t="s">
        <v>166</v>
      </c>
      <c r="C313" t="s">
        <v>33</v>
      </c>
      <c r="D313" t="s">
        <v>33</v>
      </c>
      <c r="E313" s="1">
        <v>60000</v>
      </c>
      <c r="F313">
        <v>1</v>
      </c>
      <c r="G313" t="s">
        <v>18</v>
      </c>
      <c r="H313" t="s">
        <v>13</v>
      </c>
      <c r="I313" t="s">
        <v>14</v>
      </c>
      <c r="J313">
        <v>1</v>
      </c>
      <c r="K313" t="s">
        <v>22</v>
      </c>
      <c r="L313" t="s">
        <v>23</v>
      </c>
      <c r="M313">
        <v>46</v>
      </c>
      <c r="N313" t="s">
        <v>17</v>
      </c>
      <c r="P313" t="str">
        <f t="shared" si="20"/>
        <v>BP</v>
      </c>
      <c r="Q313" t="str">
        <f t="shared" si="21"/>
        <v>man</v>
      </c>
      <c r="R313">
        <f t="shared" si="22"/>
        <v>12</v>
      </c>
      <c r="S313" t="str">
        <f t="shared" si="23"/>
        <v>Ben Peterman BP-11185</v>
      </c>
      <c r="T313" t="str">
        <f t="shared" si="24"/>
        <v>Ben Peterman</v>
      </c>
    </row>
    <row r="314" spans="1:20" x14ac:dyDescent="0.25">
      <c r="A314" s="5" t="s">
        <v>535</v>
      </c>
      <c r="B314" s="3" t="s">
        <v>166</v>
      </c>
      <c r="C314" t="s">
        <v>33</v>
      </c>
      <c r="D314" t="s">
        <v>33</v>
      </c>
      <c r="E314" s="1">
        <v>20000</v>
      </c>
      <c r="F314">
        <v>4</v>
      </c>
      <c r="G314" t="s">
        <v>26</v>
      </c>
      <c r="H314" t="s">
        <v>13</v>
      </c>
      <c r="I314" t="s">
        <v>14</v>
      </c>
      <c r="J314">
        <v>2</v>
      </c>
      <c r="K314" t="s">
        <v>22</v>
      </c>
      <c r="L314" t="s">
        <v>23</v>
      </c>
      <c r="M314">
        <v>58</v>
      </c>
      <c r="N314" t="s">
        <v>14</v>
      </c>
      <c r="P314" t="str">
        <f t="shared" si="20"/>
        <v>BP</v>
      </c>
      <c r="Q314" t="str">
        <f t="shared" si="21"/>
        <v>man</v>
      </c>
      <c r="R314">
        <f t="shared" si="22"/>
        <v>12</v>
      </c>
      <c r="S314" t="str">
        <f t="shared" si="23"/>
        <v>Ben Peterman BP-11185</v>
      </c>
      <c r="T314" t="str">
        <f t="shared" si="24"/>
        <v>Ben Peterman</v>
      </c>
    </row>
    <row r="315" spans="1:20" x14ac:dyDescent="0.25">
      <c r="A315" s="5" t="s">
        <v>536</v>
      </c>
      <c r="B315" s="3" t="s">
        <v>167</v>
      </c>
      <c r="C315" t="s">
        <v>34</v>
      </c>
      <c r="D315" t="s">
        <v>33</v>
      </c>
      <c r="E315" s="1">
        <v>40000</v>
      </c>
      <c r="F315">
        <v>3</v>
      </c>
      <c r="G315" t="s">
        <v>28</v>
      </c>
      <c r="H315" t="s">
        <v>19</v>
      </c>
      <c r="I315" t="s">
        <v>17</v>
      </c>
      <c r="J315">
        <v>2</v>
      </c>
      <c r="K315" t="s">
        <v>22</v>
      </c>
      <c r="L315" t="s">
        <v>23</v>
      </c>
      <c r="M315">
        <v>52</v>
      </c>
      <c r="N315" t="s">
        <v>14</v>
      </c>
      <c r="P315" t="str">
        <f t="shared" si="20"/>
        <v>TS</v>
      </c>
      <c r="Q315" t="str">
        <f t="shared" si="21"/>
        <v>eio</v>
      </c>
      <c r="R315">
        <f t="shared" si="22"/>
        <v>11</v>
      </c>
      <c r="S315" t="str">
        <f t="shared" si="23"/>
        <v>Thomas Seio TS-21205</v>
      </c>
      <c r="T315" t="str">
        <f t="shared" si="24"/>
        <v>Thomas Seio</v>
      </c>
    </row>
    <row r="316" spans="1:20" x14ac:dyDescent="0.25">
      <c r="A316" s="5" t="s">
        <v>537</v>
      </c>
      <c r="B316" s="3" t="s">
        <v>168</v>
      </c>
      <c r="C316" t="s">
        <v>33</v>
      </c>
      <c r="D316" t="s">
        <v>33</v>
      </c>
      <c r="E316" s="1">
        <v>80000</v>
      </c>
      <c r="F316">
        <v>5</v>
      </c>
      <c r="G316" t="s">
        <v>12</v>
      </c>
      <c r="H316" t="s">
        <v>20</v>
      </c>
      <c r="I316" t="s">
        <v>17</v>
      </c>
      <c r="J316">
        <v>1</v>
      </c>
      <c r="K316" t="s">
        <v>15</v>
      </c>
      <c r="L316" t="s">
        <v>23</v>
      </c>
      <c r="M316">
        <v>47</v>
      </c>
      <c r="N316" t="s">
        <v>14</v>
      </c>
      <c r="P316" t="str">
        <f t="shared" si="20"/>
        <v>AG</v>
      </c>
      <c r="Q316" t="str">
        <f t="shared" si="21"/>
        <v>ode</v>
      </c>
      <c r="R316">
        <f t="shared" si="22"/>
        <v>12</v>
      </c>
      <c r="S316" t="str">
        <f t="shared" si="23"/>
        <v>Andy Gerbode AG-10525</v>
      </c>
      <c r="T316" t="str">
        <f t="shared" si="24"/>
        <v>Andy Gerbode</v>
      </c>
    </row>
    <row r="317" spans="1:20" x14ac:dyDescent="0.25">
      <c r="A317" s="5" t="s">
        <v>537</v>
      </c>
      <c r="B317" s="3" t="s">
        <v>168</v>
      </c>
      <c r="C317" t="s">
        <v>34</v>
      </c>
      <c r="D317" t="s">
        <v>33</v>
      </c>
      <c r="E317" s="1">
        <v>70000</v>
      </c>
      <c r="F317">
        <v>0</v>
      </c>
      <c r="G317" t="s">
        <v>12</v>
      </c>
      <c r="H317" t="s">
        <v>20</v>
      </c>
      <c r="I317" t="s">
        <v>17</v>
      </c>
      <c r="J317">
        <v>1</v>
      </c>
      <c r="K317" t="s">
        <v>22</v>
      </c>
      <c r="L317" t="s">
        <v>23</v>
      </c>
      <c r="M317">
        <v>41</v>
      </c>
      <c r="N317" t="s">
        <v>17</v>
      </c>
      <c r="P317" t="str">
        <f t="shared" si="20"/>
        <v>AG</v>
      </c>
      <c r="Q317" t="str">
        <f t="shared" si="21"/>
        <v>ode</v>
      </c>
      <c r="R317">
        <f t="shared" si="22"/>
        <v>12</v>
      </c>
      <c r="S317" t="str">
        <f t="shared" si="23"/>
        <v>Andy Gerbode AG-10525</v>
      </c>
      <c r="T317" t="str">
        <f t="shared" si="24"/>
        <v>Andy Gerbode</v>
      </c>
    </row>
    <row r="318" spans="1:20" x14ac:dyDescent="0.25">
      <c r="A318" s="5" t="s">
        <v>538</v>
      </c>
      <c r="B318" s="3" t="s">
        <v>169</v>
      </c>
      <c r="C318" t="s">
        <v>33</v>
      </c>
      <c r="D318" t="s">
        <v>33</v>
      </c>
      <c r="E318" s="1">
        <v>50000</v>
      </c>
      <c r="F318">
        <v>2</v>
      </c>
      <c r="G318" t="s">
        <v>30</v>
      </c>
      <c r="H318" t="s">
        <v>27</v>
      </c>
      <c r="I318" t="s">
        <v>14</v>
      </c>
      <c r="J318">
        <v>1</v>
      </c>
      <c r="K318" t="s">
        <v>22</v>
      </c>
      <c r="L318" t="s">
        <v>23</v>
      </c>
      <c r="M318">
        <v>64</v>
      </c>
      <c r="N318" t="s">
        <v>14</v>
      </c>
      <c r="P318" t="str">
        <f t="shared" si="20"/>
        <v>SP</v>
      </c>
      <c r="Q318" t="str">
        <f t="shared" si="21"/>
        <v>Pak</v>
      </c>
      <c r="R318">
        <f t="shared" si="22"/>
        <v>8</v>
      </c>
      <c r="S318" t="str">
        <f t="shared" si="23"/>
        <v>Sung Pak SP-20860</v>
      </c>
      <c r="T318" t="str">
        <f t="shared" si="24"/>
        <v>Sung Pak</v>
      </c>
    </row>
    <row r="319" spans="1:20" x14ac:dyDescent="0.25">
      <c r="A319" s="5" t="s">
        <v>539</v>
      </c>
      <c r="B319" s="3" t="s">
        <v>170</v>
      </c>
      <c r="C319" t="s">
        <v>33</v>
      </c>
      <c r="D319" t="s">
        <v>33</v>
      </c>
      <c r="E319" s="1">
        <v>30000</v>
      </c>
      <c r="F319">
        <v>0</v>
      </c>
      <c r="G319" t="s">
        <v>12</v>
      </c>
      <c r="H319" t="s">
        <v>19</v>
      </c>
      <c r="I319" t="s">
        <v>14</v>
      </c>
      <c r="J319">
        <v>0</v>
      </c>
      <c r="K319" t="s">
        <v>15</v>
      </c>
      <c r="L319" t="s">
        <v>16</v>
      </c>
      <c r="M319">
        <v>35</v>
      </c>
      <c r="N319" t="s">
        <v>14</v>
      </c>
      <c r="P319" t="str">
        <f t="shared" si="20"/>
        <v>NM</v>
      </c>
      <c r="Q319" t="str">
        <f t="shared" si="21"/>
        <v>utz</v>
      </c>
      <c r="R319">
        <f t="shared" si="22"/>
        <v>12</v>
      </c>
      <c r="S319" t="str">
        <f t="shared" si="23"/>
        <v>Nathan Mautz NM-18445</v>
      </c>
      <c r="T319" t="str">
        <f t="shared" si="24"/>
        <v>Nathan Mautz</v>
      </c>
    </row>
    <row r="320" spans="1:20" x14ac:dyDescent="0.25">
      <c r="A320" s="5" t="s">
        <v>539</v>
      </c>
      <c r="B320" s="3" t="s">
        <v>170</v>
      </c>
      <c r="C320" t="s">
        <v>33</v>
      </c>
      <c r="D320" t="s">
        <v>33</v>
      </c>
      <c r="E320" s="1">
        <v>130000</v>
      </c>
      <c r="F320">
        <v>4</v>
      </c>
      <c r="G320" t="s">
        <v>18</v>
      </c>
      <c r="H320" t="s">
        <v>20</v>
      </c>
      <c r="I320" t="s">
        <v>17</v>
      </c>
      <c r="J320">
        <v>3</v>
      </c>
      <c r="K320" t="s">
        <v>29</v>
      </c>
      <c r="L320" t="s">
        <v>16</v>
      </c>
      <c r="M320">
        <v>54</v>
      </c>
      <c r="N320" t="s">
        <v>17</v>
      </c>
      <c r="P320" t="str">
        <f t="shared" si="20"/>
        <v>NM</v>
      </c>
      <c r="Q320" t="str">
        <f t="shared" si="21"/>
        <v>utz</v>
      </c>
      <c r="R320">
        <f t="shared" si="22"/>
        <v>12</v>
      </c>
      <c r="S320" t="str">
        <f t="shared" si="23"/>
        <v>Nathan Mautz NM-18445</v>
      </c>
      <c r="T320" t="str">
        <f t="shared" si="24"/>
        <v>Nathan Mautz</v>
      </c>
    </row>
    <row r="321" spans="1:20" x14ac:dyDescent="0.25">
      <c r="A321" s="5" t="s">
        <v>539</v>
      </c>
      <c r="B321" s="3" t="s">
        <v>170</v>
      </c>
      <c r="C321" t="s">
        <v>33</v>
      </c>
      <c r="D321" t="s">
        <v>32</v>
      </c>
      <c r="E321" s="1">
        <v>30000</v>
      </c>
      <c r="F321">
        <v>3</v>
      </c>
      <c r="G321" t="s">
        <v>12</v>
      </c>
      <c r="H321" t="s">
        <v>19</v>
      </c>
      <c r="I321" t="s">
        <v>14</v>
      </c>
      <c r="J321">
        <v>0</v>
      </c>
      <c r="K321" t="s">
        <v>15</v>
      </c>
      <c r="L321" t="s">
        <v>16</v>
      </c>
      <c r="M321">
        <v>45</v>
      </c>
      <c r="N321" t="s">
        <v>17</v>
      </c>
      <c r="P321" t="str">
        <f t="shared" si="20"/>
        <v>NM</v>
      </c>
      <c r="Q321" t="str">
        <f t="shared" si="21"/>
        <v>utz</v>
      </c>
      <c r="R321">
        <f t="shared" si="22"/>
        <v>12</v>
      </c>
      <c r="S321" t="str">
        <f t="shared" si="23"/>
        <v>Nathan Mautz NM-18445</v>
      </c>
      <c r="T321" t="str">
        <f t="shared" si="24"/>
        <v>Nathan Mautz</v>
      </c>
    </row>
    <row r="322" spans="1:20" x14ac:dyDescent="0.25">
      <c r="A322" s="5" t="s">
        <v>539</v>
      </c>
      <c r="B322" s="3" t="s">
        <v>170</v>
      </c>
      <c r="C322" t="s">
        <v>33</v>
      </c>
      <c r="D322" t="s">
        <v>33</v>
      </c>
      <c r="E322" s="1">
        <v>100000</v>
      </c>
      <c r="F322">
        <v>0</v>
      </c>
      <c r="G322" t="s">
        <v>30</v>
      </c>
      <c r="H322" t="s">
        <v>27</v>
      </c>
      <c r="I322" t="s">
        <v>14</v>
      </c>
      <c r="J322">
        <v>0</v>
      </c>
      <c r="K322" t="s">
        <v>21</v>
      </c>
      <c r="L322" t="s">
        <v>23</v>
      </c>
      <c r="M322">
        <v>40</v>
      </c>
      <c r="N322" t="s">
        <v>14</v>
      </c>
      <c r="P322" t="str">
        <f t="shared" si="20"/>
        <v>NM</v>
      </c>
      <c r="Q322" t="str">
        <f t="shared" si="21"/>
        <v>utz</v>
      </c>
      <c r="R322">
        <f t="shared" si="22"/>
        <v>12</v>
      </c>
      <c r="S322" t="str">
        <f t="shared" si="23"/>
        <v>Nathan Mautz NM-18445</v>
      </c>
      <c r="T322" t="str">
        <f t="shared" si="24"/>
        <v>Nathan Mautz</v>
      </c>
    </row>
    <row r="323" spans="1:20" x14ac:dyDescent="0.25">
      <c r="A323" s="5" t="s">
        <v>539</v>
      </c>
      <c r="B323" s="3" t="s">
        <v>170</v>
      </c>
      <c r="C323" t="s">
        <v>34</v>
      </c>
      <c r="D323" t="s">
        <v>32</v>
      </c>
      <c r="E323" s="1">
        <v>160000</v>
      </c>
      <c r="F323">
        <v>0</v>
      </c>
      <c r="G323" t="s">
        <v>30</v>
      </c>
      <c r="H323" t="s">
        <v>27</v>
      </c>
      <c r="I323" t="s">
        <v>17</v>
      </c>
      <c r="J323">
        <v>3</v>
      </c>
      <c r="K323" t="s">
        <v>15</v>
      </c>
      <c r="L323" t="s">
        <v>23</v>
      </c>
      <c r="M323">
        <v>47</v>
      </c>
      <c r="N323" t="s">
        <v>14</v>
      </c>
      <c r="P323" t="str">
        <f t="shared" ref="P323:P386" si="25">LEFT(A323:A1348,2)</f>
        <v>NM</v>
      </c>
      <c r="Q323" t="str">
        <f t="shared" ref="Q323:Q386" si="26">RIGHT(B323:B1348,3)</f>
        <v>utz</v>
      </c>
      <c r="R323">
        <f t="shared" ref="R323:R386" si="27">LEN(B323:B1348)</f>
        <v>12</v>
      </c>
      <c r="S323" t="str">
        <f t="shared" ref="S323:S386" si="28">CONCATENATE(B323:B1348," ",A323:A1348)</f>
        <v>Nathan Mautz NM-18445</v>
      </c>
      <c r="T323" t="str">
        <f t="shared" ref="T323:T386" si="29">TRIM(B323:B1348)</f>
        <v>Nathan Mautz</v>
      </c>
    </row>
    <row r="324" spans="1:20" x14ac:dyDescent="0.25">
      <c r="A324" s="5" t="s">
        <v>540</v>
      </c>
      <c r="B324" s="3" t="s">
        <v>171</v>
      </c>
      <c r="C324" t="s">
        <v>34</v>
      </c>
      <c r="D324" t="s">
        <v>32</v>
      </c>
      <c r="E324" s="1">
        <v>10000</v>
      </c>
      <c r="F324">
        <v>4</v>
      </c>
      <c r="G324" t="s">
        <v>28</v>
      </c>
      <c r="H324" t="s">
        <v>24</v>
      </c>
      <c r="I324" t="s">
        <v>14</v>
      </c>
      <c r="J324">
        <v>2</v>
      </c>
      <c r="K324" t="s">
        <v>15</v>
      </c>
      <c r="L324" t="s">
        <v>16</v>
      </c>
      <c r="M324">
        <v>41</v>
      </c>
      <c r="N324" t="s">
        <v>14</v>
      </c>
      <c r="P324" t="str">
        <f t="shared" si="25"/>
        <v>FA</v>
      </c>
      <c r="Q324" t="str">
        <f t="shared" si="26"/>
        <v>son</v>
      </c>
      <c r="R324">
        <f t="shared" si="27"/>
        <v>14</v>
      </c>
      <c r="S324" t="str">
        <f t="shared" si="28"/>
        <v>Frank Atkinson FA-14230</v>
      </c>
      <c r="T324" t="str">
        <f t="shared" si="29"/>
        <v>Frank Atkinson</v>
      </c>
    </row>
    <row r="325" spans="1:20" x14ac:dyDescent="0.25">
      <c r="A325" s="5" t="s">
        <v>541</v>
      </c>
      <c r="B325" s="3" t="s">
        <v>172</v>
      </c>
      <c r="C325" t="s">
        <v>34</v>
      </c>
      <c r="D325" t="s">
        <v>32</v>
      </c>
      <c r="E325" s="1">
        <v>40000</v>
      </c>
      <c r="F325">
        <v>0</v>
      </c>
      <c r="G325" t="s">
        <v>30</v>
      </c>
      <c r="H325" t="s">
        <v>19</v>
      </c>
      <c r="I325" t="s">
        <v>17</v>
      </c>
      <c r="J325">
        <v>0</v>
      </c>
      <c r="K325" t="s">
        <v>15</v>
      </c>
      <c r="L325" t="s">
        <v>16</v>
      </c>
      <c r="M325">
        <v>37</v>
      </c>
      <c r="N325" t="s">
        <v>14</v>
      </c>
      <c r="P325" t="str">
        <f t="shared" si="25"/>
        <v>GK</v>
      </c>
      <c r="Q325" t="str">
        <f t="shared" si="26"/>
        <v>lly</v>
      </c>
      <c r="R325">
        <f t="shared" si="27"/>
        <v>11</v>
      </c>
      <c r="S325" t="str">
        <f t="shared" si="28"/>
        <v>Grace Kelly GK-14620</v>
      </c>
      <c r="T325" t="str">
        <f t="shared" si="29"/>
        <v>Grace Kelly</v>
      </c>
    </row>
    <row r="326" spans="1:20" x14ac:dyDescent="0.25">
      <c r="A326" s="5" t="s">
        <v>541</v>
      </c>
      <c r="B326" s="3" t="s">
        <v>172</v>
      </c>
      <c r="C326" t="s">
        <v>33</v>
      </c>
      <c r="D326" t="s">
        <v>33</v>
      </c>
      <c r="E326" s="1">
        <v>90000</v>
      </c>
      <c r="F326">
        <v>4</v>
      </c>
      <c r="G326" t="s">
        <v>12</v>
      </c>
      <c r="H326" t="s">
        <v>20</v>
      </c>
      <c r="I326" t="s">
        <v>14</v>
      </c>
      <c r="J326">
        <v>0</v>
      </c>
      <c r="K326" t="s">
        <v>25</v>
      </c>
      <c r="L326" t="s">
        <v>23</v>
      </c>
      <c r="M326">
        <v>38</v>
      </c>
      <c r="N326" t="s">
        <v>14</v>
      </c>
      <c r="P326" t="str">
        <f t="shared" si="25"/>
        <v>GK</v>
      </c>
      <c r="Q326" t="str">
        <f t="shared" si="26"/>
        <v>lly</v>
      </c>
      <c r="R326">
        <f t="shared" si="27"/>
        <v>11</v>
      </c>
      <c r="S326" t="str">
        <f t="shared" si="28"/>
        <v>Grace Kelly GK-14620</v>
      </c>
      <c r="T326" t="str">
        <f t="shared" si="29"/>
        <v>Grace Kelly</v>
      </c>
    </row>
    <row r="327" spans="1:20" x14ac:dyDescent="0.25">
      <c r="A327" s="5" t="s">
        <v>542</v>
      </c>
      <c r="B327" s="3" t="s">
        <v>173</v>
      </c>
      <c r="C327" t="s">
        <v>34</v>
      </c>
      <c r="D327" t="s">
        <v>33</v>
      </c>
      <c r="E327" s="1">
        <v>40000</v>
      </c>
      <c r="F327">
        <v>2</v>
      </c>
      <c r="G327" t="s">
        <v>18</v>
      </c>
      <c r="H327" t="s">
        <v>19</v>
      </c>
      <c r="I327" t="s">
        <v>17</v>
      </c>
      <c r="J327">
        <v>2</v>
      </c>
      <c r="K327" t="s">
        <v>15</v>
      </c>
      <c r="L327" t="s">
        <v>16</v>
      </c>
      <c r="M327">
        <v>36</v>
      </c>
      <c r="N327" t="s">
        <v>14</v>
      </c>
      <c r="P327" t="str">
        <f t="shared" si="25"/>
        <v>DJ</v>
      </c>
      <c r="Q327" t="str">
        <f t="shared" si="26"/>
        <v>nes</v>
      </c>
      <c r="R327">
        <f t="shared" si="27"/>
        <v>9</v>
      </c>
      <c r="S327" t="str">
        <f t="shared" si="28"/>
        <v>Don Jones DJ-13510</v>
      </c>
      <c r="T327" t="str">
        <f t="shared" si="29"/>
        <v>Don Jones</v>
      </c>
    </row>
    <row r="328" spans="1:20" x14ac:dyDescent="0.25">
      <c r="A328" s="5" t="s">
        <v>543</v>
      </c>
      <c r="B328" s="3" t="s">
        <v>174</v>
      </c>
      <c r="C328" t="s">
        <v>33</v>
      </c>
      <c r="D328" t="s">
        <v>32</v>
      </c>
      <c r="E328" s="1">
        <v>20000</v>
      </c>
      <c r="F328">
        <v>0</v>
      </c>
      <c r="G328" t="s">
        <v>12</v>
      </c>
      <c r="H328" t="s">
        <v>19</v>
      </c>
      <c r="I328" t="s">
        <v>17</v>
      </c>
      <c r="J328">
        <v>0</v>
      </c>
      <c r="K328" t="s">
        <v>15</v>
      </c>
      <c r="L328" t="s">
        <v>23</v>
      </c>
      <c r="M328">
        <v>26</v>
      </c>
      <c r="N328" t="s">
        <v>14</v>
      </c>
      <c r="P328" t="str">
        <f t="shared" si="25"/>
        <v>PO</v>
      </c>
      <c r="Q328" t="str">
        <f t="shared" si="26"/>
        <v>ill</v>
      </c>
      <c r="R328">
        <f t="shared" si="27"/>
        <v>15</v>
      </c>
      <c r="S328" t="str">
        <f t="shared" si="28"/>
        <v>Patrick O'Brill PO-18850</v>
      </c>
      <c r="T328" t="str">
        <f t="shared" si="29"/>
        <v>Patrick O'Brill</v>
      </c>
    </row>
    <row r="329" spans="1:20" x14ac:dyDescent="0.25">
      <c r="A329" s="5" t="s">
        <v>543</v>
      </c>
      <c r="B329" s="3" t="s">
        <v>174</v>
      </c>
      <c r="C329" t="s">
        <v>33</v>
      </c>
      <c r="D329" t="s">
        <v>33</v>
      </c>
      <c r="E329" s="1">
        <v>30000</v>
      </c>
      <c r="F329">
        <v>1</v>
      </c>
      <c r="G329" t="s">
        <v>12</v>
      </c>
      <c r="H329" t="s">
        <v>13</v>
      </c>
      <c r="I329" t="s">
        <v>14</v>
      </c>
      <c r="J329">
        <v>2</v>
      </c>
      <c r="K329" t="s">
        <v>15</v>
      </c>
      <c r="L329" t="s">
        <v>16</v>
      </c>
      <c r="M329">
        <v>40</v>
      </c>
      <c r="N329" t="s">
        <v>17</v>
      </c>
      <c r="P329" t="str">
        <f t="shared" si="25"/>
        <v>PO</v>
      </c>
      <c r="Q329" t="str">
        <f t="shared" si="26"/>
        <v>ill</v>
      </c>
      <c r="R329">
        <f t="shared" si="27"/>
        <v>15</v>
      </c>
      <c r="S329" t="str">
        <f t="shared" si="28"/>
        <v>Patrick O'Brill PO-18850</v>
      </c>
      <c r="T329" t="str">
        <f t="shared" si="29"/>
        <v>Patrick O'Brill</v>
      </c>
    </row>
    <row r="330" spans="1:20" x14ac:dyDescent="0.25">
      <c r="A330" s="5" t="s">
        <v>543</v>
      </c>
      <c r="B330" s="3" t="s">
        <v>174</v>
      </c>
      <c r="C330" t="s">
        <v>34</v>
      </c>
      <c r="D330" t="s">
        <v>33</v>
      </c>
      <c r="E330" s="1">
        <v>40000</v>
      </c>
      <c r="F330">
        <v>2</v>
      </c>
      <c r="G330" t="s">
        <v>18</v>
      </c>
      <c r="H330" t="s">
        <v>19</v>
      </c>
      <c r="I330" t="s">
        <v>14</v>
      </c>
      <c r="J330">
        <v>2</v>
      </c>
      <c r="K330" t="s">
        <v>25</v>
      </c>
      <c r="L330" t="s">
        <v>16</v>
      </c>
      <c r="M330">
        <v>36</v>
      </c>
      <c r="N330" t="s">
        <v>17</v>
      </c>
      <c r="P330" t="str">
        <f t="shared" si="25"/>
        <v>PO</v>
      </c>
      <c r="Q330" t="str">
        <f t="shared" si="26"/>
        <v>ill</v>
      </c>
      <c r="R330">
        <f t="shared" si="27"/>
        <v>15</v>
      </c>
      <c r="S330" t="str">
        <f t="shared" si="28"/>
        <v>Patrick O'Brill PO-18850</v>
      </c>
      <c r="T330" t="str">
        <f t="shared" si="29"/>
        <v>Patrick O'Brill</v>
      </c>
    </row>
    <row r="331" spans="1:20" x14ac:dyDescent="0.25">
      <c r="A331" s="5" t="s">
        <v>543</v>
      </c>
      <c r="B331" s="3" t="s">
        <v>174</v>
      </c>
      <c r="C331" t="s">
        <v>33</v>
      </c>
      <c r="D331" t="s">
        <v>32</v>
      </c>
      <c r="E331" s="1">
        <v>90000</v>
      </c>
      <c r="F331">
        <v>5</v>
      </c>
      <c r="G331" t="s">
        <v>28</v>
      </c>
      <c r="H331" t="s">
        <v>13</v>
      </c>
      <c r="I331" t="s">
        <v>14</v>
      </c>
      <c r="J331">
        <v>2</v>
      </c>
      <c r="K331" t="s">
        <v>29</v>
      </c>
      <c r="L331" t="s">
        <v>16</v>
      </c>
      <c r="M331">
        <v>59</v>
      </c>
      <c r="N331" t="s">
        <v>17</v>
      </c>
      <c r="P331" t="str">
        <f t="shared" si="25"/>
        <v>PO</v>
      </c>
      <c r="Q331" t="str">
        <f t="shared" si="26"/>
        <v>ill</v>
      </c>
      <c r="R331">
        <f t="shared" si="27"/>
        <v>15</v>
      </c>
      <c r="S331" t="str">
        <f t="shared" si="28"/>
        <v>Patrick O'Brill PO-18850</v>
      </c>
      <c r="T331" t="str">
        <f t="shared" si="29"/>
        <v>Patrick O'Brill</v>
      </c>
    </row>
    <row r="332" spans="1:20" x14ac:dyDescent="0.25">
      <c r="A332" s="5" t="s">
        <v>543</v>
      </c>
      <c r="B332" s="3" t="s">
        <v>174</v>
      </c>
      <c r="C332" t="s">
        <v>34</v>
      </c>
      <c r="D332" t="s">
        <v>32</v>
      </c>
      <c r="E332" s="1">
        <v>80000</v>
      </c>
      <c r="F332">
        <v>0</v>
      </c>
      <c r="G332" t="s">
        <v>12</v>
      </c>
      <c r="H332" t="s">
        <v>20</v>
      </c>
      <c r="I332" t="s">
        <v>14</v>
      </c>
      <c r="J332">
        <v>3</v>
      </c>
      <c r="K332" t="s">
        <v>29</v>
      </c>
      <c r="L332" t="s">
        <v>23</v>
      </c>
      <c r="M332">
        <v>32</v>
      </c>
      <c r="N332" t="s">
        <v>17</v>
      </c>
      <c r="P332" t="str">
        <f t="shared" si="25"/>
        <v>PO</v>
      </c>
      <c r="Q332" t="str">
        <f t="shared" si="26"/>
        <v>ill</v>
      </c>
      <c r="R332">
        <f t="shared" si="27"/>
        <v>15</v>
      </c>
      <c r="S332" t="str">
        <f t="shared" si="28"/>
        <v>Patrick O'Brill PO-18850</v>
      </c>
      <c r="T332" t="str">
        <f t="shared" si="29"/>
        <v>Patrick O'Brill</v>
      </c>
    </row>
    <row r="333" spans="1:20" x14ac:dyDescent="0.25">
      <c r="A333" s="5" t="s">
        <v>544</v>
      </c>
      <c r="B333" s="3" t="s">
        <v>175</v>
      </c>
      <c r="C333" t="s">
        <v>33</v>
      </c>
      <c r="D333" t="s">
        <v>33</v>
      </c>
      <c r="E333" s="1">
        <v>10000</v>
      </c>
      <c r="F333">
        <v>0</v>
      </c>
      <c r="G333" t="s">
        <v>28</v>
      </c>
      <c r="H333" t="s">
        <v>24</v>
      </c>
      <c r="I333" t="s">
        <v>17</v>
      </c>
      <c r="J333">
        <v>2</v>
      </c>
      <c r="K333" t="s">
        <v>15</v>
      </c>
      <c r="L333" t="s">
        <v>16</v>
      </c>
      <c r="M333">
        <v>30</v>
      </c>
      <c r="N333" t="s">
        <v>17</v>
      </c>
      <c r="P333" t="str">
        <f t="shared" si="25"/>
        <v>JL</v>
      </c>
      <c r="Q333" t="str">
        <f t="shared" si="26"/>
        <v>cas</v>
      </c>
      <c r="R333">
        <f t="shared" si="27"/>
        <v>10</v>
      </c>
      <c r="S333" t="str">
        <f t="shared" si="28"/>
        <v>John Lucas JL-15850</v>
      </c>
      <c r="T333" t="str">
        <f t="shared" si="29"/>
        <v>John Lucas</v>
      </c>
    </row>
    <row r="334" spans="1:20" x14ac:dyDescent="0.25">
      <c r="A334" s="5" t="s">
        <v>544</v>
      </c>
      <c r="B334" s="3" t="s">
        <v>175</v>
      </c>
      <c r="C334" t="s">
        <v>34</v>
      </c>
      <c r="D334" t="s">
        <v>32</v>
      </c>
      <c r="E334" s="1">
        <v>20000</v>
      </c>
      <c r="F334">
        <v>0</v>
      </c>
      <c r="G334" t="s">
        <v>28</v>
      </c>
      <c r="H334" t="s">
        <v>24</v>
      </c>
      <c r="I334" t="s">
        <v>17</v>
      </c>
      <c r="J334">
        <v>2</v>
      </c>
      <c r="K334" t="s">
        <v>25</v>
      </c>
      <c r="L334" t="s">
        <v>16</v>
      </c>
      <c r="M334">
        <v>35</v>
      </c>
      <c r="N334" t="s">
        <v>14</v>
      </c>
      <c r="P334" t="str">
        <f t="shared" si="25"/>
        <v>JL</v>
      </c>
      <c r="Q334" t="str">
        <f t="shared" si="26"/>
        <v>cas</v>
      </c>
      <c r="R334">
        <f t="shared" si="27"/>
        <v>10</v>
      </c>
      <c r="S334" t="str">
        <f t="shared" si="28"/>
        <v>John Lucas JL-15850</v>
      </c>
      <c r="T334" t="str">
        <f t="shared" si="29"/>
        <v>John Lucas</v>
      </c>
    </row>
    <row r="335" spans="1:20" x14ac:dyDescent="0.25">
      <c r="A335" s="5" t="s">
        <v>544</v>
      </c>
      <c r="B335" s="3" t="s">
        <v>175</v>
      </c>
      <c r="C335" t="s">
        <v>33</v>
      </c>
      <c r="D335" t="s">
        <v>33</v>
      </c>
      <c r="E335" s="1">
        <v>130000</v>
      </c>
      <c r="F335">
        <v>3</v>
      </c>
      <c r="G335" t="s">
        <v>26</v>
      </c>
      <c r="H335" t="s">
        <v>20</v>
      </c>
      <c r="I335" t="s">
        <v>14</v>
      </c>
      <c r="J335">
        <v>4</v>
      </c>
      <c r="K335" t="s">
        <v>22</v>
      </c>
      <c r="L335" t="s">
        <v>16</v>
      </c>
      <c r="M335">
        <v>51</v>
      </c>
      <c r="N335" t="s">
        <v>14</v>
      </c>
      <c r="P335" t="str">
        <f t="shared" si="25"/>
        <v>JL</v>
      </c>
      <c r="Q335" t="str">
        <f t="shared" si="26"/>
        <v>cas</v>
      </c>
      <c r="R335">
        <f t="shared" si="27"/>
        <v>10</v>
      </c>
      <c r="S335" t="str">
        <f t="shared" si="28"/>
        <v>John Lucas JL-15850</v>
      </c>
      <c r="T335" t="str">
        <f t="shared" si="29"/>
        <v>John Lucas</v>
      </c>
    </row>
    <row r="336" spans="1:20" x14ac:dyDescent="0.25">
      <c r="A336" s="5" t="s">
        <v>545</v>
      </c>
      <c r="B336" s="3" t="s">
        <v>176</v>
      </c>
      <c r="C336" t="s">
        <v>33</v>
      </c>
      <c r="D336" t="s">
        <v>33</v>
      </c>
      <c r="E336" s="1">
        <v>90000</v>
      </c>
      <c r="F336">
        <v>2</v>
      </c>
      <c r="G336" t="s">
        <v>12</v>
      </c>
      <c r="H336" t="s">
        <v>20</v>
      </c>
      <c r="I336" t="s">
        <v>14</v>
      </c>
      <c r="J336">
        <v>1</v>
      </c>
      <c r="K336" t="s">
        <v>22</v>
      </c>
      <c r="L336" t="s">
        <v>23</v>
      </c>
      <c r="M336">
        <v>47</v>
      </c>
      <c r="N336" t="s">
        <v>17</v>
      </c>
      <c r="P336" t="str">
        <f t="shared" si="25"/>
        <v>DB</v>
      </c>
      <c r="Q336" t="str">
        <f t="shared" si="26"/>
        <v>ord</v>
      </c>
      <c r="R336">
        <f t="shared" si="27"/>
        <v>13</v>
      </c>
      <c r="S336" t="str">
        <f t="shared" si="28"/>
        <v>Doug Bickford DB-13615</v>
      </c>
      <c r="T336" t="str">
        <f t="shared" si="29"/>
        <v>Doug Bickford</v>
      </c>
    </row>
    <row r="337" spans="1:20" x14ac:dyDescent="0.25">
      <c r="A337" s="5" t="s">
        <v>545</v>
      </c>
      <c r="B337" s="3" t="s">
        <v>176</v>
      </c>
      <c r="C337" t="s">
        <v>33</v>
      </c>
      <c r="D337" t="s">
        <v>33</v>
      </c>
      <c r="E337" s="1">
        <v>80000</v>
      </c>
      <c r="F337">
        <v>5</v>
      </c>
      <c r="G337" t="s">
        <v>30</v>
      </c>
      <c r="H337" t="s">
        <v>27</v>
      </c>
      <c r="I337" t="s">
        <v>17</v>
      </c>
      <c r="J337">
        <v>2</v>
      </c>
      <c r="K337" t="s">
        <v>15</v>
      </c>
      <c r="L337" t="s">
        <v>23</v>
      </c>
      <c r="M337">
        <v>39</v>
      </c>
      <c r="N337" t="s">
        <v>17</v>
      </c>
      <c r="P337" t="str">
        <f t="shared" si="25"/>
        <v>DB</v>
      </c>
      <c r="Q337" t="str">
        <f t="shared" si="26"/>
        <v>ord</v>
      </c>
      <c r="R337">
        <f t="shared" si="27"/>
        <v>13</v>
      </c>
      <c r="S337" t="str">
        <f t="shared" si="28"/>
        <v>Doug Bickford DB-13615</v>
      </c>
      <c r="T337" t="str">
        <f t="shared" si="29"/>
        <v>Doug Bickford</v>
      </c>
    </row>
    <row r="338" spans="1:20" x14ac:dyDescent="0.25">
      <c r="A338" s="5" t="s">
        <v>545</v>
      </c>
      <c r="B338" s="3" t="s">
        <v>176</v>
      </c>
      <c r="C338" t="s">
        <v>34</v>
      </c>
      <c r="D338" t="s">
        <v>33</v>
      </c>
      <c r="E338" s="1">
        <v>20000</v>
      </c>
      <c r="F338">
        <v>0</v>
      </c>
      <c r="G338" t="s">
        <v>28</v>
      </c>
      <c r="H338" t="s">
        <v>24</v>
      </c>
      <c r="I338" t="s">
        <v>17</v>
      </c>
      <c r="J338">
        <v>2</v>
      </c>
      <c r="K338" t="s">
        <v>15</v>
      </c>
      <c r="L338" t="s">
        <v>16</v>
      </c>
      <c r="M338">
        <v>34</v>
      </c>
      <c r="N338" t="s">
        <v>17</v>
      </c>
      <c r="P338" t="str">
        <f t="shared" si="25"/>
        <v>DB</v>
      </c>
      <c r="Q338" t="str">
        <f t="shared" si="26"/>
        <v>ord</v>
      </c>
      <c r="R338">
        <f t="shared" si="27"/>
        <v>13</v>
      </c>
      <c r="S338" t="str">
        <f t="shared" si="28"/>
        <v>Doug Bickford DB-13615</v>
      </c>
      <c r="T338" t="str">
        <f t="shared" si="29"/>
        <v>Doug Bickford</v>
      </c>
    </row>
    <row r="339" spans="1:20" x14ac:dyDescent="0.25">
      <c r="A339" s="5" t="s">
        <v>546</v>
      </c>
      <c r="B339" s="3" t="s">
        <v>177</v>
      </c>
      <c r="C339" t="s">
        <v>33</v>
      </c>
      <c r="D339" t="s">
        <v>33</v>
      </c>
      <c r="E339" s="1">
        <v>10000</v>
      </c>
      <c r="F339">
        <v>0</v>
      </c>
      <c r="G339" t="s">
        <v>28</v>
      </c>
      <c r="H339" t="s">
        <v>24</v>
      </c>
      <c r="I339" t="s">
        <v>14</v>
      </c>
      <c r="J339">
        <v>2</v>
      </c>
      <c r="K339" t="s">
        <v>15</v>
      </c>
      <c r="L339" t="s">
        <v>16</v>
      </c>
      <c r="M339">
        <v>32</v>
      </c>
      <c r="N339" t="s">
        <v>17</v>
      </c>
      <c r="P339" t="str">
        <f t="shared" si="25"/>
        <v>AC</v>
      </c>
      <c r="Q339" t="str">
        <f t="shared" si="26"/>
        <v>use</v>
      </c>
      <c r="R339">
        <f t="shared" si="27"/>
        <v>13</v>
      </c>
      <c r="S339" t="str">
        <f t="shared" si="28"/>
        <v>Alyssa Crouse AC-10420</v>
      </c>
      <c r="T339" t="str">
        <f t="shared" si="29"/>
        <v>Alyssa Crouse</v>
      </c>
    </row>
    <row r="340" spans="1:20" x14ac:dyDescent="0.25">
      <c r="A340" s="5" t="s">
        <v>546</v>
      </c>
      <c r="B340" s="3" t="s">
        <v>177</v>
      </c>
      <c r="C340" t="s">
        <v>34</v>
      </c>
      <c r="D340" t="s">
        <v>32</v>
      </c>
      <c r="E340" s="1">
        <v>120000</v>
      </c>
      <c r="F340">
        <v>3</v>
      </c>
      <c r="G340" t="s">
        <v>26</v>
      </c>
      <c r="H340" t="s">
        <v>20</v>
      </c>
      <c r="I340" t="s">
        <v>14</v>
      </c>
      <c r="J340">
        <v>4</v>
      </c>
      <c r="K340" t="s">
        <v>22</v>
      </c>
      <c r="L340" t="s">
        <v>16</v>
      </c>
      <c r="M340">
        <v>50</v>
      </c>
      <c r="N340" t="s">
        <v>14</v>
      </c>
      <c r="P340" t="str">
        <f t="shared" si="25"/>
        <v>AC</v>
      </c>
      <c r="Q340" t="str">
        <f t="shared" si="26"/>
        <v>use</v>
      </c>
      <c r="R340">
        <f t="shared" si="27"/>
        <v>13</v>
      </c>
      <c r="S340" t="str">
        <f t="shared" si="28"/>
        <v>Alyssa Crouse AC-10420</v>
      </c>
      <c r="T340" t="str">
        <f t="shared" si="29"/>
        <v>Alyssa Crouse</v>
      </c>
    </row>
    <row r="341" spans="1:20" x14ac:dyDescent="0.25">
      <c r="A341" s="5" t="s">
        <v>512</v>
      </c>
      <c r="B341" s="3" t="s">
        <v>143</v>
      </c>
      <c r="C341" t="s">
        <v>33</v>
      </c>
      <c r="D341" t="s">
        <v>33</v>
      </c>
      <c r="E341" s="1">
        <v>20000</v>
      </c>
      <c r="F341">
        <v>1</v>
      </c>
      <c r="G341" t="s">
        <v>12</v>
      </c>
      <c r="H341" t="s">
        <v>19</v>
      </c>
      <c r="I341" t="s">
        <v>14</v>
      </c>
      <c r="J341">
        <v>0</v>
      </c>
      <c r="K341" t="s">
        <v>15</v>
      </c>
      <c r="L341" t="s">
        <v>16</v>
      </c>
      <c r="M341">
        <v>66</v>
      </c>
      <c r="N341" t="s">
        <v>17</v>
      </c>
      <c r="P341" t="str">
        <f t="shared" si="25"/>
        <v>KL</v>
      </c>
      <c r="Q341" t="str">
        <f t="shared" si="26"/>
        <v>ale</v>
      </c>
      <c r="R341">
        <f t="shared" si="27"/>
        <v>12</v>
      </c>
      <c r="S341" t="str">
        <f t="shared" si="28"/>
        <v>Ken Lonsdale KL-16645</v>
      </c>
      <c r="T341" t="str">
        <f t="shared" si="29"/>
        <v>Ken Lonsdale</v>
      </c>
    </row>
    <row r="342" spans="1:20" x14ac:dyDescent="0.25">
      <c r="A342" s="5" t="s">
        <v>468</v>
      </c>
      <c r="B342" s="3" t="s">
        <v>99</v>
      </c>
      <c r="C342" t="s">
        <v>34</v>
      </c>
      <c r="D342" t="s">
        <v>33</v>
      </c>
      <c r="E342" s="1">
        <v>30000</v>
      </c>
      <c r="F342">
        <v>0</v>
      </c>
      <c r="G342" t="s">
        <v>18</v>
      </c>
      <c r="H342" t="s">
        <v>19</v>
      </c>
      <c r="I342" t="s">
        <v>14</v>
      </c>
      <c r="J342">
        <v>1</v>
      </c>
      <c r="K342" t="s">
        <v>21</v>
      </c>
      <c r="L342" t="s">
        <v>16</v>
      </c>
      <c r="M342">
        <v>30</v>
      </c>
      <c r="N342" t="s">
        <v>17</v>
      </c>
      <c r="P342" t="str">
        <f t="shared" si="25"/>
        <v>JD</v>
      </c>
      <c r="Q342" t="str">
        <f t="shared" si="26"/>
        <v>rty</v>
      </c>
      <c r="R342">
        <f t="shared" si="27"/>
        <v>16</v>
      </c>
      <c r="S342" t="str">
        <f t="shared" si="28"/>
        <v>Jonathan Doherty JD-15895</v>
      </c>
      <c r="T342" t="str">
        <f t="shared" si="29"/>
        <v>Jonathan Doherty</v>
      </c>
    </row>
    <row r="343" spans="1:20" x14ac:dyDescent="0.25">
      <c r="A343" s="5" t="s">
        <v>468</v>
      </c>
      <c r="B343" s="3" t="s">
        <v>99</v>
      </c>
      <c r="C343" t="s">
        <v>34</v>
      </c>
      <c r="D343" t="s">
        <v>32</v>
      </c>
      <c r="E343" s="1">
        <v>30000</v>
      </c>
      <c r="F343">
        <v>0</v>
      </c>
      <c r="G343" t="s">
        <v>26</v>
      </c>
      <c r="H343" t="s">
        <v>24</v>
      </c>
      <c r="I343" t="s">
        <v>17</v>
      </c>
      <c r="J343">
        <v>1</v>
      </c>
      <c r="K343" t="s">
        <v>21</v>
      </c>
      <c r="L343" t="s">
        <v>16</v>
      </c>
      <c r="M343">
        <v>32</v>
      </c>
      <c r="N343" t="s">
        <v>14</v>
      </c>
      <c r="P343" t="str">
        <f t="shared" si="25"/>
        <v>JD</v>
      </c>
      <c r="Q343" t="str">
        <f t="shared" si="26"/>
        <v>rty</v>
      </c>
      <c r="R343">
        <f t="shared" si="27"/>
        <v>16</v>
      </c>
      <c r="S343" t="str">
        <f t="shared" si="28"/>
        <v>Jonathan Doherty JD-15895</v>
      </c>
      <c r="T343" t="str">
        <f t="shared" si="29"/>
        <v>Jonathan Doherty</v>
      </c>
    </row>
    <row r="344" spans="1:20" x14ac:dyDescent="0.25">
      <c r="A344" s="5" t="s">
        <v>468</v>
      </c>
      <c r="B344" s="3" t="s">
        <v>99</v>
      </c>
      <c r="C344" t="s">
        <v>34</v>
      </c>
      <c r="D344" t="s">
        <v>33</v>
      </c>
      <c r="E344" s="1">
        <v>10000</v>
      </c>
      <c r="F344">
        <v>0</v>
      </c>
      <c r="G344" t="s">
        <v>28</v>
      </c>
      <c r="H344" t="s">
        <v>24</v>
      </c>
      <c r="I344" t="s">
        <v>14</v>
      </c>
      <c r="J344">
        <v>2</v>
      </c>
      <c r="K344" t="s">
        <v>25</v>
      </c>
      <c r="L344" t="s">
        <v>16</v>
      </c>
      <c r="M344">
        <v>35</v>
      </c>
      <c r="N344" t="s">
        <v>17</v>
      </c>
      <c r="P344" t="str">
        <f t="shared" si="25"/>
        <v>JD</v>
      </c>
      <c r="Q344" t="str">
        <f t="shared" si="26"/>
        <v>rty</v>
      </c>
      <c r="R344">
        <f t="shared" si="27"/>
        <v>16</v>
      </c>
      <c r="S344" t="str">
        <f t="shared" si="28"/>
        <v>Jonathan Doherty JD-15895</v>
      </c>
      <c r="T344" t="str">
        <f t="shared" si="29"/>
        <v>Jonathan Doherty</v>
      </c>
    </row>
    <row r="345" spans="1:20" x14ac:dyDescent="0.25">
      <c r="A345" s="5" t="s">
        <v>468</v>
      </c>
      <c r="B345" s="3" t="s">
        <v>99</v>
      </c>
      <c r="C345" t="s">
        <v>34</v>
      </c>
      <c r="D345" t="s">
        <v>32</v>
      </c>
      <c r="E345" s="1">
        <v>30000</v>
      </c>
      <c r="F345">
        <v>0</v>
      </c>
      <c r="G345" t="s">
        <v>26</v>
      </c>
      <c r="H345" t="s">
        <v>24</v>
      </c>
      <c r="I345" t="s">
        <v>17</v>
      </c>
      <c r="J345">
        <v>1</v>
      </c>
      <c r="K345" t="s">
        <v>21</v>
      </c>
      <c r="L345" t="s">
        <v>16</v>
      </c>
      <c r="M345">
        <v>32</v>
      </c>
      <c r="N345" t="s">
        <v>17</v>
      </c>
      <c r="P345" t="str">
        <f t="shared" si="25"/>
        <v>JD</v>
      </c>
      <c r="Q345" t="str">
        <f t="shared" si="26"/>
        <v>rty</v>
      </c>
      <c r="R345">
        <f t="shared" si="27"/>
        <v>16</v>
      </c>
      <c r="S345" t="str">
        <f t="shared" si="28"/>
        <v>Jonathan Doherty JD-15895</v>
      </c>
      <c r="T345" t="str">
        <f t="shared" si="29"/>
        <v>Jonathan Doherty</v>
      </c>
    </row>
    <row r="346" spans="1:20" x14ac:dyDescent="0.25">
      <c r="A346" s="5" t="s">
        <v>484</v>
      </c>
      <c r="B346" s="3" t="s">
        <v>115</v>
      </c>
      <c r="C346" t="s">
        <v>34</v>
      </c>
      <c r="D346" t="s">
        <v>33</v>
      </c>
      <c r="E346" s="1">
        <v>30000</v>
      </c>
      <c r="F346">
        <v>0</v>
      </c>
      <c r="G346" t="s">
        <v>18</v>
      </c>
      <c r="H346" t="s">
        <v>19</v>
      </c>
      <c r="I346" t="s">
        <v>17</v>
      </c>
      <c r="J346">
        <v>1</v>
      </c>
      <c r="K346" t="s">
        <v>21</v>
      </c>
      <c r="L346" t="s">
        <v>16</v>
      </c>
      <c r="M346">
        <v>31</v>
      </c>
      <c r="N346" t="s">
        <v>14</v>
      </c>
      <c r="P346" t="str">
        <f t="shared" si="25"/>
        <v>CS</v>
      </c>
      <c r="Q346" t="str">
        <f t="shared" si="26"/>
        <v>ert</v>
      </c>
      <c r="R346">
        <f t="shared" si="27"/>
        <v>12</v>
      </c>
      <c r="S346" t="str">
        <f t="shared" si="28"/>
        <v>Chad Sievert CS-12130</v>
      </c>
      <c r="T346" t="str">
        <f t="shared" si="29"/>
        <v>Chad Sievert</v>
      </c>
    </row>
    <row r="347" spans="1:20" x14ac:dyDescent="0.25">
      <c r="A347" s="5" t="s">
        <v>547</v>
      </c>
      <c r="B347" s="3" t="s">
        <v>178</v>
      </c>
      <c r="C347" t="s">
        <v>33</v>
      </c>
      <c r="D347" t="s">
        <v>32</v>
      </c>
      <c r="E347" s="1">
        <v>20000</v>
      </c>
      <c r="F347">
        <v>1</v>
      </c>
      <c r="G347" t="s">
        <v>12</v>
      </c>
      <c r="H347" t="s">
        <v>19</v>
      </c>
      <c r="I347" t="s">
        <v>14</v>
      </c>
      <c r="J347">
        <v>0</v>
      </c>
      <c r="K347" t="s">
        <v>15</v>
      </c>
      <c r="L347" t="s">
        <v>16</v>
      </c>
      <c r="M347">
        <v>50</v>
      </c>
      <c r="N347" t="s">
        <v>14</v>
      </c>
      <c r="P347" t="str">
        <f t="shared" si="25"/>
        <v>CC</v>
      </c>
      <c r="Q347" t="str">
        <f t="shared" si="26"/>
        <v>ham</v>
      </c>
      <c r="R347">
        <f t="shared" si="27"/>
        <v>13</v>
      </c>
      <c r="S347" t="str">
        <f t="shared" si="28"/>
        <v>Clay Cheatham CC-12550</v>
      </c>
      <c r="T347" t="str">
        <f t="shared" si="29"/>
        <v>Clay Cheatham</v>
      </c>
    </row>
    <row r="348" spans="1:20" x14ac:dyDescent="0.25">
      <c r="A348" s="5" t="s">
        <v>548</v>
      </c>
      <c r="B348" s="3" t="s">
        <v>179</v>
      </c>
      <c r="C348" t="s">
        <v>33</v>
      </c>
      <c r="D348" t="s">
        <v>33</v>
      </c>
      <c r="E348" s="1">
        <v>40000</v>
      </c>
      <c r="F348">
        <v>1</v>
      </c>
      <c r="G348" t="s">
        <v>12</v>
      </c>
      <c r="H348" t="s">
        <v>13</v>
      </c>
      <c r="I348" t="s">
        <v>17</v>
      </c>
      <c r="J348">
        <v>0</v>
      </c>
      <c r="K348" t="s">
        <v>15</v>
      </c>
      <c r="L348" t="s">
        <v>16</v>
      </c>
      <c r="M348">
        <v>43</v>
      </c>
      <c r="N348" t="s">
        <v>14</v>
      </c>
      <c r="P348" t="str">
        <f t="shared" si="25"/>
        <v>TD</v>
      </c>
      <c r="Q348" t="str">
        <f t="shared" si="26"/>
        <v>len</v>
      </c>
      <c r="R348">
        <f t="shared" si="27"/>
        <v>13</v>
      </c>
      <c r="S348" t="str">
        <f t="shared" si="28"/>
        <v>Tamara Dahlen TD-20995</v>
      </c>
      <c r="T348" t="str">
        <f t="shared" si="29"/>
        <v>Tamara Dahlen</v>
      </c>
    </row>
    <row r="349" spans="1:20" x14ac:dyDescent="0.25">
      <c r="A349" s="5" t="s">
        <v>548</v>
      </c>
      <c r="B349" s="3" t="s">
        <v>179</v>
      </c>
      <c r="C349" t="s">
        <v>34</v>
      </c>
      <c r="D349" t="s">
        <v>32</v>
      </c>
      <c r="E349" s="1">
        <v>60000</v>
      </c>
      <c r="F349">
        <v>1</v>
      </c>
      <c r="G349" t="s">
        <v>18</v>
      </c>
      <c r="H349" t="s">
        <v>13</v>
      </c>
      <c r="I349" t="s">
        <v>17</v>
      </c>
      <c r="J349">
        <v>1</v>
      </c>
      <c r="K349" t="s">
        <v>15</v>
      </c>
      <c r="L349" t="s">
        <v>23</v>
      </c>
      <c r="M349">
        <v>45</v>
      </c>
      <c r="N349" t="s">
        <v>14</v>
      </c>
      <c r="P349" t="str">
        <f t="shared" si="25"/>
        <v>TD</v>
      </c>
      <c r="Q349" t="str">
        <f t="shared" si="26"/>
        <v>len</v>
      </c>
      <c r="R349">
        <f t="shared" si="27"/>
        <v>13</v>
      </c>
      <c r="S349" t="str">
        <f t="shared" si="28"/>
        <v>Tamara Dahlen TD-20995</v>
      </c>
      <c r="T349" t="str">
        <f t="shared" si="29"/>
        <v>Tamara Dahlen</v>
      </c>
    </row>
    <row r="350" spans="1:20" x14ac:dyDescent="0.25">
      <c r="A350" s="5" t="s">
        <v>548</v>
      </c>
      <c r="B350" s="3" t="s">
        <v>179</v>
      </c>
      <c r="C350" t="s">
        <v>33</v>
      </c>
      <c r="D350" t="s">
        <v>33</v>
      </c>
      <c r="E350" s="1">
        <v>20000</v>
      </c>
      <c r="F350">
        <v>2</v>
      </c>
      <c r="G350" t="s">
        <v>26</v>
      </c>
      <c r="H350" t="s">
        <v>24</v>
      </c>
      <c r="I350" t="s">
        <v>14</v>
      </c>
      <c r="J350">
        <v>2</v>
      </c>
      <c r="K350" t="s">
        <v>15</v>
      </c>
      <c r="L350" t="s">
        <v>16</v>
      </c>
      <c r="M350">
        <v>42</v>
      </c>
      <c r="N350" t="s">
        <v>17</v>
      </c>
      <c r="P350" t="str">
        <f t="shared" si="25"/>
        <v>TD</v>
      </c>
      <c r="Q350" t="str">
        <f t="shared" si="26"/>
        <v>len</v>
      </c>
      <c r="R350">
        <f t="shared" si="27"/>
        <v>13</v>
      </c>
      <c r="S350" t="str">
        <f t="shared" si="28"/>
        <v>Tamara Dahlen TD-20995</v>
      </c>
      <c r="T350" t="str">
        <f t="shared" si="29"/>
        <v>Tamara Dahlen</v>
      </c>
    </row>
    <row r="351" spans="1:20" x14ac:dyDescent="0.25">
      <c r="A351" s="5" t="s">
        <v>549</v>
      </c>
      <c r="B351" s="3" t="s">
        <v>180</v>
      </c>
      <c r="C351" t="s">
        <v>34</v>
      </c>
      <c r="D351" t="s">
        <v>32</v>
      </c>
      <c r="E351" s="1">
        <v>30000</v>
      </c>
      <c r="F351">
        <v>0</v>
      </c>
      <c r="G351" t="s">
        <v>18</v>
      </c>
      <c r="H351" t="s">
        <v>19</v>
      </c>
      <c r="I351" t="s">
        <v>17</v>
      </c>
      <c r="J351">
        <v>1</v>
      </c>
      <c r="K351" t="s">
        <v>15</v>
      </c>
      <c r="L351" t="s">
        <v>16</v>
      </c>
      <c r="M351">
        <v>29</v>
      </c>
      <c r="N351" t="s">
        <v>14</v>
      </c>
      <c r="P351" t="str">
        <f t="shared" si="25"/>
        <v>AB</v>
      </c>
      <c r="Q351" t="str">
        <f t="shared" si="26"/>
        <v>nce</v>
      </c>
      <c r="R351">
        <f t="shared" si="27"/>
        <v>15</v>
      </c>
      <c r="S351" t="str">
        <f t="shared" si="28"/>
        <v>Adam Bellavance AB-10060</v>
      </c>
      <c r="T351" t="str">
        <f t="shared" si="29"/>
        <v>Adam Bellavance</v>
      </c>
    </row>
    <row r="352" spans="1:20" x14ac:dyDescent="0.25">
      <c r="A352" s="5" t="s">
        <v>549</v>
      </c>
      <c r="B352" s="3" t="s">
        <v>180</v>
      </c>
      <c r="C352" t="s">
        <v>34</v>
      </c>
      <c r="D352" t="s">
        <v>33</v>
      </c>
      <c r="E352" s="1">
        <v>20000</v>
      </c>
      <c r="F352">
        <v>0</v>
      </c>
      <c r="G352" t="s">
        <v>18</v>
      </c>
      <c r="H352" t="s">
        <v>24</v>
      </c>
      <c r="I352" t="s">
        <v>17</v>
      </c>
      <c r="J352">
        <v>0</v>
      </c>
      <c r="K352" t="s">
        <v>15</v>
      </c>
      <c r="L352" t="s">
        <v>23</v>
      </c>
      <c r="M352">
        <v>28</v>
      </c>
      <c r="N352" t="s">
        <v>14</v>
      </c>
      <c r="P352" t="str">
        <f t="shared" si="25"/>
        <v>AB</v>
      </c>
      <c r="Q352" t="str">
        <f t="shared" si="26"/>
        <v>nce</v>
      </c>
      <c r="R352">
        <f t="shared" si="27"/>
        <v>15</v>
      </c>
      <c r="S352" t="str">
        <f t="shared" si="28"/>
        <v>Adam Bellavance AB-10060</v>
      </c>
      <c r="T352" t="str">
        <f t="shared" si="29"/>
        <v>Adam Bellavance</v>
      </c>
    </row>
    <row r="353" spans="1:20" x14ac:dyDescent="0.25">
      <c r="A353" s="5" t="s">
        <v>549</v>
      </c>
      <c r="B353" s="3" t="s">
        <v>180</v>
      </c>
      <c r="C353" t="s">
        <v>34</v>
      </c>
      <c r="D353" t="s">
        <v>33</v>
      </c>
      <c r="E353" s="1">
        <v>10000</v>
      </c>
      <c r="F353">
        <v>3</v>
      </c>
      <c r="G353" t="s">
        <v>26</v>
      </c>
      <c r="H353" t="s">
        <v>24</v>
      </c>
      <c r="I353" t="s">
        <v>14</v>
      </c>
      <c r="J353">
        <v>0</v>
      </c>
      <c r="K353" t="s">
        <v>15</v>
      </c>
      <c r="L353" t="s">
        <v>16</v>
      </c>
      <c r="M353">
        <v>37</v>
      </c>
      <c r="N353" t="s">
        <v>14</v>
      </c>
      <c r="P353" t="str">
        <f t="shared" si="25"/>
        <v>AB</v>
      </c>
      <c r="Q353" t="str">
        <f t="shared" si="26"/>
        <v>nce</v>
      </c>
      <c r="R353">
        <f t="shared" si="27"/>
        <v>15</v>
      </c>
      <c r="S353" t="str">
        <f t="shared" si="28"/>
        <v>Adam Bellavance AB-10060</v>
      </c>
      <c r="T353" t="str">
        <f t="shared" si="29"/>
        <v>Adam Bellavance</v>
      </c>
    </row>
    <row r="354" spans="1:20" x14ac:dyDescent="0.25">
      <c r="A354" s="5" t="s">
        <v>549</v>
      </c>
      <c r="B354" s="3" t="s">
        <v>180</v>
      </c>
      <c r="C354" t="s">
        <v>33</v>
      </c>
      <c r="D354" t="s">
        <v>32</v>
      </c>
      <c r="E354" s="1">
        <v>80000</v>
      </c>
      <c r="F354">
        <v>4</v>
      </c>
      <c r="G354" t="s">
        <v>18</v>
      </c>
      <c r="H354" t="s">
        <v>20</v>
      </c>
      <c r="I354" t="s">
        <v>14</v>
      </c>
      <c r="J354">
        <v>2</v>
      </c>
      <c r="K354" t="s">
        <v>21</v>
      </c>
      <c r="L354" t="s">
        <v>16</v>
      </c>
      <c r="M354">
        <v>53</v>
      </c>
      <c r="N354" t="s">
        <v>17</v>
      </c>
      <c r="P354" t="str">
        <f t="shared" si="25"/>
        <v>AB</v>
      </c>
      <c r="Q354" t="str">
        <f t="shared" si="26"/>
        <v>nce</v>
      </c>
      <c r="R354">
        <f t="shared" si="27"/>
        <v>15</v>
      </c>
      <c r="S354" t="str">
        <f t="shared" si="28"/>
        <v>Adam Bellavance AB-10060</v>
      </c>
      <c r="T354" t="str">
        <f t="shared" si="29"/>
        <v>Adam Bellavance</v>
      </c>
    </row>
    <row r="355" spans="1:20" x14ac:dyDescent="0.25">
      <c r="A355" s="5" t="s">
        <v>549</v>
      </c>
      <c r="B355" s="3" t="s">
        <v>180</v>
      </c>
      <c r="C355" t="s">
        <v>34</v>
      </c>
      <c r="D355" t="s">
        <v>33</v>
      </c>
      <c r="E355" s="1">
        <v>40000</v>
      </c>
      <c r="F355">
        <v>0</v>
      </c>
      <c r="G355" t="s">
        <v>30</v>
      </c>
      <c r="H355" t="s">
        <v>19</v>
      </c>
      <c r="I355" t="s">
        <v>17</v>
      </c>
      <c r="J355">
        <v>0</v>
      </c>
      <c r="K355" t="s">
        <v>15</v>
      </c>
      <c r="L355" t="s">
        <v>16</v>
      </c>
      <c r="M355">
        <v>38</v>
      </c>
      <c r="N355" t="s">
        <v>14</v>
      </c>
      <c r="P355" t="str">
        <f t="shared" si="25"/>
        <v>AB</v>
      </c>
      <c r="Q355" t="str">
        <f t="shared" si="26"/>
        <v>nce</v>
      </c>
      <c r="R355">
        <f t="shared" si="27"/>
        <v>15</v>
      </c>
      <c r="S355" t="str">
        <f t="shared" si="28"/>
        <v>Adam Bellavance AB-10060</v>
      </c>
      <c r="T355" t="str">
        <f t="shared" si="29"/>
        <v>Adam Bellavance</v>
      </c>
    </row>
    <row r="356" spans="1:20" x14ac:dyDescent="0.25">
      <c r="A356" s="5" t="s">
        <v>550</v>
      </c>
      <c r="B356" s="3" t="s">
        <v>181</v>
      </c>
      <c r="C356" t="s">
        <v>34</v>
      </c>
      <c r="D356" t="s">
        <v>33</v>
      </c>
      <c r="E356" s="1">
        <v>30000</v>
      </c>
      <c r="F356">
        <v>1</v>
      </c>
      <c r="G356" t="s">
        <v>12</v>
      </c>
      <c r="H356" t="s">
        <v>19</v>
      </c>
      <c r="I356" t="s">
        <v>17</v>
      </c>
      <c r="J356">
        <v>1</v>
      </c>
      <c r="K356" t="s">
        <v>25</v>
      </c>
      <c r="L356" t="s">
        <v>16</v>
      </c>
      <c r="M356">
        <v>39</v>
      </c>
      <c r="N356" t="s">
        <v>17</v>
      </c>
      <c r="P356" t="str">
        <f t="shared" si="25"/>
        <v>JL</v>
      </c>
      <c r="Q356" t="str">
        <f t="shared" si="26"/>
        <v>ale</v>
      </c>
      <c r="R356">
        <f t="shared" si="27"/>
        <v>15</v>
      </c>
      <c r="S356" t="str">
        <f t="shared" si="28"/>
        <v>Jeremy Lonsdale JL-15505</v>
      </c>
      <c r="T356" t="str">
        <f t="shared" si="29"/>
        <v>Jeremy Lonsdale</v>
      </c>
    </row>
    <row r="357" spans="1:20" x14ac:dyDescent="0.25">
      <c r="A357" s="5" t="s">
        <v>550</v>
      </c>
      <c r="B357" s="3" t="s">
        <v>181</v>
      </c>
      <c r="C357" t="s">
        <v>34</v>
      </c>
      <c r="D357" t="s">
        <v>33</v>
      </c>
      <c r="E357" s="1">
        <v>80000</v>
      </c>
      <c r="F357">
        <v>0</v>
      </c>
      <c r="G357" t="s">
        <v>12</v>
      </c>
      <c r="H357" t="s">
        <v>20</v>
      </c>
      <c r="I357" t="s">
        <v>14</v>
      </c>
      <c r="J357">
        <v>3</v>
      </c>
      <c r="K357" t="s">
        <v>29</v>
      </c>
      <c r="L357" t="s">
        <v>23</v>
      </c>
      <c r="M357">
        <v>32</v>
      </c>
      <c r="N357" t="s">
        <v>17</v>
      </c>
      <c r="P357" t="str">
        <f t="shared" si="25"/>
        <v>JL</v>
      </c>
      <c r="Q357" t="str">
        <f t="shared" si="26"/>
        <v>ale</v>
      </c>
      <c r="R357">
        <f t="shared" si="27"/>
        <v>15</v>
      </c>
      <c r="S357" t="str">
        <f t="shared" si="28"/>
        <v>Jeremy Lonsdale JL-15505</v>
      </c>
      <c r="T357" t="str">
        <f t="shared" si="29"/>
        <v>Jeremy Lonsdale</v>
      </c>
    </row>
    <row r="358" spans="1:20" x14ac:dyDescent="0.25">
      <c r="A358" s="5" t="s">
        <v>550</v>
      </c>
      <c r="B358" s="3" t="s">
        <v>181</v>
      </c>
      <c r="C358" t="s">
        <v>33</v>
      </c>
      <c r="D358" t="s">
        <v>32</v>
      </c>
      <c r="E358" s="1">
        <v>150000</v>
      </c>
      <c r="F358">
        <v>3</v>
      </c>
      <c r="G358" t="s">
        <v>26</v>
      </c>
      <c r="H358" t="s">
        <v>20</v>
      </c>
      <c r="I358" t="s">
        <v>14</v>
      </c>
      <c r="J358">
        <v>3</v>
      </c>
      <c r="K358" t="s">
        <v>15</v>
      </c>
      <c r="L358" t="s">
        <v>16</v>
      </c>
      <c r="M358">
        <v>51</v>
      </c>
      <c r="N358" t="s">
        <v>14</v>
      </c>
      <c r="P358" t="str">
        <f t="shared" si="25"/>
        <v>JL</v>
      </c>
      <c r="Q358" t="str">
        <f t="shared" si="26"/>
        <v>ale</v>
      </c>
      <c r="R358">
        <f t="shared" si="27"/>
        <v>15</v>
      </c>
      <c r="S358" t="str">
        <f t="shared" si="28"/>
        <v>Jeremy Lonsdale JL-15505</v>
      </c>
      <c r="T358" t="str">
        <f t="shared" si="29"/>
        <v>Jeremy Lonsdale</v>
      </c>
    </row>
    <row r="359" spans="1:20" x14ac:dyDescent="0.25">
      <c r="A359" s="5" t="s">
        <v>550</v>
      </c>
      <c r="B359" s="3" t="s">
        <v>181</v>
      </c>
      <c r="C359" t="s">
        <v>34</v>
      </c>
      <c r="D359" t="s">
        <v>32</v>
      </c>
      <c r="E359" s="1">
        <v>10000</v>
      </c>
      <c r="F359">
        <v>0</v>
      </c>
      <c r="G359" t="s">
        <v>28</v>
      </c>
      <c r="H359" t="s">
        <v>24</v>
      </c>
      <c r="I359" t="s">
        <v>14</v>
      </c>
      <c r="J359">
        <v>2</v>
      </c>
      <c r="K359" t="s">
        <v>25</v>
      </c>
      <c r="L359" t="s">
        <v>16</v>
      </c>
      <c r="M359">
        <v>33</v>
      </c>
      <c r="N359" t="s">
        <v>17</v>
      </c>
      <c r="P359" t="str">
        <f t="shared" si="25"/>
        <v>JL</v>
      </c>
      <c r="Q359" t="str">
        <f t="shared" si="26"/>
        <v>ale</v>
      </c>
      <c r="R359">
        <f t="shared" si="27"/>
        <v>15</v>
      </c>
      <c r="S359" t="str">
        <f t="shared" si="28"/>
        <v>Jeremy Lonsdale JL-15505</v>
      </c>
      <c r="T359" t="str">
        <f t="shared" si="29"/>
        <v>Jeremy Lonsdale</v>
      </c>
    </row>
    <row r="360" spans="1:20" x14ac:dyDescent="0.25">
      <c r="A360" s="5" t="s">
        <v>501</v>
      </c>
      <c r="B360" s="3" t="s">
        <v>132</v>
      </c>
      <c r="C360" t="s">
        <v>33</v>
      </c>
      <c r="D360" t="s">
        <v>33</v>
      </c>
      <c r="E360" s="1">
        <v>90000</v>
      </c>
      <c r="F360">
        <v>4</v>
      </c>
      <c r="G360" t="s">
        <v>26</v>
      </c>
      <c r="H360" t="s">
        <v>27</v>
      </c>
      <c r="I360" t="s">
        <v>14</v>
      </c>
      <c r="J360">
        <v>3</v>
      </c>
      <c r="K360" t="s">
        <v>22</v>
      </c>
      <c r="L360" t="s">
        <v>16</v>
      </c>
      <c r="M360">
        <v>58</v>
      </c>
      <c r="N360" t="s">
        <v>14</v>
      </c>
      <c r="P360" t="str">
        <f t="shared" si="25"/>
        <v>HK</v>
      </c>
      <c r="Q360" t="str">
        <f t="shared" si="26"/>
        <v>and</v>
      </c>
      <c r="R360">
        <f t="shared" si="27"/>
        <v>16</v>
      </c>
      <c r="S360" t="str">
        <f t="shared" si="28"/>
        <v>Heather Kirkland HK-14890</v>
      </c>
      <c r="T360" t="str">
        <f t="shared" si="29"/>
        <v>Heather Kirkland</v>
      </c>
    </row>
    <row r="361" spans="1:20" x14ac:dyDescent="0.25">
      <c r="A361" s="5" t="s">
        <v>551</v>
      </c>
      <c r="B361" s="3" t="s">
        <v>182</v>
      </c>
      <c r="C361" t="s">
        <v>33</v>
      </c>
      <c r="D361" t="s">
        <v>33</v>
      </c>
      <c r="E361" s="1">
        <v>80000</v>
      </c>
      <c r="F361">
        <v>0</v>
      </c>
      <c r="G361" t="s">
        <v>12</v>
      </c>
      <c r="H361" t="s">
        <v>20</v>
      </c>
      <c r="I361" t="s">
        <v>14</v>
      </c>
      <c r="J361">
        <v>3</v>
      </c>
      <c r="K361" t="s">
        <v>29</v>
      </c>
      <c r="L361" t="s">
        <v>23</v>
      </c>
      <c r="M361">
        <v>30</v>
      </c>
      <c r="N361" t="s">
        <v>17</v>
      </c>
      <c r="P361" t="str">
        <f t="shared" si="25"/>
        <v>VB</v>
      </c>
      <c r="Q361" t="str">
        <f t="shared" si="26"/>
        <v>nan</v>
      </c>
      <c r="R361">
        <f t="shared" si="27"/>
        <v>16</v>
      </c>
      <c r="S361" t="str">
        <f t="shared" si="28"/>
        <v>Victoria Brennan VB-21745</v>
      </c>
      <c r="T361" t="str">
        <f t="shared" si="29"/>
        <v>Victoria Brennan</v>
      </c>
    </row>
    <row r="362" spans="1:20" x14ac:dyDescent="0.25">
      <c r="A362" s="5" t="s">
        <v>551</v>
      </c>
      <c r="B362" s="3" t="s">
        <v>182</v>
      </c>
      <c r="C362" t="s">
        <v>34</v>
      </c>
      <c r="D362" t="s">
        <v>33</v>
      </c>
      <c r="E362" s="1">
        <v>130000</v>
      </c>
      <c r="F362">
        <v>0</v>
      </c>
      <c r="G362" t="s">
        <v>30</v>
      </c>
      <c r="H362" t="s">
        <v>27</v>
      </c>
      <c r="I362" t="s">
        <v>14</v>
      </c>
      <c r="J362">
        <v>0</v>
      </c>
      <c r="K362" t="s">
        <v>21</v>
      </c>
      <c r="L362" t="s">
        <v>23</v>
      </c>
      <c r="M362">
        <v>48</v>
      </c>
      <c r="N362" t="s">
        <v>14</v>
      </c>
      <c r="P362" t="str">
        <f t="shared" si="25"/>
        <v>VB</v>
      </c>
      <c r="Q362" t="str">
        <f t="shared" si="26"/>
        <v>nan</v>
      </c>
      <c r="R362">
        <f t="shared" si="27"/>
        <v>16</v>
      </c>
      <c r="S362" t="str">
        <f t="shared" si="28"/>
        <v>Victoria Brennan VB-21745</v>
      </c>
      <c r="T362" t="str">
        <f t="shared" si="29"/>
        <v>Victoria Brennan</v>
      </c>
    </row>
    <row r="363" spans="1:20" x14ac:dyDescent="0.25">
      <c r="A363" s="5" t="s">
        <v>552</v>
      </c>
      <c r="B363" s="3" t="s">
        <v>183</v>
      </c>
      <c r="C363" t="s">
        <v>34</v>
      </c>
      <c r="D363" t="s">
        <v>32</v>
      </c>
      <c r="E363" s="1">
        <v>30000</v>
      </c>
      <c r="F363">
        <v>3</v>
      </c>
      <c r="G363" t="s">
        <v>18</v>
      </c>
      <c r="H363" t="s">
        <v>19</v>
      </c>
      <c r="I363" t="s">
        <v>17</v>
      </c>
      <c r="J363">
        <v>2</v>
      </c>
      <c r="K363" t="s">
        <v>15</v>
      </c>
      <c r="L363" t="s">
        <v>16</v>
      </c>
      <c r="M363">
        <v>27</v>
      </c>
      <c r="N363" t="s">
        <v>14</v>
      </c>
      <c r="P363" t="str">
        <f t="shared" si="25"/>
        <v>KW</v>
      </c>
      <c r="Q363" t="str">
        <f t="shared" si="26"/>
        <v>man</v>
      </c>
      <c r="R363">
        <f t="shared" si="27"/>
        <v>15</v>
      </c>
      <c r="S363" t="str">
        <f t="shared" si="28"/>
        <v>Katrina Willman KW-16435</v>
      </c>
      <c r="T363" t="str">
        <f t="shared" si="29"/>
        <v>Katrina Willman</v>
      </c>
    </row>
    <row r="364" spans="1:20" x14ac:dyDescent="0.25">
      <c r="A364" s="5" t="s">
        <v>552</v>
      </c>
      <c r="B364" s="3" t="s">
        <v>183</v>
      </c>
      <c r="C364" t="s">
        <v>33</v>
      </c>
      <c r="D364" t="s">
        <v>33</v>
      </c>
      <c r="E364" s="1">
        <v>40000</v>
      </c>
      <c r="F364">
        <v>1</v>
      </c>
      <c r="G364" t="s">
        <v>12</v>
      </c>
      <c r="H364" t="s">
        <v>13</v>
      </c>
      <c r="I364" t="s">
        <v>14</v>
      </c>
      <c r="J364">
        <v>1</v>
      </c>
      <c r="K364" t="s">
        <v>15</v>
      </c>
      <c r="L364" t="s">
        <v>16</v>
      </c>
      <c r="M364">
        <v>33</v>
      </c>
      <c r="N364" t="s">
        <v>14</v>
      </c>
      <c r="P364" t="str">
        <f t="shared" si="25"/>
        <v>KW</v>
      </c>
      <c r="Q364" t="str">
        <f t="shared" si="26"/>
        <v>man</v>
      </c>
      <c r="R364">
        <f t="shared" si="27"/>
        <v>15</v>
      </c>
      <c r="S364" t="str">
        <f t="shared" si="28"/>
        <v>Katrina Willman KW-16435</v>
      </c>
      <c r="T364" t="str">
        <f t="shared" si="29"/>
        <v>Katrina Willman</v>
      </c>
    </row>
    <row r="365" spans="1:20" x14ac:dyDescent="0.25">
      <c r="A365" s="5" t="s">
        <v>552</v>
      </c>
      <c r="B365" s="3" t="s">
        <v>183</v>
      </c>
      <c r="C365" t="s">
        <v>33</v>
      </c>
      <c r="D365" t="s">
        <v>32</v>
      </c>
      <c r="E365" s="1">
        <v>40000</v>
      </c>
      <c r="F365">
        <v>2</v>
      </c>
      <c r="G365" t="s">
        <v>12</v>
      </c>
      <c r="H365" t="s">
        <v>27</v>
      </c>
      <c r="I365" t="s">
        <v>14</v>
      </c>
      <c r="J365">
        <v>2</v>
      </c>
      <c r="K365" t="s">
        <v>15</v>
      </c>
      <c r="L365" t="s">
        <v>23</v>
      </c>
      <c r="M365">
        <v>66</v>
      </c>
      <c r="N365" t="s">
        <v>14</v>
      </c>
      <c r="P365" t="str">
        <f t="shared" si="25"/>
        <v>KW</v>
      </c>
      <c r="Q365" t="str">
        <f t="shared" si="26"/>
        <v>man</v>
      </c>
      <c r="R365">
        <f t="shared" si="27"/>
        <v>15</v>
      </c>
      <c r="S365" t="str">
        <f t="shared" si="28"/>
        <v>Katrina Willman KW-16435</v>
      </c>
      <c r="T365" t="str">
        <f t="shared" si="29"/>
        <v>Katrina Willman</v>
      </c>
    </row>
    <row r="366" spans="1:20" x14ac:dyDescent="0.25">
      <c r="A366" s="5" t="s">
        <v>552</v>
      </c>
      <c r="B366" s="3" t="s">
        <v>183</v>
      </c>
      <c r="C366" t="s">
        <v>34</v>
      </c>
      <c r="D366" t="s">
        <v>32</v>
      </c>
      <c r="E366" s="1">
        <v>10000</v>
      </c>
      <c r="F366">
        <v>2</v>
      </c>
      <c r="G366" t="s">
        <v>26</v>
      </c>
      <c r="H366" t="s">
        <v>24</v>
      </c>
      <c r="I366" t="s">
        <v>14</v>
      </c>
      <c r="J366">
        <v>1</v>
      </c>
      <c r="K366" t="s">
        <v>15</v>
      </c>
      <c r="L366" t="s">
        <v>16</v>
      </c>
      <c r="M366">
        <v>38</v>
      </c>
      <c r="N366" t="s">
        <v>14</v>
      </c>
      <c r="P366" t="str">
        <f t="shared" si="25"/>
        <v>KW</v>
      </c>
      <c r="Q366" t="str">
        <f t="shared" si="26"/>
        <v>man</v>
      </c>
      <c r="R366">
        <f t="shared" si="27"/>
        <v>15</v>
      </c>
      <c r="S366" t="str">
        <f t="shared" si="28"/>
        <v>Katrina Willman KW-16435</v>
      </c>
      <c r="T366" t="str">
        <f t="shared" si="29"/>
        <v>Katrina Willman</v>
      </c>
    </row>
    <row r="367" spans="1:20" x14ac:dyDescent="0.25">
      <c r="A367" s="5" t="s">
        <v>553</v>
      </c>
      <c r="B367" s="3" t="s">
        <v>184</v>
      </c>
      <c r="C367" t="s">
        <v>34</v>
      </c>
      <c r="D367" t="s">
        <v>32</v>
      </c>
      <c r="E367" s="1">
        <v>40000</v>
      </c>
      <c r="F367">
        <v>0</v>
      </c>
      <c r="G367" t="s">
        <v>12</v>
      </c>
      <c r="H367" t="s">
        <v>19</v>
      </c>
      <c r="I367" t="s">
        <v>17</v>
      </c>
      <c r="J367">
        <v>0</v>
      </c>
      <c r="K367" t="s">
        <v>15</v>
      </c>
      <c r="L367" t="s">
        <v>16</v>
      </c>
      <c r="M367">
        <v>38</v>
      </c>
      <c r="N367" t="s">
        <v>14</v>
      </c>
      <c r="P367" t="str">
        <f t="shared" si="25"/>
        <v>JD</v>
      </c>
      <c r="Q367" t="str">
        <f t="shared" si="26"/>
        <v>bar</v>
      </c>
      <c r="R367">
        <f t="shared" si="27"/>
        <v>12</v>
      </c>
      <c r="S367" t="str">
        <f t="shared" si="28"/>
        <v>Julia Dunbar JD-16060</v>
      </c>
      <c r="T367" t="str">
        <f t="shared" si="29"/>
        <v>Julia Dunbar</v>
      </c>
    </row>
    <row r="368" spans="1:20" x14ac:dyDescent="0.25">
      <c r="A368" s="5" t="s">
        <v>554</v>
      </c>
      <c r="B368" s="3" t="s">
        <v>185</v>
      </c>
      <c r="C368" t="s">
        <v>33</v>
      </c>
      <c r="D368" t="s">
        <v>33</v>
      </c>
      <c r="E368" s="1">
        <v>60000</v>
      </c>
      <c r="F368">
        <v>1</v>
      </c>
      <c r="G368" t="s">
        <v>18</v>
      </c>
      <c r="H368" t="s">
        <v>13</v>
      </c>
      <c r="I368" t="s">
        <v>14</v>
      </c>
      <c r="J368">
        <v>1</v>
      </c>
      <c r="K368" t="s">
        <v>15</v>
      </c>
      <c r="L368" t="s">
        <v>23</v>
      </c>
      <c r="M368">
        <v>45</v>
      </c>
      <c r="N368" t="s">
        <v>14</v>
      </c>
      <c r="P368" t="str">
        <f t="shared" si="25"/>
        <v>MK</v>
      </c>
      <c r="Q368" t="str">
        <f t="shared" si="26"/>
        <v>edy</v>
      </c>
      <c r="R368">
        <f t="shared" si="27"/>
        <v>15</v>
      </c>
      <c r="S368" t="str">
        <f t="shared" si="28"/>
        <v>Michael Kennedy MK-17905</v>
      </c>
      <c r="T368" t="str">
        <f t="shared" si="29"/>
        <v>Michael Kennedy</v>
      </c>
    </row>
    <row r="369" spans="1:20" x14ac:dyDescent="0.25">
      <c r="A369" s="5" t="s">
        <v>554</v>
      </c>
      <c r="B369" s="3" t="s">
        <v>185</v>
      </c>
      <c r="C369" t="s">
        <v>33</v>
      </c>
      <c r="D369" t="s">
        <v>32</v>
      </c>
      <c r="E369" s="1">
        <v>130000</v>
      </c>
      <c r="F369">
        <v>3</v>
      </c>
      <c r="G369" t="s">
        <v>18</v>
      </c>
      <c r="H369" t="s">
        <v>20</v>
      </c>
      <c r="I369" t="s">
        <v>14</v>
      </c>
      <c r="J369">
        <v>3</v>
      </c>
      <c r="K369" t="s">
        <v>22</v>
      </c>
      <c r="L369" t="s">
        <v>16</v>
      </c>
      <c r="M369">
        <v>50</v>
      </c>
      <c r="N369" t="s">
        <v>14</v>
      </c>
      <c r="P369" t="str">
        <f t="shared" si="25"/>
        <v>MK</v>
      </c>
      <c r="Q369" t="str">
        <f t="shared" si="26"/>
        <v>edy</v>
      </c>
      <c r="R369">
        <f t="shared" si="27"/>
        <v>15</v>
      </c>
      <c r="S369" t="str">
        <f t="shared" si="28"/>
        <v>Michael Kennedy MK-17905</v>
      </c>
      <c r="T369" t="str">
        <f t="shared" si="29"/>
        <v>Michael Kennedy</v>
      </c>
    </row>
    <row r="370" spans="1:20" x14ac:dyDescent="0.25">
      <c r="A370" s="5" t="s">
        <v>554</v>
      </c>
      <c r="B370" s="3" t="s">
        <v>185</v>
      </c>
      <c r="C370" t="s">
        <v>34</v>
      </c>
      <c r="D370" t="s">
        <v>32</v>
      </c>
      <c r="E370" s="1">
        <v>30000</v>
      </c>
      <c r="F370">
        <v>2</v>
      </c>
      <c r="G370" t="s">
        <v>18</v>
      </c>
      <c r="H370" t="s">
        <v>19</v>
      </c>
      <c r="I370" t="s">
        <v>17</v>
      </c>
      <c r="J370">
        <v>2</v>
      </c>
      <c r="K370" t="s">
        <v>22</v>
      </c>
      <c r="L370" t="s">
        <v>23</v>
      </c>
      <c r="M370">
        <v>60</v>
      </c>
      <c r="N370" t="s">
        <v>14</v>
      </c>
      <c r="P370" t="str">
        <f t="shared" si="25"/>
        <v>MK</v>
      </c>
      <c r="Q370" t="str">
        <f t="shared" si="26"/>
        <v>edy</v>
      </c>
      <c r="R370">
        <f t="shared" si="27"/>
        <v>15</v>
      </c>
      <c r="S370" t="str">
        <f t="shared" si="28"/>
        <v>Michael Kennedy MK-17905</v>
      </c>
      <c r="T370" t="str">
        <f t="shared" si="29"/>
        <v>Michael Kennedy</v>
      </c>
    </row>
    <row r="371" spans="1:20" x14ac:dyDescent="0.25">
      <c r="A371" s="5" t="s">
        <v>554</v>
      </c>
      <c r="B371" s="3" t="s">
        <v>185</v>
      </c>
      <c r="C371" t="s">
        <v>34</v>
      </c>
      <c r="D371" t="s">
        <v>32</v>
      </c>
      <c r="E371" s="1">
        <v>20000</v>
      </c>
      <c r="F371">
        <v>2</v>
      </c>
      <c r="G371" t="s">
        <v>18</v>
      </c>
      <c r="H371" t="s">
        <v>24</v>
      </c>
      <c r="I371" t="s">
        <v>17</v>
      </c>
      <c r="J371">
        <v>1</v>
      </c>
      <c r="K371" t="s">
        <v>15</v>
      </c>
      <c r="L371" t="s">
        <v>16</v>
      </c>
      <c r="M371">
        <v>53</v>
      </c>
      <c r="N371" t="s">
        <v>14</v>
      </c>
      <c r="P371" t="str">
        <f t="shared" si="25"/>
        <v>MK</v>
      </c>
      <c r="Q371" t="str">
        <f t="shared" si="26"/>
        <v>edy</v>
      </c>
      <c r="R371">
        <f t="shared" si="27"/>
        <v>15</v>
      </c>
      <c r="S371" t="str">
        <f t="shared" si="28"/>
        <v>Michael Kennedy MK-17905</v>
      </c>
      <c r="T371" t="str">
        <f t="shared" si="29"/>
        <v>Michael Kennedy</v>
      </c>
    </row>
    <row r="372" spans="1:20" x14ac:dyDescent="0.25">
      <c r="A372" s="5" t="s">
        <v>555</v>
      </c>
      <c r="B372" s="3" t="s">
        <v>186</v>
      </c>
      <c r="C372" t="s">
        <v>33</v>
      </c>
      <c r="D372" t="s">
        <v>32</v>
      </c>
      <c r="E372" s="1">
        <v>100000</v>
      </c>
      <c r="F372">
        <v>4</v>
      </c>
      <c r="G372" t="s">
        <v>12</v>
      </c>
      <c r="H372" t="s">
        <v>20</v>
      </c>
      <c r="I372" t="s">
        <v>14</v>
      </c>
      <c r="J372">
        <v>1</v>
      </c>
      <c r="K372" t="s">
        <v>29</v>
      </c>
      <c r="L372" t="s">
        <v>23</v>
      </c>
      <c r="M372">
        <v>46</v>
      </c>
      <c r="N372" t="s">
        <v>17</v>
      </c>
      <c r="P372" t="str">
        <f t="shared" si="25"/>
        <v>GT</v>
      </c>
      <c r="Q372" t="str">
        <f t="shared" si="26"/>
        <v>ton</v>
      </c>
      <c r="R372">
        <f t="shared" si="27"/>
        <v>12</v>
      </c>
      <c r="S372" t="str">
        <f t="shared" si="28"/>
        <v>Guy Thornton GT-14755</v>
      </c>
      <c r="T372" t="str">
        <f t="shared" si="29"/>
        <v>Guy Thornton</v>
      </c>
    </row>
    <row r="373" spans="1:20" x14ac:dyDescent="0.25">
      <c r="A373" s="5" t="s">
        <v>555</v>
      </c>
      <c r="B373" s="3" t="s">
        <v>186</v>
      </c>
      <c r="C373" t="s">
        <v>34</v>
      </c>
      <c r="D373" t="s">
        <v>33</v>
      </c>
      <c r="E373" s="1">
        <v>80000</v>
      </c>
      <c r="F373">
        <v>5</v>
      </c>
      <c r="G373" t="s">
        <v>30</v>
      </c>
      <c r="H373" t="s">
        <v>27</v>
      </c>
      <c r="I373" t="s">
        <v>14</v>
      </c>
      <c r="J373">
        <v>3</v>
      </c>
      <c r="K373" t="s">
        <v>15</v>
      </c>
      <c r="L373" t="s">
        <v>23</v>
      </c>
      <c r="M373">
        <v>50</v>
      </c>
      <c r="N373" t="s">
        <v>17</v>
      </c>
      <c r="P373" t="str">
        <f t="shared" si="25"/>
        <v>GT</v>
      </c>
      <c r="Q373" t="str">
        <f t="shared" si="26"/>
        <v>ton</v>
      </c>
      <c r="R373">
        <f t="shared" si="27"/>
        <v>12</v>
      </c>
      <c r="S373" t="str">
        <f t="shared" si="28"/>
        <v>Guy Thornton GT-14755</v>
      </c>
      <c r="T373" t="str">
        <f t="shared" si="29"/>
        <v>Guy Thornton</v>
      </c>
    </row>
    <row r="374" spans="1:20" x14ac:dyDescent="0.25">
      <c r="A374" s="5" t="s">
        <v>556</v>
      </c>
      <c r="B374" s="3" t="s">
        <v>187</v>
      </c>
      <c r="C374" t="s">
        <v>33</v>
      </c>
      <c r="D374" t="s">
        <v>33</v>
      </c>
      <c r="E374" s="1">
        <v>40000</v>
      </c>
      <c r="F374">
        <v>1</v>
      </c>
      <c r="G374" t="s">
        <v>12</v>
      </c>
      <c r="H374" t="s">
        <v>13</v>
      </c>
      <c r="I374" t="s">
        <v>14</v>
      </c>
      <c r="J374">
        <v>1</v>
      </c>
      <c r="K374" t="s">
        <v>15</v>
      </c>
      <c r="L374" t="s">
        <v>16</v>
      </c>
      <c r="M374">
        <v>43</v>
      </c>
      <c r="N374" t="s">
        <v>14</v>
      </c>
      <c r="P374" t="str">
        <f t="shared" si="25"/>
        <v>AG</v>
      </c>
      <c r="Q374" t="str">
        <f t="shared" si="26"/>
        <v>ner</v>
      </c>
      <c r="R374">
        <f t="shared" si="27"/>
        <v>13</v>
      </c>
      <c r="S374" t="str">
        <f t="shared" si="28"/>
        <v>Arthur Gainer AG-10900</v>
      </c>
      <c r="T374" t="str">
        <f t="shared" si="29"/>
        <v>Arthur Gainer</v>
      </c>
    </row>
    <row r="375" spans="1:20" x14ac:dyDescent="0.25">
      <c r="A375" s="5" t="s">
        <v>556</v>
      </c>
      <c r="B375" s="3" t="s">
        <v>187</v>
      </c>
      <c r="C375" t="s">
        <v>34</v>
      </c>
      <c r="D375" t="s">
        <v>33</v>
      </c>
      <c r="E375" s="1">
        <v>20000</v>
      </c>
      <c r="F375">
        <v>0</v>
      </c>
      <c r="G375" t="s">
        <v>26</v>
      </c>
      <c r="H375" t="s">
        <v>24</v>
      </c>
      <c r="I375" t="s">
        <v>17</v>
      </c>
      <c r="J375">
        <v>1</v>
      </c>
      <c r="K375" t="s">
        <v>21</v>
      </c>
      <c r="L375" t="s">
        <v>16</v>
      </c>
      <c r="M375">
        <v>30</v>
      </c>
      <c r="N375" t="s">
        <v>17</v>
      </c>
      <c r="P375" t="str">
        <f t="shared" si="25"/>
        <v>AG</v>
      </c>
      <c r="Q375" t="str">
        <f t="shared" si="26"/>
        <v>ner</v>
      </c>
      <c r="R375">
        <f t="shared" si="27"/>
        <v>13</v>
      </c>
      <c r="S375" t="str">
        <f t="shared" si="28"/>
        <v>Arthur Gainer AG-10900</v>
      </c>
      <c r="T375" t="str">
        <f t="shared" si="29"/>
        <v>Arthur Gainer</v>
      </c>
    </row>
    <row r="376" spans="1:20" x14ac:dyDescent="0.25">
      <c r="A376" s="5" t="s">
        <v>556</v>
      </c>
      <c r="B376" s="3" t="s">
        <v>187</v>
      </c>
      <c r="C376" t="s">
        <v>34</v>
      </c>
      <c r="D376" t="s">
        <v>32</v>
      </c>
      <c r="E376" s="1">
        <v>80000</v>
      </c>
      <c r="F376">
        <v>5</v>
      </c>
      <c r="G376" t="s">
        <v>12</v>
      </c>
      <c r="H376" t="s">
        <v>20</v>
      </c>
      <c r="I376" t="s">
        <v>14</v>
      </c>
      <c r="J376">
        <v>4</v>
      </c>
      <c r="K376" t="s">
        <v>25</v>
      </c>
      <c r="L376" t="s">
        <v>23</v>
      </c>
      <c r="M376">
        <v>38</v>
      </c>
      <c r="N376" t="s">
        <v>17</v>
      </c>
      <c r="P376" t="str">
        <f t="shared" si="25"/>
        <v>AG</v>
      </c>
      <c r="Q376" t="str">
        <f t="shared" si="26"/>
        <v>ner</v>
      </c>
      <c r="R376">
        <f t="shared" si="27"/>
        <v>13</v>
      </c>
      <c r="S376" t="str">
        <f t="shared" si="28"/>
        <v>Arthur Gainer AG-10900</v>
      </c>
      <c r="T376" t="str">
        <f t="shared" si="29"/>
        <v>Arthur Gainer</v>
      </c>
    </row>
    <row r="377" spans="1:20" x14ac:dyDescent="0.25">
      <c r="A377" s="5" t="s">
        <v>556</v>
      </c>
      <c r="B377" s="3" t="s">
        <v>187</v>
      </c>
      <c r="C377" t="s">
        <v>33</v>
      </c>
      <c r="D377" t="s">
        <v>32</v>
      </c>
      <c r="E377" s="1">
        <v>40000</v>
      </c>
      <c r="F377">
        <v>1</v>
      </c>
      <c r="G377" t="s">
        <v>12</v>
      </c>
      <c r="H377" t="s">
        <v>13</v>
      </c>
      <c r="I377" t="s">
        <v>14</v>
      </c>
      <c r="J377">
        <v>1</v>
      </c>
      <c r="K377" t="s">
        <v>15</v>
      </c>
      <c r="L377" t="s">
        <v>16</v>
      </c>
      <c r="M377">
        <v>89</v>
      </c>
      <c r="N377" t="s">
        <v>17</v>
      </c>
      <c r="P377" t="str">
        <f t="shared" si="25"/>
        <v>AG</v>
      </c>
      <c r="Q377" t="str">
        <f t="shared" si="26"/>
        <v>ner</v>
      </c>
      <c r="R377">
        <f t="shared" si="27"/>
        <v>13</v>
      </c>
      <c r="S377" t="str">
        <f t="shared" si="28"/>
        <v>Arthur Gainer AG-10900</v>
      </c>
      <c r="T377" t="str">
        <f t="shared" si="29"/>
        <v>Arthur Gainer</v>
      </c>
    </row>
    <row r="378" spans="1:20" x14ac:dyDescent="0.25">
      <c r="A378" s="5" t="s">
        <v>557</v>
      </c>
      <c r="B378" s="3" t="s">
        <v>188</v>
      </c>
      <c r="C378" t="s">
        <v>33</v>
      </c>
      <c r="D378" t="s">
        <v>33</v>
      </c>
      <c r="E378" s="1">
        <v>20000</v>
      </c>
      <c r="F378">
        <v>1</v>
      </c>
      <c r="G378" t="s">
        <v>12</v>
      </c>
      <c r="H378" t="s">
        <v>19</v>
      </c>
      <c r="I378" t="s">
        <v>14</v>
      </c>
      <c r="J378">
        <v>0</v>
      </c>
      <c r="K378" t="s">
        <v>15</v>
      </c>
      <c r="L378" t="s">
        <v>16</v>
      </c>
      <c r="M378">
        <v>64</v>
      </c>
      <c r="N378" t="s">
        <v>14</v>
      </c>
      <c r="P378" t="str">
        <f t="shared" si="25"/>
        <v>MM</v>
      </c>
      <c r="Q378" t="str">
        <f t="shared" si="26"/>
        <v>yre</v>
      </c>
      <c r="R378">
        <f t="shared" si="27"/>
        <v>18</v>
      </c>
      <c r="S378" t="str">
        <f t="shared" si="28"/>
        <v>Muhammed MacIntyre MM-18280</v>
      </c>
      <c r="T378" t="str">
        <f t="shared" si="29"/>
        <v>Muhammed MacIntyre</v>
      </c>
    </row>
    <row r="379" spans="1:20" x14ac:dyDescent="0.25">
      <c r="A379" s="5" t="s">
        <v>558</v>
      </c>
      <c r="B379" s="3" t="s">
        <v>189</v>
      </c>
      <c r="C379" t="s">
        <v>33</v>
      </c>
      <c r="D379" t="s">
        <v>33</v>
      </c>
      <c r="E379" s="1">
        <v>130000</v>
      </c>
      <c r="F379">
        <v>3</v>
      </c>
      <c r="G379" t="s">
        <v>18</v>
      </c>
      <c r="H379" t="s">
        <v>20</v>
      </c>
      <c r="I379" t="s">
        <v>17</v>
      </c>
      <c r="J379">
        <v>3</v>
      </c>
      <c r="K379" t="s">
        <v>22</v>
      </c>
      <c r="L379" t="s">
        <v>16</v>
      </c>
      <c r="M379">
        <v>51</v>
      </c>
      <c r="N379" t="s">
        <v>14</v>
      </c>
      <c r="P379" t="str">
        <f t="shared" si="25"/>
        <v>AR</v>
      </c>
      <c r="Q379" t="str">
        <f t="shared" si="26"/>
        <v>att</v>
      </c>
      <c r="R379">
        <f t="shared" si="27"/>
        <v>16</v>
      </c>
      <c r="S379" t="str">
        <f t="shared" si="28"/>
        <v>Allen Rosenblatt AR-10405</v>
      </c>
      <c r="T379" t="str">
        <f t="shared" si="29"/>
        <v>Allen Rosenblatt</v>
      </c>
    </row>
    <row r="380" spans="1:20" x14ac:dyDescent="0.25">
      <c r="A380" s="5" t="s">
        <v>559</v>
      </c>
      <c r="B380" s="3" t="s">
        <v>190</v>
      </c>
      <c r="C380" t="s">
        <v>33</v>
      </c>
      <c r="D380" t="s">
        <v>33</v>
      </c>
      <c r="E380" s="1">
        <v>30000</v>
      </c>
      <c r="F380">
        <v>3</v>
      </c>
      <c r="G380" t="s">
        <v>18</v>
      </c>
      <c r="H380" t="s">
        <v>19</v>
      </c>
      <c r="I380" t="s">
        <v>17</v>
      </c>
      <c r="J380">
        <v>2</v>
      </c>
      <c r="K380" t="s">
        <v>22</v>
      </c>
      <c r="L380" t="s">
        <v>23</v>
      </c>
      <c r="M380">
        <v>56</v>
      </c>
      <c r="N380" t="s">
        <v>17</v>
      </c>
      <c r="P380" t="str">
        <f t="shared" si="25"/>
        <v>RA</v>
      </c>
      <c r="Q380" t="str">
        <f t="shared" si="26"/>
        <v>ate</v>
      </c>
      <c r="R380">
        <f t="shared" si="27"/>
        <v>17</v>
      </c>
      <c r="S380" t="str">
        <f t="shared" si="28"/>
        <v>Russell Applegate RA-19915</v>
      </c>
      <c r="T380" t="str">
        <f t="shared" si="29"/>
        <v>Russell Applegate</v>
      </c>
    </row>
    <row r="381" spans="1:20" x14ac:dyDescent="0.25">
      <c r="A381" s="5" t="s">
        <v>559</v>
      </c>
      <c r="B381" s="3" t="s">
        <v>190</v>
      </c>
      <c r="C381" t="s">
        <v>33</v>
      </c>
      <c r="D381" t="s">
        <v>33</v>
      </c>
      <c r="E381" s="1">
        <v>60000</v>
      </c>
      <c r="F381">
        <v>3</v>
      </c>
      <c r="G381" t="s">
        <v>12</v>
      </c>
      <c r="H381" t="s">
        <v>20</v>
      </c>
      <c r="I381" t="s">
        <v>14</v>
      </c>
      <c r="J381">
        <v>2</v>
      </c>
      <c r="K381" t="s">
        <v>22</v>
      </c>
      <c r="L381" t="s">
        <v>23</v>
      </c>
      <c r="M381">
        <v>43</v>
      </c>
      <c r="N381" t="s">
        <v>17</v>
      </c>
      <c r="P381" t="str">
        <f t="shared" si="25"/>
        <v>RA</v>
      </c>
      <c r="Q381" t="str">
        <f t="shared" si="26"/>
        <v>ate</v>
      </c>
      <c r="R381">
        <f t="shared" si="27"/>
        <v>17</v>
      </c>
      <c r="S381" t="str">
        <f t="shared" si="28"/>
        <v>Russell Applegate RA-19915</v>
      </c>
      <c r="T381" t="str">
        <f t="shared" si="29"/>
        <v>Russell Applegate</v>
      </c>
    </row>
    <row r="382" spans="1:20" x14ac:dyDescent="0.25">
      <c r="A382" s="5" t="s">
        <v>559</v>
      </c>
      <c r="B382" s="3" t="s">
        <v>190</v>
      </c>
      <c r="C382" t="s">
        <v>34</v>
      </c>
      <c r="D382" t="s">
        <v>33</v>
      </c>
      <c r="E382" s="1">
        <v>70000</v>
      </c>
      <c r="F382">
        <v>0</v>
      </c>
      <c r="G382" t="s">
        <v>12</v>
      </c>
      <c r="H382" t="s">
        <v>20</v>
      </c>
      <c r="I382" t="s">
        <v>17</v>
      </c>
      <c r="J382">
        <v>3</v>
      </c>
      <c r="K382" t="s">
        <v>29</v>
      </c>
      <c r="L382" t="s">
        <v>23</v>
      </c>
      <c r="M382">
        <v>30</v>
      </c>
      <c r="N382" t="s">
        <v>14</v>
      </c>
      <c r="P382" t="str">
        <f t="shared" si="25"/>
        <v>RA</v>
      </c>
      <c r="Q382" t="str">
        <f t="shared" si="26"/>
        <v>ate</v>
      </c>
      <c r="R382">
        <f t="shared" si="27"/>
        <v>17</v>
      </c>
      <c r="S382" t="str">
        <f t="shared" si="28"/>
        <v>Russell Applegate RA-19915</v>
      </c>
      <c r="T382" t="str">
        <f t="shared" si="29"/>
        <v>Russell Applegate</v>
      </c>
    </row>
    <row r="383" spans="1:20" x14ac:dyDescent="0.25">
      <c r="A383" s="5" t="s">
        <v>560</v>
      </c>
      <c r="B383" s="3" t="s">
        <v>191</v>
      </c>
      <c r="C383" t="s">
        <v>33</v>
      </c>
      <c r="D383" t="s">
        <v>32</v>
      </c>
      <c r="E383" s="1">
        <v>30000</v>
      </c>
      <c r="F383">
        <v>2</v>
      </c>
      <c r="G383" t="s">
        <v>18</v>
      </c>
      <c r="H383" t="s">
        <v>19</v>
      </c>
      <c r="I383" t="s">
        <v>14</v>
      </c>
      <c r="J383">
        <v>2</v>
      </c>
      <c r="K383" t="s">
        <v>22</v>
      </c>
      <c r="L383" t="s">
        <v>23</v>
      </c>
      <c r="M383">
        <v>69</v>
      </c>
      <c r="N383" t="s">
        <v>17</v>
      </c>
      <c r="P383" t="str">
        <f t="shared" si="25"/>
        <v>AS</v>
      </c>
      <c r="Q383" t="str">
        <f t="shared" si="26"/>
        <v>ely</v>
      </c>
      <c r="R383">
        <f t="shared" si="27"/>
        <v>16</v>
      </c>
      <c r="S383" t="str">
        <f t="shared" si="28"/>
        <v>Alejandro Savely AS-10285</v>
      </c>
      <c r="T383" t="str">
        <f t="shared" si="29"/>
        <v>Alejandro Savely</v>
      </c>
    </row>
    <row r="384" spans="1:20" x14ac:dyDescent="0.25">
      <c r="A384" s="5" t="s">
        <v>560</v>
      </c>
      <c r="B384" s="3" t="s">
        <v>191</v>
      </c>
      <c r="C384" t="s">
        <v>33</v>
      </c>
      <c r="D384" t="s">
        <v>33</v>
      </c>
      <c r="E384" s="1">
        <v>80000</v>
      </c>
      <c r="F384">
        <v>4</v>
      </c>
      <c r="G384" t="s">
        <v>18</v>
      </c>
      <c r="H384" t="s">
        <v>20</v>
      </c>
      <c r="I384" t="s">
        <v>14</v>
      </c>
      <c r="J384">
        <v>2</v>
      </c>
      <c r="K384" t="s">
        <v>29</v>
      </c>
      <c r="L384" t="s">
        <v>16</v>
      </c>
      <c r="M384">
        <v>53</v>
      </c>
      <c r="N384" t="s">
        <v>17</v>
      </c>
      <c r="P384" t="str">
        <f t="shared" si="25"/>
        <v>AS</v>
      </c>
      <c r="Q384" t="str">
        <f t="shared" si="26"/>
        <v>ely</v>
      </c>
      <c r="R384">
        <f t="shared" si="27"/>
        <v>16</v>
      </c>
      <c r="S384" t="str">
        <f t="shared" si="28"/>
        <v>Alejandro Savely AS-10285</v>
      </c>
      <c r="T384" t="str">
        <f t="shared" si="29"/>
        <v>Alejandro Savely</v>
      </c>
    </row>
    <row r="385" spans="1:20" x14ac:dyDescent="0.25">
      <c r="A385" s="5" t="s">
        <v>561</v>
      </c>
      <c r="B385" s="3" t="s">
        <v>192</v>
      </c>
      <c r="C385" t="s">
        <v>33</v>
      </c>
      <c r="D385" t="s">
        <v>33</v>
      </c>
      <c r="E385" s="1">
        <v>40000</v>
      </c>
      <c r="F385">
        <v>0</v>
      </c>
      <c r="G385" t="s">
        <v>30</v>
      </c>
      <c r="H385" t="s">
        <v>19</v>
      </c>
      <c r="I385" t="s">
        <v>14</v>
      </c>
      <c r="J385">
        <v>0</v>
      </c>
      <c r="K385" t="s">
        <v>15</v>
      </c>
      <c r="L385" t="s">
        <v>16</v>
      </c>
      <c r="M385">
        <v>37</v>
      </c>
      <c r="N385" t="s">
        <v>14</v>
      </c>
      <c r="P385" t="str">
        <f t="shared" si="25"/>
        <v>LA</v>
      </c>
      <c r="Q385" t="str">
        <f t="shared" si="26"/>
        <v>ong</v>
      </c>
      <c r="R385">
        <f t="shared" si="27"/>
        <v>15</v>
      </c>
      <c r="S385" t="str">
        <f t="shared" si="28"/>
        <v>Laura Armstrong LA-16780</v>
      </c>
      <c r="T385" t="str">
        <f t="shared" si="29"/>
        <v>Laura Armstrong</v>
      </c>
    </row>
    <row r="386" spans="1:20" x14ac:dyDescent="0.25">
      <c r="A386" s="5" t="s">
        <v>562</v>
      </c>
      <c r="B386" s="3" t="s">
        <v>193</v>
      </c>
      <c r="C386" t="s">
        <v>34</v>
      </c>
      <c r="D386" t="s">
        <v>32</v>
      </c>
      <c r="E386" s="1">
        <v>10000</v>
      </c>
      <c r="F386">
        <v>0</v>
      </c>
      <c r="G386" t="s">
        <v>18</v>
      </c>
      <c r="H386" t="s">
        <v>24</v>
      </c>
      <c r="I386" t="s">
        <v>17</v>
      </c>
      <c r="J386">
        <v>1</v>
      </c>
      <c r="K386" t="s">
        <v>15</v>
      </c>
      <c r="L386" t="s">
        <v>23</v>
      </c>
      <c r="M386">
        <v>28</v>
      </c>
      <c r="N386" t="s">
        <v>14</v>
      </c>
      <c r="P386" t="str">
        <f t="shared" si="25"/>
        <v>DO</v>
      </c>
      <c r="Q386" t="str">
        <f t="shared" si="26"/>
        <v>way</v>
      </c>
      <c r="R386">
        <f t="shared" si="27"/>
        <v>12</v>
      </c>
      <c r="S386" t="str">
        <f t="shared" si="28"/>
        <v>Denny Ordway DO-13435</v>
      </c>
      <c r="T386" t="str">
        <f t="shared" si="29"/>
        <v>Denny Ordway</v>
      </c>
    </row>
    <row r="387" spans="1:20" x14ac:dyDescent="0.25">
      <c r="A387" s="5" t="s">
        <v>562</v>
      </c>
      <c r="B387" s="3" t="s">
        <v>193</v>
      </c>
      <c r="C387" t="s">
        <v>34</v>
      </c>
      <c r="D387" t="s">
        <v>33</v>
      </c>
      <c r="E387" s="1">
        <v>30000</v>
      </c>
      <c r="F387">
        <v>3</v>
      </c>
      <c r="G387" t="s">
        <v>18</v>
      </c>
      <c r="H387" t="s">
        <v>19</v>
      </c>
      <c r="I387" t="s">
        <v>14</v>
      </c>
      <c r="J387">
        <v>0</v>
      </c>
      <c r="K387" t="s">
        <v>15</v>
      </c>
      <c r="L387" t="s">
        <v>16</v>
      </c>
      <c r="M387">
        <v>43</v>
      </c>
      <c r="N387" t="s">
        <v>17</v>
      </c>
      <c r="P387" t="str">
        <f t="shared" ref="P387:P450" si="30">LEFT(A387:A1412,2)</f>
        <v>DO</v>
      </c>
      <c r="Q387" t="str">
        <f t="shared" ref="Q387:Q450" si="31">RIGHT(B387:B1412,3)</f>
        <v>way</v>
      </c>
      <c r="R387">
        <f t="shared" ref="R387:R450" si="32">LEN(B387:B1412)</f>
        <v>12</v>
      </c>
      <c r="S387" t="str">
        <f t="shared" ref="S387:S450" si="33">CONCATENATE(B387:B1412," ",A387:A1412)</f>
        <v>Denny Ordway DO-13435</v>
      </c>
      <c r="T387" t="str">
        <f t="shared" ref="T387:T450" si="34">TRIM(B387:B1412)</f>
        <v>Denny Ordway</v>
      </c>
    </row>
    <row r="388" spans="1:20" x14ac:dyDescent="0.25">
      <c r="A388" s="5" t="s">
        <v>563</v>
      </c>
      <c r="B388" s="3" t="s">
        <v>194</v>
      </c>
      <c r="C388" t="s">
        <v>34</v>
      </c>
      <c r="D388" t="s">
        <v>32</v>
      </c>
      <c r="E388" s="1">
        <v>120000</v>
      </c>
      <c r="F388">
        <v>0</v>
      </c>
      <c r="G388" t="s">
        <v>28</v>
      </c>
      <c r="H388" t="s">
        <v>20</v>
      </c>
      <c r="I388" t="s">
        <v>14</v>
      </c>
      <c r="J388">
        <v>4</v>
      </c>
      <c r="K388" t="s">
        <v>29</v>
      </c>
      <c r="L388" t="s">
        <v>23</v>
      </c>
      <c r="M388">
        <v>34</v>
      </c>
      <c r="N388" t="s">
        <v>14</v>
      </c>
      <c r="P388" t="str">
        <f t="shared" si="30"/>
        <v>DK</v>
      </c>
      <c r="Q388" t="str">
        <f t="shared" si="31"/>
        <v>atz</v>
      </c>
      <c r="R388">
        <f t="shared" si="32"/>
        <v>9</v>
      </c>
      <c r="S388" t="str">
        <f t="shared" si="33"/>
        <v>Dean Katz DK-13225</v>
      </c>
      <c r="T388" t="str">
        <f t="shared" si="34"/>
        <v>Dean Katz</v>
      </c>
    </row>
    <row r="389" spans="1:20" x14ac:dyDescent="0.25">
      <c r="A389" s="5" t="s">
        <v>563</v>
      </c>
      <c r="B389" s="3" t="s">
        <v>194</v>
      </c>
      <c r="C389" t="s">
        <v>34</v>
      </c>
      <c r="D389" t="s">
        <v>32</v>
      </c>
      <c r="E389" s="1">
        <v>20000</v>
      </c>
      <c r="F389">
        <v>0</v>
      </c>
      <c r="G389" t="s">
        <v>28</v>
      </c>
      <c r="H389" t="s">
        <v>24</v>
      </c>
      <c r="I389" t="s">
        <v>17</v>
      </c>
      <c r="J389">
        <v>2</v>
      </c>
      <c r="K389" t="s">
        <v>25</v>
      </c>
      <c r="L389" t="s">
        <v>16</v>
      </c>
      <c r="M389">
        <v>34</v>
      </c>
      <c r="N389" t="s">
        <v>14</v>
      </c>
      <c r="P389" t="str">
        <f t="shared" si="30"/>
        <v>DK</v>
      </c>
      <c r="Q389" t="str">
        <f t="shared" si="31"/>
        <v>atz</v>
      </c>
      <c r="R389">
        <f t="shared" si="32"/>
        <v>9</v>
      </c>
      <c r="S389" t="str">
        <f t="shared" si="33"/>
        <v>Dean Katz DK-13225</v>
      </c>
      <c r="T389" t="str">
        <f t="shared" si="34"/>
        <v>Dean Katz</v>
      </c>
    </row>
    <row r="390" spans="1:20" x14ac:dyDescent="0.25">
      <c r="A390" s="5" t="s">
        <v>564</v>
      </c>
      <c r="B390" s="3" t="s">
        <v>195</v>
      </c>
      <c r="C390" t="s">
        <v>33</v>
      </c>
      <c r="D390" t="s">
        <v>32</v>
      </c>
      <c r="E390" s="1">
        <v>30000</v>
      </c>
      <c r="F390">
        <v>1</v>
      </c>
      <c r="G390" t="s">
        <v>12</v>
      </c>
      <c r="H390" t="s">
        <v>19</v>
      </c>
      <c r="I390" t="s">
        <v>14</v>
      </c>
      <c r="J390">
        <v>0</v>
      </c>
      <c r="K390" t="s">
        <v>15</v>
      </c>
      <c r="L390" t="s">
        <v>16</v>
      </c>
      <c r="M390">
        <v>64</v>
      </c>
      <c r="N390" t="s">
        <v>17</v>
      </c>
      <c r="P390" t="str">
        <f t="shared" si="30"/>
        <v>NG</v>
      </c>
      <c r="Q390" t="str">
        <f t="shared" si="31"/>
        <v>der</v>
      </c>
      <c r="R390">
        <f t="shared" si="32"/>
        <v>13</v>
      </c>
      <c r="S390" t="str">
        <f t="shared" si="33"/>
        <v>Nathan Gelder NG-18430</v>
      </c>
      <c r="T390" t="str">
        <f t="shared" si="34"/>
        <v>Nathan Gelder</v>
      </c>
    </row>
    <row r="391" spans="1:20" x14ac:dyDescent="0.25">
      <c r="A391" s="5" t="s">
        <v>565</v>
      </c>
      <c r="B391" s="3" t="s">
        <v>196</v>
      </c>
      <c r="C391" t="s">
        <v>33</v>
      </c>
      <c r="D391" t="s">
        <v>32</v>
      </c>
      <c r="E391" s="1">
        <v>80000</v>
      </c>
      <c r="F391">
        <v>0</v>
      </c>
      <c r="G391" t="s">
        <v>12</v>
      </c>
      <c r="H391" t="s">
        <v>20</v>
      </c>
      <c r="I391" t="s">
        <v>14</v>
      </c>
      <c r="J391">
        <v>1</v>
      </c>
      <c r="K391" t="s">
        <v>25</v>
      </c>
      <c r="L391" t="s">
        <v>23</v>
      </c>
      <c r="M391">
        <v>41</v>
      </c>
      <c r="N391" t="s">
        <v>14</v>
      </c>
      <c r="P391" t="str">
        <f t="shared" si="30"/>
        <v>MV</v>
      </c>
      <c r="Q391" t="str">
        <f t="shared" si="31"/>
        <v>ini</v>
      </c>
      <c r="R391">
        <f t="shared" si="32"/>
        <v>14</v>
      </c>
      <c r="S391" t="str">
        <f t="shared" si="33"/>
        <v>Mike Vittorini MV-18190</v>
      </c>
      <c r="T391" t="str">
        <f t="shared" si="34"/>
        <v>Mike Vittorini</v>
      </c>
    </row>
    <row r="392" spans="1:20" x14ac:dyDescent="0.25">
      <c r="A392" s="5" t="s">
        <v>565</v>
      </c>
      <c r="B392" s="3" t="s">
        <v>196</v>
      </c>
      <c r="C392" t="s">
        <v>34</v>
      </c>
      <c r="D392" t="s">
        <v>33</v>
      </c>
      <c r="E392" s="1">
        <v>70000</v>
      </c>
      <c r="F392">
        <v>0</v>
      </c>
      <c r="G392" t="s">
        <v>12</v>
      </c>
      <c r="H392" t="s">
        <v>20</v>
      </c>
      <c r="I392" t="s">
        <v>17</v>
      </c>
      <c r="J392">
        <v>1</v>
      </c>
      <c r="K392" t="s">
        <v>22</v>
      </c>
      <c r="L392" t="s">
        <v>23</v>
      </c>
      <c r="M392">
        <v>38</v>
      </c>
      <c r="N392" t="s">
        <v>17</v>
      </c>
      <c r="P392" t="str">
        <f t="shared" si="30"/>
        <v>MV</v>
      </c>
      <c r="Q392" t="str">
        <f t="shared" si="31"/>
        <v>ini</v>
      </c>
      <c r="R392">
        <f t="shared" si="32"/>
        <v>14</v>
      </c>
      <c r="S392" t="str">
        <f t="shared" si="33"/>
        <v>Mike Vittorini MV-18190</v>
      </c>
      <c r="T392" t="str">
        <f t="shared" si="34"/>
        <v>Mike Vittorini</v>
      </c>
    </row>
    <row r="393" spans="1:20" x14ac:dyDescent="0.25">
      <c r="A393" s="5" t="s">
        <v>566</v>
      </c>
      <c r="B393" s="3" t="s">
        <v>197</v>
      </c>
      <c r="C393" t="s">
        <v>34</v>
      </c>
      <c r="D393" t="s">
        <v>32</v>
      </c>
      <c r="E393" s="1">
        <v>70000</v>
      </c>
      <c r="F393">
        <v>0</v>
      </c>
      <c r="G393" t="s">
        <v>12</v>
      </c>
      <c r="H393" t="s">
        <v>20</v>
      </c>
      <c r="I393" t="s">
        <v>17</v>
      </c>
      <c r="J393">
        <v>1</v>
      </c>
      <c r="K393" t="s">
        <v>15</v>
      </c>
      <c r="L393" t="s">
        <v>23</v>
      </c>
      <c r="M393">
        <v>41</v>
      </c>
      <c r="N393" t="s">
        <v>14</v>
      </c>
      <c r="P393" t="str">
        <f t="shared" si="30"/>
        <v>JG</v>
      </c>
      <c r="Q393" t="str">
        <f t="shared" si="31"/>
        <v>rza</v>
      </c>
      <c r="R393">
        <f t="shared" si="32"/>
        <v>10</v>
      </c>
      <c r="S393" t="str">
        <f t="shared" si="33"/>
        <v>Jack Garza JG-15115</v>
      </c>
      <c r="T393" t="str">
        <f t="shared" si="34"/>
        <v>Jack Garza</v>
      </c>
    </row>
    <row r="394" spans="1:20" x14ac:dyDescent="0.25">
      <c r="A394" s="5" t="s">
        <v>566</v>
      </c>
      <c r="B394" s="3" t="s">
        <v>197</v>
      </c>
      <c r="C394" t="s">
        <v>34</v>
      </c>
      <c r="D394" t="s">
        <v>33</v>
      </c>
      <c r="E394" s="1">
        <v>20000</v>
      </c>
      <c r="F394">
        <v>1</v>
      </c>
      <c r="G394" t="s">
        <v>12</v>
      </c>
      <c r="H394" t="s">
        <v>19</v>
      </c>
      <c r="I394" t="s">
        <v>17</v>
      </c>
      <c r="J394">
        <v>0</v>
      </c>
      <c r="K394" t="s">
        <v>15</v>
      </c>
      <c r="L394" t="s">
        <v>16</v>
      </c>
      <c r="M394">
        <v>51</v>
      </c>
      <c r="N394" t="s">
        <v>17</v>
      </c>
      <c r="P394" t="str">
        <f t="shared" si="30"/>
        <v>JG</v>
      </c>
      <c r="Q394" t="str">
        <f t="shared" si="31"/>
        <v>rza</v>
      </c>
      <c r="R394">
        <f t="shared" si="32"/>
        <v>10</v>
      </c>
      <c r="S394" t="str">
        <f t="shared" si="33"/>
        <v>Jack Garza JG-15115</v>
      </c>
      <c r="T394" t="str">
        <f t="shared" si="34"/>
        <v>Jack Garza</v>
      </c>
    </row>
    <row r="395" spans="1:20" x14ac:dyDescent="0.25">
      <c r="A395" s="5" t="s">
        <v>567</v>
      </c>
      <c r="B395" s="3" t="s">
        <v>198</v>
      </c>
      <c r="C395" t="s">
        <v>33</v>
      </c>
      <c r="D395" t="s">
        <v>32</v>
      </c>
      <c r="E395" s="1">
        <v>10000</v>
      </c>
      <c r="F395">
        <v>0</v>
      </c>
      <c r="G395" t="s">
        <v>28</v>
      </c>
      <c r="H395" t="s">
        <v>24</v>
      </c>
      <c r="I395" t="s">
        <v>14</v>
      </c>
      <c r="J395">
        <v>2</v>
      </c>
      <c r="K395" t="s">
        <v>25</v>
      </c>
      <c r="L395" t="s">
        <v>16</v>
      </c>
      <c r="M395">
        <v>32</v>
      </c>
      <c r="N395" t="s">
        <v>17</v>
      </c>
      <c r="P395" t="str">
        <f t="shared" si="30"/>
        <v>BP</v>
      </c>
      <c r="Q395" t="str">
        <f t="shared" si="31"/>
        <v>ole</v>
      </c>
      <c r="R395">
        <f t="shared" si="32"/>
        <v>12</v>
      </c>
      <c r="S395" t="str">
        <f t="shared" si="33"/>
        <v>Bart Pistole BP-11095</v>
      </c>
      <c r="T395" t="str">
        <f t="shared" si="34"/>
        <v>Bart Pistole</v>
      </c>
    </row>
    <row r="396" spans="1:20" x14ac:dyDescent="0.25">
      <c r="A396" s="5" t="s">
        <v>568</v>
      </c>
      <c r="B396" s="3" t="s">
        <v>199</v>
      </c>
      <c r="C396" t="s">
        <v>33</v>
      </c>
      <c r="D396" t="s">
        <v>32</v>
      </c>
      <c r="E396" s="1">
        <v>40000</v>
      </c>
      <c r="F396">
        <v>0</v>
      </c>
      <c r="G396" t="s">
        <v>12</v>
      </c>
      <c r="H396" t="s">
        <v>19</v>
      </c>
      <c r="I396" t="s">
        <v>14</v>
      </c>
      <c r="J396">
        <v>0</v>
      </c>
      <c r="K396" t="s">
        <v>15</v>
      </c>
      <c r="L396" t="s">
        <v>16</v>
      </c>
      <c r="M396">
        <v>38</v>
      </c>
      <c r="N396" t="s">
        <v>14</v>
      </c>
      <c r="P396" t="str">
        <f t="shared" si="30"/>
        <v>VP</v>
      </c>
      <c r="Q396" t="str">
        <f t="shared" si="31"/>
        <v>eis</v>
      </c>
      <c r="R396">
        <f t="shared" si="32"/>
        <v>12</v>
      </c>
      <c r="S396" t="str">
        <f t="shared" si="33"/>
        <v>Victor Preis VP-21730</v>
      </c>
      <c r="T396" t="str">
        <f t="shared" si="34"/>
        <v>Victor Preis</v>
      </c>
    </row>
    <row r="397" spans="1:20" x14ac:dyDescent="0.25">
      <c r="A397" s="5" t="s">
        <v>569</v>
      </c>
      <c r="B397" s="3" t="s">
        <v>200</v>
      </c>
      <c r="C397" t="s">
        <v>33</v>
      </c>
      <c r="D397" t="s">
        <v>33</v>
      </c>
      <c r="E397" s="1">
        <v>30000</v>
      </c>
      <c r="F397">
        <v>1</v>
      </c>
      <c r="G397" t="s">
        <v>12</v>
      </c>
      <c r="H397" t="s">
        <v>19</v>
      </c>
      <c r="I397" t="s">
        <v>14</v>
      </c>
      <c r="J397">
        <v>0</v>
      </c>
      <c r="K397" t="s">
        <v>15</v>
      </c>
      <c r="L397" t="s">
        <v>16</v>
      </c>
      <c r="M397">
        <v>38</v>
      </c>
      <c r="N397" t="s">
        <v>14</v>
      </c>
      <c r="P397" t="str">
        <f t="shared" si="30"/>
        <v>SS</v>
      </c>
      <c r="Q397" t="str">
        <f t="shared" si="31"/>
        <v>ley</v>
      </c>
      <c r="R397">
        <f t="shared" si="32"/>
        <v>16</v>
      </c>
      <c r="S397" t="str">
        <f t="shared" si="33"/>
        <v>Saphhira Shifley SS-20140</v>
      </c>
      <c r="T397" t="str">
        <f t="shared" si="34"/>
        <v>Saphhira Shifley</v>
      </c>
    </row>
    <row r="398" spans="1:20" x14ac:dyDescent="0.25">
      <c r="A398" s="5" t="s">
        <v>569</v>
      </c>
      <c r="B398" s="3" t="s">
        <v>200</v>
      </c>
      <c r="C398" t="s">
        <v>34</v>
      </c>
      <c r="D398" t="s">
        <v>33</v>
      </c>
      <c r="E398" s="1">
        <v>60000</v>
      </c>
      <c r="F398">
        <v>2</v>
      </c>
      <c r="G398" t="s">
        <v>12</v>
      </c>
      <c r="H398" t="s">
        <v>20</v>
      </c>
      <c r="I398" t="s">
        <v>14</v>
      </c>
      <c r="J398">
        <v>1</v>
      </c>
      <c r="K398" t="s">
        <v>21</v>
      </c>
      <c r="L398" t="s">
        <v>23</v>
      </c>
      <c r="M398">
        <v>38</v>
      </c>
      <c r="N398" t="s">
        <v>14</v>
      </c>
      <c r="P398" t="str">
        <f t="shared" si="30"/>
        <v>SS</v>
      </c>
      <c r="Q398" t="str">
        <f t="shared" si="31"/>
        <v>ley</v>
      </c>
      <c r="R398">
        <f t="shared" si="32"/>
        <v>16</v>
      </c>
      <c r="S398" t="str">
        <f t="shared" si="33"/>
        <v>Saphhira Shifley SS-20140</v>
      </c>
      <c r="T398" t="str">
        <f t="shared" si="34"/>
        <v>Saphhira Shifley</v>
      </c>
    </row>
    <row r="399" spans="1:20" x14ac:dyDescent="0.25">
      <c r="A399" s="5" t="s">
        <v>411</v>
      </c>
      <c r="B399" s="3" t="s">
        <v>42</v>
      </c>
      <c r="C399" t="s">
        <v>33</v>
      </c>
      <c r="D399" t="s">
        <v>32</v>
      </c>
      <c r="E399" s="1">
        <v>10000</v>
      </c>
      <c r="F399">
        <v>2</v>
      </c>
      <c r="G399" t="s">
        <v>28</v>
      </c>
      <c r="H399" t="s">
        <v>19</v>
      </c>
      <c r="I399" t="s">
        <v>14</v>
      </c>
      <c r="J399">
        <v>2</v>
      </c>
      <c r="K399" t="s">
        <v>22</v>
      </c>
      <c r="L399" t="s">
        <v>23</v>
      </c>
      <c r="M399">
        <v>58</v>
      </c>
      <c r="N399" t="s">
        <v>17</v>
      </c>
      <c r="P399" t="str">
        <f t="shared" si="30"/>
        <v>HP</v>
      </c>
      <c r="Q399" t="str">
        <f t="shared" si="31"/>
        <v>lan</v>
      </c>
      <c r="R399">
        <f t="shared" si="32"/>
        <v>13</v>
      </c>
      <c r="S399" t="str">
        <f t="shared" si="33"/>
        <v>Harold Pawlan HP-14815</v>
      </c>
      <c r="T399" t="str">
        <f t="shared" si="34"/>
        <v>Harold Pawlan</v>
      </c>
    </row>
    <row r="400" spans="1:20" x14ac:dyDescent="0.25">
      <c r="A400" s="5" t="s">
        <v>570</v>
      </c>
      <c r="B400" s="3" t="s">
        <v>201</v>
      </c>
      <c r="C400" t="s">
        <v>34</v>
      </c>
      <c r="D400" t="s">
        <v>33</v>
      </c>
      <c r="E400" s="1">
        <v>30000</v>
      </c>
      <c r="F400">
        <v>1</v>
      </c>
      <c r="G400" t="s">
        <v>12</v>
      </c>
      <c r="H400" t="s">
        <v>19</v>
      </c>
      <c r="I400" t="s">
        <v>14</v>
      </c>
      <c r="J400">
        <v>1</v>
      </c>
      <c r="K400" t="s">
        <v>25</v>
      </c>
      <c r="L400" t="s">
        <v>16</v>
      </c>
      <c r="M400">
        <v>39</v>
      </c>
      <c r="N400" t="s">
        <v>14</v>
      </c>
      <c r="P400" t="str">
        <f t="shared" si="30"/>
        <v>AG</v>
      </c>
      <c r="Q400" t="str">
        <f t="shared" si="31"/>
        <v>man</v>
      </c>
      <c r="R400">
        <f t="shared" si="32"/>
        <v>11</v>
      </c>
      <c r="S400" t="str">
        <f t="shared" si="33"/>
        <v>Anna Gayman AG-10675</v>
      </c>
      <c r="T400" t="str">
        <f t="shared" si="34"/>
        <v>Anna Gayman</v>
      </c>
    </row>
    <row r="401" spans="1:20" x14ac:dyDescent="0.25">
      <c r="A401" s="5" t="s">
        <v>570</v>
      </c>
      <c r="B401" s="3" t="s">
        <v>201</v>
      </c>
      <c r="C401" t="s">
        <v>34</v>
      </c>
      <c r="D401" t="s">
        <v>32</v>
      </c>
      <c r="E401" s="1">
        <v>40000</v>
      </c>
      <c r="F401">
        <v>2</v>
      </c>
      <c r="G401" t="s">
        <v>12</v>
      </c>
      <c r="H401" t="s">
        <v>27</v>
      </c>
      <c r="I401" t="s">
        <v>17</v>
      </c>
      <c r="J401">
        <v>1</v>
      </c>
      <c r="K401" t="s">
        <v>22</v>
      </c>
      <c r="L401" t="s">
        <v>23</v>
      </c>
      <c r="M401">
        <v>53</v>
      </c>
      <c r="N401" t="s">
        <v>14</v>
      </c>
      <c r="P401" t="str">
        <f t="shared" si="30"/>
        <v>AG</v>
      </c>
      <c r="Q401" t="str">
        <f t="shared" si="31"/>
        <v>man</v>
      </c>
      <c r="R401">
        <f t="shared" si="32"/>
        <v>11</v>
      </c>
      <c r="S401" t="str">
        <f t="shared" si="33"/>
        <v>Anna Gayman AG-10675</v>
      </c>
      <c r="T401" t="str">
        <f t="shared" si="34"/>
        <v>Anna Gayman</v>
      </c>
    </row>
    <row r="402" spans="1:20" x14ac:dyDescent="0.25">
      <c r="A402" s="5" t="s">
        <v>570</v>
      </c>
      <c r="B402" s="3" t="s">
        <v>201</v>
      </c>
      <c r="C402" t="s">
        <v>34</v>
      </c>
      <c r="D402" t="s">
        <v>32</v>
      </c>
      <c r="E402" s="1">
        <v>110000</v>
      </c>
      <c r="F402">
        <v>3</v>
      </c>
      <c r="G402" t="s">
        <v>12</v>
      </c>
      <c r="H402" t="s">
        <v>27</v>
      </c>
      <c r="I402" t="s">
        <v>14</v>
      </c>
      <c r="J402">
        <v>4</v>
      </c>
      <c r="K402" t="s">
        <v>29</v>
      </c>
      <c r="L402" t="s">
        <v>16</v>
      </c>
      <c r="M402">
        <v>53</v>
      </c>
      <c r="N402" t="s">
        <v>17</v>
      </c>
      <c r="P402" t="str">
        <f t="shared" si="30"/>
        <v>AG</v>
      </c>
      <c r="Q402" t="str">
        <f t="shared" si="31"/>
        <v>man</v>
      </c>
      <c r="R402">
        <f t="shared" si="32"/>
        <v>11</v>
      </c>
      <c r="S402" t="str">
        <f t="shared" si="33"/>
        <v>Anna Gayman AG-10675</v>
      </c>
      <c r="T402" t="str">
        <f t="shared" si="34"/>
        <v>Anna Gayman</v>
      </c>
    </row>
    <row r="403" spans="1:20" x14ac:dyDescent="0.25">
      <c r="A403" s="5" t="s">
        <v>570</v>
      </c>
      <c r="B403" s="3" t="s">
        <v>201</v>
      </c>
      <c r="C403" t="s">
        <v>33</v>
      </c>
      <c r="D403" t="s">
        <v>32</v>
      </c>
      <c r="E403" s="1">
        <v>40000</v>
      </c>
      <c r="F403">
        <v>1</v>
      </c>
      <c r="G403" t="s">
        <v>12</v>
      </c>
      <c r="H403" t="s">
        <v>19</v>
      </c>
      <c r="I403" t="s">
        <v>14</v>
      </c>
      <c r="J403">
        <v>0</v>
      </c>
      <c r="K403" t="s">
        <v>15</v>
      </c>
      <c r="L403" t="s">
        <v>16</v>
      </c>
      <c r="M403">
        <v>80</v>
      </c>
      <c r="N403" t="s">
        <v>17</v>
      </c>
      <c r="P403" t="str">
        <f t="shared" si="30"/>
        <v>AG</v>
      </c>
      <c r="Q403" t="str">
        <f t="shared" si="31"/>
        <v>man</v>
      </c>
      <c r="R403">
        <f t="shared" si="32"/>
        <v>11</v>
      </c>
      <c r="S403" t="str">
        <f t="shared" si="33"/>
        <v>Anna Gayman AG-10675</v>
      </c>
      <c r="T403" t="str">
        <f t="shared" si="34"/>
        <v>Anna Gayman</v>
      </c>
    </row>
    <row r="404" spans="1:20" x14ac:dyDescent="0.25">
      <c r="A404" s="5" t="s">
        <v>571</v>
      </c>
      <c r="B404" s="3" t="s">
        <v>202</v>
      </c>
      <c r="C404" t="s">
        <v>33</v>
      </c>
      <c r="D404" t="s">
        <v>33</v>
      </c>
      <c r="E404" s="1">
        <v>10000</v>
      </c>
      <c r="F404">
        <v>1</v>
      </c>
      <c r="G404" t="s">
        <v>30</v>
      </c>
      <c r="H404" t="s">
        <v>24</v>
      </c>
      <c r="I404" t="s">
        <v>14</v>
      </c>
      <c r="J404">
        <v>0</v>
      </c>
      <c r="K404" t="s">
        <v>15</v>
      </c>
      <c r="L404" t="s">
        <v>16</v>
      </c>
      <c r="M404">
        <v>44</v>
      </c>
      <c r="N404" t="s">
        <v>17</v>
      </c>
      <c r="P404" t="str">
        <f t="shared" si="30"/>
        <v>LF</v>
      </c>
      <c r="Q404" t="str">
        <f t="shared" si="31"/>
        <v>ter</v>
      </c>
      <c r="R404">
        <f t="shared" si="32"/>
        <v>11</v>
      </c>
      <c r="S404" t="str">
        <f t="shared" si="33"/>
        <v>Luke Foster LF-17185</v>
      </c>
      <c r="T404" t="str">
        <f t="shared" si="34"/>
        <v>Luke Foster</v>
      </c>
    </row>
    <row r="405" spans="1:20" x14ac:dyDescent="0.25">
      <c r="A405" s="5" t="s">
        <v>475</v>
      </c>
      <c r="B405" s="3" t="s">
        <v>106</v>
      </c>
      <c r="C405" t="s">
        <v>33</v>
      </c>
      <c r="D405" t="s">
        <v>33</v>
      </c>
      <c r="E405" s="1">
        <v>20000</v>
      </c>
      <c r="F405">
        <v>1</v>
      </c>
      <c r="G405" t="s">
        <v>30</v>
      </c>
      <c r="H405" t="s">
        <v>19</v>
      </c>
      <c r="I405" t="s">
        <v>14</v>
      </c>
      <c r="J405">
        <v>0</v>
      </c>
      <c r="K405" t="s">
        <v>15</v>
      </c>
      <c r="L405" t="s">
        <v>16</v>
      </c>
      <c r="M405">
        <v>44</v>
      </c>
      <c r="N405" t="s">
        <v>17</v>
      </c>
      <c r="P405" t="str">
        <f t="shared" si="30"/>
        <v>SP</v>
      </c>
      <c r="Q405" t="str">
        <f t="shared" si="31"/>
        <v>lps</v>
      </c>
      <c r="R405">
        <f t="shared" si="32"/>
        <v>16</v>
      </c>
      <c r="S405" t="str">
        <f t="shared" si="33"/>
        <v>Stephanie Phelps SP-20650</v>
      </c>
      <c r="T405" t="str">
        <f t="shared" si="34"/>
        <v>Stephanie Phelps</v>
      </c>
    </row>
    <row r="406" spans="1:20" x14ac:dyDescent="0.25">
      <c r="A406" s="5" t="s">
        <v>572</v>
      </c>
      <c r="B406" s="3" t="s">
        <v>203</v>
      </c>
      <c r="C406" t="s">
        <v>33</v>
      </c>
      <c r="D406" t="s">
        <v>33</v>
      </c>
      <c r="E406" s="1">
        <v>30000</v>
      </c>
      <c r="F406">
        <v>3</v>
      </c>
      <c r="G406" t="s">
        <v>26</v>
      </c>
      <c r="H406" t="s">
        <v>13</v>
      </c>
      <c r="I406" t="s">
        <v>14</v>
      </c>
      <c r="J406">
        <v>2</v>
      </c>
      <c r="K406" t="s">
        <v>22</v>
      </c>
      <c r="L406" t="s">
        <v>23</v>
      </c>
      <c r="M406">
        <v>54</v>
      </c>
      <c r="N406" t="s">
        <v>14</v>
      </c>
      <c r="P406" t="str">
        <f t="shared" si="30"/>
        <v>RF</v>
      </c>
      <c r="Q406" t="str">
        <f t="shared" si="31"/>
        <v>sch</v>
      </c>
      <c r="R406">
        <f t="shared" si="32"/>
        <v>15</v>
      </c>
      <c r="S406" t="str">
        <f t="shared" si="33"/>
        <v>Roy Französisch RF-19840</v>
      </c>
      <c r="T406" t="str">
        <f t="shared" si="34"/>
        <v>Roy Französisch</v>
      </c>
    </row>
    <row r="407" spans="1:20" x14ac:dyDescent="0.25">
      <c r="A407" s="5" t="s">
        <v>573</v>
      </c>
      <c r="B407" s="3" t="s">
        <v>204</v>
      </c>
      <c r="C407" t="s">
        <v>33</v>
      </c>
      <c r="D407" t="s">
        <v>32</v>
      </c>
      <c r="E407" s="1">
        <v>30000</v>
      </c>
      <c r="F407">
        <v>0</v>
      </c>
      <c r="G407" t="s">
        <v>12</v>
      </c>
      <c r="H407" t="s">
        <v>19</v>
      </c>
      <c r="I407" t="s">
        <v>14</v>
      </c>
      <c r="J407">
        <v>0</v>
      </c>
      <c r="K407" t="s">
        <v>15</v>
      </c>
      <c r="L407" t="s">
        <v>16</v>
      </c>
      <c r="M407">
        <v>37</v>
      </c>
      <c r="N407" t="s">
        <v>14</v>
      </c>
      <c r="P407" t="str">
        <f t="shared" si="30"/>
        <v>KH</v>
      </c>
      <c r="Q407" t="str">
        <f t="shared" si="31"/>
        <v>era</v>
      </c>
      <c r="R407">
        <f t="shared" si="32"/>
        <v>13</v>
      </c>
      <c r="S407" t="str">
        <f t="shared" si="33"/>
        <v>Keith Herrera KH-16510</v>
      </c>
      <c r="T407" t="str">
        <f t="shared" si="34"/>
        <v>Keith Herrera</v>
      </c>
    </row>
    <row r="408" spans="1:20" x14ac:dyDescent="0.25">
      <c r="A408" s="5" t="s">
        <v>573</v>
      </c>
      <c r="B408" s="3" t="s">
        <v>204</v>
      </c>
      <c r="C408" t="s">
        <v>33</v>
      </c>
      <c r="D408" t="s">
        <v>32</v>
      </c>
      <c r="E408" s="1">
        <v>40000</v>
      </c>
      <c r="F408">
        <v>1</v>
      </c>
      <c r="G408" t="s">
        <v>12</v>
      </c>
      <c r="H408" t="s">
        <v>13</v>
      </c>
      <c r="I408" t="s">
        <v>14</v>
      </c>
      <c r="J408">
        <v>0</v>
      </c>
      <c r="K408" t="s">
        <v>15</v>
      </c>
      <c r="L408" t="s">
        <v>16</v>
      </c>
      <c r="M408">
        <v>41</v>
      </c>
      <c r="N408" t="s">
        <v>17</v>
      </c>
      <c r="P408" t="str">
        <f t="shared" si="30"/>
        <v>KH</v>
      </c>
      <c r="Q408" t="str">
        <f t="shared" si="31"/>
        <v>era</v>
      </c>
      <c r="R408">
        <f t="shared" si="32"/>
        <v>13</v>
      </c>
      <c r="S408" t="str">
        <f t="shared" si="33"/>
        <v>Keith Herrera KH-16510</v>
      </c>
      <c r="T408" t="str">
        <f t="shared" si="34"/>
        <v>Keith Herrera</v>
      </c>
    </row>
    <row r="409" spans="1:20" x14ac:dyDescent="0.25">
      <c r="A409" s="5" t="s">
        <v>573</v>
      </c>
      <c r="B409" s="3" t="s">
        <v>204</v>
      </c>
      <c r="C409" t="s">
        <v>34</v>
      </c>
      <c r="D409" t="s">
        <v>32</v>
      </c>
      <c r="E409" s="1">
        <v>90000</v>
      </c>
      <c r="F409">
        <v>2</v>
      </c>
      <c r="G409" t="s">
        <v>12</v>
      </c>
      <c r="H409" t="s">
        <v>20</v>
      </c>
      <c r="I409" t="s">
        <v>17</v>
      </c>
      <c r="J409">
        <v>0</v>
      </c>
      <c r="K409" t="s">
        <v>15</v>
      </c>
      <c r="L409" t="s">
        <v>23</v>
      </c>
      <c r="M409">
        <v>36</v>
      </c>
      <c r="N409" t="s">
        <v>14</v>
      </c>
      <c r="P409" t="str">
        <f t="shared" si="30"/>
        <v>KH</v>
      </c>
      <c r="Q409" t="str">
        <f t="shared" si="31"/>
        <v>era</v>
      </c>
      <c r="R409">
        <f t="shared" si="32"/>
        <v>13</v>
      </c>
      <c r="S409" t="str">
        <f t="shared" si="33"/>
        <v>Keith Herrera KH-16510</v>
      </c>
      <c r="T409" t="str">
        <f t="shared" si="34"/>
        <v>Keith Herrera</v>
      </c>
    </row>
    <row r="410" spans="1:20" x14ac:dyDescent="0.25">
      <c r="A410" s="5" t="s">
        <v>573</v>
      </c>
      <c r="B410" s="3" t="s">
        <v>204</v>
      </c>
      <c r="C410" t="s">
        <v>34</v>
      </c>
      <c r="D410" t="s">
        <v>32</v>
      </c>
      <c r="E410" s="1">
        <v>40000</v>
      </c>
      <c r="F410">
        <v>2</v>
      </c>
      <c r="G410" t="s">
        <v>18</v>
      </c>
      <c r="H410" t="s">
        <v>19</v>
      </c>
      <c r="I410" t="s">
        <v>14</v>
      </c>
      <c r="J410">
        <v>0</v>
      </c>
      <c r="K410" t="s">
        <v>15</v>
      </c>
      <c r="L410" t="s">
        <v>16</v>
      </c>
      <c r="M410">
        <v>33</v>
      </c>
      <c r="N410" t="s">
        <v>17</v>
      </c>
      <c r="P410" t="str">
        <f t="shared" si="30"/>
        <v>KH</v>
      </c>
      <c r="Q410" t="str">
        <f t="shared" si="31"/>
        <v>era</v>
      </c>
      <c r="R410">
        <f t="shared" si="32"/>
        <v>13</v>
      </c>
      <c r="S410" t="str">
        <f t="shared" si="33"/>
        <v>Keith Herrera KH-16510</v>
      </c>
      <c r="T410" t="str">
        <f t="shared" si="34"/>
        <v>Keith Herrera</v>
      </c>
    </row>
    <row r="411" spans="1:20" x14ac:dyDescent="0.25">
      <c r="A411" s="5" t="s">
        <v>573</v>
      </c>
      <c r="B411" s="3" t="s">
        <v>204</v>
      </c>
      <c r="C411" t="s">
        <v>33</v>
      </c>
      <c r="D411" t="s">
        <v>32</v>
      </c>
      <c r="E411" s="1">
        <v>130000</v>
      </c>
      <c r="F411">
        <v>3</v>
      </c>
      <c r="G411" t="s">
        <v>18</v>
      </c>
      <c r="H411" t="s">
        <v>20</v>
      </c>
      <c r="I411" t="s">
        <v>14</v>
      </c>
      <c r="J411">
        <v>4</v>
      </c>
      <c r="K411" t="s">
        <v>15</v>
      </c>
      <c r="L411" t="s">
        <v>16</v>
      </c>
      <c r="M411">
        <v>52</v>
      </c>
      <c r="N411" t="s">
        <v>17</v>
      </c>
      <c r="P411" t="str">
        <f t="shared" si="30"/>
        <v>KH</v>
      </c>
      <c r="Q411" t="str">
        <f t="shared" si="31"/>
        <v>era</v>
      </c>
      <c r="R411">
        <f t="shared" si="32"/>
        <v>13</v>
      </c>
      <c r="S411" t="str">
        <f t="shared" si="33"/>
        <v>Keith Herrera KH-16510</v>
      </c>
      <c r="T411" t="str">
        <f t="shared" si="34"/>
        <v>Keith Herrera</v>
      </c>
    </row>
    <row r="412" spans="1:20" x14ac:dyDescent="0.25">
      <c r="A412" s="5" t="s">
        <v>573</v>
      </c>
      <c r="B412" s="3" t="s">
        <v>204</v>
      </c>
      <c r="C412" t="s">
        <v>33</v>
      </c>
      <c r="D412" t="s">
        <v>32</v>
      </c>
      <c r="E412" s="1">
        <v>20000</v>
      </c>
      <c r="F412">
        <v>2</v>
      </c>
      <c r="G412" t="s">
        <v>18</v>
      </c>
      <c r="H412" t="s">
        <v>24</v>
      </c>
      <c r="I412" t="s">
        <v>14</v>
      </c>
      <c r="J412">
        <v>1</v>
      </c>
      <c r="K412" t="s">
        <v>15</v>
      </c>
      <c r="L412" t="s">
        <v>16</v>
      </c>
      <c r="M412">
        <v>46</v>
      </c>
      <c r="N412" t="s">
        <v>14</v>
      </c>
      <c r="P412" t="str">
        <f t="shared" si="30"/>
        <v>KH</v>
      </c>
      <c r="Q412" t="str">
        <f t="shared" si="31"/>
        <v>era</v>
      </c>
      <c r="R412">
        <f t="shared" si="32"/>
        <v>13</v>
      </c>
      <c r="S412" t="str">
        <f t="shared" si="33"/>
        <v>Keith Herrera KH-16510</v>
      </c>
      <c r="T412" t="str">
        <f t="shared" si="34"/>
        <v>Keith Herrera</v>
      </c>
    </row>
    <row r="413" spans="1:20" x14ac:dyDescent="0.25">
      <c r="A413" s="5" t="s">
        <v>573</v>
      </c>
      <c r="B413" s="3" t="s">
        <v>204</v>
      </c>
      <c r="C413" t="s">
        <v>33</v>
      </c>
      <c r="D413" t="s">
        <v>33</v>
      </c>
      <c r="E413" s="1">
        <v>70000</v>
      </c>
      <c r="F413">
        <v>5</v>
      </c>
      <c r="G413" t="s">
        <v>18</v>
      </c>
      <c r="H413" t="s">
        <v>13</v>
      </c>
      <c r="I413" t="s">
        <v>14</v>
      </c>
      <c r="J413">
        <v>2</v>
      </c>
      <c r="K413" t="s">
        <v>22</v>
      </c>
      <c r="L413" t="s">
        <v>23</v>
      </c>
      <c r="M413">
        <v>43</v>
      </c>
      <c r="N413" t="s">
        <v>17</v>
      </c>
      <c r="P413" t="str">
        <f t="shared" si="30"/>
        <v>KH</v>
      </c>
      <c r="Q413" t="str">
        <f t="shared" si="31"/>
        <v>era</v>
      </c>
      <c r="R413">
        <f t="shared" si="32"/>
        <v>13</v>
      </c>
      <c r="S413" t="str">
        <f t="shared" si="33"/>
        <v>Keith Herrera KH-16510</v>
      </c>
      <c r="T413" t="str">
        <f t="shared" si="34"/>
        <v>Keith Herrera</v>
      </c>
    </row>
    <row r="414" spans="1:20" x14ac:dyDescent="0.25">
      <c r="A414" s="5" t="s">
        <v>573</v>
      </c>
      <c r="B414" s="3" t="s">
        <v>204</v>
      </c>
      <c r="C414" t="s">
        <v>34</v>
      </c>
      <c r="D414" t="s">
        <v>33</v>
      </c>
      <c r="E414" s="1">
        <v>40000</v>
      </c>
      <c r="F414">
        <v>2</v>
      </c>
      <c r="G414" t="s">
        <v>18</v>
      </c>
      <c r="H414" t="s">
        <v>19</v>
      </c>
      <c r="I414" t="s">
        <v>14</v>
      </c>
      <c r="J414">
        <v>0</v>
      </c>
      <c r="K414" t="s">
        <v>15</v>
      </c>
      <c r="L414" t="s">
        <v>16</v>
      </c>
      <c r="M414">
        <v>34</v>
      </c>
      <c r="N414" t="s">
        <v>17</v>
      </c>
      <c r="P414" t="str">
        <f t="shared" si="30"/>
        <v>KH</v>
      </c>
      <c r="Q414" t="str">
        <f t="shared" si="31"/>
        <v>era</v>
      </c>
      <c r="R414">
        <f t="shared" si="32"/>
        <v>13</v>
      </c>
      <c r="S414" t="str">
        <f t="shared" si="33"/>
        <v>Keith Herrera KH-16510</v>
      </c>
      <c r="T414" t="str">
        <f t="shared" si="34"/>
        <v>Keith Herrera</v>
      </c>
    </row>
    <row r="415" spans="1:20" x14ac:dyDescent="0.25">
      <c r="A415" s="5" t="s">
        <v>573</v>
      </c>
      <c r="B415" s="3" t="s">
        <v>204</v>
      </c>
      <c r="C415" t="s">
        <v>34</v>
      </c>
      <c r="D415" t="s">
        <v>32</v>
      </c>
      <c r="E415" s="1">
        <v>30000</v>
      </c>
      <c r="F415">
        <v>2</v>
      </c>
      <c r="G415" t="s">
        <v>18</v>
      </c>
      <c r="H415" t="s">
        <v>19</v>
      </c>
      <c r="I415" t="s">
        <v>17</v>
      </c>
      <c r="J415">
        <v>2</v>
      </c>
      <c r="K415" t="s">
        <v>22</v>
      </c>
      <c r="L415" t="s">
        <v>23</v>
      </c>
      <c r="M415">
        <v>67</v>
      </c>
      <c r="N415" t="s">
        <v>17</v>
      </c>
      <c r="P415" t="str">
        <f t="shared" si="30"/>
        <v>KH</v>
      </c>
      <c r="Q415" t="str">
        <f t="shared" si="31"/>
        <v>era</v>
      </c>
      <c r="R415">
        <f t="shared" si="32"/>
        <v>13</v>
      </c>
      <c r="S415" t="str">
        <f t="shared" si="33"/>
        <v>Keith Herrera KH-16510</v>
      </c>
      <c r="T415" t="str">
        <f t="shared" si="34"/>
        <v>Keith Herrera</v>
      </c>
    </row>
    <row r="416" spans="1:20" x14ac:dyDescent="0.25">
      <c r="A416" s="5" t="s">
        <v>574</v>
      </c>
      <c r="B416" s="3" t="s">
        <v>205</v>
      </c>
      <c r="C416" t="s">
        <v>33</v>
      </c>
      <c r="D416" t="s">
        <v>32</v>
      </c>
      <c r="E416" s="1">
        <v>40000</v>
      </c>
      <c r="F416">
        <v>0</v>
      </c>
      <c r="G416" t="s">
        <v>30</v>
      </c>
      <c r="H416" t="s">
        <v>19</v>
      </c>
      <c r="I416" t="s">
        <v>14</v>
      </c>
      <c r="J416">
        <v>0</v>
      </c>
      <c r="K416" t="s">
        <v>15</v>
      </c>
      <c r="L416" t="s">
        <v>16</v>
      </c>
      <c r="M416">
        <v>35</v>
      </c>
      <c r="N416" t="s">
        <v>14</v>
      </c>
      <c r="P416" t="str">
        <f t="shared" si="30"/>
        <v>KC</v>
      </c>
      <c r="Q416" t="str">
        <f t="shared" si="31"/>
        <v>ter</v>
      </c>
      <c r="R416">
        <f t="shared" si="32"/>
        <v>15</v>
      </c>
      <c r="S416" t="str">
        <f t="shared" si="33"/>
        <v>Kimberly Carter KC-16675</v>
      </c>
      <c r="T416" t="str">
        <f t="shared" si="34"/>
        <v>Kimberly Carter</v>
      </c>
    </row>
    <row r="417" spans="1:20" x14ac:dyDescent="0.25">
      <c r="A417" s="5" t="s">
        <v>574</v>
      </c>
      <c r="B417" s="3" t="s">
        <v>205</v>
      </c>
      <c r="C417" t="s">
        <v>33</v>
      </c>
      <c r="D417" t="s">
        <v>32</v>
      </c>
      <c r="E417" s="1">
        <v>80000</v>
      </c>
      <c r="F417">
        <v>5</v>
      </c>
      <c r="G417" t="s">
        <v>30</v>
      </c>
      <c r="H417" t="s">
        <v>27</v>
      </c>
      <c r="I417" t="s">
        <v>14</v>
      </c>
      <c r="J417">
        <v>3</v>
      </c>
      <c r="K417" t="s">
        <v>15</v>
      </c>
      <c r="L417" t="s">
        <v>23</v>
      </c>
      <c r="M417">
        <v>40</v>
      </c>
      <c r="N417" t="s">
        <v>17</v>
      </c>
      <c r="P417" t="str">
        <f t="shared" si="30"/>
        <v>KC</v>
      </c>
      <c r="Q417" t="str">
        <f t="shared" si="31"/>
        <v>ter</v>
      </c>
      <c r="R417">
        <f t="shared" si="32"/>
        <v>15</v>
      </c>
      <c r="S417" t="str">
        <f t="shared" si="33"/>
        <v>Kimberly Carter KC-16675</v>
      </c>
      <c r="T417" t="str">
        <f t="shared" si="34"/>
        <v>Kimberly Carter</v>
      </c>
    </row>
    <row r="418" spans="1:20" x14ac:dyDescent="0.25">
      <c r="A418" s="5" t="s">
        <v>575</v>
      </c>
      <c r="B418" s="3" t="s">
        <v>206</v>
      </c>
      <c r="C418" t="s">
        <v>34</v>
      </c>
      <c r="D418" t="s">
        <v>33</v>
      </c>
      <c r="E418" s="1">
        <v>60000</v>
      </c>
      <c r="F418">
        <v>2</v>
      </c>
      <c r="G418" t="s">
        <v>12</v>
      </c>
      <c r="H418" t="s">
        <v>20</v>
      </c>
      <c r="I418" t="s">
        <v>17</v>
      </c>
      <c r="J418">
        <v>1</v>
      </c>
      <c r="K418" t="s">
        <v>15</v>
      </c>
      <c r="L418" t="s">
        <v>23</v>
      </c>
      <c r="M418">
        <v>37</v>
      </c>
      <c r="N418" t="s">
        <v>14</v>
      </c>
      <c r="P418" t="str">
        <f t="shared" si="30"/>
        <v>CJ</v>
      </c>
      <c r="Q418" t="str">
        <f t="shared" si="31"/>
        <v>per</v>
      </c>
      <c r="R418">
        <f t="shared" si="32"/>
        <v>15</v>
      </c>
      <c r="S418" t="str">
        <f t="shared" si="33"/>
        <v>Caroline Jumper CJ-12010</v>
      </c>
      <c r="T418" t="str">
        <f t="shared" si="34"/>
        <v>Caroline Jumper</v>
      </c>
    </row>
    <row r="419" spans="1:20" x14ac:dyDescent="0.25">
      <c r="A419" s="5" t="s">
        <v>576</v>
      </c>
      <c r="B419" s="3" t="s">
        <v>207</v>
      </c>
      <c r="C419" t="s">
        <v>34</v>
      </c>
      <c r="D419" t="s">
        <v>32</v>
      </c>
      <c r="E419" s="1">
        <v>30000</v>
      </c>
      <c r="F419">
        <v>2</v>
      </c>
      <c r="G419" t="s">
        <v>18</v>
      </c>
      <c r="H419" t="s">
        <v>19</v>
      </c>
      <c r="I419" t="s">
        <v>17</v>
      </c>
      <c r="J419">
        <v>2</v>
      </c>
      <c r="K419" t="s">
        <v>22</v>
      </c>
      <c r="L419" t="s">
        <v>23</v>
      </c>
      <c r="M419">
        <v>67</v>
      </c>
      <c r="N419" t="s">
        <v>17</v>
      </c>
      <c r="P419" t="str">
        <f t="shared" si="30"/>
        <v>PB</v>
      </c>
      <c r="Q419" t="str">
        <f t="shared" si="31"/>
        <v>own</v>
      </c>
      <c r="R419">
        <f t="shared" si="32"/>
        <v>12</v>
      </c>
      <c r="S419" t="str">
        <f t="shared" si="33"/>
        <v>Philip Brown PB-19150</v>
      </c>
      <c r="T419" t="str">
        <f t="shared" si="34"/>
        <v>Philip Brown</v>
      </c>
    </row>
    <row r="420" spans="1:20" x14ac:dyDescent="0.25">
      <c r="A420" s="5" t="s">
        <v>551</v>
      </c>
      <c r="B420" s="3" t="s">
        <v>182</v>
      </c>
      <c r="C420" t="s">
        <v>33</v>
      </c>
      <c r="D420" t="s">
        <v>33</v>
      </c>
      <c r="E420" s="1">
        <v>30000</v>
      </c>
      <c r="F420">
        <v>1</v>
      </c>
      <c r="G420" t="s">
        <v>12</v>
      </c>
      <c r="H420" t="s">
        <v>13</v>
      </c>
      <c r="I420" t="s">
        <v>14</v>
      </c>
      <c r="J420">
        <v>2</v>
      </c>
      <c r="K420" t="s">
        <v>15</v>
      </c>
      <c r="L420" t="s">
        <v>16</v>
      </c>
      <c r="M420">
        <v>41</v>
      </c>
      <c r="N420" t="s">
        <v>14</v>
      </c>
      <c r="P420" t="str">
        <f t="shared" si="30"/>
        <v>VB</v>
      </c>
      <c r="Q420" t="str">
        <f t="shared" si="31"/>
        <v>nan</v>
      </c>
      <c r="R420">
        <f t="shared" si="32"/>
        <v>16</v>
      </c>
      <c r="S420" t="str">
        <f t="shared" si="33"/>
        <v>Victoria Brennan VB-21745</v>
      </c>
      <c r="T420" t="str">
        <f t="shared" si="34"/>
        <v>Victoria Brennan</v>
      </c>
    </row>
    <row r="421" spans="1:20" x14ac:dyDescent="0.25">
      <c r="A421" s="5" t="s">
        <v>538</v>
      </c>
      <c r="B421" s="3" t="s">
        <v>169</v>
      </c>
      <c r="C421" t="s">
        <v>34</v>
      </c>
      <c r="D421" t="s">
        <v>33</v>
      </c>
      <c r="E421" s="1">
        <v>10000</v>
      </c>
      <c r="F421">
        <v>2</v>
      </c>
      <c r="G421" t="s">
        <v>18</v>
      </c>
      <c r="H421" t="s">
        <v>24</v>
      </c>
      <c r="I421" t="s">
        <v>14</v>
      </c>
      <c r="J421">
        <v>1</v>
      </c>
      <c r="K421" t="s">
        <v>15</v>
      </c>
      <c r="L421" t="s">
        <v>16</v>
      </c>
      <c r="M421">
        <v>51</v>
      </c>
      <c r="N421" t="s">
        <v>14</v>
      </c>
      <c r="P421" t="str">
        <f t="shared" si="30"/>
        <v>SP</v>
      </c>
      <c r="Q421" t="str">
        <f t="shared" si="31"/>
        <v>Pak</v>
      </c>
      <c r="R421">
        <f t="shared" si="32"/>
        <v>8</v>
      </c>
      <c r="S421" t="str">
        <f t="shared" si="33"/>
        <v>Sung Pak SP-20860</v>
      </c>
      <c r="T421" t="str">
        <f t="shared" si="34"/>
        <v>Sung Pak</v>
      </c>
    </row>
    <row r="422" spans="1:20" x14ac:dyDescent="0.25">
      <c r="A422" s="5" t="s">
        <v>538</v>
      </c>
      <c r="B422" s="3" t="s">
        <v>169</v>
      </c>
      <c r="C422" t="s">
        <v>33</v>
      </c>
      <c r="D422" t="s">
        <v>32</v>
      </c>
      <c r="E422" s="1">
        <v>100000</v>
      </c>
      <c r="F422">
        <v>2</v>
      </c>
      <c r="G422" t="s">
        <v>12</v>
      </c>
      <c r="H422" t="s">
        <v>27</v>
      </c>
      <c r="I422" t="s">
        <v>14</v>
      </c>
      <c r="J422">
        <v>4</v>
      </c>
      <c r="K422" t="s">
        <v>29</v>
      </c>
      <c r="L422" t="s">
        <v>16</v>
      </c>
      <c r="M422">
        <v>59</v>
      </c>
      <c r="N422" t="s">
        <v>17</v>
      </c>
      <c r="P422" t="str">
        <f t="shared" si="30"/>
        <v>SP</v>
      </c>
      <c r="Q422" t="str">
        <f t="shared" si="31"/>
        <v>Pak</v>
      </c>
      <c r="R422">
        <f t="shared" si="32"/>
        <v>8</v>
      </c>
      <c r="S422" t="str">
        <f t="shared" si="33"/>
        <v>Sung Pak SP-20860</v>
      </c>
      <c r="T422" t="str">
        <f t="shared" si="34"/>
        <v>Sung Pak</v>
      </c>
    </row>
    <row r="423" spans="1:20" x14ac:dyDescent="0.25">
      <c r="A423" s="5" t="s">
        <v>437</v>
      </c>
      <c r="B423" s="3" t="s">
        <v>68</v>
      </c>
      <c r="C423" t="s">
        <v>33</v>
      </c>
      <c r="D423" t="s">
        <v>33</v>
      </c>
      <c r="E423" s="1">
        <v>10000</v>
      </c>
      <c r="F423">
        <v>2</v>
      </c>
      <c r="G423" t="s">
        <v>18</v>
      </c>
      <c r="H423" t="s">
        <v>24</v>
      </c>
      <c r="I423" t="s">
        <v>14</v>
      </c>
      <c r="J423">
        <v>0</v>
      </c>
      <c r="K423" t="s">
        <v>25</v>
      </c>
      <c r="L423" t="s">
        <v>16</v>
      </c>
      <c r="M423">
        <v>51</v>
      </c>
      <c r="N423" t="s">
        <v>17</v>
      </c>
      <c r="P423" t="str">
        <f t="shared" si="30"/>
        <v>JE</v>
      </c>
      <c r="Q423" t="str">
        <f t="shared" si="31"/>
        <v>ton</v>
      </c>
      <c r="R423">
        <f t="shared" si="32"/>
        <v>10</v>
      </c>
      <c r="S423" t="str">
        <f t="shared" si="33"/>
        <v>Joel Eaton JE-15745</v>
      </c>
      <c r="T423" t="str">
        <f t="shared" si="34"/>
        <v>Joel Eaton</v>
      </c>
    </row>
    <row r="424" spans="1:20" x14ac:dyDescent="0.25">
      <c r="A424" s="5" t="s">
        <v>577</v>
      </c>
      <c r="B424" s="3" t="s">
        <v>208</v>
      </c>
      <c r="C424" t="s">
        <v>34</v>
      </c>
      <c r="D424" t="s">
        <v>33</v>
      </c>
      <c r="E424" s="1">
        <v>110000</v>
      </c>
      <c r="F424">
        <v>0</v>
      </c>
      <c r="G424" t="s">
        <v>18</v>
      </c>
      <c r="H424" t="s">
        <v>27</v>
      </c>
      <c r="I424" t="s">
        <v>17</v>
      </c>
      <c r="J424">
        <v>3</v>
      </c>
      <c r="K424" t="s">
        <v>29</v>
      </c>
      <c r="L424" t="s">
        <v>23</v>
      </c>
      <c r="M424">
        <v>32</v>
      </c>
      <c r="N424" t="s">
        <v>14</v>
      </c>
      <c r="P424" t="str">
        <f t="shared" si="30"/>
        <v>MP</v>
      </c>
      <c r="Q424" t="str">
        <f t="shared" si="31"/>
        <v>ige</v>
      </c>
      <c r="R424">
        <f t="shared" si="32"/>
        <v>13</v>
      </c>
      <c r="S424" t="str">
        <f t="shared" si="33"/>
        <v>Michael Paige MP-17965</v>
      </c>
      <c r="T424" t="str">
        <f t="shared" si="34"/>
        <v>Michael Paige</v>
      </c>
    </row>
    <row r="425" spans="1:20" x14ac:dyDescent="0.25">
      <c r="A425" s="5" t="s">
        <v>577</v>
      </c>
      <c r="B425" s="3" t="s">
        <v>208</v>
      </c>
      <c r="C425" t="s">
        <v>34</v>
      </c>
      <c r="D425" t="s">
        <v>33</v>
      </c>
      <c r="E425" s="1">
        <v>30000</v>
      </c>
      <c r="F425">
        <v>0</v>
      </c>
      <c r="G425" t="s">
        <v>26</v>
      </c>
      <c r="H425" t="s">
        <v>24</v>
      </c>
      <c r="I425" t="s">
        <v>14</v>
      </c>
      <c r="J425">
        <v>1</v>
      </c>
      <c r="K425" t="s">
        <v>21</v>
      </c>
      <c r="L425" t="s">
        <v>16</v>
      </c>
      <c r="M425">
        <v>34</v>
      </c>
      <c r="N425" t="s">
        <v>14</v>
      </c>
      <c r="P425" t="str">
        <f t="shared" si="30"/>
        <v>MP</v>
      </c>
      <c r="Q425" t="str">
        <f t="shared" si="31"/>
        <v>ige</v>
      </c>
      <c r="R425">
        <f t="shared" si="32"/>
        <v>13</v>
      </c>
      <c r="S425" t="str">
        <f t="shared" si="33"/>
        <v>Michael Paige MP-17965</v>
      </c>
      <c r="T425" t="str">
        <f t="shared" si="34"/>
        <v>Michael Paige</v>
      </c>
    </row>
    <row r="426" spans="1:20" x14ac:dyDescent="0.25">
      <c r="A426" s="5" t="s">
        <v>578</v>
      </c>
      <c r="B426" s="3" t="s">
        <v>209</v>
      </c>
      <c r="C426" t="s">
        <v>34</v>
      </c>
      <c r="D426" t="s">
        <v>32</v>
      </c>
      <c r="E426" s="1">
        <v>10000</v>
      </c>
      <c r="F426">
        <v>3</v>
      </c>
      <c r="G426" t="s">
        <v>28</v>
      </c>
      <c r="H426" t="s">
        <v>24</v>
      </c>
      <c r="I426" t="s">
        <v>14</v>
      </c>
      <c r="J426">
        <v>2</v>
      </c>
      <c r="K426" t="s">
        <v>15</v>
      </c>
      <c r="L426" t="s">
        <v>16</v>
      </c>
      <c r="M426">
        <v>43</v>
      </c>
      <c r="N426" t="s">
        <v>17</v>
      </c>
      <c r="P426" t="str">
        <f t="shared" si="30"/>
        <v>NF</v>
      </c>
      <c r="Q426" t="str">
        <f t="shared" si="31"/>
        <v>ler</v>
      </c>
      <c r="R426">
        <f t="shared" si="32"/>
        <v>16</v>
      </c>
      <c r="S426" t="str">
        <f t="shared" si="33"/>
        <v>Natalie Fritzler NF-18385</v>
      </c>
      <c r="T426" t="str">
        <f t="shared" si="34"/>
        <v>Natalie Fritzler</v>
      </c>
    </row>
    <row r="427" spans="1:20" x14ac:dyDescent="0.25">
      <c r="A427" s="5" t="s">
        <v>430</v>
      </c>
      <c r="B427" s="3" t="s">
        <v>61</v>
      </c>
      <c r="C427" t="s">
        <v>33</v>
      </c>
      <c r="D427" t="s">
        <v>33</v>
      </c>
      <c r="E427" s="1">
        <v>40000</v>
      </c>
      <c r="F427">
        <v>2</v>
      </c>
      <c r="G427" t="s">
        <v>12</v>
      </c>
      <c r="H427" t="s">
        <v>27</v>
      </c>
      <c r="I427" t="s">
        <v>14</v>
      </c>
      <c r="J427">
        <v>2</v>
      </c>
      <c r="K427" t="s">
        <v>15</v>
      </c>
      <c r="L427" t="s">
        <v>23</v>
      </c>
      <c r="M427">
        <v>67</v>
      </c>
      <c r="N427" t="s">
        <v>17</v>
      </c>
      <c r="P427" t="str">
        <f t="shared" si="30"/>
        <v>JM</v>
      </c>
      <c r="Q427" t="str">
        <f t="shared" si="31"/>
        <v>ari</v>
      </c>
      <c r="R427">
        <f t="shared" si="32"/>
        <v>14</v>
      </c>
      <c r="S427" t="str">
        <f t="shared" si="33"/>
        <v>Janet Molinari JM-15265</v>
      </c>
      <c r="T427" t="str">
        <f t="shared" si="34"/>
        <v>Janet Molinari</v>
      </c>
    </row>
    <row r="428" spans="1:20" x14ac:dyDescent="0.25">
      <c r="A428" s="5" t="s">
        <v>430</v>
      </c>
      <c r="B428" s="3" t="s">
        <v>61</v>
      </c>
      <c r="C428" t="s">
        <v>34</v>
      </c>
      <c r="D428" t="s">
        <v>33</v>
      </c>
      <c r="E428" s="1">
        <v>30000</v>
      </c>
      <c r="F428">
        <v>0</v>
      </c>
      <c r="G428" t="s">
        <v>18</v>
      </c>
      <c r="H428" t="s">
        <v>19</v>
      </c>
      <c r="I428" t="s">
        <v>17</v>
      </c>
      <c r="J428">
        <v>1</v>
      </c>
      <c r="K428" t="s">
        <v>21</v>
      </c>
      <c r="L428" t="s">
        <v>16</v>
      </c>
      <c r="M428">
        <v>28</v>
      </c>
      <c r="N428" t="s">
        <v>17</v>
      </c>
      <c r="P428" t="str">
        <f t="shared" si="30"/>
        <v>JM</v>
      </c>
      <c r="Q428" t="str">
        <f t="shared" si="31"/>
        <v>ari</v>
      </c>
      <c r="R428">
        <f t="shared" si="32"/>
        <v>14</v>
      </c>
      <c r="S428" t="str">
        <f t="shared" si="33"/>
        <v>Janet Molinari JM-15265</v>
      </c>
      <c r="T428" t="str">
        <f t="shared" si="34"/>
        <v>Janet Molinari</v>
      </c>
    </row>
    <row r="429" spans="1:20" x14ac:dyDescent="0.25">
      <c r="A429" s="5" t="s">
        <v>579</v>
      </c>
      <c r="B429" s="3" t="s">
        <v>210</v>
      </c>
      <c r="C429" t="s">
        <v>34</v>
      </c>
      <c r="D429" t="s">
        <v>32</v>
      </c>
      <c r="E429" s="1">
        <v>90000</v>
      </c>
      <c r="F429">
        <v>1</v>
      </c>
      <c r="G429" t="s">
        <v>30</v>
      </c>
      <c r="H429" t="s">
        <v>27</v>
      </c>
      <c r="I429" t="s">
        <v>14</v>
      </c>
      <c r="J429">
        <v>0</v>
      </c>
      <c r="K429" t="s">
        <v>15</v>
      </c>
      <c r="L429" t="s">
        <v>23</v>
      </c>
      <c r="M429">
        <v>36</v>
      </c>
      <c r="N429" t="s">
        <v>14</v>
      </c>
      <c r="P429" t="str">
        <f t="shared" si="30"/>
        <v>SD</v>
      </c>
      <c r="Q429" t="str">
        <f t="shared" si="31"/>
        <v>els</v>
      </c>
      <c r="R429">
        <f t="shared" si="32"/>
        <v>15</v>
      </c>
      <c r="S429" t="str">
        <f t="shared" si="33"/>
        <v>Shirley Daniels SD-20485</v>
      </c>
      <c r="T429" t="str">
        <f t="shared" si="34"/>
        <v>Shirley Daniels</v>
      </c>
    </row>
    <row r="430" spans="1:20" x14ac:dyDescent="0.25">
      <c r="A430" s="5" t="s">
        <v>580</v>
      </c>
      <c r="B430" s="3" t="s">
        <v>211</v>
      </c>
      <c r="C430" t="s">
        <v>33</v>
      </c>
      <c r="D430" t="s">
        <v>33</v>
      </c>
      <c r="E430" s="1">
        <v>110000</v>
      </c>
      <c r="F430">
        <v>4</v>
      </c>
      <c r="G430" t="s">
        <v>12</v>
      </c>
      <c r="H430" t="s">
        <v>27</v>
      </c>
      <c r="I430" t="s">
        <v>14</v>
      </c>
      <c r="J430">
        <v>3</v>
      </c>
      <c r="K430" t="s">
        <v>21</v>
      </c>
      <c r="L430" t="s">
        <v>23</v>
      </c>
      <c r="M430">
        <v>48</v>
      </c>
      <c r="N430" t="s">
        <v>17</v>
      </c>
      <c r="P430" t="str">
        <f t="shared" si="30"/>
        <v>KH</v>
      </c>
      <c r="Q430" t="str">
        <f t="shared" si="31"/>
        <v>del</v>
      </c>
      <c r="R430">
        <f t="shared" si="32"/>
        <v>10</v>
      </c>
      <c r="S430" t="str">
        <f t="shared" si="33"/>
        <v>Ken Heidel KH-16630</v>
      </c>
      <c r="T430" t="str">
        <f t="shared" si="34"/>
        <v>Ken Heidel</v>
      </c>
    </row>
    <row r="431" spans="1:20" x14ac:dyDescent="0.25">
      <c r="A431" s="5" t="s">
        <v>581</v>
      </c>
      <c r="B431" s="3" t="s">
        <v>212</v>
      </c>
      <c r="C431" t="s">
        <v>34</v>
      </c>
      <c r="D431" t="s">
        <v>32</v>
      </c>
      <c r="E431" s="1">
        <v>30000</v>
      </c>
      <c r="F431">
        <v>0</v>
      </c>
      <c r="G431" t="s">
        <v>18</v>
      </c>
      <c r="H431" t="s">
        <v>19</v>
      </c>
      <c r="I431" t="s">
        <v>14</v>
      </c>
      <c r="J431">
        <v>1</v>
      </c>
      <c r="K431" t="s">
        <v>21</v>
      </c>
      <c r="L431" t="s">
        <v>16</v>
      </c>
      <c r="M431">
        <v>31</v>
      </c>
      <c r="N431" t="s">
        <v>17</v>
      </c>
      <c r="P431" t="str">
        <f t="shared" si="30"/>
        <v>RB</v>
      </c>
      <c r="Q431" t="str">
        <f t="shared" si="31"/>
        <v>ird</v>
      </c>
      <c r="R431">
        <f t="shared" si="32"/>
        <v>10</v>
      </c>
      <c r="S431" t="str">
        <f t="shared" si="33"/>
        <v>Ross Baird RB-19795</v>
      </c>
      <c r="T431" t="str">
        <f t="shared" si="34"/>
        <v>Ross Baird</v>
      </c>
    </row>
    <row r="432" spans="1:20" x14ac:dyDescent="0.25">
      <c r="A432" s="5" t="s">
        <v>581</v>
      </c>
      <c r="B432" s="3" t="s">
        <v>212</v>
      </c>
      <c r="C432" t="s">
        <v>34</v>
      </c>
      <c r="D432" t="s">
        <v>32</v>
      </c>
      <c r="E432" s="1">
        <v>30000</v>
      </c>
      <c r="F432">
        <v>3</v>
      </c>
      <c r="G432" t="s">
        <v>26</v>
      </c>
      <c r="H432" t="s">
        <v>13</v>
      </c>
      <c r="I432" t="s">
        <v>14</v>
      </c>
      <c r="J432">
        <v>2</v>
      </c>
      <c r="K432" t="s">
        <v>22</v>
      </c>
      <c r="L432" t="s">
        <v>23</v>
      </c>
      <c r="M432">
        <v>55</v>
      </c>
      <c r="N432" t="s">
        <v>17</v>
      </c>
      <c r="P432" t="str">
        <f t="shared" si="30"/>
        <v>RB</v>
      </c>
      <c r="Q432" t="str">
        <f t="shared" si="31"/>
        <v>ird</v>
      </c>
      <c r="R432">
        <f t="shared" si="32"/>
        <v>10</v>
      </c>
      <c r="S432" t="str">
        <f t="shared" si="33"/>
        <v>Ross Baird RB-19795</v>
      </c>
      <c r="T432" t="str">
        <f t="shared" si="34"/>
        <v>Ross Baird</v>
      </c>
    </row>
    <row r="433" spans="1:20" x14ac:dyDescent="0.25">
      <c r="A433" s="5" t="s">
        <v>581</v>
      </c>
      <c r="B433" s="3" t="s">
        <v>212</v>
      </c>
      <c r="C433" t="s">
        <v>34</v>
      </c>
      <c r="D433" t="s">
        <v>33</v>
      </c>
      <c r="E433" s="1">
        <v>20000</v>
      </c>
      <c r="F433">
        <v>0</v>
      </c>
      <c r="G433" t="s">
        <v>18</v>
      </c>
      <c r="H433" t="s">
        <v>24</v>
      </c>
      <c r="I433" t="s">
        <v>14</v>
      </c>
      <c r="J433">
        <v>0</v>
      </c>
      <c r="K433" t="s">
        <v>15</v>
      </c>
      <c r="L433" t="s">
        <v>23</v>
      </c>
      <c r="M433">
        <v>28</v>
      </c>
      <c r="N433" t="s">
        <v>14</v>
      </c>
      <c r="P433" t="str">
        <f t="shared" si="30"/>
        <v>RB</v>
      </c>
      <c r="Q433" t="str">
        <f t="shared" si="31"/>
        <v>ird</v>
      </c>
      <c r="R433">
        <f t="shared" si="32"/>
        <v>10</v>
      </c>
      <c r="S433" t="str">
        <f t="shared" si="33"/>
        <v>Ross Baird RB-19795</v>
      </c>
      <c r="T433" t="str">
        <f t="shared" si="34"/>
        <v>Ross Baird</v>
      </c>
    </row>
    <row r="434" spans="1:20" x14ac:dyDescent="0.25">
      <c r="A434" s="5" t="s">
        <v>581</v>
      </c>
      <c r="B434" s="3" t="s">
        <v>212</v>
      </c>
      <c r="C434" t="s">
        <v>33</v>
      </c>
      <c r="D434" t="s">
        <v>32</v>
      </c>
      <c r="E434" s="1">
        <v>110000</v>
      </c>
      <c r="F434">
        <v>0</v>
      </c>
      <c r="G434" t="s">
        <v>26</v>
      </c>
      <c r="H434" t="s">
        <v>27</v>
      </c>
      <c r="I434" t="s">
        <v>14</v>
      </c>
      <c r="J434">
        <v>3</v>
      </c>
      <c r="K434" t="s">
        <v>29</v>
      </c>
      <c r="L434" t="s">
        <v>23</v>
      </c>
      <c r="M434">
        <v>34</v>
      </c>
      <c r="N434" t="s">
        <v>14</v>
      </c>
      <c r="P434" t="str">
        <f t="shared" si="30"/>
        <v>RB</v>
      </c>
      <c r="Q434" t="str">
        <f t="shared" si="31"/>
        <v>ird</v>
      </c>
      <c r="R434">
        <f t="shared" si="32"/>
        <v>10</v>
      </c>
      <c r="S434" t="str">
        <f t="shared" si="33"/>
        <v>Ross Baird RB-19795</v>
      </c>
      <c r="T434" t="str">
        <f t="shared" si="34"/>
        <v>Ross Baird</v>
      </c>
    </row>
    <row r="435" spans="1:20" x14ac:dyDescent="0.25">
      <c r="A435" s="5" t="s">
        <v>477</v>
      </c>
      <c r="B435" s="3" t="s">
        <v>108</v>
      </c>
      <c r="C435" t="s">
        <v>34</v>
      </c>
      <c r="D435" t="s">
        <v>32</v>
      </c>
      <c r="E435" s="1">
        <v>30000</v>
      </c>
      <c r="F435">
        <v>3</v>
      </c>
      <c r="G435" t="s">
        <v>18</v>
      </c>
      <c r="H435" t="s">
        <v>19</v>
      </c>
      <c r="I435" t="s">
        <v>17</v>
      </c>
      <c r="J435">
        <v>1</v>
      </c>
      <c r="K435" t="s">
        <v>15</v>
      </c>
      <c r="L435" t="s">
        <v>16</v>
      </c>
      <c r="M435">
        <v>26</v>
      </c>
      <c r="N435" t="s">
        <v>17</v>
      </c>
      <c r="P435" t="str">
        <f t="shared" si="30"/>
        <v>DB</v>
      </c>
      <c r="Q435" t="str">
        <f t="shared" si="31"/>
        <v>oks</v>
      </c>
      <c r="R435">
        <f t="shared" si="32"/>
        <v>11</v>
      </c>
      <c r="S435" t="str">
        <f t="shared" si="33"/>
        <v>Dave Brooks DB-13060</v>
      </c>
      <c r="T435" t="str">
        <f t="shared" si="34"/>
        <v>Dave Brooks</v>
      </c>
    </row>
    <row r="436" spans="1:20" x14ac:dyDescent="0.25">
      <c r="A436" s="5" t="s">
        <v>582</v>
      </c>
      <c r="B436" s="3" t="s">
        <v>213</v>
      </c>
      <c r="C436" t="s">
        <v>33</v>
      </c>
      <c r="D436" t="s">
        <v>32</v>
      </c>
      <c r="E436" s="1">
        <v>30000</v>
      </c>
      <c r="F436">
        <v>3</v>
      </c>
      <c r="G436" t="s">
        <v>26</v>
      </c>
      <c r="H436" t="s">
        <v>13</v>
      </c>
      <c r="I436" t="s">
        <v>14</v>
      </c>
      <c r="J436">
        <v>2</v>
      </c>
      <c r="K436" t="s">
        <v>22</v>
      </c>
      <c r="L436" t="s">
        <v>23</v>
      </c>
      <c r="M436">
        <v>53</v>
      </c>
      <c r="N436" t="s">
        <v>14</v>
      </c>
      <c r="P436" t="str">
        <f t="shared" si="30"/>
        <v>MK</v>
      </c>
      <c r="Q436" t="str">
        <f t="shared" si="31"/>
        <v>edy</v>
      </c>
      <c r="R436">
        <f t="shared" si="32"/>
        <v>12</v>
      </c>
      <c r="S436" t="str">
        <f t="shared" si="33"/>
        <v>Mike Kennedy MK-18160</v>
      </c>
      <c r="T436" t="str">
        <f t="shared" si="34"/>
        <v>Mike Kennedy</v>
      </c>
    </row>
    <row r="437" spans="1:20" x14ac:dyDescent="0.25">
      <c r="A437" s="5" t="s">
        <v>582</v>
      </c>
      <c r="B437" s="3" t="s">
        <v>213</v>
      </c>
      <c r="C437" t="s">
        <v>34</v>
      </c>
      <c r="D437" t="s">
        <v>32</v>
      </c>
      <c r="E437" s="1">
        <v>10000</v>
      </c>
      <c r="F437">
        <v>2</v>
      </c>
      <c r="G437" t="s">
        <v>12</v>
      </c>
      <c r="H437" t="s">
        <v>19</v>
      </c>
      <c r="I437" t="s">
        <v>17</v>
      </c>
      <c r="J437">
        <v>1</v>
      </c>
      <c r="K437" t="s">
        <v>21</v>
      </c>
      <c r="L437" t="s">
        <v>16</v>
      </c>
      <c r="M437">
        <v>68</v>
      </c>
      <c r="N437" t="s">
        <v>17</v>
      </c>
      <c r="P437" t="str">
        <f t="shared" si="30"/>
        <v>MK</v>
      </c>
      <c r="Q437" t="str">
        <f t="shared" si="31"/>
        <v>edy</v>
      </c>
      <c r="R437">
        <f t="shared" si="32"/>
        <v>12</v>
      </c>
      <c r="S437" t="str">
        <f t="shared" si="33"/>
        <v>Mike Kennedy MK-18160</v>
      </c>
      <c r="T437" t="str">
        <f t="shared" si="34"/>
        <v>Mike Kennedy</v>
      </c>
    </row>
    <row r="438" spans="1:20" x14ac:dyDescent="0.25">
      <c r="A438" s="5" t="s">
        <v>583</v>
      </c>
      <c r="B438" s="3" t="s">
        <v>214</v>
      </c>
      <c r="C438" t="s">
        <v>33</v>
      </c>
      <c r="D438" t="s">
        <v>32</v>
      </c>
      <c r="E438" s="1">
        <v>80000</v>
      </c>
      <c r="F438">
        <v>2</v>
      </c>
      <c r="G438" t="s">
        <v>26</v>
      </c>
      <c r="H438" t="s">
        <v>13</v>
      </c>
      <c r="I438" t="s">
        <v>14</v>
      </c>
      <c r="J438">
        <v>2</v>
      </c>
      <c r="K438" t="s">
        <v>22</v>
      </c>
      <c r="L438" t="s">
        <v>23</v>
      </c>
      <c r="M438">
        <v>50</v>
      </c>
      <c r="N438" t="s">
        <v>14</v>
      </c>
      <c r="P438" t="str">
        <f t="shared" si="30"/>
        <v>PO</v>
      </c>
      <c r="Q438" t="str">
        <f t="shared" si="31"/>
        <v>ash</v>
      </c>
      <c r="R438">
        <f t="shared" si="32"/>
        <v>17</v>
      </c>
      <c r="S438" t="str">
        <f t="shared" si="33"/>
        <v>Philisse Overcash PO-19180</v>
      </c>
      <c r="T438" t="str">
        <f t="shared" si="34"/>
        <v>Philisse Overcash</v>
      </c>
    </row>
    <row r="439" spans="1:20" x14ac:dyDescent="0.25">
      <c r="A439" s="5" t="s">
        <v>583</v>
      </c>
      <c r="B439" s="3" t="s">
        <v>214</v>
      </c>
      <c r="C439" t="s">
        <v>34</v>
      </c>
      <c r="D439" t="s">
        <v>32</v>
      </c>
      <c r="E439" s="1">
        <v>30000</v>
      </c>
      <c r="F439">
        <v>3</v>
      </c>
      <c r="G439" t="s">
        <v>18</v>
      </c>
      <c r="H439" t="s">
        <v>19</v>
      </c>
      <c r="I439" t="s">
        <v>14</v>
      </c>
      <c r="J439">
        <v>2</v>
      </c>
      <c r="K439" t="s">
        <v>15</v>
      </c>
      <c r="L439" t="s">
        <v>16</v>
      </c>
      <c r="M439">
        <v>28</v>
      </c>
      <c r="N439" t="s">
        <v>14</v>
      </c>
      <c r="P439" t="str">
        <f t="shared" si="30"/>
        <v>PO</v>
      </c>
      <c r="Q439" t="str">
        <f t="shared" si="31"/>
        <v>ash</v>
      </c>
      <c r="R439">
        <f t="shared" si="32"/>
        <v>17</v>
      </c>
      <c r="S439" t="str">
        <f t="shared" si="33"/>
        <v>Philisse Overcash PO-19180</v>
      </c>
      <c r="T439" t="str">
        <f t="shared" si="34"/>
        <v>Philisse Overcash</v>
      </c>
    </row>
    <row r="440" spans="1:20" x14ac:dyDescent="0.25">
      <c r="A440" s="5" t="s">
        <v>584</v>
      </c>
      <c r="B440" s="3" t="s">
        <v>215</v>
      </c>
      <c r="C440" t="s">
        <v>34</v>
      </c>
      <c r="D440" t="s">
        <v>32</v>
      </c>
      <c r="E440" s="1">
        <v>80000</v>
      </c>
      <c r="F440">
        <v>0</v>
      </c>
      <c r="G440" t="s">
        <v>30</v>
      </c>
      <c r="H440" t="s">
        <v>13</v>
      </c>
      <c r="I440" t="s">
        <v>17</v>
      </c>
      <c r="J440">
        <v>0</v>
      </c>
      <c r="K440" t="s">
        <v>15</v>
      </c>
      <c r="L440" t="s">
        <v>16</v>
      </c>
      <c r="M440">
        <v>40</v>
      </c>
      <c r="N440" t="s">
        <v>14</v>
      </c>
      <c r="P440" t="str">
        <f t="shared" si="30"/>
        <v>BB</v>
      </c>
      <c r="Q440" t="str">
        <f t="shared" si="31"/>
        <v>man</v>
      </c>
      <c r="R440">
        <f t="shared" si="32"/>
        <v>13</v>
      </c>
      <c r="S440" t="str">
        <f t="shared" si="33"/>
        <v>Brenda Bowman BB-11545</v>
      </c>
      <c r="T440" t="str">
        <f t="shared" si="34"/>
        <v>Brenda Bowman</v>
      </c>
    </row>
    <row r="441" spans="1:20" x14ac:dyDescent="0.25">
      <c r="A441" s="5" t="s">
        <v>456</v>
      </c>
      <c r="B441" s="3" t="s">
        <v>87</v>
      </c>
      <c r="C441" t="s">
        <v>33</v>
      </c>
      <c r="D441" t="s">
        <v>33</v>
      </c>
      <c r="E441" s="1">
        <v>70000</v>
      </c>
      <c r="F441">
        <v>5</v>
      </c>
      <c r="G441" t="s">
        <v>18</v>
      </c>
      <c r="H441" t="s">
        <v>13</v>
      </c>
      <c r="I441" t="s">
        <v>14</v>
      </c>
      <c r="J441">
        <v>2</v>
      </c>
      <c r="K441" t="s">
        <v>15</v>
      </c>
      <c r="L441" t="s">
        <v>23</v>
      </c>
      <c r="M441">
        <v>44</v>
      </c>
      <c r="N441" t="s">
        <v>17</v>
      </c>
      <c r="P441" t="str">
        <f t="shared" si="30"/>
        <v>CV</v>
      </c>
      <c r="Q441" t="str">
        <f t="shared" si="31"/>
        <v>ltz</v>
      </c>
      <c r="R441">
        <f t="shared" si="32"/>
        <v>13</v>
      </c>
      <c r="S441" t="str">
        <f t="shared" si="33"/>
        <v>Cynthia Voltz CV-12805</v>
      </c>
      <c r="T441" t="str">
        <f t="shared" si="34"/>
        <v>Cynthia Voltz</v>
      </c>
    </row>
    <row r="442" spans="1:20" x14ac:dyDescent="0.25">
      <c r="A442" s="5" t="s">
        <v>412</v>
      </c>
      <c r="B442" s="3" t="s">
        <v>43</v>
      </c>
      <c r="C442" t="s">
        <v>34</v>
      </c>
      <c r="D442" t="s">
        <v>33</v>
      </c>
      <c r="E442" s="1">
        <v>90000</v>
      </c>
      <c r="F442">
        <v>0</v>
      </c>
      <c r="G442" t="s">
        <v>12</v>
      </c>
      <c r="H442" t="s">
        <v>20</v>
      </c>
      <c r="I442" t="s">
        <v>17</v>
      </c>
      <c r="J442">
        <v>3</v>
      </c>
      <c r="K442" t="s">
        <v>29</v>
      </c>
      <c r="L442" t="s">
        <v>23</v>
      </c>
      <c r="M442">
        <v>34</v>
      </c>
      <c r="N442" t="s">
        <v>14</v>
      </c>
      <c r="P442" t="str">
        <f t="shared" si="30"/>
        <v>PK</v>
      </c>
      <c r="Q442" t="str">
        <f t="shared" si="31"/>
        <v>riz</v>
      </c>
      <c r="R442">
        <f t="shared" si="32"/>
        <v>9</v>
      </c>
      <c r="S442" t="str">
        <f t="shared" si="33"/>
        <v>Pete Kriz PK-19075</v>
      </c>
      <c r="T442" t="str">
        <f t="shared" si="34"/>
        <v>Pete Kriz</v>
      </c>
    </row>
    <row r="443" spans="1:20" x14ac:dyDescent="0.25">
      <c r="A443" s="5" t="s">
        <v>412</v>
      </c>
      <c r="B443" s="3" t="s">
        <v>43</v>
      </c>
      <c r="C443" t="s">
        <v>33</v>
      </c>
      <c r="D443" t="s">
        <v>33</v>
      </c>
      <c r="E443" s="1">
        <v>70000</v>
      </c>
      <c r="F443">
        <v>2</v>
      </c>
      <c r="G443" t="s">
        <v>18</v>
      </c>
      <c r="H443" t="s">
        <v>13</v>
      </c>
      <c r="I443" t="s">
        <v>14</v>
      </c>
      <c r="J443">
        <v>2</v>
      </c>
      <c r="K443" t="s">
        <v>22</v>
      </c>
      <c r="L443" t="s">
        <v>23</v>
      </c>
      <c r="M443">
        <v>52</v>
      </c>
      <c r="N443" t="s">
        <v>14</v>
      </c>
      <c r="P443" t="str">
        <f t="shared" si="30"/>
        <v>PK</v>
      </c>
      <c r="Q443" t="str">
        <f t="shared" si="31"/>
        <v>riz</v>
      </c>
      <c r="R443">
        <f t="shared" si="32"/>
        <v>9</v>
      </c>
      <c r="S443" t="str">
        <f t="shared" si="33"/>
        <v>Pete Kriz PK-19075</v>
      </c>
      <c r="T443" t="str">
        <f t="shared" si="34"/>
        <v>Pete Kriz</v>
      </c>
    </row>
    <row r="444" spans="1:20" x14ac:dyDescent="0.25">
      <c r="A444" s="5" t="s">
        <v>412</v>
      </c>
      <c r="B444" s="3" t="s">
        <v>43</v>
      </c>
      <c r="C444" t="s">
        <v>34</v>
      </c>
      <c r="D444" t="s">
        <v>33</v>
      </c>
      <c r="E444" s="1">
        <v>80000</v>
      </c>
      <c r="F444">
        <v>4</v>
      </c>
      <c r="G444" t="s">
        <v>30</v>
      </c>
      <c r="H444" t="s">
        <v>27</v>
      </c>
      <c r="I444" t="s">
        <v>14</v>
      </c>
      <c r="J444">
        <v>0</v>
      </c>
      <c r="K444" t="s">
        <v>15</v>
      </c>
      <c r="L444" t="s">
        <v>23</v>
      </c>
      <c r="M444">
        <v>36</v>
      </c>
      <c r="N444" t="s">
        <v>14</v>
      </c>
      <c r="P444" t="str">
        <f t="shared" si="30"/>
        <v>PK</v>
      </c>
      <c r="Q444" t="str">
        <f t="shared" si="31"/>
        <v>riz</v>
      </c>
      <c r="R444">
        <f t="shared" si="32"/>
        <v>9</v>
      </c>
      <c r="S444" t="str">
        <f t="shared" si="33"/>
        <v>Pete Kriz PK-19075</v>
      </c>
      <c r="T444" t="str">
        <f t="shared" si="34"/>
        <v>Pete Kriz</v>
      </c>
    </row>
    <row r="445" spans="1:20" x14ac:dyDescent="0.25">
      <c r="A445" s="5" t="s">
        <v>412</v>
      </c>
      <c r="B445" s="3" t="s">
        <v>43</v>
      </c>
      <c r="C445" t="s">
        <v>33</v>
      </c>
      <c r="D445" t="s">
        <v>32</v>
      </c>
      <c r="E445" s="1">
        <v>40000</v>
      </c>
      <c r="F445">
        <v>1</v>
      </c>
      <c r="G445" t="s">
        <v>12</v>
      </c>
      <c r="H445" t="s">
        <v>13</v>
      </c>
      <c r="I445" t="s">
        <v>14</v>
      </c>
      <c r="J445">
        <v>1</v>
      </c>
      <c r="K445" t="s">
        <v>15</v>
      </c>
      <c r="L445" t="s">
        <v>16</v>
      </c>
      <c r="M445">
        <v>43</v>
      </c>
      <c r="N445" t="s">
        <v>14</v>
      </c>
      <c r="P445" t="str">
        <f t="shared" si="30"/>
        <v>PK</v>
      </c>
      <c r="Q445" t="str">
        <f t="shared" si="31"/>
        <v>riz</v>
      </c>
      <c r="R445">
        <f t="shared" si="32"/>
        <v>9</v>
      </c>
      <c r="S445" t="str">
        <f t="shared" si="33"/>
        <v>Pete Kriz PK-19075</v>
      </c>
      <c r="T445" t="str">
        <f t="shared" si="34"/>
        <v>Pete Kriz</v>
      </c>
    </row>
    <row r="446" spans="1:20" x14ac:dyDescent="0.25">
      <c r="A446" s="5" t="s">
        <v>412</v>
      </c>
      <c r="B446" s="3" t="s">
        <v>43</v>
      </c>
      <c r="C446" t="s">
        <v>34</v>
      </c>
      <c r="D446" t="s">
        <v>33</v>
      </c>
      <c r="E446" s="1">
        <v>30000</v>
      </c>
      <c r="F446">
        <v>0</v>
      </c>
      <c r="G446" t="s">
        <v>26</v>
      </c>
      <c r="H446" t="s">
        <v>24</v>
      </c>
      <c r="I446" t="s">
        <v>17</v>
      </c>
      <c r="J446">
        <v>1</v>
      </c>
      <c r="K446" t="s">
        <v>25</v>
      </c>
      <c r="L446" t="s">
        <v>16</v>
      </c>
      <c r="M446">
        <v>32</v>
      </c>
      <c r="N446" t="s">
        <v>17</v>
      </c>
      <c r="P446" t="str">
        <f t="shared" si="30"/>
        <v>PK</v>
      </c>
      <c r="Q446" t="str">
        <f t="shared" si="31"/>
        <v>riz</v>
      </c>
      <c r="R446">
        <f t="shared" si="32"/>
        <v>9</v>
      </c>
      <c r="S446" t="str">
        <f t="shared" si="33"/>
        <v>Pete Kriz PK-19075</v>
      </c>
      <c r="T446" t="str">
        <f t="shared" si="34"/>
        <v>Pete Kriz</v>
      </c>
    </row>
    <row r="447" spans="1:20" x14ac:dyDescent="0.25">
      <c r="A447" s="5" t="s">
        <v>412</v>
      </c>
      <c r="B447" s="3" t="s">
        <v>43</v>
      </c>
      <c r="C447" t="s">
        <v>33</v>
      </c>
      <c r="D447" t="s">
        <v>32</v>
      </c>
      <c r="E447" s="1">
        <v>40000</v>
      </c>
      <c r="F447">
        <v>1</v>
      </c>
      <c r="G447" t="s">
        <v>12</v>
      </c>
      <c r="H447" t="s">
        <v>13</v>
      </c>
      <c r="I447" t="s">
        <v>14</v>
      </c>
      <c r="J447">
        <v>1</v>
      </c>
      <c r="K447" t="s">
        <v>25</v>
      </c>
      <c r="L447" t="s">
        <v>16</v>
      </c>
      <c r="M447">
        <v>32</v>
      </c>
      <c r="N447" t="s">
        <v>14</v>
      </c>
      <c r="P447" t="str">
        <f t="shared" si="30"/>
        <v>PK</v>
      </c>
      <c r="Q447" t="str">
        <f t="shared" si="31"/>
        <v>riz</v>
      </c>
      <c r="R447">
        <f t="shared" si="32"/>
        <v>9</v>
      </c>
      <c r="S447" t="str">
        <f t="shared" si="33"/>
        <v>Pete Kriz PK-19075</v>
      </c>
      <c r="T447" t="str">
        <f t="shared" si="34"/>
        <v>Pete Kriz</v>
      </c>
    </row>
    <row r="448" spans="1:20" x14ac:dyDescent="0.25">
      <c r="A448" s="5" t="s">
        <v>585</v>
      </c>
      <c r="B448" s="3" t="s">
        <v>216</v>
      </c>
      <c r="C448" t="s">
        <v>33</v>
      </c>
      <c r="D448" t="s">
        <v>32</v>
      </c>
      <c r="E448" s="1">
        <v>130000</v>
      </c>
      <c r="F448">
        <v>0</v>
      </c>
      <c r="G448" t="s">
        <v>30</v>
      </c>
      <c r="H448" t="s">
        <v>27</v>
      </c>
      <c r="I448" t="s">
        <v>14</v>
      </c>
      <c r="J448">
        <v>1</v>
      </c>
      <c r="K448" t="s">
        <v>29</v>
      </c>
      <c r="L448" t="s">
        <v>23</v>
      </c>
      <c r="M448">
        <v>48</v>
      </c>
      <c r="N448" t="s">
        <v>17</v>
      </c>
      <c r="P448" t="str">
        <f t="shared" si="30"/>
        <v>TB</v>
      </c>
      <c r="Q448" t="str">
        <f t="shared" si="31"/>
        <v>ell</v>
      </c>
      <c r="R448">
        <f t="shared" si="32"/>
        <v>14</v>
      </c>
      <c r="S448" t="str">
        <f t="shared" si="33"/>
        <v>Troy Blackwell TB-21595</v>
      </c>
      <c r="T448" t="str">
        <f t="shared" si="34"/>
        <v>Troy Blackwell</v>
      </c>
    </row>
    <row r="449" spans="1:20" x14ac:dyDescent="0.25">
      <c r="A449" s="5" t="s">
        <v>586</v>
      </c>
      <c r="B449" s="3" t="s">
        <v>217</v>
      </c>
      <c r="C449" t="s">
        <v>33</v>
      </c>
      <c r="D449" t="s">
        <v>32</v>
      </c>
      <c r="E449" s="1">
        <v>40000</v>
      </c>
      <c r="F449">
        <v>1</v>
      </c>
      <c r="G449" t="s">
        <v>12</v>
      </c>
      <c r="H449" t="s">
        <v>13</v>
      </c>
      <c r="I449" t="s">
        <v>14</v>
      </c>
      <c r="J449">
        <v>0</v>
      </c>
      <c r="K449" t="s">
        <v>25</v>
      </c>
      <c r="L449" t="s">
        <v>16</v>
      </c>
      <c r="M449">
        <v>32</v>
      </c>
      <c r="N449" t="s">
        <v>14</v>
      </c>
      <c r="P449" t="str">
        <f t="shared" si="30"/>
        <v>RB</v>
      </c>
      <c r="Q449" t="str">
        <f t="shared" si="31"/>
        <v>uch</v>
      </c>
      <c r="R449">
        <f t="shared" si="32"/>
        <v>12</v>
      </c>
      <c r="S449" t="str">
        <f t="shared" si="33"/>
        <v>Raymond Buch RB-19360</v>
      </c>
      <c r="T449" t="str">
        <f t="shared" si="34"/>
        <v>Raymond Buch</v>
      </c>
    </row>
    <row r="450" spans="1:20" x14ac:dyDescent="0.25">
      <c r="A450" s="5" t="s">
        <v>586</v>
      </c>
      <c r="B450" s="3" t="s">
        <v>217</v>
      </c>
      <c r="C450" t="s">
        <v>33</v>
      </c>
      <c r="D450" t="s">
        <v>32</v>
      </c>
      <c r="E450" s="1">
        <v>30000</v>
      </c>
      <c r="F450">
        <v>3</v>
      </c>
      <c r="G450" t="s">
        <v>30</v>
      </c>
      <c r="H450" t="s">
        <v>19</v>
      </c>
      <c r="I450" t="s">
        <v>14</v>
      </c>
      <c r="J450">
        <v>0</v>
      </c>
      <c r="K450" t="s">
        <v>15</v>
      </c>
      <c r="L450" t="s">
        <v>16</v>
      </c>
      <c r="M450">
        <v>46</v>
      </c>
      <c r="N450" t="s">
        <v>17</v>
      </c>
      <c r="P450" t="str">
        <f t="shared" si="30"/>
        <v>RB</v>
      </c>
      <c r="Q450" t="str">
        <f t="shared" si="31"/>
        <v>uch</v>
      </c>
      <c r="R450">
        <f t="shared" si="32"/>
        <v>12</v>
      </c>
      <c r="S450" t="str">
        <f t="shared" si="33"/>
        <v>Raymond Buch RB-19360</v>
      </c>
      <c r="T450" t="str">
        <f t="shared" si="34"/>
        <v>Raymond Buch</v>
      </c>
    </row>
    <row r="451" spans="1:20" x14ac:dyDescent="0.25">
      <c r="A451" s="5" t="s">
        <v>586</v>
      </c>
      <c r="B451" s="3" t="s">
        <v>217</v>
      </c>
      <c r="C451" t="s">
        <v>33</v>
      </c>
      <c r="D451" t="s">
        <v>32</v>
      </c>
      <c r="E451" s="1">
        <v>40000</v>
      </c>
      <c r="F451">
        <v>1</v>
      </c>
      <c r="G451" t="s">
        <v>12</v>
      </c>
      <c r="H451" t="s">
        <v>13</v>
      </c>
      <c r="I451" t="s">
        <v>14</v>
      </c>
      <c r="J451">
        <v>0</v>
      </c>
      <c r="K451" t="s">
        <v>15</v>
      </c>
      <c r="L451" t="s">
        <v>16</v>
      </c>
      <c r="M451">
        <v>42</v>
      </c>
      <c r="N451" t="s">
        <v>17</v>
      </c>
      <c r="P451" t="str">
        <f t="shared" ref="P451:P514" si="35">LEFT(A451:A1476,2)</f>
        <v>RB</v>
      </c>
      <c r="Q451" t="str">
        <f t="shared" ref="Q451:Q514" si="36">RIGHT(B451:B1476,3)</f>
        <v>uch</v>
      </c>
      <c r="R451">
        <f t="shared" ref="R451:R514" si="37">LEN(B451:B1476)</f>
        <v>12</v>
      </c>
      <c r="S451" t="str">
        <f t="shared" ref="S451:S514" si="38">CONCATENATE(B451:B1476," ",A451:A1476)</f>
        <v>Raymond Buch RB-19360</v>
      </c>
      <c r="T451" t="str">
        <f t="shared" ref="T451:T514" si="39">TRIM(B451:B1476)</f>
        <v>Raymond Buch</v>
      </c>
    </row>
    <row r="452" spans="1:20" x14ac:dyDescent="0.25">
      <c r="A452" s="5" t="s">
        <v>586</v>
      </c>
      <c r="B452" s="3" t="s">
        <v>217</v>
      </c>
      <c r="C452" t="s">
        <v>34</v>
      </c>
      <c r="D452" t="s">
        <v>32</v>
      </c>
      <c r="E452" s="1">
        <v>10000</v>
      </c>
      <c r="F452">
        <v>2</v>
      </c>
      <c r="G452" t="s">
        <v>26</v>
      </c>
      <c r="H452" t="s">
        <v>24</v>
      </c>
      <c r="I452" t="s">
        <v>14</v>
      </c>
      <c r="J452">
        <v>0</v>
      </c>
      <c r="K452" t="s">
        <v>15</v>
      </c>
      <c r="L452" t="s">
        <v>16</v>
      </c>
      <c r="M452">
        <v>36</v>
      </c>
      <c r="N452" t="s">
        <v>14</v>
      </c>
      <c r="P452" t="str">
        <f t="shared" si="35"/>
        <v>RB</v>
      </c>
      <c r="Q452" t="str">
        <f t="shared" si="36"/>
        <v>uch</v>
      </c>
      <c r="R452">
        <f t="shared" si="37"/>
        <v>12</v>
      </c>
      <c r="S452" t="str">
        <f t="shared" si="38"/>
        <v>Raymond Buch RB-19360</v>
      </c>
      <c r="T452" t="str">
        <f t="shared" si="39"/>
        <v>Raymond Buch</v>
      </c>
    </row>
    <row r="453" spans="1:20" x14ac:dyDescent="0.25">
      <c r="A453" s="5" t="s">
        <v>586</v>
      </c>
      <c r="B453" s="3" t="s">
        <v>217</v>
      </c>
      <c r="C453" t="s">
        <v>33</v>
      </c>
      <c r="D453" t="s">
        <v>32</v>
      </c>
      <c r="E453" s="1">
        <v>40000</v>
      </c>
      <c r="F453">
        <v>1</v>
      </c>
      <c r="G453" t="s">
        <v>12</v>
      </c>
      <c r="H453" t="s">
        <v>13</v>
      </c>
      <c r="I453" t="s">
        <v>14</v>
      </c>
      <c r="J453">
        <v>0</v>
      </c>
      <c r="K453" t="s">
        <v>15</v>
      </c>
      <c r="L453" t="s">
        <v>16</v>
      </c>
      <c r="M453">
        <v>41</v>
      </c>
      <c r="N453" t="s">
        <v>17</v>
      </c>
      <c r="P453" t="str">
        <f t="shared" si="35"/>
        <v>RB</v>
      </c>
      <c r="Q453" t="str">
        <f t="shared" si="36"/>
        <v>uch</v>
      </c>
      <c r="R453">
        <f t="shared" si="37"/>
        <v>12</v>
      </c>
      <c r="S453" t="str">
        <f t="shared" si="38"/>
        <v>Raymond Buch RB-19360</v>
      </c>
      <c r="T453" t="str">
        <f t="shared" si="39"/>
        <v>Raymond Buch</v>
      </c>
    </row>
    <row r="454" spans="1:20" x14ac:dyDescent="0.25">
      <c r="A454" s="5" t="s">
        <v>586</v>
      </c>
      <c r="B454" s="3" t="s">
        <v>217</v>
      </c>
      <c r="C454" t="s">
        <v>33</v>
      </c>
      <c r="D454" t="s">
        <v>32</v>
      </c>
      <c r="E454" s="1">
        <v>30000</v>
      </c>
      <c r="F454">
        <v>2</v>
      </c>
      <c r="G454" t="s">
        <v>18</v>
      </c>
      <c r="H454" t="s">
        <v>19</v>
      </c>
      <c r="I454" t="s">
        <v>17</v>
      </c>
      <c r="J454">
        <v>2</v>
      </c>
      <c r="K454" t="s">
        <v>15</v>
      </c>
      <c r="L454" t="s">
        <v>23</v>
      </c>
      <c r="M454">
        <v>69</v>
      </c>
      <c r="N454" t="s">
        <v>17</v>
      </c>
      <c r="P454" t="str">
        <f t="shared" si="35"/>
        <v>RB</v>
      </c>
      <c r="Q454" t="str">
        <f t="shared" si="36"/>
        <v>uch</v>
      </c>
      <c r="R454">
        <f t="shared" si="37"/>
        <v>12</v>
      </c>
      <c r="S454" t="str">
        <f t="shared" si="38"/>
        <v>Raymond Buch RB-19360</v>
      </c>
      <c r="T454" t="str">
        <f t="shared" si="39"/>
        <v>Raymond Buch</v>
      </c>
    </row>
    <row r="455" spans="1:20" x14ac:dyDescent="0.25">
      <c r="A455" s="5" t="s">
        <v>587</v>
      </c>
      <c r="B455" s="3" t="s">
        <v>218</v>
      </c>
      <c r="C455" t="s">
        <v>34</v>
      </c>
      <c r="D455" t="s">
        <v>32</v>
      </c>
      <c r="E455" s="1">
        <v>70000</v>
      </c>
      <c r="F455">
        <v>5</v>
      </c>
      <c r="G455" t="s">
        <v>18</v>
      </c>
      <c r="H455" t="s">
        <v>13</v>
      </c>
      <c r="I455" t="s">
        <v>14</v>
      </c>
      <c r="J455">
        <v>2</v>
      </c>
      <c r="K455" t="s">
        <v>22</v>
      </c>
      <c r="L455" t="s">
        <v>23</v>
      </c>
      <c r="M455">
        <v>45</v>
      </c>
      <c r="N455" t="s">
        <v>17</v>
      </c>
      <c r="P455" t="str">
        <f t="shared" si="35"/>
        <v>EB</v>
      </c>
      <c r="Q455" t="str">
        <f t="shared" si="36"/>
        <v>ton</v>
      </c>
      <c r="R455">
        <f t="shared" si="37"/>
        <v>10</v>
      </c>
      <c r="S455" t="str">
        <f t="shared" si="38"/>
        <v>Ed Braxton EB-13705</v>
      </c>
      <c r="T455" t="str">
        <f t="shared" si="39"/>
        <v>Ed Braxton</v>
      </c>
    </row>
    <row r="456" spans="1:20" x14ac:dyDescent="0.25">
      <c r="A456" s="5" t="s">
        <v>587</v>
      </c>
      <c r="B456" s="3" t="s">
        <v>218</v>
      </c>
      <c r="C456" t="s">
        <v>34</v>
      </c>
      <c r="D456" t="s">
        <v>33</v>
      </c>
      <c r="E456" s="1">
        <v>30000</v>
      </c>
      <c r="F456">
        <v>0</v>
      </c>
      <c r="G456" t="s">
        <v>26</v>
      </c>
      <c r="H456" t="s">
        <v>24</v>
      </c>
      <c r="I456" t="s">
        <v>17</v>
      </c>
      <c r="J456">
        <v>1</v>
      </c>
      <c r="K456" t="s">
        <v>21</v>
      </c>
      <c r="L456" t="s">
        <v>16</v>
      </c>
      <c r="M456">
        <v>34</v>
      </c>
      <c r="N456" t="s">
        <v>17</v>
      </c>
      <c r="P456" t="str">
        <f t="shared" si="35"/>
        <v>EB</v>
      </c>
      <c r="Q456" t="str">
        <f t="shared" si="36"/>
        <v>ton</v>
      </c>
      <c r="R456">
        <f t="shared" si="37"/>
        <v>10</v>
      </c>
      <c r="S456" t="str">
        <f t="shared" si="38"/>
        <v>Ed Braxton EB-13705</v>
      </c>
      <c r="T456" t="str">
        <f t="shared" si="39"/>
        <v>Ed Braxton</v>
      </c>
    </row>
    <row r="457" spans="1:20" x14ac:dyDescent="0.25">
      <c r="A457" s="5" t="s">
        <v>580</v>
      </c>
      <c r="B457" s="3" t="s">
        <v>211</v>
      </c>
      <c r="C457" t="s">
        <v>33</v>
      </c>
      <c r="D457" t="s">
        <v>32</v>
      </c>
      <c r="E457" s="1">
        <v>80000</v>
      </c>
      <c r="F457">
        <v>4</v>
      </c>
      <c r="G457" t="s">
        <v>18</v>
      </c>
      <c r="H457" t="s">
        <v>20</v>
      </c>
      <c r="I457" t="s">
        <v>17</v>
      </c>
      <c r="J457">
        <v>1</v>
      </c>
      <c r="K457" t="s">
        <v>21</v>
      </c>
      <c r="L457" t="s">
        <v>16</v>
      </c>
      <c r="M457">
        <v>53</v>
      </c>
      <c r="N457" t="s">
        <v>14</v>
      </c>
      <c r="P457" t="str">
        <f t="shared" si="35"/>
        <v>KH</v>
      </c>
      <c r="Q457" t="str">
        <f t="shared" si="36"/>
        <v>del</v>
      </c>
      <c r="R457">
        <f t="shared" si="37"/>
        <v>10</v>
      </c>
      <c r="S457" t="str">
        <f t="shared" si="38"/>
        <v>Ken Heidel KH-16630</v>
      </c>
      <c r="T457" t="str">
        <f t="shared" si="39"/>
        <v>Ken Heidel</v>
      </c>
    </row>
    <row r="458" spans="1:20" x14ac:dyDescent="0.25">
      <c r="A458" s="5" t="s">
        <v>588</v>
      </c>
      <c r="B458" s="3" t="s">
        <v>219</v>
      </c>
      <c r="C458" t="s">
        <v>34</v>
      </c>
      <c r="D458" t="s">
        <v>33</v>
      </c>
      <c r="E458" s="1">
        <v>120000</v>
      </c>
      <c r="F458">
        <v>3</v>
      </c>
      <c r="G458" t="s">
        <v>26</v>
      </c>
      <c r="H458" t="s">
        <v>20</v>
      </c>
      <c r="I458" t="s">
        <v>17</v>
      </c>
      <c r="J458">
        <v>4</v>
      </c>
      <c r="K458" t="s">
        <v>22</v>
      </c>
      <c r="L458" t="s">
        <v>16</v>
      </c>
      <c r="M458">
        <v>50</v>
      </c>
      <c r="N458" t="s">
        <v>17</v>
      </c>
      <c r="P458" t="str">
        <f t="shared" si="35"/>
        <v>SC</v>
      </c>
      <c r="Q458" t="str">
        <f t="shared" si="36"/>
        <v>and</v>
      </c>
      <c r="R458">
        <f t="shared" si="37"/>
        <v>12</v>
      </c>
      <c r="S458" t="str">
        <f t="shared" si="38"/>
        <v>Sanjit Chand SC-20095</v>
      </c>
      <c r="T458" t="str">
        <f t="shared" si="39"/>
        <v>Sanjit Chand</v>
      </c>
    </row>
    <row r="459" spans="1:20" x14ac:dyDescent="0.25">
      <c r="A459" s="5" t="s">
        <v>578</v>
      </c>
      <c r="B459" s="3" t="s">
        <v>209</v>
      </c>
      <c r="C459" t="s">
        <v>33</v>
      </c>
      <c r="D459" t="s">
        <v>32</v>
      </c>
      <c r="E459" s="1">
        <v>20000</v>
      </c>
      <c r="F459">
        <v>1</v>
      </c>
      <c r="G459" t="s">
        <v>18</v>
      </c>
      <c r="H459" t="s">
        <v>24</v>
      </c>
      <c r="I459" t="s">
        <v>14</v>
      </c>
      <c r="J459">
        <v>0</v>
      </c>
      <c r="K459" t="s">
        <v>15</v>
      </c>
      <c r="L459" t="s">
        <v>16</v>
      </c>
      <c r="M459">
        <v>65</v>
      </c>
      <c r="N459" t="s">
        <v>17</v>
      </c>
      <c r="P459" t="str">
        <f t="shared" si="35"/>
        <v>NF</v>
      </c>
      <c r="Q459" t="str">
        <f t="shared" si="36"/>
        <v>ler</v>
      </c>
      <c r="R459">
        <f t="shared" si="37"/>
        <v>16</v>
      </c>
      <c r="S459" t="str">
        <f t="shared" si="38"/>
        <v>Natalie Fritzler NF-18385</v>
      </c>
      <c r="T459" t="str">
        <f t="shared" si="39"/>
        <v>Natalie Fritzler</v>
      </c>
    </row>
    <row r="460" spans="1:20" x14ac:dyDescent="0.25">
      <c r="A460" s="5" t="s">
        <v>578</v>
      </c>
      <c r="B460" s="3" t="s">
        <v>209</v>
      </c>
      <c r="C460" t="s">
        <v>33</v>
      </c>
      <c r="D460" t="s">
        <v>33</v>
      </c>
      <c r="E460" s="1">
        <v>120000</v>
      </c>
      <c r="F460">
        <v>0</v>
      </c>
      <c r="G460" t="s">
        <v>28</v>
      </c>
      <c r="H460" t="s">
        <v>20</v>
      </c>
      <c r="I460" t="s">
        <v>14</v>
      </c>
      <c r="J460">
        <v>4</v>
      </c>
      <c r="K460" t="s">
        <v>29</v>
      </c>
      <c r="L460" t="s">
        <v>23</v>
      </c>
      <c r="M460">
        <v>32</v>
      </c>
      <c r="N460" t="s">
        <v>14</v>
      </c>
      <c r="P460" t="str">
        <f t="shared" si="35"/>
        <v>NF</v>
      </c>
      <c r="Q460" t="str">
        <f t="shared" si="36"/>
        <v>ler</v>
      </c>
      <c r="R460">
        <f t="shared" si="37"/>
        <v>16</v>
      </c>
      <c r="S460" t="str">
        <f t="shared" si="38"/>
        <v>Natalie Fritzler NF-18385</v>
      </c>
      <c r="T460" t="str">
        <f t="shared" si="39"/>
        <v>Natalie Fritzler</v>
      </c>
    </row>
    <row r="461" spans="1:20" x14ac:dyDescent="0.25">
      <c r="A461" s="5" t="s">
        <v>503</v>
      </c>
      <c r="B461" s="3" t="s">
        <v>134</v>
      </c>
      <c r="C461" t="s">
        <v>34</v>
      </c>
      <c r="D461" t="s">
        <v>32</v>
      </c>
      <c r="E461" s="1">
        <v>80000</v>
      </c>
      <c r="F461">
        <v>0</v>
      </c>
      <c r="G461" t="s">
        <v>12</v>
      </c>
      <c r="H461" t="s">
        <v>20</v>
      </c>
      <c r="I461" t="s">
        <v>17</v>
      </c>
      <c r="J461">
        <v>3</v>
      </c>
      <c r="K461" t="s">
        <v>29</v>
      </c>
      <c r="L461" t="s">
        <v>23</v>
      </c>
      <c r="M461">
        <v>33</v>
      </c>
      <c r="N461" t="s">
        <v>17</v>
      </c>
      <c r="P461" t="str">
        <f t="shared" si="35"/>
        <v>JH</v>
      </c>
      <c r="Q461" t="str">
        <f t="shared" si="36"/>
        <v>olt</v>
      </c>
      <c r="R461">
        <f t="shared" si="37"/>
        <v>11</v>
      </c>
      <c r="S461" t="str">
        <f t="shared" si="38"/>
        <v>Joseph Holt JH-15985</v>
      </c>
      <c r="T461" t="str">
        <f t="shared" si="39"/>
        <v>Joseph Holt</v>
      </c>
    </row>
    <row r="462" spans="1:20" x14ac:dyDescent="0.25">
      <c r="A462" s="5" t="s">
        <v>503</v>
      </c>
      <c r="B462" s="3" t="s">
        <v>134</v>
      </c>
      <c r="C462" t="s">
        <v>34</v>
      </c>
      <c r="D462" t="s">
        <v>33</v>
      </c>
      <c r="E462" s="1">
        <v>20000</v>
      </c>
      <c r="F462">
        <v>0</v>
      </c>
      <c r="G462" t="s">
        <v>28</v>
      </c>
      <c r="H462" t="s">
        <v>24</v>
      </c>
      <c r="I462" t="s">
        <v>14</v>
      </c>
      <c r="J462">
        <v>2</v>
      </c>
      <c r="K462" t="s">
        <v>25</v>
      </c>
      <c r="L462" t="s">
        <v>16</v>
      </c>
      <c r="M462">
        <v>31</v>
      </c>
      <c r="N462" t="s">
        <v>14</v>
      </c>
      <c r="P462" t="str">
        <f t="shared" si="35"/>
        <v>JH</v>
      </c>
      <c r="Q462" t="str">
        <f t="shared" si="36"/>
        <v>olt</v>
      </c>
      <c r="R462">
        <f t="shared" si="37"/>
        <v>11</v>
      </c>
      <c r="S462" t="str">
        <f t="shared" si="38"/>
        <v>Joseph Holt JH-15985</v>
      </c>
      <c r="T462" t="str">
        <f t="shared" si="39"/>
        <v>Joseph Holt</v>
      </c>
    </row>
    <row r="463" spans="1:20" x14ac:dyDescent="0.25">
      <c r="A463" s="5" t="s">
        <v>503</v>
      </c>
      <c r="B463" s="3" t="s">
        <v>134</v>
      </c>
      <c r="C463" t="s">
        <v>33</v>
      </c>
      <c r="D463" t="s">
        <v>32</v>
      </c>
      <c r="E463" s="1">
        <v>120000</v>
      </c>
      <c r="F463">
        <v>1</v>
      </c>
      <c r="G463" t="s">
        <v>12</v>
      </c>
      <c r="H463" t="s">
        <v>27</v>
      </c>
      <c r="I463" t="s">
        <v>14</v>
      </c>
      <c r="J463">
        <v>2</v>
      </c>
      <c r="K463" t="s">
        <v>15</v>
      </c>
      <c r="L463" t="s">
        <v>23</v>
      </c>
      <c r="M463">
        <v>46</v>
      </c>
      <c r="N463" t="s">
        <v>14</v>
      </c>
      <c r="P463" t="str">
        <f t="shared" si="35"/>
        <v>JH</v>
      </c>
      <c r="Q463" t="str">
        <f t="shared" si="36"/>
        <v>olt</v>
      </c>
      <c r="R463">
        <f t="shared" si="37"/>
        <v>11</v>
      </c>
      <c r="S463" t="str">
        <f t="shared" si="38"/>
        <v>Joseph Holt JH-15985</v>
      </c>
      <c r="T463" t="str">
        <f t="shared" si="39"/>
        <v>Joseph Holt</v>
      </c>
    </row>
    <row r="464" spans="1:20" x14ac:dyDescent="0.25">
      <c r="A464" s="5" t="s">
        <v>589</v>
      </c>
      <c r="B464" s="3" t="s">
        <v>220</v>
      </c>
      <c r="C464" t="s">
        <v>33</v>
      </c>
      <c r="D464" t="s">
        <v>32</v>
      </c>
      <c r="E464" s="1">
        <v>40000</v>
      </c>
      <c r="F464">
        <v>0</v>
      </c>
      <c r="G464" t="s">
        <v>12</v>
      </c>
      <c r="H464" t="s">
        <v>19</v>
      </c>
      <c r="I464" t="s">
        <v>14</v>
      </c>
      <c r="J464">
        <v>0</v>
      </c>
      <c r="K464" t="s">
        <v>15</v>
      </c>
      <c r="L464" t="s">
        <v>16</v>
      </c>
      <c r="M464">
        <v>39</v>
      </c>
      <c r="N464" t="s">
        <v>14</v>
      </c>
      <c r="P464" t="str">
        <f t="shared" si="35"/>
        <v>TN</v>
      </c>
      <c r="Q464" t="str">
        <f t="shared" si="36"/>
        <v>ell</v>
      </c>
      <c r="R464">
        <f t="shared" si="37"/>
        <v>13</v>
      </c>
      <c r="S464" t="str">
        <f t="shared" si="38"/>
        <v>Tanja Norvell TN-21040</v>
      </c>
      <c r="T464" t="str">
        <f t="shared" si="39"/>
        <v>Tanja Norvell</v>
      </c>
    </row>
    <row r="465" spans="1:20" x14ac:dyDescent="0.25">
      <c r="A465" s="5" t="s">
        <v>589</v>
      </c>
      <c r="B465" s="3" t="s">
        <v>220</v>
      </c>
      <c r="C465" t="s">
        <v>34</v>
      </c>
      <c r="D465" t="s">
        <v>33</v>
      </c>
      <c r="E465" s="1">
        <v>20000</v>
      </c>
      <c r="F465">
        <v>2</v>
      </c>
      <c r="G465" t="s">
        <v>26</v>
      </c>
      <c r="H465" t="s">
        <v>24</v>
      </c>
      <c r="I465" t="s">
        <v>14</v>
      </c>
      <c r="J465">
        <v>1</v>
      </c>
      <c r="K465" t="s">
        <v>15</v>
      </c>
      <c r="L465" t="s">
        <v>16</v>
      </c>
      <c r="M465">
        <v>40</v>
      </c>
      <c r="N465" t="s">
        <v>17</v>
      </c>
      <c r="P465" t="str">
        <f t="shared" si="35"/>
        <v>TN</v>
      </c>
      <c r="Q465" t="str">
        <f t="shared" si="36"/>
        <v>ell</v>
      </c>
      <c r="R465">
        <f t="shared" si="37"/>
        <v>13</v>
      </c>
      <c r="S465" t="str">
        <f t="shared" si="38"/>
        <v>Tanja Norvell TN-21040</v>
      </c>
      <c r="T465" t="str">
        <f t="shared" si="39"/>
        <v>Tanja Norvell</v>
      </c>
    </row>
    <row r="466" spans="1:20" x14ac:dyDescent="0.25">
      <c r="A466" s="5" t="s">
        <v>589</v>
      </c>
      <c r="B466" s="3" t="s">
        <v>220</v>
      </c>
      <c r="C466" t="s">
        <v>34</v>
      </c>
      <c r="D466" t="s">
        <v>32</v>
      </c>
      <c r="E466" s="1">
        <v>30000</v>
      </c>
      <c r="F466">
        <v>3</v>
      </c>
      <c r="G466" t="s">
        <v>12</v>
      </c>
      <c r="H466" t="s">
        <v>19</v>
      </c>
      <c r="I466" t="s">
        <v>14</v>
      </c>
      <c r="J466">
        <v>0</v>
      </c>
      <c r="K466" t="s">
        <v>15</v>
      </c>
      <c r="L466" t="s">
        <v>16</v>
      </c>
      <c r="M466">
        <v>46</v>
      </c>
      <c r="N466" t="s">
        <v>14</v>
      </c>
      <c r="P466" t="str">
        <f t="shared" si="35"/>
        <v>TN</v>
      </c>
      <c r="Q466" t="str">
        <f t="shared" si="36"/>
        <v>ell</v>
      </c>
      <c r="R466">
        <f t="shared" si="37"/>
        <v>13</v>
      </c>
      <c r="S466" t="str">
        <f t="shared" si="38"/>
        <v>Tanja Norvell TN-21040</v>
      </c>
      <c r="T466" t="str">
        <f t="shared" si="39"/>
        <v>Tanja Norvell</v>
      </c>
    </row>
    <row r="467" spans="1:20" x14ac:dyDescent="0.25">
      <c r="A467" s="5" t="s">
        <v>589</v>
      </c>
      <c r="B467" s="3" t="s">
        <v>220</v>
      </c>
      <c r="C467" t="s">
        <v>33</v>
      </c>
      <c r="D467" t="s">
        <v>33</v>
      </c>
      <c r="E467" s="1">
        <v>40000</v>
      </c>
      <c r="F467">
        <v>2</v>
      </c>
      <c r="G467" t="s">
        <v>12</v>
      </c>
      <c r="H467" t="s">
        <v>27</v>
      </c>
      <c r="I467" t="s">
        <v>14</v>
      </c>
      <c r="J467">
        <v>2</v>
      </c>
      <c r="K467" t="s">
        <v>15</v>
      </c>
      <c r="L467" t="s">
        <v>23</v>
      </c>
      <c r="M467">
        <v>65</v>
      </c>
      <c r="N467" t="s">
        <v>17</v>
      </c>
      <c r="P467" t="str">
        <f t="shared" si="35"/>
        <v>TN</v>
      </c>
      <c r="Q467" t="str">
        <f t="shared" si="36"/>
        <v>ell</v>
      </c>
      <c r="R467">
        <f t="shared" si="37"/>
        <v>13</v>
      </c>
      <c r="S467" t="str">
        <f t="shared" si="38"/>
        <v>Tanja Norvell TN-21040</v>
      </c>
      <c r="T467" t="str">
        <f t="shared" si="39"/>
        <v>Tanja Norvell</v>
      </c>
    </row>
    <row r="468" spans="1:20" x14ac:dyDescent="0.25">
      <c r="A468" s="5" t="s">
        <v>589</v>
      </c>
      <c r="B468" s="3" t="s">
        <v>220</v>
      </c>
      <c r="C468" t="s">
        <v>34</v>
      </c>
      <c r="D468" t="s">
        <v>32</v>
      </c>
      <c r="E468" s="1">
        <v>30000</v>
      </c>
      <c r="F468">
        <v>3</v>
      </c>
      <c r="G468" t="s">
        <v>12</v>
      </c>
      <c r="H468" t="s">
        <v>19</v>
      </c>
      <c r="I468" t="s">
        <v>14</v>
      </c>
      <c r="J468">
        <v>0</v>
      </c>
      <c r="K468" t="s">
        <v>15</v>
      </c>
      <c r="L468" t="s">
        <v>16</v>
      </c>
      <c r="M468">
        <v>47</v>
      </c>
      <c r="N468" t="s">
        <v>14</v>
      </c>
      <c r="P468" t="str">
        <f t="shared" si="35"/>
        <v>TN</v>
      </c>
      <c r="Q468" t="str">
        <f t="shared" si="36"/>
        <v>ell</v>
      </c>
      <c r="R468">
        <f t="shared" si="37"/>
        <v>13</v>
      </c>
      <c r="S468" t="str">
        <f t="shared" si="38"/>
        <v>Tanja Norvell TN-21040</v>
      </c>
      <c r="T468" t="str">
        <f t="shared" si="39"/>
        <v>Tanja Norvell</v>
      </c>
    </row>
    <row r="469" spans="1:20" x14ac:dyDescent="0.25">
      <c r="A469" s="5" t="s">
        <v>590</v>
      </c>
      <c r="B469" s="3" t="s">
        <v>221</v>
      </c>
      <c r="C469" t="s">
        <v>34</v>
      </c>
      <c r="D469" t="s">
        <v>33</v>
      </c>
      <c r="E469" s="1">
        <v>100000</v>
      </c>
      <c r="F469">
        <v>1</v>
      </c>
      <c r="G469" t="s">
        <v>12</v>
      </c>
      <c r="H469" t="s">
        <v>27</v>
      </c>
      <c r="I469" t="s">
        <v>17</v>
      </c>
      <c r="J469">
        <v>3</v>
      </c>
      <c r="K469" t="s">
        <v>15</v>
      </c>
      <c r="L469" t="s">
        <v>23</v>
      </c>
      <c r="M469">
        <v>46</v>
      </c>
      <c r="N469" t="s">
        <v>14</v>
      </c>
      <c r="P469" t="str">
        <f t="shared" si="35"/>
        <v>JS</v>
      </c>
      <c r="Q469" t="str">
        <f t="shared" si="36"/>
        <v>sam</v>
      </c>
      <c r="R469">
        <f t="shared" si="37"/>
        <v>15</v>
      </c>
      <c r="S469" t="str">
        <f t="shared" si="38"/>
        <v>Joni Sundaresam JS-15940</v>
      </c>
      <c r="T469" t="str">
        <f t="shared" si="39"/>
        <v>Joni Sundaresam</v>
      </c>
    </row>
    <row r="470" spans="1:20" x14ac:dyDescent="0.25">
      <c r="A470" s="5" t="s">
        <v>508</v>
      </c>
      <c r="B470" s="3" t="s">
        <v>139</v>
      </c>
      <c r="C470" t="s">
        <v>33</v>
      </c>
      <c r="D470" t="s">
        <v>32</v>
      </c>
      <c r="E470" s="1">
        <v>80000</v>
      </c>
      <c r="F470">
        <v>5</v>
      </c>
      <c r="G470" t="s">
        <v>30</v>
      </c>
      <c r="H470" t="s">
        <v>27</v>
      </c>
      <c r="I470" t="s">
        <v>14</v>
      </c>
      <c r="J470">
        <v>3</v>
      </c>
      <c r="K470" t="s">
        <v>15</v>
      </c>
      <c r="L470" t="s">
        <v>23</v>
      </c>
      <c r="M470">
        <v>40</v>
      </c>
      <c r="N470" t="s">
        <v>17</v>
      </c>
      <c r="P470" t="str">
        <f t="shared" si="35"/>
        <v>DS</v>
      </c>
      <c r="Q470" t="str">
        <f t="shared" si="36"/>
        <v>ith</v>
      </c>
      <c r="R470">
        <f t="shared" si="37"/>
        <v>11</v>
      </c>
      <c r="S470" t="str">
        <f t="shared" si="38"/>
        <v>David Smith DS-13180</v>
      </c>
      <c r="T470" t="str">
        <f t="shared" si="39"/>
        <v>David Smith</v>
      </c>
    </row>
    <row r="471" spans="1:20" x14ac:dyDescent="0.25">
      <c r="A471" s="5" t="s">
        <v>518</v>
      </c>
      <c r="B471" s="3" t="s">
        <v>149</v>
      </c>
      <c r="C471" t="s">
        <v>33</v>
      </c>
      <c r="D471" t="s">
        <v>32</v>
      </c>
      <c r="E471" s="1">
        <v>30000</v>
      </c>
      <c r="F471">
        <v>1</v>
      </c>
      <c r="G471" t="s">
        <v>12</v>
      </c>
      <c r="H471" t="s">
        <v>19</v>
      </c>
      <c r="I471" t="s">
        <v>14</v>
      </c>
      <c r="J471">
        <v>0</v>
      </c>
      <c r="K471" t="s">
        <v>15</v>
      </c>
      <c r="L471" t="s">
        <v>16</v>
      </c>
      <c r="M471">
        <v>65</v>
      </c>
      <c r="N471" t="s">
        <v>17</v>
      </c>
      <c r="P471" t="str">
        <f t="shared" si="35"/>
        <v>CC</v>
      </c>
      <c r="Q471" t="str">
        <f t="shared" si="36"/>
        <v>ira</v>
      </c>
      <c r="R471">
        <f t="shared" si="37"/>
        <v>14</v>
      </c>
      <c r="S471" t="str">
        <f t="shared" si="38"/>
        <v>Craig Carreira CC-12670</v>
      </c>
      <c r="T471" t="str">
        <f t="shared" si="39"/>
        <v>Craig Carreira</v>
      </c>
    </row>
    <row r="472" spans="1:20" x14ac:dyDescent="0.25">
      <c r="A472" s="5" t="s">
        <v>591</v>
      </c>
      <c r="B472" s="3" t="s">
        <v>222</v>
      </c>
      <c r="C472" t="s">
        <v>34</v>
      </c>
      <c r="D472" t="s">
        <v>33</v>
      </c>
      <c r="E472" s="1">
        <v>30000</v>
      </c>
      <c r="F472">
        <v>0</v>
      </c>
      <c r="G472" t="s">
        <v>26</v>
      </c>
      <c r="H472" t="s">
        <v>24</v>
      </c>
      <c r="I472" t="s">
        <v>17</v>
      </c>
      <c r="J472">
        <v>1</v>
      </c>
      <c r="K472" t="s">
        <v>25</v>
      </c>
      <c r="L472" t="s">
        <v>16</v>
      </c>
      <c r="M472">
        <v>28</v>
      </c>
      <c r="N472" t="s">
        <v>17</v>
      </c>
      <c r="P472" t="str">
        <f t="shared" si="35"/>
        <v>MH</v>
      </c>
      <c r="Q472" t="str">
        <f t="shared" si="36"/>
        <v>man</v>
      </c>
      <c r="R472">
        <f t="shared" si="37"/>
        <v>11</v>
      </c>
      <c r="S472" t="str">
        <f t="shared" si="38"/>
        <v>Maya Herman MH-17785</v>
      </c>
      <c r="T472" t="str">
        <f t="shared" si="39"/>
        <v>Maya Herman</v>
      </c>
    </row>
    <row r="473" spans="1:20" x14ac:dyDescent="0.25">
      <c r="A473" s="5" t="s">
        <v>592</v>
      </c>
      <c r="B473" s="3" t="s">
        <v>223</v>
      </c>
      <c r="C473" t="s">
        <v>34</v>
      </c>
      <c r="D473" t="s">
        <v>33</v>
      </c>
      <c r="E473" s="1">
        <v>70000</v>
      </c>
      <c r="F473">
        <v>0</v>
      </c>
      <c r="G473" t="s">
        <v>12</v>
      </c>
      <c r="H473" t="s">
        <v>20</v>
      </c>
      <c r="I473" t="s">
        <v>17</v>
      </c>
      <c r="J473">
        <v>2</v>
      </c>
      <c r="K473" t="s">
        <v>22</v>
      </c>
      <c r="L473" t="s">
        <v>23</v>
      </c>
      <c r="M473">
        <v>43</v>
      </c>
      <c r="N473" t="s">
        <v>14</v>
      </c>
      <c r="P473" t="str">
        <f t="shared" si="35"/>
        <v>JP</v>
      </c>
      <c r="Q473" t="str">
        <f t="shared" si="36"/>
        <v>tek</v>
      </c>
      <c r="R473">
        <f t="shared" si="37"/>
        <v>13</v>
      </c>
      <c r="S473" t="str">
        <f t="shared" si="38"/>
        <v>Jeremy Pistek JP-15520</v>
      </c>
      <c r="T473" t="str">
        <f t="shared" si="39"/>
        <v>Jeremy Pistek</v>
      </c>
    </row>
    <row r="474" spans="1:20" x14ac:dyDescent="0.25">
      <c r="A474" s="5" t="s">
        <v>592</v>
      </c>
      <c r="B474" s="3" t="s">
        <v>223</v>
      </c>
      <c r="C474" t="s">
        <v>34</v>
      </c>
      <c r="D474" t="s">
        <v>32</v>
      </c>
      <c r="E474" s="1">
        <v>40000</v>
      </c>
      <c r="F474">
        <v>0</v>
      </c>
      <c r="G474" t="s">
        <v>30</v>
      </c>
      <c r="H474" t="s">
        <v>19</v>
      </c>
      <c r="I474" t="s">
        <v>14</v>
      </c>
      <c r="J474">
        <v>0</v>
      </c>
      <c r="K474" t="s">
        <v>15</v>
      </c>
      <c r="L474" t="s">
        <v>16</v>
      </c>
      <c r="M474">
        <v>38</v>
      </c>
      <c r="N474" t="s">
        <v>14</v>
      </c>
      <c r="P474" t="str">
        <f t="shared" si="35"/>
        <v>JP</v>
      </c>
      <c r="Q474" t="str">
        <f t="shared" si="36"/>
        <v>tek</v>
      </c>
      <c r="R474">
        <f t="shared" si="37"/>
        <v>13</v>
      </c>
      <c r="S474" t="str">
        <f t="shared" si="38"/>
        <v>Jeremy Pistek JP-15520</v>
      </c>
      <c r="T474" t="str">
        <f t="shared" si="39"/>
        <v>Jeremy Pistek</v>
      </c>
    </row>
    <row r="475" spans="1:20" x14ac:dyDescent="0.25">
      <c r="A475" s="5" t="s">
        <v>592</v>
      </c>
      <c r="B475" s="3" t="s">
        <v>223</v>
      </c>
      <c r="C475" t="s">
        <v>33</v>
      </c>
      <c r="D475" t="s">
        <v>32</v>
      </c>
      <c r="E475" s="1">
        <v>30000</v>
      </c>
      <c r="F475">
        <v>0</v>
      </c>
      <c r="G475" t="s">
        <v>12</v>
      </c>
      <c r="H475" t="s">
        <v>19</v>
      </c>
      <c r="I475" t="s">
        <v>14</v>
      </c>
      <c r="J475">
        <v>0</v>
      </c>
      <c r="K475" t="s">
        <v>15</v>
      </c>
      <c r="L475" t="s">
        <v>16</v>
      </c>
      <c r="M475">
        <v>47</v>
      </c>
      <c r="N475" t="s">
        <v>14</v>
      </c>
      <c r="P475" t="str">
        <f t="shared" si="35"/>
        <v>JP</v>
      </c>
      <c r="Q475" t="str">
        <f t="shared" si="36"/>
        <v>tek</v>
      </c>
      <c r="R475">
        <f t="shared" si="37"/>
        <v>13</v>
      </c>
      <c r="S475" t="str">
        <f t="shared" si="38"/>
        <v>Jeremy Pistek JP-15520</v>
      </c>
      <c r="T475" t="str">
        <f t="shared" si="39"/>
        <v>Jeremy Pistek</v>
      </c>
    </row>
    <row r="476" spans="1:20" x14ac:dyDescent="0.25">
      <c r="A476" s="5" t="s">
        <v>592</v>
      </c>
      <c r="B476" s="3" t="s">
        <v>223</v>
      </c>
      <c r="C476" t="s">
        <v>33</v>
      </c>
      <c r="D476" t="s">
        <v>32</v>
      </c>
      <c r="E476" s="1">
        <v>90000</v>
      </c>
      <c r="F476">
        <v>2</v>
      </c>
      <c r="G476" t="s">
        <v>12</v>
      </c>
      <c r="H476" t="s">
        <v>20</v>
      </c>
      <c r="I476" t="s">
        <v>17</v>
      </c>
      <c r="J476">
        <v>0</v>
      </c>
      <c r="K476" t="s">
        <v>15</v>
      </c>
      <c r="L476" t="s">
        <v>23</v>
      </c>
      <c r="M476">
        <v>36</v>
      </c>
      <c r="N476" t="s">
        <v>14</v>
      </c>
      <c r="P476" t="str">
        <f t="shared" si="35"/>
        <v>JP</v>
      </c>
      <c r="Q476" t="str">
        <f t="shared" si="36"/>
        <v>tek</v>
      </c>
      <c r="R476">
        <f t="shared" si="37"/>
        <v>13</v>
      </c>
      <c r="S476" t="str">
        <f t="shared" si="38"/>
        <v>Jeremy Pistek JP-15520</v>
      </c>
      <c r="T476" t="str">
        <f t="shared" si="39"/>
        <v>Jeremy Pistek</v>
      </c>
    </row>
    <row r="477" spans="1:20" x14ac:dyDescent="0.25">
      <c r="A477" s="5" t="s">
        <v>592</v>
      </c>
      <c r="B477" s="3" t="s">
        <v>223</v>
      </c>
      <c r="C477" t="s">
        <v>33</v>
      </c>
      <c r="D477" t="s">
        <v>33</v>
      </c>
      <c r="E477" s="1">
        <v>20000</v>
      </c>
      <c r="F477">
        <v>4</v>
      </c>
      <c r="G477" t="s">
        <v>26</v>
      </c>
      <c r="H477" t="s">
        <v>13</v>
      </c>
      <c r="I477" t="s">
        <v>17</v>
      </c>
      <c r="J477">
        <v>2</v>
      </c>
      <c r="K477" t="s">
        <v>25</v>
      </c>
      <c r="L477" t="s">
        <v>23</v>
      </c>
      <c r="M477">
        <v>60</v>
      </c>
      <c r="N477" t="s">
        <v>17</v>
      </c>
      <c r="P477" t="str">
        <f t="shared" si="35"/>
        <v>JP</v>
      </c>
      <c r="Q477" t="str">
        <f t="shared" si="36"/>
        <v>tek</v>
      </c>
      <c r="R477">
        <f t="shared" si="37"/>
        <v>13</v>
      </c>
      <c r="S477" t="str">
        <f t="shared" si="38"/>
        <v>Jeremy Pistek JP-15520</v>
      </c>
      <c r="T477" t="str">
        <f t="shared" si="39"/>
        <v>Jeremy Pistek</v>
      </c>
    </row>
    <row r="478" spans="1:20" x14ac:dyDescent="0.25">
      <c r="A478" s="5" t="s">
        <v>592</v>
      </c>
      <c r="B478" s="3" t="s">
        <v>223</v>
      </c>
      <c r="C478" t="s">
        <v>34</v>
      </c>
      <c r="D478" t="s">
        <v>32</v>
      </c>
      <c r="E478" s="1">
        <v>70000</v>
      </c>
      <c r="F478">
        <v>0</v>
      </c>
      <c r="G478" t="s">
        <v>12</v>
      </c>
      <c r="H478" t="s">
        <v>20</v>
      </c>
      <c r="I478" t="s">
        <v>14</v>
      </c>
      <c r="J478">
        <v>1</v>
      </c>
      <c r="K478" t="s">
        <v>22</v>
      </c>
      <c r="L478" t="s">
        <v>23</v>
      </c>
      <c r="M478">
        <v>42</v>
      </c>
      <c r="N478" t="s">
        <v>14</v>
      </c>
      <c r="P478" t="str">
        <f t="shared" si="35"/>
        <v>JP</v>
      </c>
      <c r="Q478" t="str">
        <f t="shared" si="36"/>
        <v>tek</v>
      </c>
      <c r="R478">
        <f t="shared" si="37"/>
        <v>13</v>
      </c>
      <c r="S478" t="str">
        <f t="shared" si="38"/>
        <v>Jeremy Pistek JP-15520</v>
      </c>
      <c r="T478" t="str">
        <f t="shared" si="39"/>
        <v>Jeremy Pistek</v>
      </c>
    </row>
    <row r="479" spans="1:20" x14ac:dyDescent="0.25">
      <c r="A479" s="5" t="s">
        <v>525</v>
      </c>
      <c r="B479" s="3" t="s">
        <v>156</v>
      </c>
      <c r="C479" t="s">
        <v>33</v>
      </c>
      <c r="D479" t="s">
        <v>33</v>
      </c>
      <c r="E479" s="1">
        <v>70000</v>
      </c>
      <c r="F479">
        <v>2</v>
      </c>
      <c r="G479" t="s">
        <v>26</v>
      </c>
      <c r="H479" t="s">
        <v>13</v>
      </c>
      <c r="I479" t="s">
        <v>17</v>
      </c>
      <c r="J479">
        <v>2</v>
      </c>
      <c r="K479" t="s">
        <v>25</v>
      </c>
      <c r="L479" t="s">
        <v>23</v>
      </c>
      <c r="M479">
        <v>50</v>
      </c>
      <c r="N479" t="s">
        <v>14</v>
      </c>
      <c r="P479" t="str">
        <f t="shared" si="35"/>
        <v>KH</v>
      </c>
      <c r="Q479" t="str">
        <f t="shared" si="36"/>
        <v>ngs</v>
      </c>
      <c r="R479">
        <f t="shared" si="37"/>
        <v>16</v>
      </c>
      <c r="S479" t="str">
        <f t="shared" si="38"/>
        <v>Kristen Hastings KH-16690</v>
      </c>
      <c r="T479" t="str">
        <f t="shared" si="39"/>
        <v>Kristen Hastings</v>
      </c>
    </row>
    <row r="480" spans="1:20" x14ac:dyDescent="0.25">
      <c r="A480" s="5" t="s">
        <v>593</v>
      </c>
      <c r="B480" s="3" t="s">
        <v>224</v>
      </c>
      <c r="C480" t="s">
        <v>33</v>
      </c>
      <c r="D480" t="s">
        <v>33</v>
      </c>
      <c r="E480" s="1">
        <v>30000</v>
      </c>
      <c r="F480">
        <v>0</v>
      </c>
      <c r="G480" t="s">
        <v>12</v>
      </c>
      <c r="H480" t="s">
        <v>19</v>
      </c>
      <c r="I480" t="s">
        <v>14</v>
      </c>
      <c r="J480">
        <v>0</v>
      </c>
      <c r="K480" t="s">
        <v>15</v>
      </c>
      <c r="L480" t="s">
        <v>16</v>
      </c>
      <c r="M480">
        <v>35</v>
      </c>
      <c r="N480" t="s">
        <v>14</v>
      </c>
      <c r="P480" t="str">
        <f t="shared" si="35"/>
        <v>JE</v>
      </c>
      <c r="Q480" t="str">
        <f t="shared" si="36"/>
        <v>son</v>
      </c>
      <c r="R480">
        <f t="shared" si="37"/>
        <v>14</v>
      </c>
      <c r="S480" t="str">
        <f t="shared" si="38"/>
        <v>Jeremy Ellison JE-15475</v>
      </c>
      <c r="T480" t="str">
        <f t="shared" si="39"/>
        <v>Jeremy Ellison</v>
      </c>
    </row>
    <row r="481" spans="1:20" x14ac:dyDescent="0.25">
      <c r="A481" s="5" t="s">
        <v>594</v>
      </c>
      <c r="B481" s="3" t="s">
        <v>225</v>
      </c>
      <c r="C481" t="s">
        <v>33</v>
      </c>
      <c r="D481" t="s">
        <v>33</v>
      </c>
      <c r="E481" s="1">
        <v>40000</v>
      </c>
      <c r="F481">
        <v>1</v>
      </c>
      <c r="G481" t="s">
        <v>12</v>
      </c>
      <c r="H481" t="s">
        <v>13</v>
      </c>
      <c r="I481" t="s">
        <v>14</v>
      </c>
      <c r="J481">
        <v>1</v>
      </c>
      <c r="K481" t="s">
        <v>15</v>
      </c>
      <c r="L481" t="s">
        <v>16</v>
      </c>
      <c r="M481">
        <v>32</v>
      </c>
      <c r="N481" t="s">
        <v>14</v>
      </c>
      <c r="P481" t="str">
        <f t="shared" si="35"/>
        <v>JG</v>
      </c>
      <c r="Q481" t="str">
        <f t="shared" si="36"/>
        <v>ady</v>
      </c>
      <c r="R481">
        <f t="shared" si="37"/>
        <v>10</v>
      </c>
      <c r="S481" t="str">
        <f t="shared" si="38"/>
        <v>John Grady JG-15805</v>
      </c>
      <c r="T481" t="str">
        <f t="shared" si="39"/>
        <v>John Grady</v>
      </c>
    </row>
    <row r="482" spans="1:20" x14ac:dyDescent="0.25">
      <c r="A482" s="5" t="s">
        <v>594</v>
      </c>
      <c r="B482" s="3" t="s">
        <v>225</v>
      </c>
      <c r="C482" t="s">
        <v>33</v>
      </c>
      <c r="D482" t="s">
        <v>32</v>
      </c>
      <c r="E482" s="1">
        <v>90000</v>
      </c>
      <c r="F482">
        <v>1</v>
      </c>
      <c r="G482" t="s">
        <v>12</v>
      </c>
      <c r="H482" t="s">
        <v>20</v>
      </c>
      <c r="I482" t="s">
        <v>14</v>
      </c>
      <c r="J482">
        <v>1</v>
      </c>
      <c r="K482" t="s">
        <v>22</v>
      </c>
      <c r="L482" t="s">
        <v>23</v>
      </c>
      <c r="M482">
        <v>46</v>
      </c>
      <c r="N482" t="s">
        <v>17</v>
      </c>
      <c r="P482" t="str">
        <f t="shared" si="35"/>
        <v>JG</v>
      </c>
      <c r="Q482" t="str">
        <f t="shared" si="36"/>
        <v>ady</v>
      </c>
      <c r="R482">
        <f t="shared" si="37"/>
        <v>10</v>
      </c>
      <c r="S482" t="str">
        <f t="shared" si="38"/>
        <v>John Grady JG-15805</v>
      </c>
      <c r="T482" t="str">
        <f t="shared" si="39"/>
        <v>John Grady</v>
      </c>
    </row>
    <row r="483" spans="1:20" x14ac:dyDescent="0.25">
      <c r="A483" s="5" t="s">
        <v>595</v>
      </c>
      <c r="B483" s="3" t="s">
        <v>226</v>
      </c>
      <c r="C483" t="s">
        <v>34</v>
      </c>
      <c r="D483" t="s">
        <v>32</v>
      </c>
      <c r="E483" s="1">
        <v>40000</v>
      </c>
      <c r="F483">
        <v>2</v>
      </c>
      <c r="G483" t="s">
        <v>18</v>
      </c>
      <c r="H483" t="s">
        <v>19</v>
      </c>
      <c r="I483" t="s">
        <v>14</v>
      </c>
      <c r="J483">
        <v>0</v>
      </c>
      <c r="K483" t="s">
        <v>25</v>
      </c>
      <c r="L483" t="s">
        <v>16</v>
      </c>
      <c r="M483">
        <v>33</v>
      </c>
      <c r="N483" t="s">
        <v>14</v>
      </c>
      <c r="P483" t="str">
        <f t="shared" si="35"/>
        <v>XP</v>
      </c>
      <c r="Q483" t="str">
        <f t="shared" si="36"/>
        <v>eis</v>
      </c>
      <c r="R483">
        <f t="shared" si="37"/>
        <v>12</v>
      </c>
      <c r="S483" t="str">
        <f t="shared" si="38"/>
        <v>Xylona Preis XP-21865</v>
      </c>
      <c r="T483" t="str">
        <f t="shared" si="39"/>
        <v>Xylona Preis</v>
      </c>
    </row>
    <row r="484" spans="1:20" x14ac:dyDescent="0.25">
      <c r="A484" s="5" t="s">
        <v>596</v>
      </c>
      <c r="B484" s="3" t="s">
        <v>227</v>
      </c>
      <c r="C484" t="s">
        <v>34</v>
      </c>
      <c r="D484" t="s">
        <v>33</v>
      </c>
      <c r="E484" s="1">
        <v>40000</v>
      </c>
      <c r="F484">
        <v>0</v>
      </c>
      <c r="G484" t="s">
        <v>30</v>
      </c>
      <c r="H484" t="s">
        <v>19</v>
      </c>
      <c r="I484" t="s">
        <v>17</v>
      </c>
      <c r="J484">
        <v>0</v>
      </c>
      <c r="K484" t="s">
        <v>15</v>
      </c>
      <c r="L484" t="s">
        <v>16</v>
      </c>
      <c r="M484">
        <v>36</v>
      </c>
      <c r="N484" t="s">
        <v>14</v>
      </c>
      <c r="P484" t="str">
        <f t="shared" si="35"/>
        <v>EM</v>
      </c>
      <c r="Q484" t="str">
        <f t="shared" si="36"/>
        <v>ull</v>
      </c>
      <c r="R484">
        <f t="shared" si="37"/>
        <v>9</v>
      </c>
      <c r="S484" t="str">
        <f t="shared" si="38"/>
        <v>Erin Mull EM-14065</v>
      </c>
      <c r="T484" t="str">
        <f t="shared" si="39"/>
        <v>Erin Mull</v>
      </c>
    </row>
    <row r="485" spans="1:20" x14ac:dyDescent="0.25">
      <c r="A485" s="5" t="s">
        <v>596</v>
      </c>
      <c r="B485" s="3" t="s">
        <v>227</v>
      </c>
      <c r="C485" t="s">
        <v>33</v>
      </c>
      <c r="D485" t="s">
        <v>33</v>
      </c>
      <c r="E485" s="1">
        <v>10000</v>
      </c>
      <c r="F485">
        <v>1</v>
      </c>
      <c r="G485" t="s">
        <v>30</v>
      </c>
      <c r="H485" t="s">
        <v>19</v>
      </c>
      <c r="I485" t="s">
        <v>14</v>
      </c>
      <c r="J485">
        <v>0</v>
      </c>
      <c r="K485" t="s">
        <v>15</v>
      </c>
      <c r="L485" t="s">
        <v>16</v>
      </c>
      <c r="M485">
        <v>70</v>
      </c>
      <c r="N485" t="s">
        <v>17</v>
      </c>
      <c r="P485" t="str">
        <f t="shared" si="35"/>
        <v>EM</v>
      </c>
      <c r="Q485" t="str">
        <f t="shared" si="36"/>
        <v>ull</v>
      </c>
      <c r="R485">
        <f t="shared" si="37"/>
        <v>9</v>
      </c>
      <c r="S485" t="str">
        <f t="shared" si="38"/>
        <v>Erin Mull EM-14065</v>
      </c>
      <c r="T485" t="str">
        <f t="shared" si="39"/>
        <v>Erin Mull</v>
      </c>
    </row>
    <row r="486" spans="1:20" x14ac:dyDescent="0.25">
      <c r="A486" s="5" t="s">
        <v>597</v>
      </c>
      <c r="B486" s="3" t="s">
        <v>228</v>
      </c>
      <c r="C486" t="s">
        <v>34</v>
      </c>
      <c r="D486" t="s">
        <v>32</v>
      </c>
      <c r="E486" s="1">
        <v>30000</v>
      </c>
      <c r="F486">
        <v>0</v>
      </c>
      <c r="G486" t="s">
        <v>18</v>
      </c>
      <c r="H486" t="s">
        <v>19</v>
      </c>
      <c r="I486" t="s">
        <v>17</v>
      </c>
      <c r="J486">
        <v>1</v>
      </c>
      <c r="K486" t="s">
        <v>21</v>
      </c>
      <c r="L486" t="s">
        <v>16</v>
      </c>
      <c r="M486">
        <v>31</v>
      </c>
      <c r="N486" t="s">
        <v>14</v>
      </c>
      <c r="P486" t="str">
        <f t="shared" si="35"/>
        <v>MT</v>
      </c>
      <c r="Q486" t="str">
        <f t="shared" si="36"/>
        <v>ran</v>
      </c>
      <c r="R486">
        <f t="shared" si="37"/>
        <v>13</v>
      </c>
      <c r="S486" t="str">
        <f t="shared" si="38"/>
        <v>Michelle Tran MT-18070</v>
      </c>
      <c r="T486" t="str">
        <f t="shared" si="39"/>
        <v>Michelle Tran</v>
      </c>
    </row>
    <row r="487" spans="1:20" x14ac:dyDescent="0.25">
      <c r="A487" s="5" t="s">
        <v>597</v>
      </c>
      <c r="B487" s="3" t="s">
        <v>228</v>
      </c>
      <c r="C487" t="s">
        <v>34</v>
      </c>
      <c r="D487" t="s">
        <v>33</v>
      </c>
      <c r="E487" s="1">
        <v>30000</v>
      </c>
      <c r="F487">
        <v>2</v>
      </c>
      <c r="G487" t="s">
        <v>18</v>
      </c>
      <c r="H487" t="s">
        <v>19</v>
      </c>
      <c r="I487" t="s">
        <v>14</v>
      </c>
      <c r="J487">
        <v>2</v>
      </c>
      <c r="K487" t="s">
        <v>15</v>
      </c>
      <c r="L487" t="s">
        <v>16</v>
      </c>
      <c r="M487">
        <v>42</v>
      </c>
      <c r="N487" t="s">
        <v>17</v>
      </c>
      <c r="P487" t="str">
        <f t="shared" si="35"/>
        <v>MT</v>
      </c>
      <c r="Q487" t="str">
        <f t="shared" si="36"/>
        <v>ran</v>
      </c>
      <c r="R487">
        <f t="shared" si="37"/>
        <v>13</v>
      </c>
      <c r="S487" t="str">
        <f t="shared" si="38"/>
        <v>Michelle Tran MT-18070</v>
      </c>
      <c r="T487" t="str">
        <f t="shared" si="39"/>
        <v>Michelle Tran</v>
      </c>
    </row>
    <row r="488" spans="1:20" x14ac:dyDescent="0.25">
      <c r="A488" s="5" t="s">
        <v>597</v>
      </c>
      <c r="B488" s="3" t="s">
        <v>228</v>
      </c>
      <c r="C488" t="s">
        <v>33</v>
      </c>
      <c r="D488" t="s">
        <v>32</v>
      </c>
      <c r="E488" s="1">
        <v>90000</v>
      </c>
      <c r="F488">
        <v>4</v>
      </c>
      <c r="G488" t="s">
        <v>28</v>
      </c>
      <c r="H488" t="s">
        <v>13</v>
      </c>
      <c r="I488" t="s">
        <v>14</v>
      </c>
      <c r="J488">
        <v>4</v>
      </c>
      <c r="K488" t="s">
        <v>29</v>
      </c>
      <c r="L488" t="s">
        <v>16</v>
      </c>
      <c r="M488">
        <v>58</v>
      </c>
      <c r="N488" t="s">
        <v>17</v>
      </c>
      <c r="P488" t="str">
        <f t="shared" si="35"/>
        <v>MT</v>
      </c>
      <c r="Q488" t="str">
        <f t="shared" si="36"/>
        <v>ran</v>
      </c>
      <c r="R488">
        <f t="shared" si="37"/>
        <v>13</v>
      </c>
      <c r="S488" t="str">
        <f t="shared" si="38"/>
        <v>Michelle Tran MT-18070</v>
      </c>
      <c r="T488" t="str">
        <f t="shared" si="39"/>
        <v>Michelle Tran</v>
      </c>
    </row>
    <row r="489" spans="1:20" x14ac:dyDescent="0.25">
      <c r="A489" s="5" t="s">
        <v>598</v>
      </c>
      <c r="B489" s="3" t="s">
        <v>229</v>
      </c>
      <c r="C489" t="s">
        <v>33</v>
      </c>
      <c r="D489" t="s">
        <v>33</v>
      </c>
      <c r="E489" s="1">
        <v>40000</v>
      </c>
      <c r="F489">
        <v>0</v>
      </c>
      <c r="G489" t="s">
        <v>12</v>
      </c>
      <c r="H489" t="s">
        <v>19</v>
      </c>
      <c r="I489" t="s">
        <v>14</v>
      </c>
      <c r="J489">
        <v>0</v>
      </c>
      <c r="K489" t="s">
        <v>15</v>
      </c>
      <c r="L489" t="s">
        <v>16</v>
      </c>
      <c r="M489">
        <v>39</v>
      </c>
      <c r="N489" t="s">
        <v>17</v>
      </c>
      <c r="P489" t="str">
        <f t="shared" si="35"/>
        <v>SA</v>
      </c>
      <c r="Q489" t="str">
        <f t="shared" si="36"/>
        <v>eed</v>
      </c>
      <c r="R489">
        <f t="shared" si="37"/>
        <v>12</v>
      </c>
      <c r="S489" t="str">
        <f t="shared" si="38"/>
        <v>Sue Ann Reed SA-20830</v>
      </c>
      <c r="T489" t="str">
        <f t="shared" si="39"/>
        <v>Sue Ann Reed</v>
      </c>
    </row>
    <row r="490" spans="1:20" x14ac:dyDescent="0.25">
      <c r="A490" s="5" t="s">
        <v>599</v>
      </c>
      <c r="B490" s="3" t="s">
        <v>230</v>
      </c>
      <c r="C490" t="s">
        <v>34</v>
      </c>
      <c r="D490" t="s">
        <v>32</v>
      </c>
      <c r="E490" s="1">
        <v>10000</v>
      </c>
      <c r="F490">
        <v>0</v>
      </c>
      <c r="G490" t="s">
        <v>28</v>
      </c>
      <c r="H490" t="s">
        <v>24</v>
      </c>
      <c r="I490" t="s">
        <v>14</v>
      </c>
      <c r="J490">
        <v>2</v>
      </c>
      <c r="K490" t="s">
        <v>25</v>
      </c>
      <c r="L490" t="s">
        <v>16</v>
      </c>
      <c r="M490">
        <v>34</v>
      </c>
      <c r="N490" t="s">
        <v>17</v>
      </c>
      <c r="P490" t="str">
        <f t="shared" si="35"/>
        <v>CW</v>
      </c>
      <c r="Q490" t="str">
        <f t="shared" si="36"/>
        <v>iss</v>
      </c>
      <c r="R490">
        <f t="shared" si="37"/>
        <v>10</v>
      </c>
      <c r="S490" t="str">
        <f t="shared" si="38"/>
        <v>Carl Weiss CW-11905</v>
      </c>
      <c r="T490" t="str">
        <f t="shared" si="39"/>
        <v>Carl Weiss</v>
      </c>
    </row>
    <row r="491" spans="1:20" x14ac:dyDescent="0.25">
      <c r="A491" s="5" t="s">
        <v>599</v>
      </c>
      <c r="B491" s="3" t="s">
        <v>230</v>
      </c>
      <c r="C491" t="s">
        <v>33</v>
      </c>
      <c r="D491" t="s">
        <v>33</v>
      </c>
      <c r="E491" s="1">
        <v>20000</v>
      </c>
      <c r="F491">
        <v>0</v>
      </c>
      <c r="G491" t="s">
        <v>28</v>
      </c>
      <c r="H491" t="s">
        <v>24</v>
      </c>
      <c r="I491" t="s">
        <v>14</v>
      </c>
      <c r="J491">
        <v>2</v>
      </c>
      <c r="K491" t="s">
        <v>15</v>
      </c>
      <c r="L491" t="s">
        <v>16</v>
      </c>
      <c r="M491">
        <v>32</v>
      </c>
      <c r="N491" t="s">
        <v>17</v>
      </c>
      <c r="P491" t="str">
        <f t="shared" si="35"/>
        <v>CW</v>
      </c>
      <c r="Q491" t="str">
        <f t="shared" si="36"/>
        <v>iss</v>
      </c>
      <c r="R491">
        <f t="shared" si="37"/>
        <v>10</v>
      </c>
      <c r="S491" t="str">
        <f t="shared" si="38"/>
        <v>Carl Weiss CW-11905</v>
      </c>
      <c r="T491" t="str">
        <f t="shared" si="39"/>
        <v>Carl Weiss</v>
      </c>
    </row>
    <row r="492" spans="1:20" x14ac:dyDescent="0.25">
      <c r="A492" s="5" t="s">
        <v>599</v>
      </c>
      <c r="B492" s="3" t="s">
        <v>230</v>
      </c>
      <c r="C492" t="s">
        <v>33</v>
      </c>
      <c r="D492" t="s">
        <v>33</v>
      </c>
      <c r="E492" s="1">
        <v>60000</v>
      </c>
      <c r="F492">
        <v>4</v>
      </c>
      <c r="G492" t="s">
        <v>12</v>
      </c>
      <c r="H492" t="s">
        <v>20</v>
      </c>
      <c r="I492" t="s">
        <v>14</v>
      </c>
      <c r="J492">
        <v>0</v>
      </c>
      <c r="K492" t="s">
        <v>21</v>
      </c>
      <c r="L492" t="s">
        <v>31</v>
      </c>
      <c r="M492">
        <v>46</v>
      </c>
      <c r="N492" t="s">
        <v>17</v>
      </c>
      <c r="P492" t="str">
        <f t="shared" si="35"/>
        <v>CW</v>
      </c>
      <c r="Q492" t="str">
        <f t="shared" si="36"/>
        <v>iss</v>
      </c>
      <c r="R492">
        <f t="shared" si="37"/>
        <v>10</v>
      </c>
      <c r="S492" t="str">
        <f t="shared" si="38"/>
        <v>Carl Weiss CW-11905</v>
      </c>
      <c r="T492" t="str">
        <f t="shared" si="39"/>
        <v>Carl Weiss</v>
      </c>
    </row>
    <row r="493" spans="1:20" x14ac:dyDescent="0.25">
      <c r="A493" s="5" t="s">
        <v>600</v>
      </c>
      <c r="B493" s="3" t="s">
        <v>231</v>
      </c>
      <c r="C493" t="s">
        <v>33</v>
      </c>
      <c r="D493" t="s">
        <v>33</v>
      </c>
      <c r="E493" s="1">
        <v>70000</v>
      </c>
      <c r="F493">
        <v>2</v>
      </c>
      <c r="G493" t="s">
        <v>28</v>
      </c>
      <c r="H493" t="s">
        <v>13</v>
      </c>
      <c r="I493" t="s">
        <v>14</v>
      </c>
      <c r="J493">
        <v>2</v>
      </c>
      <c r="K493" t="s">
        <v>22</v>
      </c>
      <c r="L493" t="s">
        <v>31</v>
      </c>
      <c r="M493">
        <v>48</v>
      </c>
      <c r="N493" t="s">
        <v>17</v>
      </c>
      <c r="P493" t="str">
        <f t="shared" si="35"/>
        <v>AJ</v>
      </c>
      <c r="Q493" t="str">
        <f t="shared" si="36"/>
        <v>nes</v>
      </c>
      <c r="R493">
        <f t="shared" si="37"/>
        <v>12</v>
      </c>
      <c r="S493" t="str">
        <f t="shared" si="38"/>
        <v>Astrea Jones AJ-10960</v>
      </c>
      <c r="T493" t="str">
        <f t="shared" si="39"/>
        <v>Astrea Jones</v>
      </c>
    </row>
    <row r="494" spans="1:20" x14ac:dyDescent="0.25">
      <c r="A494" s="5" t="s">
        <v>600</v>
      </c>
      <c r="B494" s="3" t="s">
        <v>231</v>
      </c>
      <c r="C494" t="s">
        <v>34</v>
      </c>
      <c r="D494" t="s">
        <v>32</v>
      </c>
      <c r="E494" s="1">
        <v>40000</v>
      </c>
      <c r="F494">
        <v>3</v>
      </c>
      <c r="G494" t="s">
        <v>18</v>
      </c>
      <c r="H494" t="s">
        <v>19</v>
      </c>
      <c r="I494" t="s">
        <v>14</v>
      </c>
      <c r="J494">
        <v>1</v>
      </c>
      <c r="K494" t="s">
        <v>25</v>
      </c>
      <c r="L494" t="s">
        <v>31</v>
      </c>
      <c r="M494">
        <v>31</v>
      </c>
      <c r="N494" t="s">
        <v>14</v>
      </c>
      <c r="P494" t="str">
        <f t="shared" si="35"/>
        <v>AJ</v>
      </c>
      <c r="Q494" t="str">
        <f t="shared" si="36"/>
        <v>nes</v>
      </c>
      <c r="R494">
        <f t="shared" si="37"/>
        <v>12</v>
      </c>
      <c r="S494" t="str">
        <f t="shared" si="38"/>
        <v>Astrea Jones AJ-10960</v>
      </c>
      <c r="T494" t="str">
        <f t="shared" si="39"/>
        <v>Astrea Jones</v>
      </c>
    </row>
    <row r="495" spans="1:20" x14ac:dyDescent="0.25">
      <c r="A495" s="5" t="s">
        <v>601</v>
      </c>
      <c r="B495" s="3" t="s">
        <v>232</v>
      </c>
      <c r="C495" t="s">
        <v>34</v>
      </c>
      <c r="D495" t="s">
        <v>33</v>
      </c>
      <c r="E495" s="1">
        <v>70000</v>
      </c>
      <c r="F495">
        <v>5</v>
      </c>
      <c r="G495" t="s">
        <v>12</v>
      </c>
      <c r="H495" t="s">
        <v>27</v>
      </c>
      <c r="I495" t="s">
        <v>14</v>
      </c>
      <c r="J495">
        <v>3</v>
      </c>
      <c r="K495" t="s">
        <v>29</v>
      </c>
      <c r="L495" t="s">
        <v>31</v>
      </c>
      <c r="M495">
        <v>60</v>
      </c>
      <c r="N495" t="s">
        <v>14</v>
      </c>
      <c r="P495" t="str">
        <f t="shared" si="35"/>
        <v>SS</v>
      </c>
      <c r="Q495" t="str">
        <f t="shared" si="36"/>
        <v>ley</v>
      </c>
      <c r="R495">
        <f t="shared" si="37"/>
        <v>12</v>
      </c>
      <c r="S495" t="str">
        <f t="shared" si="38"/>
        <v>Sonia Sunley SS-20590</v>
      </c>
      <c r="T495" t="str">
        <f t="shared" si="39"/>
        <v>Sonia Sunley</v>
      </c>
    </row>
    <row r="496" spans="1:20" x14ac:dyDescent="0.25">
      <c r="A496" s="5" t="s">
        <v>602</v>
      </c>
      <c r="B496" s="3" t="s">
        <v>233</v>
      </c>
      <c r="C496" t="s">
        <v>33</v>
      </c>
      <c r="D496" t="s">
        <v>33</v>
      </c>
      <c r="E496" s="1">
        <v>70000</v>
      </c>
      <c r="F496">
        <v>4</v>
      </c>
      <c r="G496" t="s">
        <v>26</v>
      </c>
      <c r="H496" t="s">
        <v>20</v>
      </c>
      <c r="I496" t="s">
        <v>14</v>
      </c>
      <c r="J496">
        <v>0</v>
      </c>
      <c r="K496" t="s">
        <v>22</v>
      </c>
      <c r="L496" t="s">
        <v>31</v>
      </c>
      <c r="M496">
        <v>51</v>
      </c>
      <c r="N496" t="s">
        <v>17</v>
      </c>
      <c r="P496" t="str">
        <f t="shared" si="35"/>
        <v>RO</v>
      </c>
      <c r="Q496" t="str">
        <f t="shared" si="36"/>
        <v>ian</v>
      </c>
      <c r="R496">
        <f t="shared" si="37"/>
        <v>12</v>
      </c>
      <c r="S496" t="str">
        <f t="shared" si="38"/>
        <v>Rose O'Brian RO-19780</v>
      </c>
      <c r="T496" t="str">
        <f t="shared" si="39"/>
        <v>Rose O'Brian</v>
      </c>
    </row>
    <row r="497" spans="1:20" x14ac:dyDescent="0.25">
      <c r="A497" s="5" t="s">
        <v>603</v>
      </c>
      <c r="B497" s="3" t="s">
        <v>234</v>
      </c>
      <c r="C497" t="s">
        <v>33</v>
      </c>
      <c r="D497" t="s">
        <v>33</v>
      </c>
      <c r="E497" s="1">
        <v>60000</v>
      </c>
      <c r="F497">
        <v>2</v>
      </c>
      <c r="G497" t="s">
        <v>18</v>
      </c>
      <c r="H497" t="s">
        <v>20</v>
      </c>
      <c r="I497" t="s">
        <v>14</v>
      </c>
      <c r="J497">
        <v>2</v>
      </c>
      <c r="K497" t="s">
        <v>29</v>
      </c>
      <c r="L497" t="s">
        <v>31</v>
      </c>
      <c r="M497">
        <v>56</v>
      </c>
      <c r="N497" t="s">
        <v>17</v>
      </c>
      <c r="P497" t="str">
        <f t="shared" si="35"/>
        <v>MD</v>
      </c>
      <c r="Q497" t="str">
        <f t="shared" si="36"/>
        <v>ona</v>
      </c>
      <c r="R497">
        <f t="shared" si="37"/>
        <v>13</v>
      </c>
      <c r="S497" t="str">
        <f t="shared" si="38"/>
        <v>Maribeth Dona MD-17350</v>
      </c>
      <c r="T497" t="str">
        <f t="shared" si="39"/>
        <v>Maribeth Dona</v>
      </c>
    </row>
    <row r="498" spans="1:20" x14ac:dyDescent="0.25">
      <c r="A498" s="5" t="s">
        <v>588</v>
      </c>
      <c r="B498" s="3" t="s">
        <v>219</v>
      </c>
      <c r="C498" t="s">
        <v>34</v>
      </c>
      <c r="D498" t="s">
        <v>32</v>
      </c>
      <c r="E498" s="1">
        <v>60000</v>
      </c>
      <c r="F498">
        <v>3</v>
      </c>
      <c r="G498" t="s">
        <v>12</v>
      </c>
      <c r="H498" t="s">
        <v>13</v>
      </c>
      <c r="I498" t="s">
        <v>14</v>
      </c>
      <c r="J498">
        <v>1</v>
      </c>
      <c r="K498" t="s">
        <v>21</v>
      </c>
      <c r="L498" t="s">
        <v>31</v>
      </c>
      <c r="M498">
        <v>40</v>
      </c>
      <c r="N498" t="s">
        <v>14</v>
      </c>
      <c r="P498" t="str">
        <f t="shared" si="35"/>
        <v>SC</v>
      </c>
      <c r="Q498" t="str">
        <f t="shared" si="36"/>
        <v>and</v>
      </c>
      <c r="R498">
        <f t="shared" si="37"/>
        <v>12</v>
      </c>
      <c r="S498" t="str">
        <f t="shared" si="38"/>
        <v>Sanjit Chand SC-20095</v>
      </c>
      <c r="T498" t="str">
        <f t="shared" si="39"/>
        <v>Sanjit Chand</v>
      </c>
    </row>
    <row r="499" spans="1:20" x14ac:dyDescent="0.25">
      <c r="A499" s="5" t="s">
        <v>588</v>
      </c>
      <c r="B499" s="3" t="s">
        <v>219</v>
      </c>
      <c r="C499" t="s">
        <v>34</v>
      </c>
      <c r="D499" t="s">
        <v>32</v>
      </c>
      <c r="E499" s="1">
        <v>70000</v>
      </c>
      <c r="F499">
        <v>1</v>
      </c>
      <c r="G499" t="s">
        <v>30</v>
      </c>
      <c r="H499" t="s">
        <v>20</v>
      </c>
      <c r="I499" t="s">
        <v>14</v>
      </c>
      <c r="J499">
        <v>0</v>
      </c>
      <c r="K499" t="s">
        <v>21</v>
      </c>
      <c r="L499" t="s">
        <v>31</v>
      </c>
      <c r="M499">
        <v>34</v>
      </c>
      <c r="N499" t="s">
        <v>14</v>
      </c>
      <c r="P499" t="str">
        <f t="shared" si="35"/>
        <v>SC</v>
      </c>
      <c r="Q499" t="str">
        <f t="shared" si="36"/>
        <v>and</v>
      </c>
      <c r="R499">
        <f t="shared" si="37"/>
        <v>12</v>
      </c>
      <c r="S499" t="str">
        <f t="shared" si="38"/>
        <v>Sanjit Chand SC-20095</v>
      </c>
      <c r="T499" t="str">
        <f t="shared" si="39"/>
        <v>Sanjit Chand</v>
      </c>
    </row>
    <row r="500" spans="1:20" x14ac:dyDescent="0.25">
      <c r="A500" s="5" t="s">
        <v>588</v>
      </c>
      <c r="B500" s="3" t="s">
        <v>219</v>
      </c>
      <c r="C500" t="s">
        <v>33</v>
      </c>
      <c r="D500" t="s">
        <v>33</v>
      </c>
      <c r="E500" s="1">
        <v>80000</v>
      </c>
      <c r="F500">
        <v>1</v>
      </c>
      <c r="G500" t="s">
        <v>18</v>
      </c>
      <c r="H500" t="s">
        <v>13</v>
      </c>
      <c r="I500" t="s">
        <v>14</v>
      </c>
      <c r="J500">
        <v>1</v>
      </c>
      <c r="K500" t="s">
        <v>21</v>
      </c>
      <c r="L500" t="s">
        <v>31</v>
      </c>
      <c r="M500">
        <v>48</v>
      </c>
      <c r="N500" t="s">
        <v>14</v>
      </c>
      <c r="P500" t="str">
        <f t="shared" si="35"/>
        <v>SC</v>
      </c>
      <c r="Q500" t="str">
        <f t="shared" si="36"/>
        <v>and</v>
      </c>
      <c r="R500">
        <f t="shared" si="37"/>
        <v>12</v>
      </c>
      <c r="S500" t="str">
        <f t="shared" si="38"/>
        <v>Sanjit Chand SC-20095</v>
      </c>
      <c r="T500" t="str">
        <f t="shared" si="39"/>
        <v>Sanjit Chand</v>
      </c>
    </row>
    <row r="501" spans="1:20" x14ac:dyDescent="0.25">
      <c r="A501" s="5" t="s">
        <v>588</v>
      </c>
      <c r="B501" s="3" t="s">
        <v>219</v>
      </c>
      <c r="C501" t="s">
        <v>34</v>
      </c>
      <c r="D501" t="s">
        <v>32</v>
      </c>
      <c r="E501" s="1">
        <v>40000</v>
      </c>
      <c r="F501">
        <v>0</v>
      </c>
      <c r="G501" t="s">
        <v>26</v>
      </c>
      <c r="H501" t="s">
        <v>13</v>
      </c>
      <c r="I501" t="s">
        <v>17</v>
      </c>
      <c r="J501">
        <v>2</v>
      </c>
      <c r="K501" t="s">
        <v>25</v>
      </c>
      <c r="L501" t="s">
        <v>31</v>
      </c>
      <c r="M501">
        <v>31</v>
      </c>
      <c r="N501" t="s">
        <v>14</v>
      </c>
      <c r="P501" t="str">
        <f t="shared" si="35"/>
        <v>SC</v>
      </c>
      <c r="Q501" t="str">
        <f t="shared" si="36"/>
        <v>and</v>
      </c>
      <c r="R501">
        <f t="shared" si="37"/>
        <v>12</v>
      </c>
      <c r="S501" t="str">
        <f t="shared" si="38"/>
        <v>Sanjit Chand SC-20095</v>
      </c>
      <c r="T501" t="str">
        <f t="shared" si="39"/>
        <v>Sanjit Chand</v>
      </c>
    </row>
    <row r="502" spans="1:20" x14ac:dyDescent="0.25">
      <c r="A502" s="5" t="s">
        <v>604</v>
      </c>
      <c r="B502" s="3" t="s">
        <v>235</v>
      </c>
      <c r="C502" t="s">
        <v>33</v>
      </c>
      <c r="D502" t="s">
        <v>33</v>
      </c>
      <c r="E502" s="1">
        <v>60000</v>
      </c>
      <c r="F502">
        <v>5</v>
      </c>
      <c r="G502" t="s">
        <v>12</v>
      </c>
      <c r="H502" t="s">
        <v>20</v>
      </c>
      <c r="I502" t="s">
        <v>14</v>
      </c>
      <c r="J502">
        <v>1</v>
      </c>
      <c r="K502" t="s">
        <v>21</v>
      </c>
      <c r="L502" t="s">
        <v>31</v>
      </c>
      <c r="M502">
        <v>47</v>
      </c>
      <c r="N502" t="s">
        <v>17</v>
      </c>
      <c r="P502" t="str">
        <f t="shared" si="35"/>
        <v>MY</v>
      </c>
      <c r="Q502" t="str">
        <f t="shared" si="36"/>
        <v>wab</v>
      </c>
      <c r="R502">
        <f t="shared" si="37"/>
        <v>15</v>
      </c>
      <c r="S502" t="str">
        <f t="shared" si="38"/>
        <v>Maribeth Yedwab MY-17380</v>
      </c>
      <c r="T502" t="str">
        <f t="shared" si="39"/>
        <v>Maribeth Yedwab</v>
      </c>
    </row>
    <row r="503" spans="1:20" x14ac:dyDescent="0.25">
      <c r="A503" s="5" t="s">
        <v>604</v>
      </c>
      <c r="B503" s="3" t="s">
        <v>235</v>
      </c>
      <c r="C503" t="s">
        <v>33</v>
      </c>
      <c r="D503" t="s">
        <v>32</v>
      </c>
      <c r="E503" s="1">
        <v>50000</v>
      </c>
      <c r="F503">
        <v>0</v>
      </c>
      <c r="G503" t="s">
        <v>30</v>
      </c>
      <c r="H503" t="s">
        <v>13</v>
      </c>
      <c r="I503" t="s">
        <v>14</v>
      </c>
      <c r="J503">
        <v>0</v>
      </c>
      <c r="K503" t="s">
        <v>15</v>
      </c>
      <c r="L503" t="s">
        <v>31</v>
      </c>
      <c r="M503">
        <v>34</v>
      </c>
      <c r="N503" t="s">
        <v>17</v>
      </c>
      <c r="P503" t="str">
        <f t="shared" si="35"/>
        <v>MY</v>
      </c>
      <c r="Q503" t="str">
        <f t="shared" si="36"/>
        <v>wab</v>
      </c>
      <c r="R503">
        <f t="shared" si="37"/>
        <v>15</v>
      </c>
      <c r="S503" t="str">
        <f t="shared" si="38"/>
        <v>Maribeth Yedwab MY-17380</v>
      </c>
      <c r="T503" t="str">
        <f t="shared" si="39"/>
        <v>Maribeth Yedwab</v>
      </c>
    </row>
    <row r="504" spans="1:20" x14ac:dyDescent="0.25">
      <c r="A504" s="5" t="s">
        <v>604</v>
      </c>
      <c r="B504" s="3" t="s">
        <v>235</v>
      </c>
      <c r="C504" t="s">
        <v>33</v>
      </c>
      <c r="D504" t="s">
        <v>33</v>
      </c>
      <c r="E504" s="1">
        <v>40000</v>
      </c>
      <c r="F504">
        <v>0</v>
      </c>
      <c r="G504" t="s">
        <v>18</v>
      </c>
      <c r="H504" t="s">
        <v>13</v>
      </c>
      <c r="I504" t="s">
        <v>14</v>
      </c>
      <c r="J504">
        <v>1</v>
      </c>
      <c r="K504" t="s">
        <v>22</v>
      </c>
      <c r="L504" t="s">
        <v>31</v>
      </c>
      <c r="M504">
        <v>29</v>
      </c>
      <c r="N504" t="s">
        <v>17</v>
      </c>
      <c r="P504" t="str">
        <f t="shared" si="35"/>
        <v>MY</v>
      </c>
      <c r="Q504" t="str">
        <f t="shared" si="36"/>
        <v>wab</v>
      </c>
      <c r="R504">
        <f t="shared" si="37"/>
        <v>15</v>
      </c>
      <c r="S504" t="str">
        <f t="shared" si="38"/>
        <v>Maribeth Yedwab MY-17380</v>
      </c>
      <c r="T504" t="str">
        <f t="shared" si="39"/>
        <v>Maribeth Yedwab</v>
      </c>
    </row>
    <row r="505" spans="1:20" x14ac:dyDescent="0.25">
      <c r="A505" s="5" t="s">
        <v>604</v>
      </c>
      <c r="B505" s="3" t="s">
        <v>235</v>
      </c>
      <c r="C505" t="s">
        <v>33</v>
      </c>
      <c r="D505" t="s">
        <v>32</v>
      </c>
      <c r="E505" s="1">
        <v>130000</v>
      </c>
      <c r="F505">
        <v>1</v>
      </c>
      <c r="G505" t="s">
        <v>12</v>
      </c>
      <c r="H505" t="s">
        <v>27</v>
      </c>
      <c r="I505" t="s">
        <v>14</v>
      </c>
      <c r="J505">
        <v>4</v>
      </c>
      <c r="K505" t="s">
        <v>21</v>
      </c>
      <c r="L505" t="s">
        <v>31</v>
      </c>
      <c r="M505">
        <v>44</v>
      </c>
      <c r="N505" t="s">
        <v>14</v>
      </c>
      <c r="P505" t="str">
        <f t="shared" si="35"/>
        <v>MY</v>
      </c>
      <c r="Q505" t="str">
        <f t="shared" si="36"/>
        <v>wab</v>
      </c>
      <c r="R505">
        <f t="shared" si="37"/>
        <v>15</v>
      </c>
      <c r="S505" t="str">
        <f t="shared" si="38"/>
        <v>Maribeth Yedwab MY-17380</v>
      </c>
      <c r="T505" t="str">
        <f t="shared" si="39"/>
        <v>Maribeth Yedwab</v>
      </c>
    </row>
    <row r="506" spans="1:20" x14ac:dyDescent="0.25">
      <c r="A506" s="5" t="s">
        <v>604</v>
      </c>
      <c r="B506" s="3" t="s">
        <v>235</v>
      </c>
      <c r="C506" t="s">
        <v>33</v>
      </c>
      <c r="D506" t="s">
        <v>33</v>
      </c>
      <c r="E506" s="1">
        <v>70000</v>
      </c>
      <c r="F506">
        <v>2</v>
      </c>
      <c r="G506" t="s">
        <v>12</v>
      </c>
      <c r="H506" t="s">
        <v>13</v>
      </c>
      <c r="I506" t="s">
        <v>14</v>
      </c>
      <c r="J506">
        <v>1</v>
      </c>
      <c r="K506" t="s">
        <v>21</v>
      </c>
      <c r="L506" t="s">
        <v>31</v>
      </c>
      <c r="M506">
        <v>38</v>
      </c>
      <c r="N506" t="s">
        <v>14</v>
      </c>
      <c r="P506" t="str">
        <f t="shared" si="35"/>
        <v>MY</v>
      </c>
      <c r="Q506" t="str">
        <f t="shared" si="36"/>
        <v>wab</v>
      </c>
      <c r="R506">
        <f t="shared" si="37"/>
        <v>15</v>
      </c>
      <c r="S506" t="str">
        <f t="shared" si="38"/>
        <v>Maribeth Yedwab MY-17380</v>
      </c>
      <c r="T506" t="str">
        <f t="shared" si="39"/>
        <v>Maribeth Yedwab</v>
      </c>
    </row>
    <row r="507" spans="1:20" x14ac:dyDescent="0.25">
      <c r="A507" s="5" t="s">
        <v>587</v>
      </c>
      <c r="B507" s="3" t="s">
        <v>218</v>
      </c>
      <c r="C507" t="s">
        <v>33</v>
      </c>
      <c r="D507" t="s">
        <v>33</v>
      </c>
      <c r="E507" s="1">
        <v>100000</v>
      </c>
      <c r="F507">
        <v>4</v>
      </c>
      <c r="G507" t="s">
        <v>18</v>
      </c>
      <c r="H507" t="s">
        <v>20</v>
      </c>
      <c r="I507" t="s">
        <v>14</v>
      </c>
      <c r="J507">
        <v>4</v>
      </c>
      <c r="K507" t="s">
        <v>15</v>
      </c>
      <c r="L507" t="s">
        <v>31</v>
      </c>
      <c r="M507">
        <v>40</v>
      </c>
      <c r="N507" t="s">
        <v>17</v>
      </c>
      <c r="P507" t="str">
        <f t="shared" si="35"/>
        <v>EB</v>
      </c>
      <c r="Q507" t="str">
        <f t="shared" si="36"/>
        <v>ton</v>
      </c>
      <c r="R507">
        <f t="shared" si="37"/>
        <v>10</v>
      </c>
      <c r="S507" t="str">
        <f t="shared" si="38"/>
        <v>Ed Braxton EB-13705</v>
      </c>
      <c r="T507" t="str">
        <f t="shared" si="39"/>
        <v>Ed Braxton</v>
      </c>
    </row>
    <row r="508" spans="1:20" x14ac:dyDescent="0.25">
      <c r="A508" s="5" t="s">
        <v>605</v>
      </c>
      <c r="B508" s="3" t="s">
        <v>236</v>
      </c>
      <c r="C508" t="s">
        <v>33</v>
      </c>
      <c r="D508" t="s">
        <v>32</v>
      </c>
      <c r="E508" s="1">
        <v>70000</v>
      </c>
      <c r="F508">
        <v>4</v>
      </c>
      <c r="G508" t="s">
        <v>12</v>
      </c>
      <c r="H508" t="s">
        <v>20</v>
      </c>
      <c r="I508" t="s">
        <v>14</v>
      </c>
      <c r="J508">
        <v>2</v>
      </c>
      <c r="K508" t="s">
        <v>21</v>
      </c>
      <c r="L508" t="s">
        <v>31</v>
      </c>
      <c r="M508">
        <v>42</v>
      </c>
      <c r="N508" t="s">
        <v>14</v>
      </c>
      <c r="P508" t="str">
        <f t="shared" si="35"/>
        <v>CM</v>
      </c>
      <c r="Q508" t="str">
        <f t="shared" si="36"/>
        <v>nez</v>
      </c>
      <c r="R508">
        <f t="shared" si="37"/>
        <v>20</v>
      </c>
      <c r="S508" t="str">
        <f t="shared" si="38"/>
        <v>Christopher Martinez CM-12385</v>
      </c>
      <c r="T508" t="str">
        <f t="shared" si="39"/>
        <v>Christopher Martinez</v>
      </c>
    </row>
    <row r="509" spans="1:20" x14ac:dyDescent="0.25">
      <c r="A509" s="5" t="s">
        <v>605</v>
      </c>
      <c r="B509" s="3" t="s">
        <v>236</v>
      </c>
      <c r="C509" t="s">
        <v>33</v>
      </c>
      <c r="D509" t="s">
        <v>32</v>
      </c>
      <c r="E509" s="1">
        <v>40000</v>
      </c>
      <c r="F509">
        <v>1</v>
      </c>
      <c r="G509" t="s">
        <v>18</v>
      </c>
      <c r="H509" t="s">
        <v>19</v>
      </c>
      <c r="I509" t="s">
        <v>14</v>
      </c>
      <c r="J509">
        <v>1</v>
      </c>
      <c r="K509" t="s">
        <v>25</v>
      </c>
      <c r="L509" t="s">
        <v>31</v>
      </c>
      <c r="M509">
        <v>51</v>
      </c>
      <c r="N509" t="s">
        <v>14</v>
      </c>
      <c r="P509" t="str">
        <f t="shared" si="35"/>
        <v>CM</v>
      </c>
      <c r="Q509" t="str">
        <f t="shared" si="36"/>
        <v>nez</v>
      </c>
      <c r="R509">
        <f t="shared" si="37"/>
        <v>20</v>
      </c>
      <c r="S509" t="str">
        <f t="shared" si="38"/>
        <v>Christopher Martinez CM-12385</v>
      </c>
      <c r="T509" t="str">
        <f t="shared" si="39"/>
        <v>Christopher Martinez</v>
      </c>
    </row>
    <row r="510" spans="1:20" x14ac:dyDescent="0.25">
      <c r="A510" s="5" t="s">
        <v>605</v>
      </c>
      <c r="B510" s="3" t="s">
        <v>236</v>
      </c>
      <c r="C510" t="s">
        <v>33</v>
      </c>
      <c r="D510" t="s">
        <v>33</v>
      </c>
      <c r="E510" s="1">
        <v>60000</v>
      </c>
      <c r="F510">
        <v>0</v>
      </c>
      <c r="G510" t="s">
        <v>18</v>
      </c>
      <c r="H510" t="s">
        <v>13</v>
      </c>
      <c r="I510" t="s">
        <v>17</v>
      </c>
      <c r="J510">
        <v>2</v>
      </c>
      <c r="K510" t="s">
        <v>25</v>
      </c>
      <c r="L510" t="s">
        <v>31</v>
      </c>
      <c r="M510">
        <v>29</v>
      </c>
      <c r="N510" t="s">
        <v>17</v>
      </c>
      <c r="P510" t="str">
        <f t="shared" si="35"/>
        <v>CM</v>
      </c>
      <c r="Q510" t="str">
        <f t="shared" si="36"/>
        <v>nez</v>
      </c>
      <c r="R510">
        <f t="shared" si="37"/>
        <v>20</v>
      </c>
      <c r="S510" t="str">
        <f t="shared" si="38"/>
        <v>Christopher Martinez CM-12385</v>
      </c>
      <c r="T510" t="str">
        <f t="shared" si="39"/>
        <v>Christopher Martinez</v>
      </c>
    </row>
    <row r="511" spans="1:20" x14ac:dyDescent="0.25">
      <c r="A511" s="5" t="s">
        <v>605</v>
      </c>
      <c r="B511" s="3" t="s">
        <v>236</v>
      </c>
      <c r="C511" t="s">
        <v>33</v>
      </c>
      <c r="D511" t="s">
        <v>33</v>
      </c>
      <c r="E511" s="1">
        <v>80000</v>
      </c>
      <c r="F511">
        <v>3</v>
      </c>
      <c r="G511" t="s">
        <v>12</v>
      </c>
      <c r="H511" t="s">
        <v>20</v>
      </c>
      <c r="I511" t="s">
        <v>14</v>
      </c>
      <c r="J511">
        <v>1</v>
      </c>
      <c r="K511" t="s">
        <v>21</v>
      </c>
      <c r="L511" t="s">
        <v>31</v>
      </c>
      <c r="M511">
        <v>48</v>
      </c>
      <c r="N511" t="s">
        <v>14</v>
      </c>
      <c r="P511" t="str">
        <f t="shared" si="35"/>
        <v>CM</v>
      </c>
      <c r="Q511" t="str">
        <f t="shared" si="36"/>
        <v>nez</v>
      </c>
      <c r="R511">
        <f t="shared" si="37"/>
        <v>20</v>
      </c>
      <c r="S511" t="str">
        <f t="shared" si="38"/>
        <v>Christopher Martinez CM-12385</v>
      </c>
      <c r="T511" t="str">
        <f t="shared" si="39"/>
        <v>Christopher Martinez</v>
      </c>
    </row>
    <row r="512" spans="1:20" x14ac:dyDescent="0.25">
      <c r="A512" s="5" t="s">
        <v>606</v>
      </c>
      <c r="B512" s="3" t="s">
        <v>237</v>
      </c>
      <c r="C512" t="s">
        <v>34</v>
      </c>
      <c r="D512" t="s">
        <v>33</v>
      </c>
      <c r="E512" s="1">
        <v>70000</v>
      </c>
      <c r="F512">
        <v>0</v>
      </c>
      <c r="G512" t="s">
        <v>12</v>
      </c>
      <c r="H512" t="s">
        <v>20</v>
      </c>
      <c r="I512" t="s">
        <v>17</v>
      </c>
      <c r="J512">
        <v>1</v>
      </c>
      <c r="K512" t="s">
        <v>21</v>
      </c>
      <c r="L512" t="s">
        <v>31</v>
      </c>
      <c r="M512">
        <v>37</v>
      </c>
      <c r="N512" t="s">
        <v>14</v>
      </c>
      <c r="P512" t="str">
        <f t="shared" si="35"/>
        <v>LS</v>
      </c>
      <c r="Q512" t="str">
        <f t="shared" si="36"/>
        <v>ith</v>
      </c>
      <c r="R512">
        <f t="shared" si="37"/>
        <v>10</v>
      </c>
      <c r="S512" t="str">
        <f t="shared" si="38"/>
        <v>Lynn Smith LS-17245</v>
      </c>
      <c r="T512" t="str">
        <f t="shared" si="39"/>
        <v>Lynn Smith</v>
      </c>
    </row>
    <row r="513" spans="1:20" x14ac:dyDescent="0.25">
      <c r="A513" s="5" t="s">
        <v>606</v>
      </c>
      <c r="B513" s="3" t="s">
        <v>237</v>
      </c>
      <c r="C513" t="s">
        <v>34</v>
      </c>
      <c r="D513" t="s">
        <v>33</v>
      </c>
      <c r="E513" s="1">
        <v>80000</v>
      </c>
      <c r="F513">
        <v>4</v>
      </c>
      <c r="G513" t="s">
        <v>12</v>
      </c>
      <c r="H513" t="s">
        <v>27</v>
      </c>
      <c r="I513" t="s">
        <v>14</v>
      </c>
      <c r="J513">
        <v>0</v>
      </c>
      <c r="K513" t="s">
        <v>22</v>
      </c>
      <c r="L513" t="s">
        <v>31</v>
      </c>
      <c r="M513">
        <v>66</v>
      </c>
      <c r="N513" t="s">
        <v>14</v>
      </c>
      <c r="P513" t="str">
        <f t="shared" si="35"/>
        <v>LS</v>
      </c>
      <c r="Q513" t="str">
        <f t="shared" si="36"/>
        <v>ith</v>
      </c>
      <c r="R513">
        <f t="shared" si="37"/>
        <v>10</v>
      </c>
      <c r="S513" t="str">
        <f t="shared" si="38"/>
        <v>Lynn Smith LS-17245</v>
      </c>
      <c r="T513" t="str">
        <f t="shared" si="39"/>
        <v>Lynn Smith</v>
      </c>
    </row>
    <row r="514" spans="1:20" x14ac:dyDescent="0.25">
      <c r="A514" s="5" t="s">
        <v>571</v>
      </c>
      <c r="B514" s="3" t="s">
        <v>202</v>
      </c>
      <c r="C514" t="s">
        <v>33</v>
      </c>
      <c r="D514" t="s">
        <v>32</v>
      </c>
      <c r="E514" s="1">
        <v>60000</v>
      </c>
      <c r="F514">
        <v>1</v>
      </c>
      <c r="G514" t="s">
        <v>18</v>
      </c>
      <c r="H514" t="s">
        <v>13</v>
      </c>
      <c r="I514" t="s">
        <v>14</v>
      </c>
      <c r="J514">
        <v>1</v>
      </c>
      <c r="K514" t="s">
        <v>15</v>
      </c>
      <c r="L514" t="s">
        <v>31</v>
      </c>
      <c r="M514">
        <v>45</v>
      </c>
      <c r="N514" t="s">
        <v>14</v>
      </c>
      <c r="P514" t="str">
        <f t="shared" si="35"/>
        <v>LF</v>
      </c>
      <c r="Q514" t="str">
        <f t="shared" si="36"/>
        <v>ter</v>
      </c>
      <c r="R514">
        <f t="shared" si="37"/>
        <v>11</v>
      </c>
      <c r="S514" t="str">
        <f t="shared" si="38"/>
        <v>Luke Foster LF-17185</v>
      </c>
      <c r="T514" t="str">
        <f t="shared" si="39"/>
        <v>Luke Foster</v>
      </c>
    </row>
    <row r="515" spans="1:20" x14ac:dyDescent="0.25">
      <c r="A515" s="5" t="s">
        <v>607</v>
      </c>
      <c r="B515" s="3" t="s">
        <v>238</v>
      </c>
      <c r="C515" t="s">
        <v>34</v>
      </c>
      <c r="D515" t="s">
        <v>32</v>
      </c>
      <c r="E515" s="1">
        <v>60000</v>
      </c>
      <c r="F515">
        <v>4</v>
      </c>
      <c r="G515" t="s">
        <v>30</v>
      </c>
      <c r="H515" t="s">
        <v>27</v>
      </c>
      <c r="I515" t="s">
        <v>14</v>
      </c>
      <c r="J515">
        <v>2</v>
      </c>
      <c r="K515" t="s">
        <v>29</v>
      </c>
      <c r="L515" t="s">
        <v>31</v>
      </c>
      <c r="M515">
        <v>61</v>
      </c>
      <c r="N515" t="s">
        <v>14</v>
      </c>
      <c r="P515" t="str">
        <f t="shared" ref="P515:P578" si="40">LEFT(A515:A1540,2)</f>
        <v>BN</v>
      </c>
      <c r="Q515" t="str">
        <f t="shared" ref="Q515:Q578" si="41">RIGHT(B515:B1540,3)</f>
        <v>yen</v>
      </c>
      <c r="R515">
        <f t="shared" ref="R515:R578" si="42">LEN(B515:B1540)</f>
        <v>14</v>
      </c>
      <c r="S515" t="str">
        <f t="shared" ref="S515:S578" si="43">CONCATENATE(B515:B1540," ",A515:A1540)</f>
        <v>Bradley Nguyen BN-11515</v>
      </c>
      <c r="T515" t="str">
        <f t="shared" ref="T515:T578" si="44">TRIM(B515:B1540)</f>
        <v>Bradley Nguyen</v>
      </c>
    </row>
    <row r="516" spans="1:20" x14ac:dyDescent="0.25">
      <c r="A516" s="5" t="s">
        <v>607</v>
      </c>
      <c r="B516" s="3" t="s">
        <v>238</v>
      </c>
      <c r="C516" t="s">
        <v>34</v>
      </c>
      <c r="D516" t="s">
        <v>33</v>
      </c>
      <c r="E516" s="1">
        <v>40000</v>
      </c>
      <c r="F516">
        <v>0</v>
      </c>
      <c r="G516" t="s">
        <v>12</v>
      </c>
      <c r="H516" t="s">
        <v>20</v>
      </c>
      <c r="I516" t="s">
        <v>17</v>
      </c>
      <c r="J516">
        <v>1</v>
      </c>
      <c r="K516" t="s">
        <v>21</v>
      </c>
      <c r="L516" t="s">
        <v>31</v>
      </c>
      <c r="M516">
        <v>45</v>
      </c>
      <c r="N516" t="s">
        <v>17</v>
      </c>
      <c r="P516" t="str">
        <f t="shared" si="40"/>
        <v>BN</v>
      </c>
      <c r="Q516" t="str">
        <f t="shared" si="41"/>
        <v>yen</v>
      </c>
      <c r="R516">
        <f t="shared" si="42"/>
        <v>14</v>
      </c>
      <c r="S516" t="str">
        <f t="shared" si="43"/>
        <v>Bradley Nguyen BN-11515</v>
      </c>
      <c r="T516" t="str">
        <f t="shared" si="44"/>
        <v>Bradley Nguyen</v>
      </c>
    </row>
    <row r="517" spans="1:20" x14ac:dyDescent="0.25">
      <c r="A517" s="5" t="s">
        <v>462</v>
      </c>
      <c r="B517" s="3" t="s">
        <v>93</v>
      </c>
      <c r="C517" t="s">
        <v>33</v>
      </c>
      <c r="D517" t="s">
        <v>32</v>
      </c>
      <c r="E517" s="1">
        <v>70000</v>
      </c>
      <c r="F517">
        <v>5</v>
      </c>
      <c r="G517" t="s">
        <v>12</v>
      </c>
      <c r="H517" t="s">
        <v>20</v>
      </c>
      <c r="I517" t="s">
        <v>14</v>
      </c>
      <c r="J517">
        <v>2</v>
      </c>
      <c r="K517" t="s">
        <v>21</v>
      </c>
      <c r="L517" t="s">
        <v>31</v>
      </c>
      <c r="M517">
        <v>47</v>
      </c>
      <c r="N517" t="s">
        <v>17</v>
      </c>
      <c r="P517" t="str">
        <f t="shared" si="40"/>
        <v>AD</v>
      </c>
      <c r="Q517" t="str">
        <f t="shared" si="41"/>
        <v>uez</v>
      </c>
      <c r="R517">
        <f t="shared" si="42"/>
        <v>14</v>
      </c>
      <c r="S517" t="str">
        <f t="shared" si="43"/>
        <v>Alan Dominguez AD-10180</v>
      </c>
      <c r="T517" t="str">
        <f t="shared" si="44"/>
        <v>Alan Dominguez</v>
      </c>
    </row>
    <row r="518" spans="1:20" x14ac:dyDescent="0.25">
      <c r="A518" s="5" t="s">
        <v>462</v>
      </c>
      <c r="B518" s="3" t="s">
        <v>93</v>
      </c>
      <c r="C518" t="s">
        <v>33</v>
      </c>
      <c r="D518" t="s">
        <v>32</v>
      </c>
      <c r="E518" s="1">
        <v>60000</v>
      </c>
      <c r="F518">
        <v>2</v>
      </c>
      <c r="G518" t="s">
        <v>26</v>
      </c>
      <c r="H518" t="s">
        <v>20</v>
      </c>
      <c r="I518" t="s">
        <v>14</v>
      </c>
      <c r="J518">
        <v>2</v>
      </c>
      <c r="K518" t="s">
        <v>22</v>
      </c>
      <c r="L518" t="s">
        <v>31</v>
      </c>
      <c r="M518">
        <v>49</v>
      </c>
      <c r="N518" t="s">
        <v>17</v>
      </c>
      <c r="P518" t="str">
        <f t="shared" si="40"/>
        <v>AD</v>
      </c>
      <c r="Q518" t="str">
        <f t="shared" si="41"/>
        <v>uez</v>
      </c>
      <c r="R518">
        <f t="shared" si="42"/>
        <v>14</v>
      </c>
      <c r="S518" t="str">
        <f t="shared" si="43"/>
        <v>Alan Dominguez AD-10180</v>
      </c>
      <c r="T518" t="str">
        <f t="shared" si="44"/>
        <v>Alan Dominguez</v>
      </c>
    </row>
    <row r="519" spans="1:20" x14ac:dyDescent="0.25">
      <c r="A519" s="5" t="s">
        <v>462</v>
      </c>
      <c r="B519" s="3" t="s">
        <v>93</v>
      </c>
      <c r="C519" t="s">
        <v>34</v>
      </c>
      <c r="D519" t="s">
        <v>33</v>
      </c>
      <c r="E519" s="1">
        <v>60000</v>
      </c>
      <c r="F519">
        <v>3</v>
      </c>
      <c r="G519" t="s">
        <v>12</v>
      </c>
      <c r="H519" t="s">
        <v>20</v>
      </c>
      <c r="I519" t="s">
        <v>17</v>
      </c>
      <c r="J519">
        <v>0</v>
      </c>
      <c r="K519" t="s">
        <v>15</v>
      </c>
      <c r="L519" t="s">
        <v>31</v>
      </c>
      <c r="M519">
        <v>47</v>
      </c>
      <c r="N519" t="s">
        <v>14</v>
      </c>
      <c r="P519" t="str">
        <f t="shared" si="40"/>
        <v>AD</v>
      </c>
      <c r="Q519" t="str">
        <f t="shared" si="41"/>
        <v>uez</v>
      </c>
      <c r="R519">
        <f t="shared" si="42"/>
        <v>14</v>
      </c>
      <c r="S519" t="str">
        <f t="shared" si="43"/>
        <v>Alan Dominguez AD-10180</v>
      </c>
      <c r="T519" t="str">
        <f t="shared" si="44"/>
        <v>Alan Dominguez</v>
      </c>
    </row>
    <row r="520" spans="1:20" x14ac:dyDescent="0.25">
      <c r="A520" s="5" t="s">
        <v>462</v>
      </c>
      <c r="B520" s="3" t="s">
        <v>93</v>
      </c>
      <c r="C520" t="s">
        <v>33</v>
      </c>
      <c r="D520" t="s">
        <v>32</v>
      </c>
      <c r="E520" s="1">
        <v>80000</v>
      </c>
      <c r="F520">
        <v>0</v>
      </c>
      <c r="G520" t="s">
        <v>12</v>
      </c>
      <c r="H520" t="s">
        <v>27</v>
      </c>
      <c r="I520" t="s">
        <v>14</v>
      </c>
      <c r="J520">
        <v>1</v>
      </c>
      <c r="K520" t="s">
        <v>25</v>
      </c>
      <c r="L520" t="s">
        <v>31</v>
      </c>
      <c r="M520">
        <v>34</v>
      </c>
      <c r="N520" t="s">
        <v>14</v>
      </c>
      <c r="P520" t="str">
        <f t="shared" si="40"/>
        <v>AD</v>
      </c>
      <c r="Q520" t="str">
        <f t="shared" si="41"/>
        <v>uez</v>
      </c>
      <c r="R520">
        <f t="shared" si="42"/>
        <v>14</v>
      </c>
      <c r="S520" t="str">
        <f t="shared" si="43"/>
        <v>Alan Dominguez AD-10180</v>
      </c>
      <c r="T520" t="str">
        <f t="shared" si="44"/>
        <v>Alan Dominguez</v>
      </c>
    </row>
    <row r="521" spans="1:20" x14ac:dyDescent="0.25">
      <c r="A521" s="5" t="s">
        <v>608</v>
      </c>
      <c r="B521" s="3" t="s">
        <v>239</v>
      </c>
      <c r="C521" t="s">
        <v>33</v>
      </c>
      <c r="D521" t="s">
        <v>33</v>
      </c>
      <c r="E521" s="1">
        <v>80000</v>
      </c>
      <c r="F521">
        <v>5</v>
      </c>
      <c r="G521" t="s">
        <v>12</v>
      </c>
      <c r="H521" t="s">
        <v>27</v>
      </c>
      <c r="I521" t="s">
        <v>14</v>
      </c>
      <c r="J521">
        <v>2</v>
      </c>
      <c r="K521" t="s">
        <v>25</v>
      </c>
      <c r="L521" t="s">
        <v>31</v>
      </c>
      <c r="M521">
        <v>64</v>
      </c>
      <c r="N521" t="s">
        <v>17</v>
      </c>
      <c r="P521" t="str">
        <f t="shared" si="40"/>
        <v>DB</v>
      </c>
      <c r="Q521" t="str">
        <f t="shared" si="41"/>
        <v>den</v>
      </c>
      <c r="R521">
        <f t="shared" si="42"/>
        <v>11</v>
      </c>
      <c r="S521" t="str">
        <f t="shared" si="43"/>
        <v>Dean Braden DB-13210</v>
      </c>
      <c r="T521" t="str">
        <f t="shared" si="44"/>
        <v>Dean Braden</v>
      </c>
    </row>
    <row r="522" spans="1:20" x14ac:dyDescent="0.25">
      <c r="A522" s="5" t="s">
        <v>608</v>
      </c>
      <c r="B522" s="3" t="s">
        <v>239</v>
      </c>
      <c r="C522" t="s">
        <v>34</v>
      </c>
      <c r="D522" t="s">
        <v>33</v>
      </c>
      <c r="E522" s="1">
        <v>100000</v>
      </c>
      <c r="F522">
        <v>1</v>
      </c>
      <c r="G522" t="s">
        <v>18</v>
      </c>
      <c r="H522" t="s">
        <v>20</v>
      </c>
      <c r="I522" t="s">
        <v>17</v>
      </c>
      <c r="J522">
        <v>3</v>
      </c>
      <c r="K522" t="s">
        <v>25</v>
      </c>
      <c r="L522" t="s">
        <v>31</v>
      </c>
      <c r="M522">
        <v>44</v>
      </c>
      <c r="N522" t="s">
        <v>17</v>
      </c>
      <c r="P522" t="str">
        <f t="shared" si="40"/>
        <v>DB</v>
      </c>
      <c r="Q522" t="str">
        <f t="shared" si="41"/>
        <v>den</v>
      </c>
      <c r="R522">
        <f t="shared" si="42"/>
        <v>11</v>
      </c>
      <c r="S522" t="str">
        <f t="shared" si="43"/>
        <v>Dean Braden DB-13210</v>
      </c>
      <c r="T522" t="str">
        <f t="shared" si="44"/>
        <v>Dean Braden</v>
      </c>
    </row>
    <row r="523" spans="1:20" x14ac:dyDescent="0.25">
      <c r="A523" s="5" t="s">
        <v>608</v>
      </c>
      <c r="B523" s="3" t="s">
        <v>239</v>
      </c>
      <c r="C523" t="s">
        <v>34</v>
      </c>
      <c r="D523" t="s">
        <v>33</v>
      </c>
      <c r="E523" s="1">
        <v>40000</v>
      </c>
      <c r="F523">
        <v>4</v>
      </c>
      <c r="G523" t="s">
        <v>26</v>
      </c>
      <c r="H523" t="s">
        <v>20</v>
      </c>
      <c r="I523" t="s">
        <v>14</v>
      </c>
      <c r="J523">
        <v>2</v>
      </c>
      <c r="K523" t="s">
        <v>29</v>
      </c>
      <c r="L523" t="s">
        <v>31</v>
      </c>
      <c r="M523">
        <v>62</v>
      </c>
      <c r="N523" t="s">
        <v>14</v>
      </c>
      <c r="P523" t="str">
        <f t="shared" si="40"/>
        <v>DB</v>
      </c>
      <c r="Q523" t="str">
        <f t="shared" si="41"/>
        <v>den</v>
      </c>
      <c r="R523">
        <f t="shared" si="42"/>
        <v>11</v>
      </c>
      <c r="S523" t="str">
        <f t="shared" si="43"/>
        <v>Dean Braden DB-13210</v>
      </c>
      <c r="T523" t="str">
        <f t="shared" si="44"/>
        <v>Dean Braden</v>
      </c>
    </row>
    <row r="524" spans="1:20" x14ac:dyDescent="0.25">
      <c r="A524" s="5" t="s">
        <v>609</v>
      </c>
      <c r="B524" s="3" t="s">
        <v>240</v>
      </c>
      <c r="C524" t="s">
        <v>34</v>
      </c>
      <c r="D524" t="s">
        <v>33</v>
      </c>
      <c r="E524" s="1">
        <v>60000</v>
      </c>
      <c r="F524">
        <v>3</v>
      </c>
      <c r="G524" t="s">
        <v>12</v>
      </c>
      <c r="H524" t="s">
        <v>20</v>
      </c>
      <c r="I524" t="s">
        <v>17</v>
      </c>
      <c r="J524">
        <v>1</v>
      </c>
      <c r="K524" t="s">
        <v>15</v>
      </c>
      <c r="L524" t="s">
        <v>31</v>
      </c>
      <c r="M524">
        <v>47</v>
      </c>
      <c r="N524" t="s">
        <v>14</v>
      </c>
      <c r="P524" t="str">
        <f t="shared" si="40"/>
        <v>MC</v>
      </c>
      <c r="Q524" t="str">
        <f t="shared" si="41"/>
        <v>ell</v>
      </c>
      <c r="R524">
        <f t="shared" si="42"/>
        <v>12</v>
      </c>
      <c r="S524" t="str">
        <f t="shared" si="43"/>
        <v>Matt Connell MC-17605</v>
      </c>
      <c r="T524" t="str">
        <f t="shared" si="44"/>
        <v>Matt Connell</v>
      </c>
    </row>
    <row r="525" spans="1:20" x14ac:dyDescent="0.25">
      <c r="A525" s="5" t="s">
        <v>514</v>
      </c>
      <c r="B525" s="3" t="s">
        <v>145</v>
      </c>
      <c r="C525" t="s">
        <v>33</v>
      </c>
      <c r="D525" t="s">
        <v>33</v>
      </c>
      <c r="E525" s="1">
        <v>80000</v>
      </c>
      <c r="F525">
        <v>3</v>
      </c>
      <c r="G525" t="s">
        <v>18</v>
      </c>
      <c r="H525" t="s">
        <v>20</v>
      </c>
      <c r="I525" t="s">
        <v>17</v>
      </c>
      <c r="J525">
        <v>2</v>
      </c>
      <c r="K525" t="s">
        <v>15</v>
      </c>
      <c r="L525" t="s">
        <v>31</v>
      </c>
      <c r="M525">
        <v>49</v>
      </c>
      <c r="N525" t="s">
        <v>14</v>
      </c>
      <c r="P525" t="str">
        <f t="shared" si="40"/>
        <v>LH</v>
      </c>
      <c r="Q525" t="str">
        <f t="shared" si="41"/>
        <v>ter</v>
      </c>
      <c r="R525">
        <f t="shared" si="42"/>
        <v>16</v>
      </c>
      <c r="S525" t="str">
        <f t="shared" si="43"/>
        <v>Logan Haushalter LH-17155</v>
      </c>
      <c r="T525" t="str">
        <f t="shared" si="44"/>
        <v>Logan Haushalter</v>
      </c>
    </row>
    <row r="526" spans="1:20" x14ac:dyDescent="0.25">
      <c r="A526" s="5" t="s">
        <v>514</v>
      </c>
      <c r="B526" s="3" t="s">
        <v>145</v>
      </c>
      <c r="C526" t="s">
        <v>34</v>
      </c>
      <c r="D526" t="s">
        <v>32</v>
      </c>
      <c r="E526" s="1">
        <v>80000</v>
      </c>
      <c r="F526">
        <v>4</v>
      </c>
      <c r="G526" t="s">
        <v>30</v>
      </c>
      <c r="H526" t="s">
        <v>27</v>
      </c>
      <c r="I526" t="s">
        <v>14</v>
      </c>
      <c r="J526">
        <v>2</v>
      </c>
      <c r="K526" t="s">
        <v>22</v>
      </c>
      <c r="L526" t="s">
        <v>31</v>
      </c>
      <c r="M526">
        <v>67</v>
      </c>
      <c r="N526" t="s">
        <v>17</v>
      </c>
      <c r="P526" t="str">
        <f t="shared" si="40"/>
        <v>LH</v>
      </c>
      <c r="Q526" t="str">
        <f t="shared" si="41"/>
        <v>ter</v>
      </c>
      <c r="R526">
        <f t="shared" si="42"/>
        <v>16</v>
      </c>
      <c r="S526" t="str">
        <f t="shared" si="43"/>
        <v>Logan Haushalter LH-17155</v>
      </c>
      <c r="T526" t="str">
        <f t="shared" si="44"/>
        <v>Logan Haushalter</v>
      </c>
    </row>
    <row r="527" spans="1:20" x14ac:dyDescent="0.25">
      <c r="A527" s="5" t="s">
        <v>610</v>
      </c>
      <c r="B527" s="3" t="s">
        <v>241</v>
      </c>
      <c r="C527" t="s">
        <v>34</v>
      </c>
      <c r="D527" t="s">
        <v>33</v>
      </c>
      <c r="E527" s="1">
        <v>60000</v>
      </c>
      <c r="F527">
        <v>5</v>
      </c>
      <c r="G527" t="s">
        <v>12</v>
      </c>
      <c r="H527" t="s">
        <v>27</v>
      </c>
      <c r="I527" t="s">
        <v>14</v>
      </c>
      <c r="J527">
        <v>3</v>
      </c>
      <c r="K527" t="s">
        <v>29</v>
      </c>
      <c r="L527" t="s">
        <v>31</v>
      </c>
      <c r="M527">
        <v>59</v>
      </c>
      <c r="N527" t="s">
        <v>14</v>
      </c>
      <c r="P527" t="str">
        <f t="shared" si="40"/>
        <v>BD</v>
      </c>
      <c r="Q527" t="str">
        <f t="shared" si="41"/>
        <v>len</v>
      </c>
      <c r="R527">
        <f t="shared" si="42"/>
        <v>12</v>
      </c>
      <c r="S527" t="str">
        <f t="shared" si="43"/>
        <v>Brian Dahlen BD-11605</v>
      </c>
      <c r="T527" t="str">
        <f t="shared" si="44"/>
        <v>Brian Dahlen</v>
      </c>
    </row>
    <row r="528" spans="1:20" x14ac:dyDescent="0.25">
      <c r="A528" s="5" t="s">
        <v>611</v>
      </c>
      <c r="B528" s="3" t="s">
        <v>242</v>
      </c>
      <c r="C528" t="s">
        <v>33</v>
      </c>
      <c r="D528" t="s">
        <v>32</v>
      </c>
      <c r="E528" s="1">
        <v>110000</v>
      </c>
      <c r="F528">
        <v>1</v>
      </c>
      <c r="G528" t="s">
        <v>12</v>
      </c>
      <c r="H528" t="s">
        <v>27</v>
      </c>
      <c r="I528" t="s">
        <v>14</v>
      </c>
      <c r="J528">
        <v>2</v>
      </c>
      <c r="K528" t="s">
        <v>25</v>
      </c>
      <c r="L528" t="s">
        <v>31</v>
      </c>
      <c r="M528">
        <v>44</v>
      </c>
      <c r="N528" t="s">
        <v>17</v>
      </c>
      <c r="P528" t="str">
        <f t="shared" si="40"/>
        <v>PH</v>
      </c>
      <c r="Q528" t="str">
        <f t="shared" si="41"/>
        <v>aki</v>
      </c>
      <c r="R528">
        <f t="shared" si="42"/>
        <v>17</v>
      </c>
      <c r="S528" t="str">
        <f t="shared" si="43"/>
        <v>Patricia Hirasaki PH-18790</v>
      </c>
      <c r="T528" t="str">
        <f t="shared" si="44"/>
        <v>Patricia Hirasaki</v>
      </c>
    </row>
    <row r="529" spans="1:20" x14ac:dyDescent="0.25">
      <c r="A529" s="5" t="s">
        <v>611</v>
      </c>
      <c r="B529" s="3" t="s">
        <v>242</v>
      </c>
      <c r="C529" t="s">
        <v>33</v>
      </c>
      <c r="D529" t="s">
        <v>33</v>
      </c>
      <c r="E529" s="1">
        <v>50000</v>
      </c>
      <c r="F529">
        <v>1</v>
      </c>
      <c r="G529" t="s">
        <v>12</v>
      </c>
      <c r="H529" t="s">
        <v>13</v>
      </c>
      <c r="I529" t="s">
        <v>14</v>
      </c>
      <c r="J529">
        <v>0</v>
      </c>
      <c r="K529" t="s">
        <v>15</v>
      </c>
      <c r="L529" t="s">
        <v>31</v>
      </c>
      <c r="M529">
        <v>36</v>
      </c>
      <c r="N529" t="s">
        <v>17</v>
      </c>
      <c r="P529" t="str">
        <f t="shared" si="40"/>
        <v>PH</v>
      </c>
      <c r="Q529" t="str">
        <f t="shared" si="41"/>
        <v>aki</v>
      </c>
      <c r="R529">
        <f t="shared" si="42"/>
        <v>17</v>
      </c>
      <c r="S529" t="str">
        <f t="shared" si="43"/>
        <v>Patricia Hirasaki PH-18790</v>
      </c>
      <c r="T529" t="str">
        <f t="shared" si="44"/>
        <v>Patricia Hirasaki</v>
      </c>
    </row>
    <row r="530" spans="1:20" x14ac:dyDescent="0.25">
      <c r="A530" s="5" t="s">
        <v>612</v>
      </c>
      <c r="B530" s="3" t="s">
        <v>243</v>
      </c>
      <c r="C530" t="s">
        <v>34</v>
      </c>
      <c r="D530" t="s">
        <v>32</v>
      </c>
      <c r="E530" s="1">
        <v>30000</v>
      </c>
      <c r="F530">
        <v>0</v>
      </c>
      <c r="G530" t="s">
        <v>18</v>
      </c>
      <c r="H530" t="s">
        <v>13</v>
      </c>
      <c r="I530" t="s">
        <v>14</v>
      </c>
      <c r="J530">
        <v>1</v>
      </c>
      <c r="K530" t="s">
        <v>22</v>
      </c>
      <c r="L530" t="s">
        <v>31</v>
      </c>
      <c r="M530">
        <v>28</v>
      </c>
      <c r="N530" t="s">
        <v>17</v>
      </c>
      <c r="P530" t="str">
        <f t="shared" si="40"/>
        <v>MG</v>
      </c>
      <c r="Q530" t="str">
        <f t="shared" si="41"/>
        <v>ach</v>
      </c>
      <c r="R530">
        <f t="shared" si="42"/>
        <v>15</v>
      </c>
      <c r="S530" t="str">
        <f t="shared" si="43"/>
        <v>Mike Gockenbach MG-18145</v>
      </c>
      <c r="T530" t="str">
        <f t="shared" si="44"/>
        <v>Mike Gockenbach</v>
      </c>
    </row>
    <row r="531" spans="1:20" x14ac:dyDescent="0.25">
      <c r="A531" s="5" t="s">
        <v>612</v>
      </c>
      <c r="B531" s="3" t="s">
        <v>243</v>
      </c>
      <c r="C531" t="s">
        <v>33</v>
      </c>
      <c r="D531" t="s">
        <v>33</v>
      </c>
      <c r="E531" s="1">
        <v>60000</v>
      </c>
      <c r="F531">
        <v>2</v>
      </c>
      <c r="G531" t="s">
        <v>18</v>
      </c>
      <c r="H531" t="s">
        <v>20</v>
      </c>
      <c r="I531" t="s">
        <v>14</v>
      </c>
      <c r="J531">
        <v>1</v>
      </c>
      <c r="K531" t="s">
        <v>29</v>
      </c>
      <c r="L531" t="s">
        <v>31</v>
      </c>
      <c r="M531">
        <v>57</v>
      </c>
      <c r="N531" t="s">
        <v>14</v>
      </c>
      <c r="P531" t="str">
        <f t="shared" si="40"/>
        <v>MG</v>
      </c>
      <c r="Q531" t="str">
        <f t="shared" si="41"/>
        <v>ach</v>
      </c>
      <c r="R531">
        <f t="shared" si="42"/>
        <v>15</v>
      </c>
      <c r="S531" t="str">
        <f t="shared" si="43"/>
        <v>Mike Gockenbach MG-18145</v>
      </c>
      <c r="T531" t="str">
        <f t="shared" si="44"/>
        <v>Mike Gockenbach</v>
      </c>
    </row>
    <row r="532" spans="1:20" x14ac:dyDescent="0.25">
      <c r="A532" s="5" t="s">
        <v>612</v>
      </c>
      <c r="B532" s="3" t="s">
        <v>243</v>
      </c>
      <c r="C532" t="s">
        <v>33</v>
      </c>
      <c r="D532" t="s">
        <v>33</v>
      </c>
      <c r="E532" s="1">
        <v>60000</v>
      </c>
      <c r="F532">
        <v>0</v>
      </c>
      <c r="G532" t="s">
        <v>18</v>
      </c>
      <c r="H532" t="s">
        <v>13</v>
      </c>
      <c r="I532" t="s">
        <v>14</v>
      </c>
      <c r="J532">
        <v>1</v>
      </c>
      <c r="K532" t="s">
        <v>22</v>
      </c>
      <c r="L532" t="s">
        <v>31</v>
      </c>
      <c r="M532">
        <v>27</v>
      </c>
      <c r="N532" t="s">
        <v>14</v>
      </c>
      <c r="P532" t="str">
        <f t="shared" si="40"/>
        <v>MG</v>
      </c>
      <c r="Q532" t="str">
        <f t="shared" si="41"/>
        <v>ach</v>
      </c>
      <c r="R532">
        <f t="shared" si="42"/>
        <v>15</v>
      </c>
      <c r="S532" t="str">
        <f t="shared" si="43"/>
        <v>Mike Gockenbach MG-18145</v>
      </c>
      <c r="T532" t="str">
        <f t="shared" si="44"/>
        <v>Mike Gockenbach</v>
      </c>
    </row>
    <row r="533" spans="1:20" x14ac:dyDescent="0.25">
      <c r="A533" s="5" t="s">
        <v>613</v>
      </c>
      <c r="B533" s="3" t="s">
        <v>244</v>
      </c>
      <c r="C533" t="s">
        <v>34</v>
      </c>
      <c r="D533" t="s">
        <v>33</v>
      </c>
      <c r="E533" s="1">
        <v>30000</v>
      </c>
      <c r="F533">
        <v>0</v>
      </c>
      <c r="G533" t="s">
        <v>28</v>
      </c>
      <c r="H533" t="s">
        <v>19</v>
      </c>
      <c r="I533" t="s">
        <v>14</v>
      </c>
      <c r="J533">
        <v>2</v>
      </c>
      <c r="K533" t="s">
        <v>22</v>
      </c>
      <c r="L533" t="s">
        <v>31</v>
      </c>
      <c r="M533">
        <v>28</v>
      </c>
      <c r="N533" t="s">
        <v>17</v>
      </c>
      <c r="P533" t="str">
        <f t="shared" si="40"/>
        <v>KB</v>
      </c>
      <c r="Q533" t="str">
        <f t="shared" si="41"/>
        <v>ern</v>
      </c>
      <c r="R533">
        <f t="shared" si="42"/>
        <v>10</v>
      </c>
      <c r="S533" t="str">
        <f t="shared" si="43"/>
        <v>Karen Bern KB-16240</v>
      </c>
      <c r="T533" t="str">
        <f t="shared" si="44"/>
        <v>Karen Bern</v>
      </c>
    </row>
    <row r="534" spans="1:20" x14ac:dyDescent="0.25">
      <c r="A534" s="5" t="s">
        <v>614</v>
      </c>
      <c r="B534" s="3" t="s">
        <v>245</v>
      </c>
      <c r="C534" t="s">
        <v>34</v>
      </c>
      <c r="D534" t="s">
        <v>32</v>
      </c>
      <c r="E534" s="1">
        <v>60000</v>
      </c>
      <c r="F534">
        <v>1</v>
      </c>
      <c r="G534" t="s">
        <v>12</v>
      </c>
      <c r="H534" t="s">
        <v>20</v>
      </c>
      <c r="I534" t="s">
        <v>17</v>
      </c>
      <c r="J534">
        <v>1</v>
      </c>
      <c r="K534" t="s">
        <v>15</v>
      </c>
      <c r="L534" t="s">
        <v>31</v>
      </c>
      <c r="M534">
        <v>44</v>
      </c>
      <c r="N534" t="s">
        <v>14</v>
      </c>
      <c r="P534" t="str">
        <f t="shared" si="40"/>
        <v>JC</v>
      </c>
      <c r="Q534" t="str">
        <f t="shared" si="41"/>
        <v>ppo</v>
      </c>
      <c r="R534">
        <f t="shared" si="42"/>
        <v>15</v>
      </c>
      <c r="S534" t="str">
        <f t="shared" si="43"/>
        <v>Jasper Cacioppo JC-15340</v>
      </c>
      <c r="T534" t="str">
        <f t="shared" si="44"/>
        <v>Jasper Cacioppo</v>
      </c>
    </row>
    <row r="535" spans="1:20" x14ac:dyDescent="0.25">
      <c r="A535" s="5" t="s">
        <v>615</v>
      </c>
      <c r="B535" s="3" t="s">
        <v>246</v>
      </c>
      <c r="C535" t="s">
        <v>33</v>
      </c>
      <c r="D535" t="s">
        <v>33</v>
      </c>
      <c r="E535" s="1">
        <v>60000</v>
      </c>
      <c r="F535">
        <v>3</v>
      </c>
      <c r="G535" t="s">
        <v>12</v>
      </c>
      <c r="H535" t="s">
        <v>27</v>
      </c>
      <c r="I535" t="s">
        <v>14</v>
      </c>
      <c r="J535">
        <v>2</v>
      </c>
      <c r="K535" t="s">
        <v>29</v>
      </c>
      <c r="L535" t="s">
        <v>31</v>
      </c>
      <c r="M535">
        <v>66</v>
      </c>
      <c r="N535" t="s">
        <v>17</v>
      </c>
      <c r="P535" t="str">
        <f t="shared" si="40"/>
        <v>RL</v>
      </c>
      <c r="Q535" t="str">
        <f t="shared" si="41"/>
        <v>cas</v>
      </c>
      <c r="R535">
        <f t="shared" si="42"/>
        <v>9</v>
      </c>
      <c r="S535" t="str">
        <f t="shared" si="43"/>
        <v>Rob Lucas RL-19615</v>
      </c>
      <c r="T535" t="str">
        <f t="shared" si="44"/>
        <v>Rob Lucas</v>
      </c>
    </row>
    <row r="536" spans="1:20" x14ac:dyDescent="0.25">
      <c r="A536" s="5" t="s">
        <v>615</v>
      </c>
      <c r="B536" s="3" t="s">
        <v>246</v>
      </c>
      <c r="C536" t="s">
        <v>33</v>
      </c>
      <c r="D536" t="s">
        <v>33</v>
      </c>
      <c r="E536" s="1">
        <v>40000</v>
      </c>
      <c r="F536">
        <v>4</v>
      </c>
      <c r="G536" t="s">
        <v>26</v>
      </c>
      <c r="H536" t="s">
        <v>20</v>
      </c>
      <c r="I536" t="s">
        <v>14</v>
      </c>
      <c r="J536">
        <v>2</v>
      </c>
      <c r="K536" t="s">
        <v>29</v>
      </c>
      <c r="L536" t="s">
        <v>31</v>
      </c>
      <c r="M536">
        <v>64</v>
      </c>
      <c r="N536" t="s">
        <v>17</v>
      </c>
      <c r="P536" t="str">
        <f t="shared" si="40"/>
        <v>RL</v>
      </c>
      <c r="Q536" t="str">
        <f t="shared" si="41"/>
        <v>cas</v>
      </c>
      <c r="R536">
        <f t="shared" si="42"/>
        <v>9</v>
      </c>
      <c r="S536" t="str">
        <f t="shared" si="43"/>
        <v>Rob Lucas RL-19615</v>
      </c>
      <c r="T536" t="str">
        <f t="shared" si="44"/>
        <v>Rob Lucas</v>
      </c>
    </row>
    <row r="537" spans="1:20" x14ac:dyDescent="0.25">
      <c r="A537" s="5" t="s">
        <v>616</v>
      </c>
      <c r="B537" s="3" t="s">
        <v>247</v>
      </c>
      <c r="C537" t="s">
        <v>33</v>
      </c>
      <c r="D537" t="s">
        <v>33</v>
      </c>
      <c r="E537" s="1">
        <v>50000</v>
      </c>
      <c r="F537">
        <v>3</v>
      </c>
      <c r="G537" t="s">
        <v>12</v>
      </c>
      <c r="H537" t="s">
        <v>13</v>
      </c>
      <c r="I537" t="s">
        <v>14</v>
      </c>
      <c r="J537">
        <v>3</v>
      </c>
      <c r="K537" t="s">
        <v>29</v>
      </c>
      <c r="L537" t="s">
        <v>31</v>
      </c>
      <c r="M537">
        <v>41</v>
      </c>
      <c r="N537" t="s">
        <v>17</v>
      </c>
      <c r="P537" t="str">
        <f t="shared" si="40"/>
        <v>AA</v>
      </c>
      <c r="Q537" t="str">
        <f t="shared" si="41"/>
        <v>old</v>
      </c>
      <c r="R537">
        <f t="shared" si="42"/>
        <v>12</v>
      </c>
      <c r="S537" t="str">
        <f t="shared" si="43"/>
        <v>Allen Armold AA-10375</v>
      </c>
      <c r="T537" t="str">
        <f t="shared" si="44"/>
        <v>Allen Armold</v>
      </c>
    </row>
    <row r="538" spans="1:20" x14ac:dyDescent="0.25">
      <c r="A538" s="5" t="s">
        <v>617</v>
      </c>
      <c r="B538" s="3" t="s">
        <v>248</v>
      </c>
      <c r="C538" t="s">
        <v>34</v>
      </c>
      <c r="D538" t="s">
        <v>32</v>
      </c>
      <c r="E538" s="1">
        <v>80000</v>
      </c>
      <c r="F538">
        <v>3</v>
      </c>
      <c r="G538" t="s">
        <v>12</v>
      </c>
      <c r="H538" t="s">
        <v>13</v>
      </c>
      <c r="I538" t="s">
        <v>14</v>
      </c>
      <c r="J538">
        <v>1</v>
      </c>
      <c r="K538" t="s">
        <v>15</v>
      </c>
      <c r="L538" t="s">
        <v>31</v>
      </c>
      <c r="M538">
        <v>41</v>
      </c>
      <c r="N538" t="s">
        <v>14</v>
      </c>
      <c r="P538" t="str">
        <f t="shared" si="40"/>
        <v>EP</v>
      </c>
      <c r="Q538" t="str">
        <f t="shared" si="41"/>
        <v>han</v>
      </c>
      <c r="R538">
        <f t="shared" si="42"/>
        <v>10</v>
      </c>
      <c r="S538" t="str">
        <f t="shared" si="43"/>
        <v>Emily Phan EP-13915</v>
      </c>
      <c r="T538" t="str">
        <f t="shared" si="44"/>
        <v>Emily Phan</v>
      </c>
    </row>
    <row r="539" spans="1:20" x14ac:dyDescent="0.25">
      <c r="A539" s="5" t="s">
        <v>493</v>
      </c>
      <c r="B539" s="3" t="s">
        <v>124</v>
      </c>
      <c r="C539" t="s">
        <v>33</v>
      </c>
      <c r="D539" t="s">
        <v>32</v>
      </c>
      <c r="E539" s="1">
        <v>40000</v>
      </c>
      <c r="F539">
        <v>1</v>
      </c>
      <c r="G539" t="s">
        <v>18</v>
      </c>
      <c r="H539" t="s">
        <v>19</v>
      </c>
      <c r="I539" t="s">
        <v>14</v>
      </c>
      <c r="J539">
        <v>1</v>
      </c>
      <c r="K539" t="s">
        <v>25</v>
      </c>
      <c r="L539" t="s">
        <v>31</v>
      </c>
      <c r="M539">
        <v>49</v>
      </c>
      <c r="N539" t="s">
        <v>14</v>
      </c>
      <c r="P539" t="str">
        <f t="shared" si="40"/>
        <v>MP</v>
      </c>
      <c r="Q539" t="str">
        <f t="shared" si="41"/>
        <v>ker</v>
      </c>
      <c r="R539">
        <f t="shared" si="42"/>
        <v>11</v>
      </c>
      <c r="S539" t="str">
        <f t="shared" si="43"/>
        <v>Mark Packer MP-17470</v>
      </c>
      <c r="T539" t="str">
        <f t="shared" si="44"/>
        <v>Mark Packer</v>
      </c>
    </row>
    <row r="540" spans="1:20" x14ac:dyDescent="0.25">
      <c r="A540" s="5" t="s">
        <v>618</v>
      </c>
      <c r="B540" s="3" t="s">
        <v>249</v>
      </c>
      <c r="C540" t="s">
        <v>33</v>
      </c>
      <c r="D540" t="s">
        <v>32</v>
      </c>
      <c r="E540" s="1">
        <v>80000</v>
      </c>
      <c r="F540">
        <v>4</v>
      </c>
      <c r="G540" t="s">
        <v>12</v>
      </c>
      <c r="H540" t="s">
        <v>27</v>
      </c>
      <c r="I540" t="s">
        <v>14</v>
      </c>
      <c r="J540">
        <v>0</v>
      </c>
      <c r="K540" t="s">
        <v>15</v>
      </c>
      <c r="L540" t="s">
        <v>31</v>
      </c>
      <c r="M540">
        <v>42</v>
      </c>
      <c r="N540" t="s">
        <v>17</v>
      </c>
      <c r="P540" t="str">
        <f t="shared" si="40"/>
        <v>DK</v>
      </c>
      <c r="Q540" t="str">
        <f t="shared" si="41"/>
        <v>ras</v>
      </c>
      <c r="R540">
        <f t="shared" si="42"/>
        <v>14</v>
      </c>
      <c r="S540" t="str">
        <f t="shared" si="43"/>
        <v>Darren Koutras DK-12985</v>
      </c>
      <c r="T540" t="str">
        <f t="shared" si="44"/>
        <v>Darren Koutras</v>
      </c>
    </row>
    <row r="541" spans="1:20" x14ac:dyDescent="0.25">
      <c r="A541" s="5" t="s">
        <v>618</v>
      </c>
      <c r="B541" s="3" t="s">
        <v>249</v>
      </c>
      <c r="C541" t="s">
        <v>34</v>
      </c>
      <c r="D541" t="s">
        <v>32</v>
      </c>
      <c r="E541" s="1">
        <v>70000</v>
      </c>
      <c r="F541">
        <v>0</v>
      </c>
      <c r="G541" t="s">
        <v>12</v>
      </c>
      <c r="H541" t="s">
        <v>20</v>
      </c>
      <c r="I541" t="s">
        <v>17</v>
      </c>
      <c r="J541">
        <v>1</v>
      </c>
      <c r="K541" t="s">
        <v>21</v>
      </c>
      <c r="L541" t="s">
        <v>31</v>
      </c>
      <c r="M541">
        <v>37</v>
      </c>
      <c r="N541" t="s">
        <v>14</v>
      </c>
      <c r="P541" t="str">
        <f t="shared" si="40"/>
        <v>DK</v>
      </c>
      <c r="Q541" t="str">
        <f t="shared" si="41"/>
        <v>ras</v>
      </c>
      <c r="R541">
        <f t="shared" si="42"/>
        <v>14</v>
      </c>
      <c r="S541" t="str">
        <f t="shared" si="43"/>
        <v>Darren Koutras DK-12985</v>
      </c>
      <c r="T541" t="str">
        <f t="shared" si="44"/>
        <v>Darren Koutras</v>
      </c>
    </row>
    <row r="542" spans="1:20" x14ac:dyDescent="0.25">
      <c r="A542" s="5" t="s">
        <v>619</v>
      </c>
      <c r="B542" s="3" t="s">
        <v>250</v>
      </c>
      <c r="C542" t="s">
        <v>34</v>
      </c>
      <c r="D542" t="s">
        <v>32</v>
      </c>
      <c r="E542" s="1">
        <v>70000</v>
      </c>
      <c r="F542">
        <v>3</v>
      </c>
      <c r="G542" t="s">
        <v>30</v>
      </c>
      <c r="H542" t="s">
        <v>27</v>
      </c>
      <c r="I542" t="s">
        <v>14</v>
      </c>
      <c r="J542">
        <v>2</v>
      </c>
      <c r="K542" t="s">
        <v>25</v>
      </c>
      <c r="L542" t="s">
        <v>31</v>
      </c>
      <c r="M542">
        <v>52</v>
      </c>
      <c r="N542" t="s">
        <v>17</v>
      </c>
      <c r="P542" t="str">
        <f t="shared" si="40"/>
        <v>BD</v>
      </c>
      <c r="Q542" t="str">
        <f t="shared" si="41"/>
        <v>ker</v>
      </c>
      <c r="R542">
        <f t="shared" si="42"/>
        <v>15</v>
      </c>
      <c r="S542" t="str">
        <f t="shared" si="43"/>
        <v>Bradley Drucker BD-11500</v>
      </c>
      <c r="T542" t="str">
        <f t="shared" si="44"/>
        <v>Bradley Drucker</v>
      </c>
    </row>
    <row r="543" spans="1:20" x14ac:dyDescent="0.25">
      <c r="A543" s="5" t="s">
        <v>425</v>
      </c>
      <c r="B543" s="3" t="s">
        <v>56</v>
      </c>
      <c r="C543" t="s">
        <v>33</v>
      </c>
      <c r="D543" t="s">
        <v>33</v>
      </c>
      <c r="E543" s="1">
        <v>50000</v>
      </c>
      <c r="F543">
        <v>1</v>
      </c>
      <c r="G543" t="s">
        <v>30</v>
      </c>
      <c r="H543" t="s">
        <v>13</v>
      </c>
      <c r="I543" t="s">
        <v>14</v>
      </c>
      <c r="J543">
        <v>0</v>
      </c>
      <c r="K543" t="s">
        <v>25</v>
      </c>
      <c r="L543" t="s">
        <v>31</v>
      </c>
      <c r="M543">
        <v>34</v>
      </c>
      <c r="N543" t="s">
        <v>17</v>
      </c>
      <c r="P543" t="str">
        <f t="shared" si="40"/>
        <v>ES</v>
      </c>
      <c r="Q543" t="str">
        <f t="shared" si="41"/>
        <v>ith</v>
      </c>
      <c r="R543">
        <f t="shared" si="42"/>
        <v>10</v>
      </c>
      <c r="S543" t="str">
        <f t="shared" si="43"/>
        <v>Erin Smith ES-14080</v>
      </c>
      <c r="T543" t="str">
        <f t="shared" si="44"/>
        <v>Erin Smith</v>
      </c>
    </row>
    <row r="544" spans="1:20" x14ac:dyDescent="0.25">
      <c r="A544" s="5" t="s">
        <v>620</v>
      </c>
      <c r="B544" s="3" t="s">
        <v>251</v>
      </c>
      <c r="C544" t="s">
        <v>33</v>
      </c>
      <c r="D544" t="s">
        <v>33</v>
      </c>
      <c r="E544" s="1">
        <v>40000</v>
      </c>
      <c r="F544">
        <v>0</v>
      </c>
      <c r="G544" t="s">
        <v>26</v>
      </c>
      <c r="H544" t="s">
        <v>13</v>
      </c>
      <c r="I544" t="s">
        <v>14</v>
      </c>
      <c r="J544">
        <v>2</v>
      </c>
      <c r="K544" t="s">
        <v>22</v>
      </c>
      <c r="L544" t="s">
        <v>31</v>
      </c>
      <c r="M544">
        <v>29</v>
      </c>
      <c r="N544" t="s">
        <v>17</v>
      </c>
      <c r="P544" t="str">
        <f t="shared" si="40"/>
        <v>LM</v>
      </c>
      <c r="Q544" t="str">
        <f t="shared" si="41"/>
        <v>ick</v>
      </c>
      <c r="R544">
        <f t="shared" si="42"/>
        <v>15</v>
      </c>
      <c r="S544" t="str">
        <f t="shared" si="43"/>
        <v>Liz MacKendrick LM-17065</v>
      </c>
      <c r="T544" t="str">
        <f t="shared" si="44"/>
        <v>Liz MacKendrick</v>
      </c>
    </row>
    <row r="545" spans="1:20" x14ac:dyDescent="0.25">
      <c r="A545" s="5" t="s">
        <v>443</v>
      </c>
      <c r="B545" s="3" t="s">
        <v>74</v>
      </c>
      <c r="C545" t="s">
        <v>33</v>
      </c>
      <c r="D545" t="s">
        <v>32</v>
      </c>
      <c r="E545" s="1">
        <v>70000</v>
      </c>
      <c r="F545">
        <v>2</v>
      </c>
      <c r="G545" t="s">
        <v>26</v>
      </c>
      <c r="H545" t="s">
        <v>20</v>
      </c>
      <c r="I545" t="s">
        <v>14</v>
      </c>
      <c r="J545">
        <v>2</v>
      </c>
      <c r="K545" t="s">
        <v>21</v>
      </c>
      <c r="L545" t="s">
        <v>31</v>
      </c>
      <c r="M545">
        <v>53</v>
      </c>
      <c r="N545" t="s">
        <v>17</v>
      </c>
      <c r="P545" t="str">
        <f t="shared" si="40"/>
        <v>PG</v>
      </c>
      <c r="Q545" t="str">
        <f t="shared" si="41"/>
        <v>lez</v>
      </c>
      <c r="R545">
        <f t="shared" si="42"/>
        <v>13</v>
      </c>
      <c r="S545" t="str">
        <f t="shared" si="43"/>
        <v>Paul Gonzalez PG-18895</v>
      </c>
      <c r="T545" t="str">
        <f t="shared" si="44"/>
        <v>Paul Gonzalez</v>
      </c>
    </row>
    <row r="546" spans="1:20" x14ac:dyDescent="0.25">
      <c r="A546" s="5" t="s">
        <v>443</v>
      </c>
      <c r="B546" s="3" t="s">
        <v>74</v>
      </c>
      <c r="C546" t="s">
        <v>34</v>
      </c>
      <c r="D546" t="s">
        <v>33</v>
      </c>
      <c r="E546" s="1">
        <v>120000</v>
      </c>
      <c r="F546">
        <v>2</v>
      </c>
      <c r="G546" t="s">
        <v>12</v>
      </c>
      <c r="H546" t="s">
        <v>27</v>
      </c>
      <c r="I546" t="s">
        <v>17</v>
      </c>
      <c r="J546">
        <v>4</v>
      </c>
      <c r="K546" t="s">
        <v>25</v>
      </c>
      <c r="L546" t="s">
        <v>31</v>
      </c>
      <c r="M546">
        <v>40</v>
      </c>
      <c r="N546" t="s">
        <v>17</v>
      </c>
      <c r="P546" t="str">
        <f t="shared" si="40"/>
        <v>PG</v>
      </c>
      <c r="Q546" t="str">
        <f t="shared" si="41"/>
        <v>lez</v>
      </c>
      <c r="R546">
        <f t="shared" si="42"/>
        <v>13</v>
      </c>
      <c r="S546" t="str">
        <f t="shared" si="43"/>
        <v>Paul Gonzalez PG-18895</v>
      </c>
      <c r="T546" t="str">
        <f t="shared" si="44"/>
        <v>Paul Gonzalez</v>
      </c>
    </row>
    <row r="547" spans="1:20" x14ac:dyDescent="0.25">
      <c r="A547" s="5" t="s">
        <v>443</v>
      </c>
      <c r="B547" s="3" t="s">
        <v>74</v>
      </c>
      <c r="C547" t="s">
        <v>34</v>
      </c>
      <c r="D547" t="s">
        <v>33</v>
      </c>
      <c r="E547" s="1">
        <v>60000</v>
      </c>
      <c r="F547">
        <v>0</v>
      </c>
      <c r="G547" t="s">
        <v>18</v>
      </c>
      <c r="H547" t="s">
        <v>13</v>
      </c>
      <c r="I547" t="s">
        <v>17</v>
      </c>
      <c r="J547">
        <v>2</v>
      </c>
      <c r="K547" t="s">
        <v>25</v>
      </c>
      <c r="L547" t="s">
        <v>31</v>
      </c>
      <c r="M547">
        <v>29</v>
      </c>
      <c r="N547" t="s">
        <v>17</v>
      </c>
      <c r="P547" t="str">
        <f t="shared" si="40"/>
        <v>PG</v>
      </c>
      <c r="Q547" t="str">
        <f t="shared" si="41"/>
        <v>lez</v>
      </c>
      <c r="R547">
        <f t="shared" si="42"/>
        <v>13</v>
      </c>
      <c r="S547" t="str">
        <f t="shared" si="43"/>
        <v>Paul Gonzalez PG-18895</v>
      </c>
      <c r="T547" t="str">
        <f t="shared" si="44"/>
        <v>Paul Gonzalez</v>
      </c>
    </row>
    <row r="548" spans="1:20" x14ac:dyDescent="0.25">
      <c r="A548" s="5" t="s">
        <v>621</v>
      </c>
      <c r="B548" s="3" t="s">
        <v>252</v>
      </c>
      <c r="C548" t="s">
        <v>33</v>
      </c>
      <c r="D548" t="s">
        <v>33</v>
      </c>
      <c r="E548" s="1">
        <v>60000</v>
      </c>
      <c r="F548">
        <v>4</v>
      </c>
      <c r="G548" t="s">
        <v>12</v>
      </c>
      <c r="H548" t="s">
        <v>20</v>
      </c>
      <c r="I548" t="s">
        <v>14</v>
      </c>
      <c r="J548">
        <v>2</v>
      </c>
      <c r="K548" t="s">
        <v>21</v>
      </c>
      <c r="L548" t="s">
        <v>31</v>
      </c>
      <c r="M548">
        <v>43</v>
      </c>
      <c r="N548" t="s">
        <v>14</v>
      </c>
      <c r="P548" t="str">
        <f t="shared" si="40"/>
        <v>AS</v>
      </c>
      <c r="Q548" t="str">
        <f t="shared" si="41"/>
        <v>ami</v>
      </c>
      <c r="R548">
        <f t="shared" si="42"/>
        <v>12</v>
      </c>
      <c r="S548" t="str">
        <f t="shared" si="43"/>
        <v>Adrian Shami AS-10135</v>
      </c>
      <c r="T548" t="str">
        <f t="shared" si="44"/>
        <v>Adrian Shami</v>
      </c>
    </row>
    <row r="549" spans="1:20" x14ac:dyDescent="0.25">
      <c r="A549" s="5" t="s">
        <v>621</v>
      </c>
      <c r="B549" s="3" t="s">
        <v>252</v>
      </c>
      <c r="C549" t="s">
        <v>33</v>
      </c>
      <c r="D549" t="s">
        <v>33</v>
      </c>
      <c r="E549" s="1">
        <v>60000</v>
      </c>
      <c r="F549">
        <v>2</v>
      </c>
      <c r="G549" t="s">
        <v>26</v>
      </c>
      <c r="H549" t="s">
        <v>20</v>
      </c>
      <c r="I549" t="s">
        <v>14</v>
      </c>
      <c r="J549">
        <v>2</v>
      </c>
      <c r="K549" t="s">
        <v>21</v>
      </c>
      <c r="L549" t="s">
        <v>31</v>
      </c>
      <c r="M549">
        <v>55</v>
      </c>
      <c r="N549" t="s">
        <v>14</v>
      </c>
      <c r="P549" t="str">
        <f t="shared" si="40"/>
        <v>AS</v>
      </c>
      <c r="Q549" t="str">
        <f t="shared" si="41"/>
        <v>ami</v>
      </c>
      <c r="R549">
        <f t="shared" si="42"/>
        <v>12</v>
      </c>
      <c r="S549" t="str">
        <f t="shared" si="43"/>
        <v>Adrian Shami AS-10135</v>
      </c>
      <c r="T549" t="str">
        <f t="shared" si="44"/>
        <v>Adrian Shami</v>
      </c>
    </row>
    <row r="550" spans="1:20" x14ac:dyDescent="0.25">
      <c r="A550" s="5" t="s">
        <v>563</v>
      </c>
      <c r="B550" s="3" t="s">
        <v>194</v>
      </c>
      <c r="C550" t="s">
        <v>34</v>
      </c>
      <c r="D550" t="s">
        <v>32</v>
      </c>
      <c r="E550" s="1">
        <v>80000</v>
      </c>
      <c r="F550">
        <v>4</v>
      </c>
      <c r="G550" t="s">
        <v>30</v>
      </c>
      <c r="H550" t="s">
        <v>13</v>
      </c>
      <c r="I550" t="s">
        <v>17</v>
      </c>
      <c r="J550">
        <v>0</v>
      </c>
      <c r="K550" t="s">
        <v>15</v>
      </c>
      <c r="L550" t="s">
        <v>31</v>
      </c>
      <c r="M550">
        <v>48</v>
      </c>
      <c r="N550" t="s">
        <v>17</v>
      </c>
      <c r="P550" t="str">
        <f t="shared" si="40"/>
        <v>DK</v>
      </c>
      <c r="Q550" t="str">
        <f t="shared" si="41"/>
        <v>atz</v>
      </c>
      <c r="R550">
        <f t="shared" si="42"/>
        <v>9</v>
      </c>
      <c r="S550" t="str">
        <f t="shared" si="43"/>
        <v>Dean Katz DK-13225</v>
      </c>
      <c r="T550" t="str">
        <f t="shared" si="44"/>
        <v>Dean Katz</v>
      </c>
    </row>
    <row r="551" spans="1:20" x14ac:dyDescent="0.25">
      <c r="A551" s="5" t="s">
        <v>563</v>
      </c>
      <c r="B551" s="3" t="s">
        <v>194</v>
      </c>
      <c r="C551" t="s">
        <v>33</v>
      </c>
      <c r="D551" t="s">
        <v>32</v>
      </c>
      <c r="E551" s="1">
        <v>130000</v>
      </c>
      <c r="F551">
        <v>3</v>
      </c>
      <c r="G551" t="s">
        <v>12</v>
      </c>
      <c r="H551" t="s">
        <v>27</v>
      </c>
      <c r="I551" t="s">
        <v>14</v>
      </c>
      <c r="J551">
        <v>3</v>
      </c>
      <c r="K551" t="s">
        <v>15</v>
      </c>
      <c r="L551" t="s">
        <v>31</v>
      </c>
      <c r="M551">
        <v>45</v>
      </c>
      <c r="N551" t="s">
        <v>14</v>
      </c>
      <c r="P551" t="str">
        <f t="shared" si="40"/>
        <v>DK</v>
      </c>
      <c r="Q551" t="str">
        <f t="shared" si="41"/>
        <v>atz</v>
      </c>
      <c r="R551">
        <f t="shared" si="42"/>
        <v>9</v>
      </c>
      <c r="S551" t="str">
        <f t="shared" si="43"/>
        <v>Dean Katz DK-13225</v>
      </c>
      <c r="T551" t="str">
        <f t="shared" si="44"/>
        <v>Dean Katz</v>
      </c>
    </row>
    <row r="552" spans="1:20" x14ac:dyDescent="0.25">
      <c r="A552" s="5" t="s">
        <v>563</v>
      </c>
      <c r="B552" s="3" t="s">
        <v>194</v>
      </c>
      <c r="C552" t="s">
        <v>34</v>
      </c>
      <c r="D552" t="s">
        <v>32</v>
      </c>
      <c r="E552" s="1">
        <v>70000</v>
      </c>
      <c r="F552">
        <v>0</v>
      </c>
      <c r="G552" t="s">
        <v>12</v>
      </c>
      <c r="H552" t="s">
        <v>20</v>
      </c>
      <c r="I552" t="s">
        <v>17</v>
      </c>
      <c r="J552">
        <v>1</v>
      </c>
      <c r="K552" t="s">
        <v>15</v>
      </c>
      <c r="L552" t="s">
        <v>23</v>
      </c>
      <c r="M552">
        <v>42</v>
      </c>
      <c r="N552" t="s">
        <v>14</v>
      </c>
      <c r="P552" t="str">
        <f t="shared" si="40"/>
        <v>DK</v>
      </c>
      <c r="Q552" t="str">
        <f t="shared" si="41"/>
        <v>atz</v>
      </c>
      <c r="R552">
        <f t="shared" si="42"/>
        <v>9</v>
      </c>
      <c r="S552" t="str">
        <f t="shared" si="43"/>
        <v>Dean Katz DK-13225</v>
      </c>
      <c r="T552" t="str">
        <f t="shared" si="44"/>
        <v>Dean Katz</v>
      </c>
    </row>
    <row r="553" spans="1:20" x14ac:dyDescent="0.25">
      <c r="A553" s="5" t="s">
        <v>622</v>
      </c>
      <c r="B553" s="3" t="s">
        <v>253</v>
      </c>
      <c r="C553" t="s">
        <v>33</v>
      </c>
      <c r="D553" t="s">
        <v>32</v>
      </c>
      <c r="E553" s="1">
        <v>50000</v>
      </c>
      <c r="F553">
        <v>4</v>
      </c>
      <c r="G553" t="s">
        <v>12</v>
      </c>
      <c r="H553" t="s">
        <v>27</v>
      </c>
      <c r="I553" t="s">
        <v>14</v>
      </c>
      <c r="J553">
        <v>2</v>
      </c>
      <c r="K553" t="s">
        <v>29</v>
      </c>
      <c r="L553" t="s">
        <v>31</v>
      </c>
      <c r="M553">
        <v>63</v>
      </c>
      <c r="N553" t="s">
        <v>17</v>
      </c>
      <c r="P553" t="str">
        <f t="shared" si="40"/>
        <v>BD</v>
      </c>
      <c r="Q553" t="str">
        <f t="shared" si="41"/>
        <v>lli</v>
      </c>
      <c r="R553">
        <f t="shared" si="42"/>
        <v>14</v>
      </c>
      <c r="S553" t="str">
        <f t="shared" si="43"/>
        <v>Bill Donatelli BD-11320</v>
      </c>
      <c r="T553" t="str">
        <f t="shared" si="44"/>
        <v>Bill Donatelli</v>
      </c>
    </row>
    <row r="554" spans="1:20" x14ac:dyDescent="0.25">
      <c r="A554" s="5" t="s">
        <v>458</v>
      </c>
      <c r="B554" s="3" t="s">
        <v>89</v>
      </c>
      <c r="C554" t="s">
        <v>34</v>
      </c>
      <c r="D554" t="s">
        <v>33</v>
      </c>
      <c r="E554" s="1">
        <v>60000</v>
      </c>
      <c r="F554">
        <v>3</v>
      </c>
      <c r="G554" t="s">
        <v>26</v>
      </c>
      <c r="H554" t="s">
        <v>20</v>
      </c>
      <c r="I554" t="s">
        <v>14</v>
      </c>
      <c r="J554">
        <v>2</v>
      </c>
      <c r="K554" t="s">
        <v>29</v>
      </c>
      <c r="L554" t="s">
        <v>31</v>
      </c>
      <c r="M554">
        <v>54</v>
      </c>
      <c r="N554" t="s">
        <v>14</v>
      </c>
      <c r="P554" t="str">
        <f t="shared" si="40"/>
        <v>RC</v>
      </c>
      <c r="Q554" t="str">
        <f t="shared" si="41"/>
        <v>owe</v>
      </c>
      <c r="R554">
        <f t="shared" si="42"/>
        <v>10</v>
      </c>
      <c r="S554" t="str">
        <f t="shared" si="43"/>
        <v>Ryan Crowe RC-19960</v>
      </c>
      <c r="T554" t="str">
        <f t="shared" si="44"/>
        <v>Ryan Crowe</v>
      </c>
    </row>
    <row r="555" spans="1:20" x14ac:dyDescent="0.25">
      <c r="A555" s="5" t="s">
        <v>623</v>
      </c>
      <c r="B555" s="3" t="s">
        <v>254</v>
      </c>
      <c r="C555" t="s">
        <v>33</v>
      </c>
      <c r="D555" t="s">
        <v>33</v>
      </c>
      <c r="E555" s="1">
        <v>40000</v>
      </c>
      <c r="F555">
        <v>3</v>
      </c>
      <c r="G555" t="s">
        <v>18</v>
      </c>
      <c r="H555" t="s">
        <v>20</v>
      </c>
      <c r="I555" t="s">
        <v>17</v>
      </c>
      <c r="J555">
        <v>2</v>
      </c>
      <c r="K555" t="s">
        <v>22</v>
      </c>
      <c r="L555" t="s">
        <v>31</v>
      </c>
      <c r="M555">
        <v>73</v>
      </c>
      <c r="N555" t="s">
        <v>14</v>
      </c>
      <c r="P555" t="str">
        <f t="shared" si="40"/>
        <v>GT</v>
      </c>
      <c r="Q555" t="str">
        <f t="shared" si="41"/>
        <v>ran</v>
      </c>
      <c r="R555">
        <f t="shared" si="42"/>
        <v>9</v>
      </c>
      <c r="S555" t="str">
        <f t="shared" si="43"/>
        <v>Greg Tran GT-14710</v>
      </c>
      <c r="T555" t="str">
        <f t="shared" si="44"/>
        <v>Greg Tran</v>
      </c>
    </row>
    <row r="556" spans="1:20" x14ac:dyDescent="0.25">
      <c r="A556" s="5" t="s">
        <v>563</v>
      </c>
      <c r="B556" s="3" t="s">
        <v>194</v>
      </c>
      <c r="C556" t="s">
        <v>33</v>
      </c>
      <c r="D556" t="s">
        <v>32</v>
      </c>
      <c r="E556" s="1">
        <v>60000</v>
      </c>
      <c r="F556">
        <v>2</v>
      </c>
      <c r="G556" t="s">
        <v>30</v>
      </c>
      <c r="H556" t="s">
        <v>20</v>
      </c>
      <c r="I556" t="s">
        <v>14</v>
      </c>
      <c r="J556">
        <v>0</v>
      </c>
      <c r="K556" t="s">
        <v>21</v>
      </c>
      <c r="L556" t="s">
        <v>31</v>
      </c>
      <c r="M556">
        <v>40</v>
      </c>
      <c r="N556" t="s">
        <v>14</v>
      </c>
      <c r="P556" t="str">
        <f t="shared" si="40"/>
        <v>DK</v>
      </c>
      <c r="Q556" t="str">
        <f t="shared" si="41"/>
        <v>atz</v>
      </c>
      <c r="R556">
        <f t="shared" si="42"/>
        <v>9</v>
      </c>
      <c r="S556" t="str">
        <f t="shared" si="43"/>
        <v>Dean Katz DK-13225</v>
      </c>
      <c r="T556" t="str">
        <f t="shared" si="44"/>
        <v>Dean Katz</v>
      </c>
    </row>
    <row r="557" spans="1:20" x14ac:dyDescent="0.25">
      <c r="A557" s="5" t="s">
        <v>624</v>
      </c>
      <c r="B557" s="3" t="s">
        <v>255</v>
      </c>
      <c r="C557" t="s">
        <v>34</v>
      </c>
      <c r="D557" t="s">
        <v>33</v>
      </c>
      <c r="E557" s="1">
        <v>50000</v>
      </c>
      <c r="F557">
        <v>0</v>
      </c>
      <c r="G557" t="s">
        <v>18</v>
      </c>
      <c r="H557" t="s">
        <v>13</v>
      </c>
      <c r="I557" t="s">
        <v>17</v>
      </c>
      <c r="J557">
        <v>1</v>
      </c>
      <c r="K557" t="s">
        <v>21</v>
      </c>
      <c r="L557" t="s">
        <v>31</v>
      </c>
      <c r="M557">
        <v>39</v>
      </c>
      <c r="N557" t="s">
        <v>14</v>
      </c>
      <c r="P557" t="str">
        <f t="shared" si="40"/>
        <v>AJ</v>
      </c>
      <c r="Q557" t="str">
        <f t="shared" si="41"/>
        <v>boe</v>
      </c>
      <c r="R557">
        <f t="shared" si="42"/>
        <v>13</v>
      </c>
      <c r="S557" t="str">
        <f t="shared" si="43"/>
        <v>Ashley Jarboe AJ-10945</v>
      </c>
      <c r="T557" t="str">
        <f t="shared" si="44"/>
        <v>Ashley Jarboe</v>
      </c>
    </row>
    <row r="558" spans="1:20" x14ac:dyDescent="0.25">
      <c r="A558" s="5" t="s">
        <v>625</v>
      </c>
      <c r="B558" s="3" t="s">
        <v>256</v>
      </c>
      <c r="C558" t="s">
        <v>33</v>
      </c>
      <c r="D558" t="s">
        <v>33</v>
      </c>
      <c r="E558" s="1">
        <v>80000</v>
      </c>
      <c r="F558">
        <v>4</v>
      </c>
      <c r="G558" t="s">
        <v>12</v>
      </c>
      <c r="H558" t="s">
        <v>27</v>
      </c>
      <c r="I558" t="s">
        <v>14</v>
      </c>
      <c r="J558">
        <v>0</v>
      </c>
      <c r="K558" t="s">
        <v>25</v>
      </c>
      <c r="L558" t="s">
        <v>31</v>
      </c>
      <c r="M558">
        <v>42</v>
      </c>
      <c r="N558" t="s">
        <v>17</v>
      </c>
      <c r="P558" t="str">
        <f t="shared" si="40"/>
        <v>OT</v>
      </c>
      <c r="Q558" t="str">
        <f t="shared" si="41"/>
        <v>och</v>
      </c>
      <c r="R558">
        <f t="shared" si="42"/>
        <v>11</v>
      </c>
      <c r="S558" t="str">
        <f t="shared" si="43"/>
        <v>Olvera Toch OT-18730</v>
      </c>
      <c r="T558" t="str">
        <f t="shared" si="44"/>
        <v>Olvera Toch</v>
      </c>
    </row>
    <row r="559" spans="1:20" x14ac:dyDescent="0.25">
      <c r="A559" s="5" t="s">
        <v>625</v>
      </c>
      <c r="B559" s="3" t="s">
        <v>256</v>
      </c>
      <c r="C559" t="s">
        <v>33</v>
      </c>
      <c r="D559" t="s">
        <v>32</v>
      </c>
      <c r="E559" s="1">
        <v>40000</v>
      </c>
      <c r="F559">
        <v>3</v>
      </c>
      <c r="G559" t="s">
        <v>18</v>
      </c>
      <c r="H559" t="s">
        <v>19</v>
      </c>
      <c r="I559" t="s">
        <v>14</v>
      </c>
      <c r="J559">
        <v>0</v>
      </c>
      <c r="K559" t="s">
        <v>25</v>
      </c>
      <c r="L559" t="s">
        <v>31</v>
      </c>
      <c r="M559">
        <v>31</v>
      </c>
      <c r="N559" t="s">
        <v>17</v>
      </c>
      <c r="P559" t="str">
        <f t="shared" si="40"/>
        <v>OT</v>
      </c>
      <c r="Q559" t="str">
        <f t="shared" si="41"/>
        <v>och</v>
      </c>
      <c r="R559">
        <f t="shared" si="42"/>
        <v>11</v>
      </c>
      <c r="S559" t="str">
        <f t="shared" si="43"/>
        <v>Olvera Toch OT-18730</v>
      </c>
      <c r="T559" t="str">
        <f t="shared" si="44"/>
        <v>Olvera Toch</v>
      </c>
    </row>
    <row r="560" spans="1:20" x14ac:dyDescent="0.25">
      <c r="A560" s="5" t="s">
        <v>625</v>
      </c>
      <c r="B560" s="3" t="s">
        <v>256</v>
      </c>
      <c r="C560" t="s">
        <v>33</v>
      </c>
      <c r="D560" t="s">
        <v>32</v>
      </c>
      <c r="E560" s="1">
        <v>50000</v>
      </c>
      <c r="F560">
        <v>3</v>
      </c>
      <c r="G560" t="s">
        <v>12</v>
      </c>
      <c r="H560" t="s">
        <v>13</v>
      </c>
      <c r="I560" t="s">
        <v>14</v>
      </c>
      <c r="J560">
        <v>2</v>
      </c>
      <c r="K560" t="s">
        <v>15</v>
      </c>
      <c r="L560" t="s">
        <v>31</v>
      </c>
      <c r="M560">
        <v>41</v>
      </c>
      <c r="N560" t="s">
        <v>17</v>
      </c>
      <c r="P560" t="str">
        <f t="shared" si="40"/>
        <v>OT</v>
      </c>
      <c r="Q560" t="str">
        <f t="shared" si="41"/>
        <v>och</v>
      </c>
      <c r="R560">
        <f t="shared" si="42"/>
        <v>11</v>
      </c>
      <c r="S560" t="str">
        <f t="shared" si="43"/>
        <v>Olvera Toch OT-18730</v>
      </c>
      <c r="T560" t="str">
        <f t="shared" si="44"/>
        <v>Olvera Toch</v>
      </c>
    </row>
    <row r="561" spans="1:20" x14ac:dyDescent="0.25">
      <c r="A561" s="5" t="s">
        <v>626</v>
      </c>
      <c r="B561" s="3" t="s">
        <v>257</v>
      </c>
      <c r="C561" t="s">
        <v>34</v>
      </c>
      <c r="D561" t="s">
        <v>32</v>
      </c>
      <c r="E561" s="1">
        <v>60000</v>
      </c>
      <c r="F561">
        <v>2</v>
      </c>
      <c r="G561" t="s">
        <v>12</v>
      </c>
      <c r="H561" t="s">
        <v>27</v>
      </c>
      <c r="I561" t="s">
        <v>14</v>
      </c>
      <c r="J561">
        <v>0</v>
      </c>
      <c r="K561" t="s">
        <v>29</v>
      </c>
      <c r="L561" t="s">
        <v>31</v>
      </c>
      <c r="M561">
        <v>58</v>
      </c>
      <c r="N561" t="s">
        <v>17</v>
      </c>
      <c r="P561" t="str">
        <f t="shared" si="40"/>
        <v>LP</v>
      </c>
      <c r="Q561" t="str">
        <f t="shared" si="41"/>
        <v>ier</v>
      </c>
      <c r="R561">
        <f t="shared" si="42"/>
        <v>13</v>
      </c>
      <c r="S561" t="str">
        <f t="shared" si="43"/>
        <v>Liz Pelletier LP-17080</v>
      </c>
      <c r="T561" t="str">
        <f t="shared" si="44"/>
        <v>Liz Pelletier</v>
      </c>
    </row>
    <row r="562" spans="1:20" x14ac:dyDescent="0.25">
      <c r="A562" s="5" t="s">
        <v>626</v>
      </c>
      <c r="B562" s="3" t="s">
        <v>257</v>
      </c>
      <c r="C562" t="s">
        <v>33</v>
      </c>
      <c r="D562" t="s">
        <v>32</v>
      </c>
      <c r="E562" s="1">
        <v>60000</v>
      </c>
      <c r="F562">
        <v>0</v>
      </c>
      <c r="G562" t="s">
        <v>30</v>
      </c>
      <c r="H562" t="s">
        <v>20</v>
      </c>
      <c r="I562" t="s">
        <v>14</v>
      </c>
      <c r="J562">
        <v>0</v>
      </c>
      <c r="K562" t="s">
        <v>15</v>
      </c>
      <c r="L562" t="s">
        <v>31</v>
      </c>
      <c r="M562">
        <v>40</v>
      </c>
      <c r="N562" t="s">
        <v>17</v>
      </c>
      <c r="P562" t="str">
        <f t="shared" si="40"/>
        <v>LP</v>
      </c>
      <c r="Q562" t="str">
        <f t="shared" si="41"/>
        <v>ier</v>
      </c>
      <c r="R562">
        <f t="shared" si="42"/>
        <v>13</v>
      </c>
      <c r="S562" t="str">
        <f t="shared" si="43"/>
        <v>Liz Pelletier LP-17080</v>
      </c>
      <c r="T562" t="str">
        <f t="shared" si="44"/>
        <v>Liz Pelletier</v>
      </c>
    </row>
    <row r="563" spans="1:20" x14ac:dyDescent="0.25">
      <c r="A563" s="5" t="s">
        <v>627</v>
      </c>
      <c r="B563" s="3" t="s">
        <v>258</v>
      </c>
      <c r="C563" t="s">
        <v>33</v>
      </c>
      <c r="D563" t="s">
        <v>32</v>
      </c>
      <c r="E563" s="1">
        <v>20000</v>
      </c>
      <c r="F563">
        <v>2</v>
      </c>
      <c r="G563" t="s">
        <v>28</v>
      </c>
      <c r="H563" t="s">
        <v>19</v>
      </c>
      <c r="I563" t="s">
        <v>17</v>
      </c>
      <c r="J563">
        <v>0</v>
      </c>
      <c r="K563" t="s">
        <v>15</v>
      </c>
      <c r="L563" t="s">
        <v>31</v>
      </c>
      <c r="M563">
        <v>48</v>
      </c>
      <c r="N563" t="s">
        <v>17</v>
      </c>
      <c r="P563" t="str">
        <f t="shared" si="40"/>
        <v>CA</v>
      </c>
      <c r="Q563" t="str">
        <f t="shared" si="41"/>
        <v>zen</v>
      </c>
      <c r="R563">
        <f t="shared" si="42"/>
        <v>15</v>
      </c>
      <c r="S563" t="str">
        <f t="shared" si="43"/>
        <v>Cynthia Arntzen CA-12775</v>
      </c>
      <c r="T563" t="str">
        <f t="shared" si="44"/>
        <v>Cynthia Arntzen</v>
      </c>
    </row>
    <row r="564" spans="1:20" x14ac:dyDescent="0.25">
      <c r="A564" s="5" t="s">
        <v>627</v>
      </c>
      <c r="B564" s="3" t="s">
        <v>258</v>
      </c>
      <c r="C564" t="s">
        <v>33</v>
      </c>
      <c r="D564" t="s">
        <v>32</v>
      </c>
      <c r="E564" s="1">
        <v>70000</v>
      </c>
      <c r="F564">
        <v>2</v>
      </c>
      <c r="G564" t="s">
        <v>30</v>
      </c>
      <c r="H564" t="s">
        <v>20</v>
      </c>
      <c r="I564" t="s">
        <v>14</v>
      </c>
      <c r="J564">
        <v>0</v>
      </c>
      <c r="K564" t="s">
        <v>21</v>
      </c>
      <c r="L564" t="s">
        <v>31</v>
      </c>
      <c r="M564">
        <v>34</v>
      </c>
      <c r="N564" t="s">
        <v>14</v>
      </c>
      <c r="P564" t="str">
        <f t="shared" si="40"/>
        <v>CA</v>
      </c>
      <c r="Q564" t="str">
        <f t="shared" si="41"/>
        <v>zen</v>
      </c>
      <c r="R564">
        <f t="shared" si="42"/>
        <v>15</v>
      </c>
      <c r="S564" t="str">
        <f t="shared" si="43"/>
        <v>Cynthia Arntzen CA-12775</v>
      </c>
      <c r="T564" t="str">
        <f t="shared" si="44"/>
        <v>Cynthia Arntzen</v>
      </c>
    </row>
    <row r="565" spans="1:20" x14ac:dyDescent="0.25">
      <c r="A565" s="5" t="s">
        <v>628</v>
      </c>
      <c r="B565" s="3" t="s">
        <v>259</v>
      </c>
      <c r="C565" t="s">
        <v>34</v>
      </c>
      <c r="D565" t="s">
        <v>32</v>
      </c>
      <c r="E565" s="1">
        <v>30000</v>
      </c>
      <c r="F565">
        <v>0</v>
      </c>
      <c r="G565" t="s">
        <v>18</v>
      </c>
      <c r="H565" t="s">
        <v>13</v>
      </c>
      <c r="I565" t="s">
        <v>14</v>
      </c>
      <c r="J565">
        <v>1</v>
      </c>
      <c r="K565" t="s">
        <v>22</v>
      </c>
      <c r="L565" t="s">
        <v>31</v>
      </c>
      <c r="M565">
        <v>28</v>
      </c>
      <c r="N565" t="s">
        <v>17</v>
      </c>
      <c r="P565" t="str">
        <f t="shared" si="40"/>
        <v>JF</v>
      </c>
      <c r="Q565" t="str">
        <f t="shared" si="41"/>
        <v>rry</v>
      </c>
      <c r="R565">
        <f t="shared" si="42"/>
        <v>12</v>
      </c>
      <c r="S565" t="str">
        <f t="shared" si="43"/>
        <v>Jeremy Farry JF-15490</v>
      </c>
      <c r="T565" t="str">
        <f t="shared" si="44"/>
        <v>Jeremy Farry</v>
      </c>
    </row>
    <row r="566" spans="1:20" x14ac:dyDescent="0.25">
      <c r="A566" s="5" t="s">
        <v>628</v>
      </c>
      <c r="B566" s="3" t="s">
        <v>259</v>
      </c>
      <c r="C566" t="s">
        <v>34</v>
      </c>
      <c r="D566" t="s">
        <v>33</v>
      </c>
      <c r="E566" s="1">
        <v>30000</v>
      </c>
      <c r="F566">
        <v>0</v>
      </c>
      <c r="G566" t="s">
        <v>18</v>
      </c>
      <c r="H566" t="s">
        <v>13</v>
      </c>
      <c r="I566" t="s">
        <v>14</v>
      </c>
      <c r="J566">
        <v>1</v>
      </c>
      <c r="K566" t="s">
        <v>22</v>
      </c>
      <c r="L566" t="s">
        <v>31</v>
      </c>
      <c r="M566">
        <v>27</v>
      </c>
      <c r="N566" t="s">
        <v>17</v>
      </c>
      <c r="P566" t="str">
        <f t="shared" si="40"/>
        <v>JF</v>
      </c>
      <c r="Q566" t="str">
        <f t="shared" si="41"/>
        <v>rry</v>
      </c>
      <c r="R566">
        <f t="shared" si="42"/>
        <v>12</v>
      </c>
      <c r="S566" t="str">
        <f t="shared" si="43"/>
        <v>Jeremy Farry JF-15490</v>
      </c>
      <c r="T566" t="str">
        <f t="shared" si="44"/>
        <v>Jeremy Farry</v>
      </c>
    </row>
    <row r="567" spans="1:20" x14ac:dyDescent="0.25">
      <c r="A567" s="5" t="s">
        <v>629</v>
      </c>
      <c r="B567" s="3" t="s">
        <v>260</v>
      </c>
      <c r="C567" t="s">
        <v>33</v>
      </c>
      <c r="D567" t="s">
        <v>33</v>
      </c>
      <c r="E567" s="1">
        <v>40000</v>
      </c>
      <c r="F567">
        <v>3</v>
      </c>
      <c r="G567" t="s">
        <v>18</v>
      </c>
      <c r="H567" t="s">
        <v>20</v>
      </c>
      <c r="I567" t="s">
        <v>17</v>
      </c>
      <c r="J567">
        <v>2</v>
      </c>
      <c r="K567" t="s">
        <v>22</v>
      </c>
      <c r="L567" t="s">
        <v>31</v>
      </c>
      <c r="M567">
        <v>54</v>
      </c>
      <c r="N567" t="s">
        <v>14</v>
      </c>
      <c r="P567" t="str">
        <f t="shared" si="40"/>
        <v>FP</v>
      </c>
      <c r="Q567" t="str">
        <f t="shared" si="41"/>
        <v>eis</v>
      </c>
      <c r="R567">
        <f t="shared" si="42"/>
        <v>11</v>
      </c>
      <c r="S567" t="str">
        <f t="shared" si="43"/>
        <v>Frank Preis FP-14320</v>
      </c>
      <c r="T567" t="str">
        <f t="shared" si="44"/>
        <v>Frank Preis</v>
      </c>
    </row>
    <row r="568" spans="1:20" x14ac:dyDescent="0.25">
      <c r="A568" s="5" t="s">
        <v>630</v>
      </c>
      <c r="B568" s="3" t="s">
        <v>261</v>
      </c>
      <c r="C568" t="s">
        <v>33</v>
      </c>
      <c r="D568" t="s">
        <v>32</v>
      </c>
      <c r="E568" s="1">
        <v>60000</v>
      </c>
      <c r="F568">
        <v>2</v>
      </c>
      <c r="G568" t="s">
        <v>30</v>
      </c>
      <c r="H568" t="s">
        <v>27</v>
      </c>
      <c r="I568" t="s">
        <v>14</v>
      </c>
      <c r="J568">
        <v>2</v>
      </c>
      <c r="K568" t="s">
        <v>22</v>
      </c>
      <c r="L568" t="s">
        <v>31</v>
      </c>
      <c r="M568">
        <v>70</v>
      </c>
      <c r="N568" t="s">
        <v>17</v>
      </c>
      <c r="P568" t="str">
        <f t="shared" si="40"/>
        <v>EB</v>
      </c>
      <c r="Q568" t="str">
        <f t="shared" si="41"/>
        <v>ard</v>
      </c>
      <c r="R568">
        <f t="shared" si="42"/>
        <v>13</v>
      </c>
      <c r="S568" t="str">
        <f t="shared" si="43"/>
        <v>Ellis Ballard EB-13840</v>
      </c>
      <c r="T568" t="str">
        <f t="shared" si="44"/>
        <v>Ellis Ballard</v>
      </c>
    </row>
    <row r="569" spans="1:20" x14ac:dyDescent="0.25">
      <c r="A569" s="5" t="s">
        <v>630</v>
      </c>
      <c r="B569" s="3" t="s">
        <v>261</v>
      </c>
      <c r="C569" t="s">
        <v>33</v>
      </c>
      <c r="D569" t="s">
        <v>33</v>
      </c>
      <c r="E569" s="1">
        <v>40000</v>
      </c>
      <c r="F569">
        <v>1</v>
      </c>
      <c r="G569" t="s">
        <v>18</v>
      </c>
      <c r="H569" t="s">
        <v>19</v>
      </c>
      <c r="I569" t="s">
        <v>14</v>
      </c>
      <c r="J569">
        <v>1</v>
      </c>
      <c r="K569" t="s">
        <v>25</v>
      </c>
      <c r="L569" t="s">
        <v>31</v>
      </c>
      <c r="M569">
        <v>48</v>
      </c>
      <c r="N569" t="s">
        <v>14</v>
      </c>
      <c r="P569" t="str">
        <f t="shared" si="40"/>
        <v>EB</v>
      </c>
      <c r="Q569" t="str">
        <f t="shared" si="41"/>
        <v>ard</v>
      </c>
      <c r="R569">
        <f t="shared" si="42"/>
        <v>13</v>
      </c>
      <c r="S569" t="str">
        <f t="shared" si="43"/>
        <v>Ellis Ballard EB-13840</v>
      </c>
      <c r="T569" t="str">
        <f t="shared" si="44"/>
        <v>Ellis Ballard</v>
      </c>
    </row>
    <row r="570" spans="1:20" x14ac:dyDescent="0.25">
      <c r="A570" s="5" t="s">
        <v>630</v>
      </c>
      <c r="B570" s="3" t="s">
        <v>261</v>
      </c>
      <c r="C570" t="s">
        <v>33</v>
      </c>
      <c r="D570" t="s">
        <v>33</v>
      </c>
      <c r="E570" s="1">
        <v>70000</v>
      </c>
      <c r="F570">
        <v>1</v>
      </c>
      <c r="G570" t="s">
        <v>18</v>
      </c>
      <c r="H570" t="s">
        <v>13</v>
      </c>
      <c r="I570" t="s">
        <v>14</v>
      </c>
      <c r="J570">
        <v>1</v>
      </c>
      <c r="K570" t="s">
        <v>21</v>
      </c>
      <c r="L570" t="s">
        <v>31</v>
      </c>
      <c r="M570">
        <v>44</v>
      </c>
      <c r="N570" t="s">
        <v>14</v>
      </c>
      <c r="P570" t="str">
        <f t="shared" si="40"/>
        <v>EB</v>
      </c>
      <c r="Q570" t="str">
        <f t="shared" si="41"/>
        <v>ard</v>
      </c>
      <c r="R570">
        <f t="shared" si="42"/>
        <v>13</v>
      </c>
      <c r="S570" t="str">
        <f t="shared" si="43"/>
        <v>Ellis Ballard EB-13840</v>
      </c>
      <c r="T570" t="str">
        <f t="shared" si="44"/>
        <v>Ellis Ballard</v>
      </c>
    </row>
    <row r="571" spans="1:20" x14ac:dyDescent="0.25">
      <c r="A571" s="5" t="s">
        <v>630</v>
      </c>
      <c r="B571" s="3" t="s">
        <v>261</v>
      </c>
      <c r="C571" t="s">
        <v>34</v>
      </c>
      <c r="D571" t="s">
        <v>33</v>
      </c>
      <c r="E571" s="1">
        <v>50000</v>
      </c>
      <c r="F571">
        <v>3</v>
      </c>
      <c r="G571" t="s">
        <v>30</v>
      </c>
      <c r="H571" t="s">
        <v>27</v>
      </c>
      <c r="I571" t="s">
        <v>14</v>
      </c>
      <c r="J571">
        <v>2</v>
      </c>
      <c r="K571" t="s">
        <v>29</v>
      </c>
      <c r="L571" t="s">
        <v>31</v>
      </c>
      <c r="M571">
        <v>69</v>
      </c>
      <c r="N571" t="s">
        <v>17</v>
      </c>
      <c r="P571" t="str">
        <f t="shared" si="40"/>
        <v>EB</v>
      </c>
      <c r="Q571" t="str">
        <f t="shared" si="41"/>
        <v>ard</v>
      </c>
      <c r="R571">
        <f t="shared" si="42"/>
        <v>13</v>
      </c>
      <c r="S571" t="str">
        <f t="shared" si="43"/>
        <v>Ellis Ballard EB-13840</v>
      </c>
      <c r="T571" t="str">
        <f t="shared" si="44"/>
        <v>Ellis Ballard</v>
      </c>
    </row>
    <row r="572" spans="1:20" x14ac:dyDescent="0.25">
      <c r="A572" s="5" t="s">
        <v>631</v>
      </c>
      <c r="B572" s="3" t="s">
        <v>262</v>
      </c>
      <c r="C572" t="s">
        <v>33</v>
      </c>
      <c r="D572" t="s">
        <v>33</v>
      </c>
      <c r="E572" s="1">
        <v>70000</v>
      </c>
      <c r="F572">
        <v>3</v>
      </c>
      <c r="G572" t="s">
        <v>28</v>
      </c>
      <c r="H572" t="s">
        <v>13</v>
      </c>
      <c r="I572" t="s">
        <v>14</v>
      </c>
      <c r="J572">
        <v>2</v>
      </c>
      <c r="K572" t="s">
        <v>22</v>
      </c>
      <c r="L572" t="s">
        <v>31</v>
      </c>
      <c r="M572">
        <v>52</v>
      </c>
      <c r="N572" t="s">
        <v>17</v>
      </c>
      <c r="P572" t="str">
        <f t="shared" si="40"/>
        <v>JF</v>
      </c>
      <c r="Q572" t="str">
        <f t="shared" si="41"/>
        <v>son</v>
      </c>
      <c r="R572">
        <f t="shared" si="42"/>
        <v>17</v>
      </c>
      <c r="S572" t="str">
        <f t="shared" si="43"/>
        <v>Jennifer Ferguson JF-15415</v>
      </c>
      <c r="T572" t="str">
        <f t="shared" si="44"/>
        <v>Jennifer Ferguson</v>
      </c>
    </row>
    <row r="573" spans="1:20" x14ac:dyDescent="0.25">
      <c r="A573" s="5" t="s">
        <v>631</v>
      </c>
      <c r="B573" s="3" t="s">
        <v>262</v>
      </c>
      <c r="C573" t="s">
        <v>33</v>
      </c>
      <c r="D573" t="s">
        <v>33</v>
      </c>
      <c r="E573" s="1">
        <v>40000</v>
      </c>
      <c r="F573">
        <v>2</v>
      </c>
      <c r="G573" t="s">
        <v>28</v>
      </c>
      <c r="H573" t="s">
        <v>13</v>
      </c>
      <c r="I573" t="s">
        <v>14</v>
      </c>
      <c r="J573">
        <v>2</v>
      </c>
      <c r="K573" t="s">
        <v>21</v>
      </c>
      <c r="L573" t="s">
        <v>31</v>
      </c>
      <c r="M573">
        <v>55</v>
      </c>
      <c r="N573" t="s">
        <v>17</v>
      </c>
      <c r="P573" t="str">
        <f t="shared" si="40"/>
        <v>JF</v>
      </c>
      <c r="Q573" t="str">
        <f t="shared" si="41"/>
        <v>son</v>
      </c>
      <c r="R573">
        <f t="shared" si="42"/>
        <v>17</v>
      </c>
      <c r="S573" t="str">
        <f t="shared" si="43"/>
        <v>Jennifer Ferguson JF-15415</v>
      </c>
      <c r="T573" t="str">
        <f t="shared" si="44"/>
        <v>Jennifer Ferguson</v>
      </c>
    </row>
    <row r="574" spans="1:20" x14ac:dyDescent="0.25">
      <c r="A574" s="5" t="s">
        <v>631</v>
      </c>
      <c r="B574" s="3" t="s">
        <v>262</v>
      </c>
      <c r="C574" t="s">
        <v>34</v>
      </c>
      <c r="D574" t="s">
        <v>33</v>
      </c>
      <c r="E574" s="1">
        <v>30000</v>
      </c>
      <c r="F574">
        <v>0</v>
      </c>
      <c r="G574" t="s">
        <v>26</v>
      </c>
      <c r="H574" t="s">
        <v>13</v>
      </c>
      <c r="I574" t="s">
        <v>14</v>
      </c>
      <c r="J574">
        <v>2</v>
      </c>
      <c r="K574" t="s">
        <v>22</v>
      </c>
      <c r="L574" t="s">
        <v>31</v>
      </c>
      <c r="M574">
        <v>30</v>
      </c>
      <c r="N574" t="s">
        <v>17</v>
      </c>
      <c r="P574" t="str">
        <f t="shared" si="40"/>
        <v>JF</v>
      </c>
      <c r="Q574" t="str">
        <f t="shared" si="41"/>
        <v>son</v>
      </c>
      <c r="R574">
        <f t="shared" si="42"/>
        <v>17</v>
      </c>
      <c r="S574" t="str">
        <f t="shared" si="43"/>
        <v>Jennifer Ferguson JF-15415</v>
      </c>
      <c r="T574" t="str">
        <f t="shared" si="44"/>
        <v>Jennifer Ferguson</v>
      </c>
    </row>
    <row r="575" spans="1:20" x14ac:dyDescent="0.25">
      <c r="A575" s="5" t="s">
        <v>631</v>
      </c>
      <c r="B575" s="3" t="s">
        <v>262</v>
      </c>
      <c r="C575" t="s">
        <v>33</v>
      </c>
      <c r="D575" t="s">
        <v>33</v>
      </c>
      <c r="E575" s="1">
        <v>60000</v>
      </c>
      <c r="F575">
        <v>3</v>
      </c>
      <c r="G575" t="s">
        <v>30</v>
      </c>
      <c r="H575" t="s">
        <v>27</v>
      </c>
      <c r="I575" t="s">
        <v>14</v>
      </c>
      <c r="J575">
        <v>2</v>
      </c>
      <c r="K575" t="s">
        <v>25</v>
      </c>
      <c r="L575" t="s">
        <v>31</v>
      </c>
      <c r="M575">
        <v>63</v>
      </c>
      <c r="N575" t="s">
        <v>17</v>
      </c>
      <c r="P575" t="str">
        <f t="shared" si="40"/>
        <v>JF</v>
      </c>
      <c r="Q575" t="str">
        <f t="shared" si="41"/>
        <v>son</v>
      </c>
      <c r="R575">
        <f t="shared" si="42"/>
        <v>17</v>
      </c>
      <c r="S575" t="str">
        <f t="shared" si="43"/>
        <v>Jennifer Ferguson JF-15415</v>
      </c>
      <c r="T575" t="str">
        <f t="shared" si="44"/>
        <v>Jennifer Ferguson</v>
      </c>
    </row>
    <row r="576" spans="1:20" x14ac:dyDescent="0.25">
      <c r="A576" s="5" t="s">
        <v>632</v>
      </c>
      <c r="B576" s="3" t="s">
        <v>263</v>
      </c>
      <c r="C576" t="s">
        <v>34</v>
      </c>
      <c r="D576" t="s">
        <v>32</v>
      </c>
      <c r="E576" s="1">
        <v>80000</v>
      </c>
      <c r="F576">
        <v>0</v>
      </c>
      <c r="G576" t="s">
        <v>12</v>
      </c>
      <c r="H576" t="s">
        <v>27</v>
      </c>
      <c r="I576" t="s">
        <v>14</v>
      </c>
      <c r="J576">
        <v>1</v>
      </c>
      <c r="K576" t="s">
        <v>25</v>
      </c>
      <c r="L576" t="s">
        <v>31</v>
      </c>
      <c r="M576">
        <v>34</v>
      </c>
      <c r="N576" t="s">
        <v>14</v>
      </c>
      <c r="P576" t="str">
        <f t="shared" si="40"/>
        <v>SF</v>
      </c>
      <c r="Q576" t="str">
        <f t="shared" si="41"/>
        <v>ter</v>
      </c>
      <c r="R576">
        <f t="shared" si="42"/>
        <v>12</v>
      </c>
      <c r="S576" t="str">
        <f t="shared" si="43"/>
        <v>Sarah Foster SF-20200</v>
      </c>
      <c r="T576" t="str">
        <f t="shared" si="44"/>
        <v>Sarah Foster</v>
      </c>
    </row>
    <row r="577" spans="1:20" x14ac:dyDescent="0.25">
      <c r="A577" s="5" t="s">
        <v>633</v>
      </c>
      <c r="B577" s="3" t="s">
        <v>264</v>
      </c>
      <c r="C577" t="s">
        <v>34</v>
      </c>
      <c r="D577" t="s">
        <v>33</v>
      </c>
      <c r="E577" s="1">
        <v>60000</v>
      </c>
      <c r="F577">
        <v>2</v>
      </c>
      <c r="G577" t="s">
        <v>18</v>
      </c>
      <c r="H577" t="s">
        <v>20</v>
      </c>
      <c r="I577" t="s">
        <v>14</v>
      </c>
      <c r="J577">
        <v>1</v>
      </c>
      <c r="K577" t="s">
        <v>29</v>
      </c>
      <c r="L577" t="s">
        <v>31</v>
      </c>
      <c r="M577">
        <v>56</v>
      </c>
      <c r="N577" t="s">
        <v>17</v>
      </c>
      <c r="P577" t="str">
        <f t="shared" si="40"/>
        <v>TG</v>
      </c>
      <c r="Q577" t="str">
        <f t="shared" si="41"/>
        <v>cke</v>
      </c>
      <c r="R577">
        <f t="shared" si="42"/>
        <v>12</v>
      </c>
      <c r="S577" t="str">
        <f t="shared" si="43"/>
        <v>Trudy Glocke TG-21640</v>
      </c>
      <c r="T577" t="str">
        <f t="shared" si="44"/>
        <v>Trudy Glocke</v>
      </c>
    </row>
    <row r="578" spans="1:20" x14ac:dyDescent="0.25">
      <c r="A578" s="5" t="s">
        <v>633</v>
      </c>
      <c r="B578" s="3" t="s">
        <v>264</v>
      </c>
      <c r="C578" t="s">
        <v>34</v>
      </c>
      <c r="D578" t="s">
        <v>32</v>
      </c>
      <c r="E578" s="1">
        <v>40000</v>
      </c>
      <c r="F578">
        <v>0</v>
      </c>
      <c r="G578" t="s">
        <v>26</v>
      </c>
      <c r="H578" t="s">
        <v>13</v>
      </c>
      <c r="I578" t="s">
        <v>14</v>
      </c>
      <c r="J578">
        <v>1</v>
      </c>
      <c r="K578" t="s">
        <v>22</v>
      </c>
      <c r="L578" t="s">
        <v>31</v>
      </c>
      <c r="M578">
        <v>31</v>
      </c>
      <c r="N578" t="s">
        <v>17</v>
      </c>
      <c r="P578" t="str">
        <f t="shared" si="40"/>
        <v>TG</v>
      </c>
      <c r="Q578" t="str">
        <f t="shared" si="41"/>
        <v>cke</v>
      </c>
      <c r="R578">
        <f t="shared" si="42"/>
        <v>12</v>
      </c>
      <c r="S578" t="str">
        <f t="shared" si="43"/>
        <v>Trudy Glocke TG-21640</v>
      </c>
      <c r="T578" t="str">
        <f t="shared" si="44"/>
        <v>Trudy Glocke</v>
      </c>
    </row>
    <row r="579" spans="1:20" x14ac:dyDescent="0.25">
      <c r="A579" s="5" t="s">
        <v>633</v>
      </c>
      <c r="B579" s="3" t="s">
        <v>264</v>
      </c>
      <c r="C579" t="s">
        <v>33</v>
      </c>
      <c r="D579" t="s">
        <v>33</v>
      </c>
      <c r="E579" s="1">
        <v>120000</v>
      </c>
      <c r="F579">
        <v>1</v>
      </c>
      <c r="G579" t="s">
        <v>12</v>
      </c>
      <c r="H579" t="s">
        <v>27</v>
      </c>
      <c r="I579" t="s">
        <v>14</v>
      </c>
      <c r="J579">
        <v>4</v>
      </c>
      <c r="K579" t="s">
        <v>15</v>
      </c>
      <c r="L579" t="s">
        <v>31</v>
      </c>
      <c r="M579">
        <v>38</v>
      </c>
      <c r="N579" t="s">
        <v>17</v>
      </c>
      <c r="P579" t="str">
        <f t="shared" ref="P579:P642" si="45">LEFT(A579:A1604,2)</f>
        <v>TG</v>
      </c>
      <c r="Q579" t="str">
        <f t="shared" ref="Q579:Q642" si="46">RIGHT(B579:B1604,3)</f>
        <v>cke</v>
      </c>
      <c r="R579">
        <f t="shared" ref="R579:R642" si="47">LEN(B579:B1604)</f>
        <v>12</v>
      </c>
      <c r="S579" t="str">
        <f t="shared" ref="S579:S642" si="48">CONCATENATE(B579:B1604," ",A579:A1604)</f>
        <v>Trudy Glocke TG-21640</v>
      </c>
      <c r="T579" t="str">
        <f t="shared" ref="T579:T642" si="49">TRIM(B579:B1604)</f>
        <v>Trudy Glocke</v>
      </c>
    </row>
    <row r="580" spans="1:20" x14ac:dyDescent="0.25">
      <c r="A580" s="5" t="s">
        <v>634</v>
      </c>
      <c r="B580" s="3" t="s">
        <v>265</v>
      </c>
      <c r="C580" t="s">
        <v>33</v>
      </c>
      <c r="D580" t="s">
        <v>33</v>
      </c>
      <c r="E580" s="1">
        <v>60000</v>
      </c>
      <c r="F580">
        <v>4</v>
      </c>
      <c r="G580" t="s">
        <v>12</v>
      </c>
      <c r="H580" t="s">
        <v>27</v>
      </c>
      <c r="I580" t="s">
        <v>14</v>
      </c>
      <c r="J580">
        <v>2</v>
      </c>
      <c r="K580" t="s">
        <v>21</v>
      </c>
      <c r="L580" t="s">
        <v>31</v>
      </c>
      <c r="M580">
        <v>59</v>
      </c>
      <c r="N580" t="s">
        <v>17</v>
      </c>
      <c r="P580" t="str">
        <f t="shared" si="45"/>
        <v>CS</v>
      </c>
      <c r="Q580" t="str">
        <f t="shared" si="46"/>
        <v>ero</v>
      </c>
      <c r="R580">
        <f t="shared" si="47"/>
        <v>14</v>
      </c>
      <c r="S580" t="str">
        <f t="shared" si="48"/>
        <v>Carlos Soltero CS-11950</v>
      </c>
      <c r="T580" t="str">
        <f t="shared" si="49"/>
        <v>Carlos Soltero</v>
      </c>
    </row>
    <row r="581" spans="1:20" x14ac:dyDescent="0.25">
      <c r="A581" s="5" t="s">
        <v>634</v>
      </c>
      <c r="B581" s="3" t="s">
        <v>265</v>
      </c>
      <c r="C581" t="s">
        <v>34</v>
      </c>
      <c r="D581" t="s">
        <v>32</v>
      </c>
      <c r="E581" s="1">
        <v>40000</v>
      </c>
      <c r="F581">
        <v>3</v>
      </c>
      <c r="G581" t="s">
        <v>18</v>
      </c>
      <c r="H581" t="s">
        <v>19</v>
      </c>
      <c r="I581" t="s">
        <v>17</v>
      </c>
      <c r="J581">
        <v>2</v>
      </c>
      <c r="K581" t="s">
        <v>15</v>
      </c>
      <c r="L581" t="s">
        <v>31</v>
      </c>
      <c r="M581">
        <v>32</v>
      </c>
      <c r="N581" t="s">
        <v>17</v>
      </c>
      <c r="P581" t="str">
        <f t="shared" si="45"/>
        <v>CS</v>
      </c>
      <c r="Q581" t="str">
        <f t="shared" si="46"/>
        <v>ero</v>
      </c>
      <c r="R581">
        <f t="shared" si="47"/>
        <v>14</v>
      </c>
      <c r="S581" t="str">
        <f t="shared" si="48"/>
        <v>Carlos Soltero CS-11950</v>
      </c>
      <c r="T581" t="str">
        <f t="shared" si="49"/>
        <v>Carlos Soltero</v>
      </c>
    </row>
    <row r="582" spans="1:20" x14ac:dyDescent="0.25">
      <c r="A582" s="5" t="s">
        <v>635</v>
      </c>
      <c r="B582" s="3" t="s">
        <v>266</v>
      </c>
      <c r="C582" t="s">
        <v>33</v>
      </c>
      <c r="D582" t="s">
        <v>32</v>
      </c>
      <c r="E582" s="1">
        <v>60000</v>
      </c>
      <c r="F582">
        <v>3</v>
      </c>
      <c r="G582" t="s">
        <v>30</v>
      </c>
      <c r="H582" t="s">
        <v>27</v>
      </c>
      <c r="I582" t="s">
        <v>14</v>
      </c>
      <c r="J582">
        <v>2</v>
      </c>
      <c r="K582" t="s">
        <v>29</v>
      </c>
      <c r="L582" t="s">
        <v>31</v>
      </c>
      <c r="M582">
        <v>69</v>
      </c>
      <c r="N582" t="s">
        <v>17</v>
      </c>
      <c r="P582" t="str">
        <f t="shared" si="45"/>
        <v>CC</v>
      </c>
      <c r="Q582" t="str">
        <f t="shared" si="46"/>
        <v>ani</v>
      </c>
      <c r="R582">
        <f t="shared" si="47"/>
        <v>16</v>
      </c>
      <c r="S582" t="str">
        <f t="shared" si="48"/>
        <v>Charles Crestani CC-12145</v>
      </c>
      <c r="T582" t="str">
        <f t="shared" si="49"/>
        <v>Charles Crestani</v>
      </c>
    </row>
    <row r="583" spans="1:20" x14ac:dyDescent="0.25">
      <c r="A583" s="5" t="s">
        <v>636</v>
      </c>
      <c r="B583" s="3" t="s">
        <v>267</v>
      </c>
      <c r="C583" t="s">
        <v>33</v>
      </c>
      <c r="D583" t="s">
        <v>33</v>
      </c>
      <c r="E583" s="1">
        <v>40000</v>
      </c>
      <c r="F583">
        <v>0</v>
      </c>
      <c r="G583" t="s">
        <v>18</v>
      </c>
      <c r="H583" t="s">
        <v>13</v>
      </c>
      <c r="I583" t="s">
        <v>14</v>
      </c>
      <c r="J583">
        <v>1</v>
      </c>
      <c r="K583" t="s">
        <v>22</v>
      </c>
      <c r="L583" t="s">
        <v>31</v>
      </c>
      <c r="M583">
        <v>28</v>
      </c>
      <c r="N583" t="s">
        <v>17</v>
      </c>
      <c r="P583" t="str">
        <f t="shared" si="45"/>
        <v>DV</v>
      </c>
      <c r="Q583" t="str">
        <f t="shared" si="46"/>
        <v>ini</v>
      </c>
      <c r="R583">
        <f t="shared" si="47"/>
        <v>16</v>
      </c>
      <c r="S583" t="str">
        <f t="shared" si="48"/>
        <v>Dianna Vittorini DV-13465</v>
      </c>
      <c r="T583" t="str">
        <f t="shared" si="49"/>
        <v>Dianna Vittorini</v>
      </c>
    </row>
    <row r="584" spans="1:20" x14ac:dyDescent="0.25">
      <c r="A584" s="5" t="s">
        <v>636</v>
      </c>
      <c r="B584" s="3" t="s">
        <v>267</v>
      </c>
      <c r="C584" t="s">
        <v>33</v>
      </c>
      <c r="D584" t="s">
        <v>33</v>
      </c>
      <c r="E584" s="1">
        <v>80000</v>
      </c>
      <c r="F584">
        <v>4</v>
      </c>
      <c r="G584" t="s">
        <v>30</v>
      </c>
      <c r="H584" t="s">
        <v>13</v>
      </c>
      <c r="I584" t="s">
        <v>14</v>
      </c>
      <c r="J584">
        <v>0</v>
      </c>
      <c r="K584" t="s">
        <v>25</v>
      </c>
      <c r="L584" t="s">
        <v>31</v>
      </c>
      <c r="M584">
        <v>47</v>
      </c>
      <c r="N584" t="s">
        <v>17</v>
      </c>
      <c r="P584" t="str">
        <f t="shared" si="45"/>
        <v>DV</v>
      </c>
      <c r="Q584" t="str">
        <f t="shared" si="46"/>
        <v>ini</v>
      </c>
      <c r="R584">
        <f t="shared" si="47"/>
        <v>16</v>
      </c>
      <c r="S584" t="str">
        <f t="shared" si="48"/>
        <v>Dianna Vittorini DV-13465</v>
      </c>
      <c r="T584" t="str">
        <f t="shared" si="49"/>
        <v>Dianna Vittorini</v>
      </c>
    </row>
    <row r="585" spans="1:20" x14ac:dyDescent="0.25">
      <c r="A585" s="5" t="s">
        <v>636</v>
      </c>
      <c r="B585" s="3" t="s">
        <v>267</v>
      </c>
      <c r="C585" t="s">
        <v>33</v>
      </c>
      <c r="D585" t="s">
        <v>33</v>
      </c>
      <c r="E585" s="1">
        <v>60000</v>
      </c>
      <c r="F585">
        <v>3</v>
      </c>
      <c r="G585" t="s">
        <v>12</v>
      </c>
      <c r="H585" t="s">
        <v>27</v>
      </c>
      <c r="I585" t="s">
        <v>14</v>
      </c>
      <c r="J585">
        <v>2</v>
      </c>
      <c r="K585" t="s">
        <v>29</v>
      </c>
      <c r="L585" t="s">
        <v>31</v>
      </c>
      <c r="M585">
        <v>66</v>
      </c>
      <c r="N585" t="s">
        <v>17</v>
      </c>
      <c r="P585" t="str">
        <f t="shared" si="45"/>
        <v>DV</v>
      </c>
      <c r="Q585" t="str">
        <f t="shared" si="46"/>
        <v>ini</v>
      </c>
      <c r="R585">
        <f t="shared" si="47"/>
        <v>16</v>
      </c>
      <c r="S585" t="str">
        <f t="shared" si="48"/>
        <v>Dianna Vittorini DV-13465</v>
      </c>
      <c r="T585" t="str">
        <f t="shared" si="49"/>
        <v>Dianna Vittorini</v>
      </c>
    </row>
    <row r="586" spans="1:20" x14ac:dyDescent="0.25">
      <c r="A586" s="5" t="s">
        <v>636</v>
      </c>
      <c r="B586" s="3" t="s">
        <v>267</v>
      </c>
      <c r="C586" t="s">
        <v>34</v>
      </c>
      <c r="D586" t="s">
        <v>33</v>
      </c>
      <c r="E586" s="1">
        <v>70000</v>
      </c>
      <c r="F586">
        <v>2</v>
      </c>
      <c r="G586" t="s">
        <v>12</v>
      </c>
      <c r="H586" t="s">
        <v>13</v>
      </c>
      <c r="I586" t="s">
        <v>17</v>
      </c>
      <c r="J586">
        <v>1</v>
      </c>
      <c r="K586" t="s">
        <v>15</v>
      </c>
      <c r="L586" t="s">
        <v>31</v>
      </c>
      <c r="M586">
        <v>37</v>
      </c>
      <c r="N586" t="s">
        <v>14</v>
      </c>
      <c r="P586" t="str">
        <f t="shared" si="45"/>
        <v>DV</v>
      </c>
      <c r="Q586" t="str">
        <f t="shared" si="46"/>
        <v>ini</v>
      </c>
      <c r="R586">
        <f t="shared" si="47"/>
        <v>16</v>
      </c>
      <c r="S586" t="str">
        <f t="shared" si="48"/>
        <v>Dianna Vittorini DV-13465</v>
      </c>
      <c r="T586" t="str">
        <f t="shared" si="49"/>
        <v>Dianna Vittorini</v>
      </c>
    </row>
    <row r="587" spans="1:20" x14ac:dyDescent="0.25">
      <c r="A587" s="5" t="s">
        <v>636</v>
      </c>
      <c r="B587" s="3" t="s">
        <v>267</v>
      </c>
      <c r="C587" t="s">
        <v>34</v>
      </c>
      <c r="D587" t="s">
        <v>33</v>
      </c>
      <c r="E587" s="1">
        <v>120000</v>
      </c>
      <c r="F587">
        <v>2</v>
      </c>
      <c r="G587" t="s">
        <v>12</v>
      </c>
      <c r="H587" t="s">
        <v>27</v>
      </c>
      <c r="I587" t="s">
        <v>17</v>
      </c>
      <c r="J587">
        <v>3</v>
      </c>
      <c r="K587" t="s">
        <v>15</v>
      </c>
      <c r="L587" t="s">
        <v>31</v>
      </c>
      <c r="M587">
        <v>39</v>
      </c>
      <c r="N587" t="s">
        <v>14</v>
      </c>
      <c r="P587" t="str">
        <f t="shared" si="45"/>
        <v>DV</v>
      </c>
      <c r="Q587" t="str">
        <f t="shared" si="46"/>
        <v>ini</v>
      </c>
      <c r="R587">
        <f t="shared" si="47"/>
        <v>16</v>
      </c>
      <c r="S587" t="str">
        <f t="shared" si="48"/>
        <v>Dianna Vittorini DV-13465</v>
      </c>
      <c r="T587" t="str">
        <f t="shared" si="49"/>
        <v>Dianna Vittorini</v>
      </c>
    </row>
    <row r="588" spans="1:20" x14ac:dyDescent="0.25">
      <c r="A588" s="5" t="s">
        <v>637</v>
      </c>
      <c r="B588" s="3" t="s">
        <v>268</v>
      </c>
      <c r="C588" t="s">
        <v>33</v>
      </c>
      <c r="D588" t="s">
        <v>33</v>
      </c>
      <c r="E588" s="1">
        <v>60000</v>
      </c>
      <c r="F588">
        <v>2</v>
      </c>
      <c r="G588" t="s">
        <v>26</v>
      </c>
      <c r="H588" t="s">
        <v>20</v>
      </c>
      <c r="I588" t="s">
        <v>17</v>
      </c>
      <c r="J588">
        <v>2</v>
      </c>
      <c r="K588" t="s">
        <v>25</v>
      </c>
      <c r="L588" t="s">
        <v>31</v>
      </c>
      <c r="M588">
        <v>51</v>
      </c>
      <c r="N588" t="s">
        <v>17</v>
      </c>
      <c r="P588" t="str">
        <f t="shared" si="45"/>
        <v>BD</v>
      </c>
      <c r="Q588" t="str">
        <f t="shared" si="46"/>
        <v>rdt</v>
      </c>
      <c r="R588">
        <f t="shared" si="47"/>
        <v>16</v>
      </c>
      <c r="S588" t="str">
        <f t="shared" si="48"/>
        <v>Bruce Degenhardt BD-11725</v>
      </c>
      <c r="T588" t="str">
        <f t="shared" si="49"/>
        <v>Bruce Degenhardt</v>
      </c>
    </row>
    <row r="589" spans="1:20" x14ac:dyDescent="0.25">
      <c r="A589" s="5" t="s">
        <v>637</v>
      </c>
      <c r="B589" s="3" t="s">
        <v>268</v>
      </c>
      <c r="C589" t="s">
        <v>33</v>
      </c>
      <c r="D589" t="s">
        <v>32</v>
      </c>
      <c r="E589" s="1">
        <v>130000</v>
      </c>
      <c r="F589">
        <v>0</v>
      </c>
      <c r="G589" t="s">
        <v>30</v>
      </c>
      <c r="H589" t="s">
        <v>27</v>
      </c>
      <c r="I589" t="s">
        <v>14</v>
      </c>
      <c r="J589">
        <v>3</v>
      </c>
      <c r="K589" t="s">
        <v>25</v>
      </c>
      <c r="L589" t="s">
        <v>31</v>
      </c>
      <c r="M589">
        <v>40</v>
      </c>
      <c r="N589" t="s">
        <v>17</v>
      </c>
      <c r="P589" t="str">
        <f t="shared" si="45"/>
        <v>BD</v>
      </c>
      <c r="Q589" t="str">
        <f t="shared" si="46"/>
        <v>rdt</v>
      </c>
      <c r="R589">
        <f t="shared" si="47"/>
        <v>16</v>
      </c>
      <c r="S589" t="str">
        <f t="shared" si="48"/>
        <v>Bruce Degenhardt BD-11725</v>
      </c>
      <c r="T589" t="str">
        <f t="shared" si="49"/>
        <v>Bruce Degenhardt</v>
      </c>
    </row>
    <row r="590" spans="1:20" x14ac:dyDescent="0.25">
      <c r="A590" s="5" t="s">
        <v>638</v>
      </c>
      <c r="B590" s="3" t="s">
        <v>269</v>
      </c>
      <c r="C590" t="s">
        <v>33</v>
      </c>
      <c r="D590" t="s">
        <v>32</v>
      </c>
      <c r="E590" s="1">
        <v>90000</v>
      </c>
      <c r="F590">
        <v>2</v>
      </c>
      <c r="G590" t="s">
        <v>26</v>
      </c>
      <c r="H590" t="s">
        <v>20</v>
      </c>
      <c r="I590" t="s">
        <v>14</v>
      </c>
      <c r="J590">
        <v>1</v>
      </c>
      <c r="K590" t="s">
        <v>29</v>
      </c>
      <c r="L590" t="s">
        <v>31</v>
      </c>
      <c r="M590">
        <v>51</v>
      </c>
      <c r="N590" t="s">
        <v>14</v>
      </c>
      <c r="P590" t="str">
        <f t="shared" si="45"/>
        <v>ZC</v>
      </c>
      <c r="Q590" t="str">
        <f t="shared" si="46"/>
        <v>oll</v>
      </c>
      <c r="R590">
        <f t="shared" si="47"/>
        <v>16</v>
      </c>
      <c r="S590" t="str">
        <f t="shared" si="48"/>
        <v>Zuschuss Carroll ZC-21910</v>
      </c>
      <c r="T590" t="str">
        <f t="shared" si="49"/>
        <v>Zuschuss Carroll</v>
      </c>
    </row>
    <row r="591" spans="1:20" x14ac:dyDescent="0.25">
      <c r="A591" s="5" t="s">
        <v>638</v>
      </c>
      <c r="B591" s="3" t="s">
        <v>269</v>
      </c>
      <c r="C591" t="s">
        <v>34</v>
      </c>
      <c r="D591" t="s">
        <v>33</v>
      </c>
      <c r="E591" s="1">
        <v>60000</v>
      </c>
      <c r="F591">
        <v>2</v>
      </c>
      <c r="G591" t="s">
        <v>12</v>
      </c>
      <c r="H591" t="s">
        <v>27</v>
      </c>
      <c r="I591" t="s">
        <v>14</v>
      </c>
      <c r="J591">
        <v>0</v>
      </c>
      <c r="K591" t="s">
        <v>29</v>
      </c>
      <c r="L591" t="s">
        <v>31</v>
      </c>
      <c r="M591">
        <v>57</v>
      </c>
      <c r="N591" t="s">
        <v>17</v>
      </c>
      <c r="P591" t="str">
        <f t="shared" si="45"/>
        <v>ZC</v>
      </c>
      <c r="Q591" t="str">
        <f t="shared" si="46"/>
        <v>oll</v>
      </c>
      <c r="R591">
        <f t="shared" si="47"/>
        <v>16</v>
      </c>
      <c r="S591" t="str">
        <f t="shared" si="48"/>
        <v>Zuschuss Carroll ZC-21910</v>
      </c>
      <c r="T591" t="str">
        <f t="shared" si="49"/>
        <v>Zuschuss Carroll</v>
      </c>
    </row>
    <row r="592" spans="1:20" x14ac:dyDescent="0.25">
      <c r="A592" s="5" t="s">
        <v>638</v>
      </c>
      <c r="B592" s="3" t="s">
        <v>269</v>
      </c>
      <c r="C592" t="s">
        <v>33</v>
      </c>
      <c r="D592" t="s">
        <v>32</v>
      </c>
      <c r="E592" s="1">
        <v>60000</v>
      </c>
      <c r="F592">
        <v>1</v>
      </c>
      <c r="G592" t="s">
        <v>30</v>
      </c>
      <c r="H592" t="s">
        <v>20</v>
      </c>
      <c r="I592" t="s">
        <v>17</v>
      </c>
      <c r="J592">
        <v>0</v>
      </c>
      <c r="K592" t="s">
        <v>15</v>
      </c>
      <c r="L592" t="s">
        <v>31</v>
      </c>
      <c r="M592">
        <v>35</v>
      </c>
      <c r="N592" t="s">
        <v>14</v>
      </c>
      <c r="P592" t="str">
        <f t="shared" si="45"/>
        <v>ZC</v>
      </c>
      <c r="Q592" t="str">
        <f t="shared" si="46"/>
        <v>oll</v>
      </c>
      <c r="R592">
        <f t="shared" si="47"/>
        <v>16</v>
      </c>
      <c r="S592" t="str">
        <f t="shared" si="48"/>
        <v>Zuschuss Carroll ZC-21910</v>
      </c>
      <c r="T592" t="str">
        <f t="shared" si="49"/>
        <v>Zuschuss Carroll</v>
      </c>
    </row>
    <row r="593" spans="1:20" x14ac:dyDescent="0.25">
      <c r="A593" s="5" t="s">
        <v>638</v>
      </c>
      <c r="B593" s="3" t="s">
        <v>269</v>
      </c>
      <c r="C593" t="s">
        <v>33</v>
      </c>
      <c r="D593" t="s">
        <v>33</v>
      </c>
      <c r="E593" s="1">
        <v>40000</v>
      </c>
      <c r="F593">
        <v>4</v>
      </c>
      <c r="G593" t="s">
        <v>26</v>
      </c>
      <c r="H593" t="s">
        <v>20</v>
      </c>
      <c r="I593" t="s">
        <v>17</v>
      </c>
      <c r="J593">
        <v>2</v>
      </c>
      <c r="K593" t="s">
        <v>29</v>
      </c>
      <c r="L593" t="s">
        <v>31</v>
      </c>
      <c r="M593">
        <v>61</v>
      </c>
      <c r="N593" t="s">
        <v>14</v>
      </c>
      <c r="P593" t="str">
        <f t="shared" si="45"/>
        <v>ZC</v>
      </c>
      <c r="Q593" t="str">
        <f t="shared" si="46"/>
        <v>oll</v>
      </c>
      <c r="R593">
        <f t="shared" si="47"/>
        <v>16</v>
      </c>
      <c r="S593" t="str">
        <f t="shared" si="48"/>
        <v>Zuschuss Carroll ZC-21910</v>
      </c>
      <c r="T593" t="str">
        <f t="shared" si="49"/>
        <v>Zuschuss Carroll</v>
      </c>
    </row>
    <row r="594" spans="1:20" x14ac:dyDescent="0.25">
      <c r="A594" s="5" t="s">
        <v>639</v>
      </c>
      <c r="B594" s="3" t="s">
        <v>270</v>
      </c>
      <c r="C594" t="s">
        <v>34</v>
      </c>
      <c r="D594" t="s">
        <v>32</v>
      </c>
      <c r="E594" s="1">
        <v>80000</v>
      </c>
      <c r="F594">
        <v>5</v>
      </c>
      <c r="G594" t="s">
        <v>18</v>
      </c>
      <c r="H594" t="s">
        <v>20</v>
      </c>
      <c r="I594" t="s">
        <v>14</v>
      </c>
      <c r="J594">
        <v>2</v>
      </c>
      <c r="K594" t="s">
        <v>22</v>
      </c>
      <c r="L594" t="s">
        <v>31</v>
      </c>
      <c r="M594">
        <v>44</v>
      </c>
      <c r="N594" t="s">
        <v>17</v>
      </c>
      <c r="P594" t="str">
        <f t="shared" si="45"/>
        <v>MS</v>
      </c>
      <c r="Q594" t="str">
        <f t="shared" si="46"/>
        <v>ite</v>
      </c>
      <c r="R594">
        <f t="shared" si="47"/>
        <v>13</v>
      </c>
      <c r="S594" t="str">
        <f t="shared" si="48"/>
        <v>Melanie Seite MS-17830</v>
      </c>
      <c r="T594" t="str">
        <f t="shared" si="49"/>
        <v>Melanie Seite</v>
      </c>
    </row>
    <row r="595" spans="1:20" x14ac:dyDescent="0.25">
      <c r="A595" s="5" t="s">
        <v>639</v>
      </c>
      <c r="B595" s="3" t="s">
        <v>270</v>
      </c>
      <c r="C595" t="s">
        <v>34</v>
      </c>
      <c r="D595" t="s">
        <v>32</v>
      </c>
      <c r="E595" s="1">
        <v>70000</v>
      </c>
      <c r="F595">
        <v>2</v>
      </c>
      <c r="G595" t="s">
        <v>18</v>
      </c>
      <c r="H595" t="s">
        <v>20</v>
      </c>
      <c r="I595" t="s">
        <v>14</v>
      </c>
      <c r="J595">
        <v>0</v>
      </c>
      <c r="K595" t="s">
        <v>22</v>
      </c>
      <c r="L595" t="s">
        <v>31</v>
      </c>
      <c r="M595">
        <v>49</v>
      </c>
      <c r="N595" t="s">
        <v>14</v>
      </c>
      <c r="P595" t="str">
        <f t="shared" si="45"/>
        <v>MS</v>
      </c>
      <c r="Q595" t="str">
        <f t="shared" si="46"/>
        <v>ite</v>
      </c>
      <c r="R595">
        <f t="shared" si="47"/>
        <v>13</v>
      </c>
      <c r="S595" t="str">
        <f t="shared" si="48"/>
        <v>Melanie Seite MS-17830</v>
      </c>
      <c r="T595" t="str">
        <f t="shared" si="49"/>
        <v>Melanie Seite</v>
      </c>
    </row>
    <row r="596" spans="1:20" x14ac:dyDescent="0.25">
      <c r="A596" s="5" t="s">
        <v>640</v>
      </c>
      <c r="B596" s="3" t="s">
        <v>271</v>
      </c>
      <c r="C596" t="s">
        <v>33</v>
      </c>
      <c r="D596" t="s">
        <v>33</v>
      </c>
      <c r="E596" s="1">
        <v>80000</v>
      </c>
      <c r="F596">
        <v>4</v>
      </c>
      <c r="G596" t="s">
        <v>30</v>
      </c>
      <c r="H596" t="s">
        <v>27</v>
      </c>
      <c r="I596" t="s">
        <v>14</v>
      </c>
      <c r="J596">
        <v>2</v>
      </c>
      <c r="K596" t="s">
        <v>22</v>
      </c>
      <c r="L596" t="s">
        <v>31</v>
      </c>
      <c r="M596">
        <v>70</v>
      </c>
      <c r="N596" t="s">
        <v>17</v>
      </c>
      <c r="P596" t="str">
        <f t="shared" si="45"/>
        <v>LR</v>
      </c>
      <c r="Q596" t="str">
        <f t="shared" si="46"/>
        <v>ord</v>
      </c>
      <c r="R596">
        <f t="shared" si="47"/>
        <v>12</v>
      </c>
      <c r="S596" t="str">
        <f t="shared" si="48"/>
        <v>Lena Radford LR-16915</v>
      </c>
      <c r="T596" t="str">
        <f t="shared" si="49"/>
        <v>Lena Radford</v>
      </c>
    </row>
    <row r="597" spans="1:20" x14ac:dyDescent="0.25">
      <c r="A597" s="5" t="s">
        <v>640</v>
      </c>
      <c r="B597" s="3" t="s">
        <v>271</v>
      </c>
      <c r="C597" t="s">
        <v>34</v>
      </c>
      <c r="D597" t="s">
        <v>32</v>
      </c>
      <c r="E597" s="1">
        <v>20000</v>
      </c>
      <c r="F597">
        <v>3</v>
      </c>
      <c r="G597" t="s">
        <v>26</v>
      </c>
      <c r="H597" t="s">
        <v>13</v>
      </c>
      <c r="I597" t="s">
        <v>14</v>
      </c>
      <c r="J597">
        <v>2</v>
      </c>
      <c r="K597" t="s">
        <v>21</v>
      </c>
      <c r="L597" t="s">
        <v>31</v>
      </c>
      <c r="M597">
        <v>78</v>
      </c>
      <c r="N597" t="s">
        <v>17</v>
      </c>
      <c r="P597" t="str">
        <f t="shared" si="45"/>
        <v>LR</v>
      </c>
      <c r="Q597" t="str">
        <f t="shared" si="46"/>
        <v>ord</v>
      </c>
      <c r="R597">
        <f t="shared" si="47"/>
        <v>12</v>
      </c>
      <c r="S597" t="str">
        <f t="shared" si="48"/>
        <v>Lena Radford LR-16915</v>
      </c>
      <c r="T597" t="str">
        <f t="shared" si="49"/>
        <v>Lena Radford</v>
      </c>
    </row>
    <row r="598" spans="1:20" x14ac:dyDescent="0.25">
      <c r="A598" s="5" t="s">
        <v>640</v>
      </c>
      <c r="B598" s="3" t="s">
        <v>271</v>
      </c>
      <c r="C598" t="s">
        <v>33</v>
      </c>
      <c r="D598" t="s">
        <v>32</v>
      </c>
      <c r="E598" s="1">
        <v>90000</v>
      </c>
      <c r="F598">
        <v>4</v>
      </c>
      <c r="G598" t="s">
        <v>18</v>
      </c>
      <c r="H598" t="s">
        <v>20</v>
      </c>
      <c r="I598" t="s">
        <v>14</v>
      </c>
      <c r="J598">
        <v>1</v>
      </c>
      <c r="K598" t="s">
        <v>25</v>
      </c>
      <c r="L598" t="s">
        <v>31</v>
      </c>
      <c r="M598">
        <v>45</v>
      </c>
      <c r="N598" t="s">
        <v>17</v>
      </c>
      <c r="P598" t="str">
        <f t="shared" si="45"/>
        <v>LR</v>
      </c>
      <c r="Q598" t="str">
        <f t="shared" si="46"/>
        <v>ord</v>
      </c>
      <c r="R598">
        <f t="shared" si="47"/>
        <v>12</v>
      </c>
      <c r="S598" t="str">
        <f t="shared" si="48"/>
        <v>Lena Radford LR-16915</v>
      </c>
      <c r="T598" t="str">
        <f t="shared" si="49"/>
        <v>Lena Radford</v>
      </c>
    </row>
    <row r="599" spans="1:20" x14ac:dyDescent="0.25">
      <c r="A599" s="5" t="s">
        <v>640</v>
      </c>
      <c r="B599" s="3" t="s">
        <v>271</v>
      </c>
      <c r="C599" t="s">
        <v>34</v>
      </c>
      <c r="D599" t="s">
        <v>33</v>
      </c>
      <c r="E599" s="1">
        <v>40000</v>
      </c>
      <c r="F599">
        <v>2</v>
      </c>
      <c r="G599" t="s">
        <v>26</v>
      </c>
      <c r="H599" t="s">
        <v>20</v>
      </c>
      <c r="I599" t="s">
        <v>17</v>
      </c>
      <c r="J599">
        <v>1</v>
      </c>
      <c r="K599" t="s">
        <v>21</v>
      </c>
      <c r="L599" t="s">
        <v>31</v>
      </c>
      <c r="M599">
        <v>58</v>
      </c>
      <c r="N599" t="s">
        <v>14</v>
      </c>
      <c r="P599" t="str">
        <f t="shared" si="45"/>
        <v>LR</v>
      </c>
      <c r="Q599" t="str">
        <f t="shared" si="46"/>
        <v>ord</v>
      </c>
      <c r="R599">
        <f t="shared" si="47"/>
        <v>12</v>
      </c>
      <c r="S599" t="str">
        <f t="shared" si="48"/>
        <v>Lena Radford LR-16915</v>
      </c>
      <c r="T599" t="str">
        <f t="shared" si="49"/>
        <v>Lena Radford</v>
      </c>
    </row>
    <row r="600" spans="1:20" x14ac:dyDescent="0.25">
      <c r="A600" s="5" t="s">
        <v>641</v>
      </c>
      <c r="B600" s="3" t="s">
        <v>272</v>
      </c>
      <c r="C600" t="s">
        <v>33</v>
      </c>
      <c r="D600" t="s">
        <v>33</v>
      </c>
      <c r="E600" s="1">
        <v>130000</v>
      </c>
      <c r="F600">
        <v>1</v>
      </c>
      <c r="G600" t="s">
        <v>30</v>
      </c>
      <c r="H600" t="s">
        <v>27</v>
      </c>
      <c r="I600" t="s">
        <v>14</v>
      </c>
      <c r="J600">
        <v>4</v>
      </c>
      <c r="K600" t="s">
        <v>15</v>
      </c>
      <c r="L600" t="s">
        <v>31</v>
      </c>
      <c r="M600">
        <v>41</v>
      </c>
      <c r="N600" t="s">
        <v>17</v>
      </c>
      <c r="P600" t="str">
        <f t="shared" si="45"/>
        <v>TP</v>
      </c>
      <c r="Q600" t="str">
        <f t="shared" si="46"/>
        <v>ger</v>
      </c>
      <c r="R600">
        <f t="shared" si="47"/>
        <v>16</v>
      </c>
      <c r="S600" t="str">
        <f t="shared" si="48"/>
        <v>Theone Pippenger TP-21130</v>
      </c>
      <c r="T600" t="str">
        <f t="shared" si="49"/>
        <v>Theone Pippenger</v>
      </c>
    </row>
    <row r="601" spans="1:20" x14ac:dyDescent="0.25">
      <c r="A601" s="5" t="s">
        <v>642</v>
      </c>
      <c r="B601" s="3" t="s">
        <v>273</v>
      </c>
      <c r="C601" t="s">
        <v>33</v>
      </c>
      <c r="D601" t="s">
        <v>32</v>
      </c>
      <c r="E601" s="1">
        <v>60000</v>
      </c>
      <c r="F601">
        <v>2</v>
      </c>
      <c r="G601" t="s">
        <v>18</v>
      </c>
      <c r="H601" t="s">
        <v>20</v>
      </c>
      <c r="I601" t="s">
        <v>14</v>
      </c>
      <c r="J601">
        <v>1</v>
      </c>
      <c r="K601" t="s">
        <v>21</v>
      </c>
      <c r="L601" t="s">
        <v>31</v>
      </c>
      <c r="M601">
        <v>57</v>
      </c>
      <c r="N601" t="s">
        <v>14</v>
      </c>
      <c r="P601" t="str">
        <f t="shared" si="45"/>
        <v>CK</v>
      </c>
      <c r="Q601" t="str">
        <f t="shared" si="46"/>
        <v>idt</v>
      </c>
      <c r="R601">
        <f t="shared" si="47"/>
        <v>19</v>
      </c>
      <c r="S601" t="str">
        <f t="shared" si="48"/>
        <v>Chloris Kastensmidt CK-12205</v>
      </c>
      <c r="T601" t="str">
        <f t="shared" si="49"/>
        <v>Chloris Kastensmidt</v>
      </c>
    </row>
    <row r="602" spans="1:20" x14ac:dyDescent="0.25">
      <c r="A602" s="5" t="s">
        <v>642</v>
      </c>
      <c r="B602" s="3" t="s">
        <v>273</v>
      </c>
      <c r="C602" t="s">
        <v>33</v>
      </c>
      <c r="D602" t="s">
        <v>33</v>
      </c>
      <c r="E602" s="1">
        <v>30000</v>
      </c>
      <c r="F602">
        <v>2</v>
      </c>
      <c r="G602" t="s">
        <v>26</v>
      </c>
      <c r="H602" t="s">
        <v>13</v>
      </c>
      <c r="I602" t="s">
        <v>17</v>
      </c>
      <c r="J602">
        <v>2</v>
      </c>
      <c r="K602" t="s">
        <v>15</v>
      </c>
      <c r="L602" t="s">
        <v>31</v>
      </c>
      <c r="M602">
        <v>49</v>
      </c>
      <c r="N602" t="s">
        <v>17</v>
      </c>
      <c r="P602" t="str">
        <f t="shared" si="45"/>
        <v>CK</v>
      </c>
      <c r="Q602" t="str">
        <f t="shared" si="46"/>
        <v>idt</v>
      </c>
      <c r="R602">
        <f t="shared" si="47"/>
        <v>19</v>
      </c>
      <c r="S602" t="str">
        <f t="shared" si="48"/>
        <v>Chloris Kastensmidt CK-12205</v>
      </c>
      <c r="T602" t="str">
        <f t="shared" si="49"/>
        <v>Chloris Kastensmidt</v>
      </c>
    </row>
    <row r="603" spans="1:20" x14ac:dyDescent="0.25">
      <c r="A603" s="5" t="s">
        <v>642</v>
      </c>
      <c r="B603" s="3" t="s">
        <v>273</v>
      </c>
      <c r="C603" t="s">
        <v>34</v>
      </c>
      <c r="D603" t="s">
        <v>33</v>
      </c>
      <c r="E603" s="1">
        <v>80000</v>
      </c>
      <c r="F603">
        <v>4</v>
      </c>
      <c r="G603" t="s">
        <v>18</v>
      </c>
      <c r="H603" t="s">
        <v>20</v>
      </c>
      <c r="I603" t="s">
        <v>17</v>
      </c>
      <c r="J603">
        <v>2</v>
      </c>
      <c r="K603" t="s">
        <v>15</v>
      </c>
      <c r="L603" t="s">
        <v>31</v>
      </c>
      <c r="M603">
        <v>43</v>
      </c>
      <c r="N603" t="s">
        <v>17</v>
      </c>
      <c r="P603" t="str">
        <f t="shared" si="45"/>
        <v>CK</v>
      </c>
      <c r="Q603" t="str">
        <f t="shared" si="46"/>
        <v>idt</v>
      </c>
      <c r="R603">
        <f t="shared" si="47"/>
        <v>19</v>
      </c>
      <c r="S603" t="str">
        <f t="shared" si="48"/>
        <v>Chloris Kastensmidt CK-12205</v>
      </c>
      <c r="T603" t="str">
        <f t="shared" si="49"/>
        <v>Chloris Kastensmidt</v>
      </c>
    </row>
    <row r="604" spans="1:20" x14ac:dyDescent="0.25">
      <c r="A604" s="5" t="s">
        <v>643</v>
      </c>
      <c r="B604" s="3" t="s">
        <v>274</v>
      </c>
      <c r="C604" t="s">
        <v>34</v>
      </c>
      <c r="D604" t="s">
        <v>33</v>
      </c>
      <c r="E604" s="1">
        <v>60000</v>
      </c>
      <c r="F604">
        <v>2</v>
      </c>
      <c r="G604" t="s">
        <v>28</v>
      </c>
      <c r="H604" t="s">
        <v>13</v>
      </c>
      <c r="I604" t="s">
        <v>14</v>
      </c>
      <c r="J604">
        <v>2</v>
      </c>
      <c r="K604" t="s">
        <v>22</v>
      </c>
      <c r="L604" t="s">
        <v>31</v>
      </c>
      <c r="M604">
        <v>52</v>
      </c>
      <c r="N604" t="s">
        <v>14</v>
      </c>
      <c r="P604" t="str">
        <f t="shared" si="45"/>
        <v>AS</v>
      </c>
      <c r="Q604" t="str">
        <f t="shared" si="46"/>
        <v>ely</v>
      </c>
      <c r="R604">
        <f t="shared" si="47"/>
        <v>12</v>
      </c>
      <c r="S604" t="str">
        <f t="shared" si="48"/>
        <v>Alan Shonely AS-10240</v>
      </c>
      <c r="T604" t="str">
        <f t="shared" si="49"/>
        <v>Alan Shonely</v>
      </c>
    </row>
    <row r="605" spans="1:20" x14ac:dyDescent="0.25">
      <c r="A605" s="5" t="s">
        <v>643</v>
      </c>
      <c r="B605" s="3" t="s">
        <v>274</v>
      </c>
      <c r="C605" t="s">
        <v>33</v>
      </c>
      <c r="D605" t="s">
        <v>33</v>
      </c>
      <c r="E605" s="1">
        <v>60000</v>
      </c>
      <c r="F605">
        <v>1</v>
      </c>
      <c r="G605" t="s">
        <v>30</v>
      </c>
      <c r="H605" t="s">
        <v>20</v>
      </c>
      <c r="I605" t="s">
        <v>14</v>
      </c>
      <c r="J605">
        <v>0</v>
      </c>
      <c r="K605" t="s">
        <v>15</v>
      </c>
      <c r="L605" t="s">
        <v>31</v>
      </c>
      <c r="M605">
        <v>35</v>
      </c>
      <c r="N605" t="s">
        <v>14</v>
      </c>
      <c r="P605" t="str">
        <f t="shared" si="45"/>
        <v>AS</v>
      </c>
      <c r="Q605" t="str">
        <f t="shared" si="46"/>
        <v>ely</v>
      </c>
      <c r="R605">
        <f t="shared" si="47"/>
        <v>12</v>
      </c>
      <c r="S605" t="str">
        <f t="shared" si="48"/>
        <v>Alan Shonely AS-10240</v>
      </c>
      <c r="T605" t="str">
        <f t="shared" si="49"/>
        <v>Alan Shonely</v>
      </c>
    </row>
    <row r="606" spans="1:20" x14ac:dyDescent="0.25">
      <c r="A606" s="5" t="s">
        <v>643</v>
      </c>
      <c r="B606" s="3" t="s">
        <v>274</v>
      </c>
      <c r="C606" t="s">
        <v>33</v>
      </c>
      <c r="D606" t="s">
        <v>33</v>
      </c>
      <c r="E606" s="1">
        <v>40000</v>
      </c>
      <c r="F606">
        <v>0</v>
      </c>
      <c r="G606" t="s">
        <v>26</v>
      </c>
      <c r="H606" t="s">
        <v>13</v>
      </c>
      <c r="I606" t="s">
        <v>14</v>
      </c>
      <c r="J606">
        <v>2</v>
      </c>
      <c r="K606" t="s">
        <v>22</v>
      </c>
      <c r="L606" t="s">
        <v>31</v>
      </c>
      <c r="M606">
        <v>27</v>
      </c>
      <c r="N606" t="s">
        <v>17</v>
      </c>
      <c r="P606" t="str">
        <f t="shared" si="45"/>
        <v>AS</v>
      </c>
      <c r="Q606" t="str">
        <f t="shared" si="46"/>
        <v>ely</v>
      </c>
      <c r="R606">
        <f t="shared" si="47"/>
        <v>12</v>
      </c>
      <c r="S606" t="str">
        <f t="shared" si="48"/>
        <v>Alan Shonely AS-10240</v>
      </c>
      <c r="T606" t="str">
        <f t="shared" si="49"/>
        <v>Alan Shonely</v>
      </c>
    </row>
    <row r="607" spans="1:20" x14ac:dyDescent="0.25">
      <c r="A607" s="5" t="s">
        <v>643</v>
      </c>
      <c r="B607" s="3" t="s">
        <v>274</v>
      </c>
      <c r="C607" t="s">
        <v>34</v>
      </c>
      <c r="D607" t="s">
        <v>33</v>
      </c>
      <c r="E607" s="1">
        <v>70000</v>
      </c>
      <c r="F607">
        <v>3</v>
      </c>
      <c r="G607" t="s">
        <v>26</v>
      </c>
      <c r="H607" t="s">
        <v>20</v>
      </c>
      <c r="I607" t="s">
        <v>14</v>
      </c>
      <c r="J607">
        <v>0</v>
      </c>
      <c r="K607" t="s">
        <v>22</v>
      </c>
      <c r="L607" t="s">
        <v>31</v>
      </c>
      <c r="M607">
        <v>52</v>
      </c>
      <c r="N607" t="s">
        <v>14</v>
      </c>
      <c r="P607" t="str">
        <f t="shared" si="45"/>
        <v>AS</v>
      </c>
      <c r="Q607" t="str">
        <f t="shared" si="46"/>
        <v>ely</v>
      </c>
      <c r="R607">
        <f t="shared" si="47"/>
        <v>12</v>
      </c>
      <c r="S607" t="str">
        <f t="shared" si="48"/>
        <v>Alan Shonely AS-10240</v>
      </c>
      <c r="T607" t="str">
        <f t="shared" si="49"/>
        <v>Alan Shonely</v>
      </c>
    </row>
    <row r="608" spans="1:20" x14ac:dyDescent="0.25">
      <c r="A608" s="5" t="s">
        <v>643</v>
      </c>
      <c r="B608" s="3" t="s">
        <v>274</v>
      </c>
      <c r="C608" t="s">
        <v>34</v>
      </c>
      <c r="D608" t="s">
        <v>33</v>
      </c>
      <c r="E608" s="1">
        <v>40000</v>
      </c>
      <c r="F608">
        <v>2</v>
      </c>
      <c r="G608" t="s">
        <v>12</v>
      </c>
      <c r="H608" t="s">
        <v>13</v>
      </c>
      <c r="I608" t="s">
        <v>14</v>
      </c>
      <c r="J608">
        <v>0</v>
      </c>
      <c r="K608" t="s">
        <v>21</v>
      </c>
      <c r="L608" t="s">
        <v>31</v>
      </c>
      <c r="M608">
        <v>36</v>
      </c>
      <c r="N608" t="s">
        <v>17</v>
      </c>
      <c r="P608" t="str">
        <f t="shared" si="45"/>
        <v>AS</v>
      </c>
      <c r="Q608" t="str">
        <f t="shared" si="46"/>
        <v>ely</v>
      </c>
      <c r="R608">
        <f t="shared" si="47"/>
        <v>12</v>
      </c>
      <c r="S608" t="str">
        <f t="shared" si="48"/>
        <v>Alan Shonely AS-10240</v>
      </c>
      <c r="T608" t="str">
        <f t="shared" si="49"/>
        <v>Alan Shonely</v>
      </c>
    </row>
    <row r="609" spans="1:20" x14ac:dyDescent="0.25">
      <c r="A609" s="5" t="s">
        <v>644</v>
      </c>
      <c r="B609" s="3" t="s">
        <v>275</v>
      </c>
      <c r="C609" t="s">
        <v>34</v>
      </c>
      <c r="D609" t="s">
        <v>32</v>
      </c>
      <c r="E609" s="1">
        <v>70000</v>
      </c>
      <c r="F609">
        <v>5</v>
      </c>
      <c r="G609" t="s">
        <v>30</v>
      </c>
      <c r="H609" t="s">
        <v>20</v>
      </c>
      <c r="I609" t="s">
        <v>14</v>
      </c>
      <c r="J609">
        <v>3</v>
      </c>
      <c r="K609" t="s">
        <v>29</v>
      </c>
      <c r="L609" t="s">
        <v>31</v>
      </c>
      <c r="M609">
        <v>46</v>
      </c>
      <c r="N609" t="s">
        <v>14</v>
      </c>
      <c r="P609" t="str">
        <f t="shared" si="45"/>
        <v>AR</v>
      </c>
      <c r="Q609" t="str">
        <f t="shared" si="46"/>
        <v>rts</v>
      </c>
      <c r="R609">
        <f t="shared" si="47"/>
        <v>14</v>
      </c>
      <c r="S609" t="str">
        <f t="shared" si="48"/>
        <v>Andrew Roberts AR-10510</v>
      </c>
      <c r="T609" t="str">
        <f t="shared" si="49"/>
        <v>Andrew Roberts</v>
      </c>
    </row>
    <row r="610" spans="1:20" x14ac:dyDescent="0.25">
      <c r="A610" s="5" t="s">
        <v>644</v>
      </c>
      <c r="B610" s="3" t="s">
        <v>275</v>
      </c>
      <c r="C610" t="s">
        <v>33</v>
      </c>
      <c r="D610" t="s">
        <v>33</v>
      </c>
      <c r="E610" s="1">
        <v>60000</v>
      </c>
      <c r="F610">
        <v>3</v>
      </c>
      <c r="G610" t="s">
        <v>28</v>
      </c>
      <c r="H610" t="s">
        <v>13</v>
      </c>
      <c r="I610" t="s">
        <v>14</v>
      </c>
      <c r="J610">
        <v>2</v>
      </c>
      <c r="K610" t="s">
        <v>22</v>
      </c>
      <c r="L610" t="s">
        <v>31</v>
      </c>
      <c r="M610">
        <v>52</v>
      </c>
      <c r="N610" t="s">
        <v>14</v>
      </c>
      <c r="P610" t="str">
        <f t="shared" si="45"/>
        <v>AR</v>
      </c>
      <c r="Q610" t="str">
        <f t="shared" si="46"/>
        <v>rts</v>
      </c>
      <c r="R610">
        <f t="shared" si="47"/>
        <v>14</v>
      </c>
      <c r="S610" t="str">
        <f t="shared" si="48"/>
        <v>Andrew Roberts AR-10510</v>
      </c>
      <c r="T610" t="str">
        <f t="shared" si="49"/>
        <v>Andrew Roberts</v>
      </c>
    </row>
    <row r="611" spans="1:20" x14ac:dyDescent="0.25">
      <c r="A611" s="5" t="s">
        <v>644</v>
      </c>
      <c r="B611" s="3" t="s">
        <v>275</v>
      </c>
      <c r="C611" t="s">
        <v>33</v>
      </c>
      <c r="D611" t="s">
        <v>33</v>
      </c>
      <c r="E611" s="1">
        <v>70000</v>
      </c>
      <c r="F611">
        <v>0</v>
      </c>
      <c r="G611" t="s">
        <v>12</v>
      </c>
      <c r="H611" t="s">
        <v>20</v>
      </c>
      <c r="I611" t="s">
        <v>17</v>
      </c>
      <c r="J611">
        <v>1</v>
      </c>
      <c r="K611" t="s">
        <v>15</v>
      </c>
      <c r="L611" t="s">
        <v>31</v>
      </c>
      <c r="M611">
        <v>43</v>
      </c>
      <c r="N611" t="s">
        <v>17</v>
      </c>
      <c r="P611" t="str">
        <f t="shared" si="45"/>
        <v>AR</v>
      </c>
      <c r="Q611" t="str">
        <f t="shared" si="46"/>
        <v>rts</v>
      </c>
      <c r="R611">
        <f t="shared" si="47"/>
        <v>14</v>
      </c>
      <c r="S611" t="str">
        <f t="shared" si="48"/>
        <v>Andrew Roberts AR-10510</v>
      </c>
      <c r="T611" t="str">
        <f t="shared" si="49"/>
        <v>Andrew Roberts</v>
      </c>
    </row>
    <row r="612" spans="1:20" x14ac:dyDescent="0.25">
      <c r="A612" s="5" t="s">
        <v>645</v>
      </c>
      <c r="B612" s="3" t="s">
        <v>276</v>
      </c>
      <c r="C612" t="s">
        <v>33</v>
      </c>
      <c r="D612" t="s">
        <v>33</v>
      </c>
      <c r="E612" s="1">
        <v>60000</v>
      </c>
      <c r="F612">
        <v>1</v>
      </c>
      <c r="G612" t="s">
        <v>18</v>
      </c>
      <c r="H612" t="s">
        <v>13</v>
      </c>
      <c r="I612" t="s">
        <v>14</v>
      </c>
      <c r="J612">
        <v>1</v>
      </c>
      <c r="K612" t="s">
        <v>21</v>
      </c>
      <c r="L612" t="s">
        <v>31</v>
      </c>
      <c r="M612">
        <v>44</v>
      </c>
      <c r="N612" t="s">
        <v>17</v>
      </c>
      <c r="P612" t="str">
        <f t="shared" si="45"/>
        <v>NB</v>
      </c>
      <c r="Q612" t="str">
        <f t="shared" si="46"/>
        <v>alk</v>
      </c>
      <c r="R612">
        <f t="shared" si="47"/>
        <v>9</v>
      </c>
      <c r="S612" t="str">
        <f t="shared" si="48"/>
        <v>Nona Balk NB-18655</v>
      </c>
      <c r="T612" t="str">
        <f t="shared" si="49"/>
        <v>Nona Balk</v>
      </c>
    </row>
    <row r="613" spans="1:20" x14ac:dyDescent="0.25">
      <c r="A613" s="5" t="s">
        <v>645</v>
      </c>
      <c r="B613" s="3" t="s">
        <v>276</v>
      </c>
      <c r="C613" t="s">
        <v>33</v>
      </c>
      <c r="D613" t="s">
        <v>32</v>
      </c>
      <c r="E613" s="1">
        <v>80000</v>
      </c>
      <c r="F613">
        <v>0</v>
      </c>
      <c r="G613" t="s">
        <v>12</v>
      </c>
      <c r="H613" t="s">
        <v>27</v>
      </c>
      <c r="I613" t="s">
        <v>14</v>
      </c>
      <c r="J613">
        <v>1</v>
      </c>
      <c r="K613" t="s">
        <v>25</v>
      </c>
      <c r="L613" t="s">
        <v>31</v>
      </c>
      <c r="M613">
        <v>34</v>
      </c>
      <c r="N613" t="s">
        <v>14</v>
      </c>
      <c r="P613" t="str">
        <f t="shared" si="45"/>
        <v>NB</v>
      </c>
      <c r="Q613" t="str">
        <f t="shared" si="46"/>
        <v>alk</v>
      </c>
      <c r="R613">
        <f t="shared" si="47"/>
        <v>9</v>
      </c>
      <c r="S613" t="str">
        <f t="shared" si="48"/>
        <v>Nona Balk NB-18655</v>
      </c>
      <c r="T613" t="str">
        <f t="shared" si="49"/>
        <v>Nona Balk</v>
      </c>
    </row>
    <row r="614" spans="1:20" x14ac:dyDescent="0.25">
      <c r="A614" s="5" t="s">
        <v>646</v>
      </c>
      <c r="B614" s="3" t="s">
        <v>277</v>
      </c>
      <c r="C614" t="s">
        <v>34</v>
      </c>
      <c r="D614" t="s">
        <v>32</v>
      </c>
      <c r="E614" s="1">
        <v>30000</v>
      </c>
      <c r="F614">
        <v>0</v>
      </c>
      <c r="G614" t="s">
        <v>28</v>
      </c>
      <c r="H614" t="s">
        <v>19</v>
      </c>
      <c r="I614" t="s">
        <v>14</v>
      </c>
      <c r="J614">
        <v>2</v>
      </c>
      <c r="K614" t="s">
        <v>22</v>
      </c>
      <c r="L614" t="s">
        <v>31</v>
      </c>
      <c r="M614">
        <v>27</v>
      </c>
      <c r="N614" t="s">
        <v>17</v>
      </c>
      <c r="P614" t="str">
        <f t="shared" si="45"/>
        <v>GD</v>
      </c>
      <c r="Q614" t="str">
        <f t="shared" si="46"/>
        <v>tch</v>
      </c>
      <c r="R614">
        <f t="shared" si="47"/>
        <v>16</v>
      </c>
      <c r="S614" t="str">
        <f t="shared" si="48"/>
        <v>Giulietta Dortch GD-14590</v>
      </c>
      <c r="T614" t="str">
        <f t="shared" si="49"/>
        <v>Giulietta Dortch</v>
      </c>
    </row>
    <row r="615" spans="1:20" x14ac:dyDescent="0.25">
      <c r="A615" s="5" t="s">
        <v>646</v>
      </c>
      <c r="B615" s="3" t="s">
        <v>277</v>
      </c>
      <c r="C615" t="s">
        <v>34</v>
      </c>
      <c r="D615" t="s">
        <v>33</v>
      </c>
      <c r="E615" s="1">
        <v>110000</v>
      </c>
      <c r="F615">
        <v>1</v>
      </c>
      <c r="G615" t="s">
        <v>18</v>
      </c>
      <c r="H615" t="s">
        <v>20</v>
      </c>
      <c r="I615" t="s">
        <v>14</v>
      </c>
      <c r="J615">
        <v>4</v>
      </c>
      <c r="K615" t="s">
        <v>22</v>
      </c>
      <c r="L615" t="s">
        <v>31</v>
      </c>
      <c r="M615">
        <v>45</v>
      </c>
      <c r="N615" t="s">
        <v>14</v>
      </c>
      <c r="P615" t="str">
        <f t="shared" si="45"/>
        <v>GD</v>
      </c>
      <c r="Q615" t="str">
        <f t="shared" si="46"/>
        <v>tch</v>
      </c>
      <c r="R615">
        <f t="shared" si="47"/>
        <v>16</v>
      </c>
      <c r="S615" t="str">
        <f t="shared" si="48"/>
        <v>Giulietta Dortch GD-14590</v>
      </c>
      <c r="T615" t="str">
        <f t="shared" si="49"/>
        <v>Giulietta Dortch</v>
      </c>
    </row>
    <row r="616" spans="1:20" x14ac:dyDescent="0.25">
      <c r="A616" s="5" t="s">
        <v>647</v>
      </c>
      <c r="B616" s="3" t="s">
        <v>278</v>
      </c>
      <c r="C616" t="s">
        <v>33</v>
      </c>
      <c r="D616" t="s">
        <v>32</v>
      </c>
      <c r="E616" s="1">
        <v>100000</v>
      </c>
      <c r="F616">
        <v>3</v>
      </c>
      <c r="G616" t="s">
        <v>18</v>
      </c>
      <c r="H616" t="s">
        <v>20</v>
      </c>
      <c r="I616" t="s">
        <v>14</v>
      </c>
      <c r="J616">
        <v>4</v>
      </c>
      <c r="K616" t="s">
        <v>25</v>
      </c>
      <c r="L616" t="s">
        <v>31</v>
      </c>
      <c r="M616">
        <v>45</v>
      </c>
      <c r="N616" t="s">
        <v>17</v>
      </c>
      <c r="P616" t="str">
        <f t="shared" si="45"/>
        <v>CK</v>
      </c>
      <c r="Q616" t="str">
        <f t="shared" si="46"/>
        <v>lty</v>
      </c>
      <c r="R616">
        <f t="shared" si="47"/>
        <v>12</v>
      </c>
      <c r="S616" t="str">
        <f t="shared" si="48"/>
        <v>Clytie Kelty CK-12595</v>
      </c>
      <c r="T616" t="str">
        <f t="shared" si="49"/>
        <v>Clytie Kelty</v>
      </c>
    </row>
    <row r="617" spans="1:20" x14ac:dyDescent="0.25">
      <c r="A617" s="5" t="s">
        <v>647</v>
      </c>
      <c r="B617" s="3" t="s">
        <v>278</v>
      </c>
      <c r="C617" t="s">
        <v>34</v>
      </c>
      <c r="D617" t="s">
        <v>32</v>
      </c>
      <c r="E617" s="1">
        <v>60000</v>
      </c>
      <c r="F617">
        <v>4</v>
      </c>
      <c r="G617" t="s">
        <v>30</v>
      </c>
      <c r="H617" t="s">
        <v>13</v>
      </c>
      <c r="I617" t="s">
        <v>17</v>
      </c>
      <c r="J617">
        <v>0</v>
      </c>
      <c r="K617" t="s">
        <v>15</v>
      </c>
      <c r="L617" t="s">
        <v>31</v>
      </c>
      <c r="M617">
        <v>47</v>
      </c>
      <c r="N617" t="s">
        <v>14</v>
      </c>
      <c r="P617" t="str">
        <f t="shared" si="45"/>
        <v>CK</v>
      </c>
      <c r="Q617" t="str">
        <f t="shared" si="46"/>
        <v>lty</v>
      </c>
      <c r="R617">
        <f t="shared" si="47"/>
        <v>12</v>
      </c>
      <c r="S617" t="str">
        <f t="shared" si="48"/>
        <v>Clytie Kelty CK-12595</v>
      </c>
      <c r="T617" t="str">
        <f t="shared" si="49"/>
        <v>Clytie Kelty</v>
      </c>
    </row>
    <row r="618" spans="1:20" x14ac:dyDescent="0.25">
      <c r="A618" s="5" t="s">
        <v>648</v>
      </c>
      <c r="B618" s="3" t="s">
        <v>279</v>
      </c>
      <c r="C618" t="s">
        <v>34</v>
      </c>
      <c r="D618" t="s">
        <v>32</v>
      </c>
      <c r="E618" s="1">
        <v>80000</v>
      </c>
      <c r="F618">
        <v>4</v>
      </c>
      <c r="G618" t="s">
        <v>30</v>
      </c>
      <c r="H618" t="s">
        <v>13</v>
      </c>
      <c r="I618" t="s">
        <v>14</v>
      </c>
      <c r="J618">
        <v>0</v>
      </c>
      <c r="K618" t="s">
        <v>25</v>
      </c>
      <c r="L618" t="s">
        <v>31</v>
      </c>
      <c r="M618">
        <v>47</v>
      </c>
      <c r="N618" t="s">
        <v>17</v>
      </c>
      <c r="P618" t="str">
        <f t="shared" si="45"/>
        <v>NG</v>
      </c>
      <c r="Q618" t="str">
        <f t="shared" si="46"/>
        <v>pin</v>
      </c>
      <c r="R618">
        <f t="shared" si="47"/>
        <v>10</v>
      </c>
      <c r="S618" t="str">
        <f t="shared" si="48"/>
        <v>Nat Gilpin NG-18355</v>
      </c>
      <c r="T618" t="str">
        <f t="shared" si="49"/>
        <v>Nat Gilpin</v>
      </c>
    </row>
    <row r="619" spans="1:20" x14ac:dyDescent="0.25">
      <c r="A619" s="5" t="s">
        <v>648</v>
      </c>
      <c r="B619" s="3" t="s">
        <v>279</v>
      </c>
      <c r="C619" t="s">
        <v>33</v>
      </c>
      <c r="D619" t="s">
        <v>33</v>
      </c>
      <c r="E619" s="1">
        <v>40000</v>
      </c>
      <c r="F619">
        <v>4</v>
      </c>
      <c r="G619" t="s">
        <v>26</v>
      </c>
      <c r="H619" t="s">
        <v>13</v>
      </c>
      <c r="I619" t="s">
        <v>14</v>
      </c>
      <c r="J619">
        <v>2</v>
      </c>
      <c r="K619" t="s">
        <v>21</v>
      </c>
      <c r="L619" t="s">
        <v>31</v>
      </c>
      <c r="M619">
        <v>44</v>
      </c>
      <c r="N619" t="s">
        <v>14</v>
      </c>
      <c r="P619" t="str">
        <f t="shared" si="45"/>
        <v>NG</v>
      </c>
      <c r="Q619" t="str">
        <f t="shared" si="46"/>
        <v>pin</v>
      </c>
      <c r="R619">
        <f t="shared" si="47"/>
        <v>10</v>
      </c>
      <c r="S619" t="str">
        <f t="shared" si="48"/>
        <v>Nat Gilpin NG-18355</v>
      </c>
      <c r="T619" t="str">
        <f t="shared" si="49"/>
        <v>Nat Gilpin</v>
      </c>
    </row>
    <row r="620" spans="1:20" x14ac:dyDescent="0.25">
      <c r="A620" s="5" t="s">
        <v>648</v>
      </c>
      <c r="B620" s="3" t="s">
        <v>279</v>
      </c>
      <c r="C620" t="s">
        <v>34</v>
      </c>
      <c r="D620" t="s">
        <v>32</v>
      </c>
      <c r="E620" s="1">
        <v>20000</v>
      </c>
      <c r="F620">
        <v>3</v>
      </c>
      <c r="G620" t="s">
        <v>28</v>
      </c>
      <c r="H620" t="s">
        <v>19</v>
      </c>
      <c r="I620" t="s">
        <v>17</v>
      </c>
      <c r="J620">
        <v>2</v>
      </c>
      <c r="K620" t="s">
        <v>15</v>
      </c>
      <c r="L620" t="s">
        <v>31</v>
      </c>
      <c r="M620">
        <v>49</v>
      </c>
      <c r="N620" t="s">
        <v>17</v>
      </c>
      <c r="P620" t="str">
        <f t="shared" si="45"/>
        <v>NG</v>
      </c>
      <c r="Q620" t="str">
        <f t="shared" si="46"/>
        <v>pin</v>
      </c>
      <c r="R620">
        <f t="shared" si="47"/>
        <v>10</v>
      </c>
      <c r="S620" t="str">
        <f t="shared" si="48"/>
        <v>Nat Gilpin NG-18355</v>
      </c>
      <c r="T620" t="str">
        <f t="shared" si="49"/>
        <v>Nat Gilpin</v>
      </c>
    </row>
    <row r="621" spans="1:20" x14ac:dyDescent="0.25">
      <c r="A621" s="5" t="s">
        <v>648</v>
      </c>
      <c r="B621" s="3" t="s">
        <v>279</v>
      </c>
      <c r="C621" t="s">
        <v>34</v>
      </c>
      <c r="D621" t="s">
        <v>32</v>
      </c>
      <c r="E621" s="1">
        <v>40000</v>
      </c>
      <c r="F621">
        <v>0</v>
      </c>
      <c r="G621" t="s">
        <v>26</v>
      </c>
      <c r="H621" t="s">
        <v>13</v>
      </c>
      <c r="I621" t="s">
        <v>14</v>
      </c>
      <c r="J621">
        <v>1</v>
      </c>
      <c r="K621" t="s">
        <v>22</v>
      </c>
      <c r="L621" t="s">
        <v>31</v>
      </c>
      <c r="M621">
        <v>30</v>
      </c>
      <c r="N621" t="s">
        <v>17</v>
      </c>
      <c r="P621" t="str">
        <f t="shared" si="45"/>
        <v>NG</v>
      </c>
      <c r="Q621" t="str">
        <f t="shared" si="46"/>
        <v>pin</v>
      </c>
      <c r="R621">
        <f t="shared" si="47"/>
        <v>10</v>
      </c>
      <c r="S621" t="str">
        <f t="shared" si="48"/>
        <v>Nat Gilpin NG-18355</v>
      </c>
      <c r="T621" t="str">
        <f t="shared" si="49"/>
        <v>Nat Gilpin</v>
      </c>
    </row>
    <row r="622" spans="1:20" x14ac:dyDescent="0.25">
      <c r="A622" s="5" t="s">
        <v>648</v>
      </c>
      <c r="B622" s="3" t="s">
        <v>279</v>
      </c>
      <c r="C622" t="s">
        <v>33</v>
      </c>
      <c r="D622" t="s">
        <v>32</v>
      </c>
      <c r="E622" s="1">
        <v>100000</v>
      </c>
      <c r="F622">
        <v>4</v>
      </c>
      <c r="G622" t="s">
        <v>18</v>
      </c>
      <c r="H622" t="s">
        <v>20</v>
      </c>
      <c r="I622" t="s">
        <v>14</v>
      </c>
      <c r="J622">
        <v>4</v>
      </c>
      <c r="K622" t="s">
        <v>21</v>
      </c>
      <c r="L622" t="s">
        <v>31</v>
      </c>
      <c r="M622">
        <v>41</v>
      </c>
      <c r="N622" t="s">
        <v>14</v>
      </c>
      <c r="P622" t="str">
        <f t="shared" si="45"/>
        <v>NG</v>
      </c>
      <c r="Q622" t="str">
        <f t="shared" si="46"/>
        <v>pin</v>
      </c>
      <c r="R622">
        <f t="shared" si="47"/>
        <v>10</v>
      </c>
      <c r="S622" t="str">
        <f t="shared" si="48"/>
        <v>Nat Gilpin NG-18355</v>
      </c>
      <c r="T622" t="str">
        <f t="shared" si="49"/>
        <v>Nat Gilpin</v>
      </c>
    </row>
    <row r="623" spans="1:20" x14ac:dyDescent="0.25">
      <c r="A623" s="5" t="s">
        <v>649</v>
      </c>
      <c r="B623" s="3" t="s">
        <v>280</v>
      </c>
      <c r="C623" t="s">
        <v>33</v>
      </c>
      <c r="D623" t="s">
        <v>33</v>
      </c>
      <c r="E623" s="1">
        <v>70000</v>
      </c>
      <c r="F623">
        <v>4</v>
      </c>
      <c r="G623" t="s">
        <v>12</v>
      </c>
      <c r="H623" t="s">
        <v>27</v>
      </c>
      <c r="I623" t="s">
        <v>14</v>
      </c>
      <c r="J623">
        <v>1</v>
      </c>
      <c r="K623" t="s">
        <v>25</v>
      </c>
      <c r="L623" t="s">
        <v>31</v>
      </c>
      <c r="M623">
        <v>58</v>
      </c>
      <c r="N623" t="s">
        <v>17</v>
      </c>
      <c r="P623" t="str">
        <f t="shared" si="45"/>
        <v>CA</v>
      </c>
      <c r="Q623" t="str">
        <f t="shared" si="46"/>
        <v>son</v>
      </c>
      <c r="R623">
        <f t="shared" si="47"/>
        <v>18</v>
      </c>
      <c r="S623" t="str">
        <f t="shared" si="48"/>
        <v>Christina Anderson CA-12265</v>
      </c>
      <c r="T623" t="str">
        <f t="shared" si="49"/>
        <v>Christina Anderson</v>
      </c>
    </row>
    <row r="624" spans="1:20" x14ac:dyDescent="0.25">
      <c r="A624" s="5" t="s">
        <v>650</v>
      </c>
      <c r="B624" s="3" t="s">
        <v>281</v>
      </c>
      <c r="C624" t="s">
        <v>33</v>
      </c>
      <c r="D624" t="s">
        <v>33</v>
      </c>
      <c r="E624" s="1">
        <v>60000</v>
      </c>
      <c r="F624">
        <v>5</v>
      </c>
      <c r="G624" t="s">
        <v>12</v>
      </c>
      <c r="H624" t="s">
        <v>20</v>
      </c>
      <c r="I624" t="s">
        <v>14</v>
      </c>
      <c r="J624">
        <v>1</v>
      </c>
      <c r="K624" t="s">
        <v>21</v>
      </c>
      <c r="L624" t="s">
        <v>31</v>
      </c>
      <c r="M624">
        <v>47</v>
      </c>
      <c r="N624" t="s">
        <v>17</v>
      </c>
      <c r="P624" t="str">
        <f t="shared" si="45"/>
        <v>SF</v>
      </c>
      <c r="Q624" t="str">
        <f t="shared" si="46"/>
        <v>ton</v>
      </c>
      <c r="R624">
        <f t="shared" si="47"/>
        <v>15</v>
      </c>
      <c r="S624" t="str">
        <f t="shared" si="48"/>
        <v>Sylvia Foulston SF-20965</v>
      </c>
      <c r="T624" t="str">
        <f t="shared" si="49"/>
        <v>Sylvia Foulston</v>
      </c>
    </row>
    <row r="625" spans="1:20" x14ac:dyDescent="0.25">
      <c r="A625" s="5" t="s">
        <v>650</v>
      </c>
      <c r="B625" s="3" t="s">
        <v>281</v>
      </c>
      <c r="C625" t="s">
        <v>33</v>
      </c>
      <c r="D625" t="s">
        <v>32</v>
      </c>
      <c r="E625" s="1">
        <v>70000</v>
      </c>
      <c r="F625">
        <v>4</v>
      </c>
      <c r="G625" t="s">
        <v>18</v>
      </c>
      <c r="H625" t="s">
        <v>20</v>
      </c>
      <c r="I625" t="s">
        <v>14</v>
      </c>
      <c r="J625">
        <v>1</v>
      </c>
      <c r="K625" t="s">
        <v>25</v>
      </c>
      <c r="L625" t="s">
        <v>31</v>
      </c>
      <c r="M625">
        <v>55</v>
      </c>
      <c r="N625" t="s">
        <v>17</v>
      </c>
      <c r="P625" t="str">
        <f t="shared" si="45"/>
        <v>SF</v>
      </c>
      <c r="Q625" t="str">
        <f t="shared" si="46"/>
        <v>ton</v>
      </c>
      <c r="R625">
        <f t="shared" si="47"/>
        <v>15</v>
      </c>
      <c r="S625" t="str">
        <f t="shared" si="48"/>
        <v>Sylvia Foulston SF-20965</v>
      </c>
      <c r="T625" t="str">
        <f t="shared" si="49"/>
        <v>Sylvia Foulston</v>
      </c>
    </row>
    <row r="626" spans="1:20" x14ac:dyDescent="0.25">
      <c r="A626" s="5" t="s">
        <v>650</v>
      </c>
      <c r="B626" s="3" t="s">
        <v>281</v>
      </c>
      <c r="C626" t="s">
        <v>34</v>
      </c>
      <c r="D626" t="s">
        <v>32</v>
      </c>
      <c r="E626" s="1">
        <v>70000</v>
      </c>
      <c r="F626">
        <v>0</v>
      </c>
      <c r="G626" t="s">
        <v>18</v>
      </c>
      <c r="H626" t="s">
        <v>13</v>
      </c>
      <c r="I626" t="s">
        <v>17</v>
      </c>
      <c r="J626">
        <v>2</v>
      </c>
      <c r="K626" t="s">
        <v>15</v>
      </c>
      <c r="L626" t="s">
        <v>31</v>
      </c>
      <c r="M626">
        <v>27</v>
      </c>
      <c r="N626" t="s">
        <v>14</v>
      </c>
      <c r="P626" t="str">
        <f t="shared" si="45"/>
        <v>SF</v>
      </c>
      <c r="Q626" t="str">
        <f t="shared" si="46"/>
        <v>ton</v>
      </c>
      <c r="R626">
        <f t="shared" si="47"/>
        <v>15</v>
      </c>
      <c r="S626" t="str">
        <f t="shared" si="48"/>
        <v>Sylvia Foulston SF-20965</v>
      </c>
      <c r="T626" t="str">
        <f t="shared" si="49"/>
        <v>Sylvia Foulston</v>
      </c>
    </row>
    <row r="627" spans="1:20" x14ac:dyDescent="0.25">
      <c r="A627" s="5" t="s">
        <v>650</v>
      </c>
      <c r="B627" s="3" t="s">
        <v>281</v>
      </c>
      <c r="C627" t="s">
        <v>33</v>
      </c>
      <c r="D627" t="s">
        <v>33</v>
      </c>
      <c r="E627" s="1">
        <v>60000</v>
      </c>
      <c r="F627">
        <v>3</v>
      </c>
      <c r="G627" t="s">
        <v>30</v>
      </c>
      <c r="H627" t="s">
        <v>27</v>
      </c>
      <c r="I627" t="s">
        <v>14</v>
      </c>
      <c r="J627">
        <v>2</v>
      </c>
      <c r="K627" t="s">
        <v>25</v>
      </c>
      <c r="L627" t="s">
        <v>31</v>
      </c>
      <c r="M627">
        <v>67</v>
      </c>
      <c r="N627" t="s">
        <v>17</v>
      </c>
      <c r="P627" t="str">
        <f t="shared" si="45"/>
        <v>SF</v>
      </c>
      <c r="Q627" t="str">
        <f t="shared" si="46"/>
        <v>ton</v>
      </c>
      <c r="R627">
        <f t="shared" si="47"/>
        <v>15</v>
      </c>
      <c r="S627" t="str">
        <f t="shared" si="48"/>
        <v>Sylvia Foulston SF-20965</v>
      </c>
      <c r="T627" t="str">
        <f t="shared" si="49"/>
        <v>Sylvia Foulston</v>
      </c>
    </row>
    <row r="628" spans="1:20" x14ac:dyDescent="0.25">
      <c r="A628" s="5" t="s">
        <v>651</v>
      </c>
      <c r="B628" s="3" t="s">
        <v>282</v>
      </c>
      <c r="C628" t="s">
        <v>33</v>
      </c>
      <c r="D628" t="s">
        <v>32</v>
      </c>
      <c r="E628" s="1">
        <v>60000</v>
      </c>
      <c r="F628">
        <v>0</v>
      </c>
      <c r="G628" t="s">
        <v>18</v>
      </c>
      <c r="H628" t="s">
        <v>13</v>
      </c>
      <c r="I628" t="s">
        <v>14</v>
      </c>
      <c r="J628">
        <v>2</v>
      </c>
      <c r="K628" t="s">
        <v>22</v>
      </c>
      <c r="L628" t="s">
        <v>31</v>
      </c>
      <c r="M628">
        <v>29</v>
      </c>
      <c r="N628" t="s">
        <v>17</v>
      </c>
      <c r="P628" t="str">
        <f t="shared" si="45"/>
        <v>MO</v>
      </c>
      <c r="Q628" t="str">
        <f t="shared" si="46"/>
        <v>nel</v>
      </c>
      <c r="R628">
        <f t="shared" si="47"/>
        <v>12</v>
      </c>
      <c r="S628" t="str">
        <f t="shared" si="48"/>
        <v>Meg O'Connel MO-17800</v>
      </c>
      <c r="T628" t="str">
        <f t="shared" si="49"/>
        <v>Meg O'Connel</v>
      </c>
    </row>
    <row r="629" spans="1:20" x14ac:dyDescent="0.25">
      <c r="A629" s="5" t="s">
        <v>652</v>
      </c>
      <c r="B629" s="3" t="s">
        <v>283</v>
      </c>
      <c r="C629" t="s">
        <v>33</v>
      </c>
      <c r="D629" t="s">
        <v>32</v>
      </c>
      <c r="E629" s="1">
        <v>60000</v>
      </c>
      <c r="F629">
        <v>3</v>
      </c>
      <c r="G629" t="s">
        <v>30</v>
      </c>
      <c r="H629" t="s">
        <v>27</v>
      </c>
      <c r="I629" t="s">
        <v>14</v>
      </c>
      <c r="J629">
        <v>2</v>
      </c>
      <c r="K629" t="s">
        <v>25</v>
      </c>
      <c r="L629" t="s">
        <v>31</v>
      </c>
      <c r="M629">
        <v>67</v>
      </c>
      <c r="N629" t="s">
        <v>17</v>
      </c>
      <c r="P629" t="str">
        <f t="shared" si="45"/>
        <v>AT</v>
      </c>
      <c r="Q629" t="str">
        <f t="shared" si="46"/>
        <v>man</v>
      </c>
      <c r="R629">
        <f t="shared" si="47"/>
        <v>13</v>
      </c>
      <c r="S629" t="str">
        <f t="shared" si="48"/>
        <v>Annie Thurman AT-10735</v>
      </c>
      <c r="T629" t="str">
        <f t="shared" si="49"/>
        <v>Annie Thurman</v>
      </c>
    </row>
    <row r="630" spans="1:20" x14ac:dyDescent="0.25">
      <c r="A630" s="5" t="s">
        <v>500</v>
      </c>
      <c r="B630" s="3" t="s">
        <v>131</v>
      </c>
      <c r="C630" t="s">
        <v>34</v>
      </c>
      <c r="D630" t="s">
        <v>33</v>
      </c>
      <c r="E630" s="1">
        <v>80000</v>
      </c>
      <c r="F630">
        <v>3</v>
      </c>
      <c r="G630" t="s">
        <v>18</v>
      </c>
      <c r="H630" t="s">
        <v>20</v>
      </c>
      <c r="I630" t="s">
        <v>17</v>
      </c>
      <c r="J630">
        <v>1</v>
      </c>
      <c r="K630" t="s">
        <v>25</v>
      </c>
      <c r="L630" t="s">
        <v>31</v>
      </c>
      <c r="M630">
        <v>51</v>
      </c>
      <c r="N630" t="s">
        <v>14</v>
      </c>
      <c r="P630" t="str">
        <f t="shared" si="45"/>
        <v>LC</v>
      </c>
      <c r="Q630" t="str">
        <f t="shared" si="46"/>
        <v>rie</v>
      </c>
      <c r="R630">
        <f t="shared" si="47"/>
        <v>12</v>
      </c>
      <c r="S630" t="str">
        <f t="shared" si="48"/>
        <v>Logan Currie LC-17140</v>
      </c>
      <c r="T630" t="str">
        <f t="shared" si="49"/>
        <v>Logan Currie</v>
      </c>
    </row>
    <row r="631" spans="1:20" x14ac:dyDescent="0.25">
      <c r="A631" s="5" t="s">
        <v>500</v>
      </c>
      <c r="B631" s="3" t="s">
        <v>131</v>
      </c>
      <c r="C631" t="s">
        <v>33</v>
      </c>
      <c r="D631" t="s">
        <v>32</v>
      </c>
      <c r="E631" s="1">
        <v>50000</v>
      </c>
      <c r="F631">
        <v>1</v>
      </c>
      <c r="G631" t="s">
        <v>30</v>
      </c>
      <c r="H631" t="s">
        <v>13</v>
      </c>
      <c r="I631" t="s">
        <v>14</v>
      </c>
      <c r="J631">
        <v>0</v>
      </c>
      <c r="K631" t="s">
        <v>15</v>
      </c>
      <c r="L631" t="s">
        <v>31</v>
      </c>
      <c r="M631">
        <v>35</v>
      </c>
      <c r="N631" t="s">
        <v>17</v>
      </c>
      <c r="P631" t="str">
        <f t="shared" si="45"/>
        <v>LC</v>
      </c>
      <c r="Q631" t="str">
        <f t="shared" si="46"/>
        <v>rie</v>
      </c>
      <c r="R631">
        <f t="shared" si="47"/>
        <v>12</v>
      </c>
      <c r="S631" t="str">
        <f t="shared" si="48"/>
        <v>Logan Currie LC-17140</v>
      </c>
      <c r="T631" t="str">
        <f t="shared" si="49"/>
        <v>Logan Currie</v>
      </c>
    </row>
    <row r="632" spans="1:20" x14ac:dyDescent="0.25">
      <c r="A632" s="5" t="s">
        <v>653</v>
      </c>
      <c r="B632" s="3" t="s">
        <v>284</v>
      </c>
      <c r="C632" t="s">
        <v>33</v>
      </c>
      <c r="D632" t="s">
        <v>33</v>
      </c>
      <c r="E632" s="1">
        <v>40000</v>
      </c>
      <c r="F632">
        <v>0</v>
      </c>
      <c r="G632" t="s">
        <v>26</v>
      </c>
      <c r="H632" t="s">
        <v>13</v>
      </c>
      <c r="I632" t="s">
        <v>17</v>
      </c>
      <c r="J632">
        <v>2</v>
      </c>
      <c r="K632" t="s">
        <v>25</v>
      </c>
      <c r="L632" t="s">
        <v>31</v>
      </c>
      <c r="M632">
        <v>30</v>
      </c>
      <c r="N632" t="s">
        <v>17</v>
      </c>
      <c r="P632" t="str">
        <f t="shared" si="45"/>
        <v>FM</v>
      </c>
      <c r="Q632" t="str">
        <f t="shared" si="46"/>
        <v>ath</v>
      </c>
      <c r="R632">
        <f t="shared" si="47"/>
        <v>11</v>
      </c>
      <c r="S632" t="str">
        <f t="shared" si="48"/>
        <v>Fred McMath FM-14380</v>
      </c>
      <c r="T632" t="str">
        <f t="shared" si="49"/>
        <v>Fred McMath</v>
      </c>
    </row>
    <row r="633" spans="1:20" x14ac:dyDescent="0.25">
      <c r="A633" s="5" t="s">
        <v>653</v>
      </c>
      <c r="B633" s="3" t="s">
        <v>284</v>
      </c>
      <c r="C633" t="s">
        <v>34</v>
      </c>
      <c r="D633" t="s">
        <v>33</v>
      </c>
      <c r="E633" s="1">
        <v>70000</v>
      </c>
      <c r="F633">
        <v>5</v>
      </c>
      <c r="G633" t="s">
        <v>18</v>
      </c>
      <c r="H633" t="s">
        <v>20</v>
      </c>
      <c r="I633" t="s">
        <v>14</v>
      </c>
      <c r="J633">
        <v>3</v>
      </c>
      <c r="K633" t="s">
        <v>21</v>
      </c>
      <c r="L633" t="s">
        <v>31</v>
      </c>
      <c r="M633">
        <v>44</v>
      </c>
      <c r="N633" t="s">
        <v>17</v>
      </c>
      <c r="P633" t="str">
        <f t="shared" si="45"/>
        <v>FM</v>
      </c>
      <c r="Q633" t="str">
        <f t="shared" si="46"/>
        <v>ath</v>
      </c>
      <c r="R633">
        <f t="shared" si="47"/>
        <v>11</v>
      </c>
      <c r="S633" t="str">
        <f t="shared" si="48"/>
        <v>Fred McMath FM-14380</v>
      </c>
      <c r="T633" t="str">
        <f t="shared" si="49"/>
        <v>Fred McMath</v>
      </c>
    </row>
    <row r="634" spans="1:20" x14ac:dyDescent="0.25">
      <c r="A634" s="5" t="s">
        <v>653</v>
      </c>
      <c r="B634" s="3" t="s">
        <v>284</v>
      </c>
      <c r="C634" t="s">
        <v>34</v>
      </c>
      <c r="D634" t="s">
        <v>32</v>
      </c>
      <c r="E634" s="1">
        <v>80000</v>
      </c>
      <c r="F634">
        <v>4</v>
      </c>
      <c r="G634" t="s">
        <v>30</v>
      </c>
      <c r="H634" t="s">
        <v>13</v>
      </c>
      <c r="I634" t="s">
        <v>14</v>
      </c>
      <c r="J634">
        <v>0</v>
      </c>
      <c r="K634" t="s">
        <v>25</v>
      </c>
      <c r="L634" t="s">
        <v>31</v>
      </c>
      <c r="M634">
        <v>48</v>
      </c>
      <c r="N634" t="s">
        <v>17</v>
      </c>
      <c r="P634" t="str">
        <f t="shared" si="45"/>
        <v>FM</v>
      </c>
      <c r="Q634" t="str">
        <f t="shared" si="46"/>
        <v>ath</v>
      </c>
      <c r="R634">
        <f t="shared" si="47"/>
        <v>11</v>
      </c>
      <c r="S634" t="str">
        <f t="shared" si="48"/>
        <v>Fred McMath FM-14380</v>
      </c>
      <c r="T634" t="str">
        <f t="shared" si="49"/>
        <v>Fred McMath</v>
      </c>
    </row>
    <row r="635" spans="1:20" x14ac:dyDescent="0.25">
      <c r="A635" s="5" t="s">
        <v>610</v>
      </c>
      <c r="B635" s="3" t="s">
        <v>241</v>
      </c>
      <c r="C635" t="s">
        <v>33</v>
      </c>
      <c r="D635" t="s">
        <v>32</v>
      </c>
      <c r="E635" s="1">
        <v>130000</v>
      </c>
      <c r="F635">
        <v>1</v>
      </c>
      <c r="G635" t="s">
        <v>12</v>
      </c>
      <c r="H635" t="s">
        <v>27</v>
      </c>
      <c r="I635" t="s">
        <v>14</v>
      </c>
      <c r="J635">
        <v>2</v>
      </c>
      <c r="K635" t="s">
        <v>15</v>
      </c>
      <c r="L635" t="s">
        <v>31</v>
      </c>
      <c r="M635">
        <v>45</v>
      </c>
      <c r="N635" t="s">
        <v>14</v>
      </c>
      <c r="P635" t="str">
        <f t="shared" si="45"/>
        <v>BD</v>
      </c>
      <c r="Q635" t="str">
        <f t="shared" si="46"/>
        <v>len</v>
      </c>
      <c r="R635">
        <f t="shared" si="47"/>
        <v>12</v>
      </c>
      <c r="S635" t="str">
        <f t="shared" si="48"/>
        <v>Brian Dahlen BD-11605</v>
      </c>
      <c r="T635" t="str">
        <f t="shared" si="49"/>
        <v>Brian Dahlen</v>
      </c>
    </row>
    <row r="636" spans="1:20" x14ac:dyDescent="0.25">
      <c r="A636" s="5" t="s">
        <v>610</v>
      </c>
      <c r="B636" s="3" t="s">
        <v>241</v>
      </c>
      <c r="C636" t="s">
        <v>33</v>
      </c>
      <c r="D636" t="s">
        <v>33</v>
      </c>
      <c r="E636" s="1">
        <v>60000</v>
      </c>
      <c r="F636">
        <v>3</v>
      </c>
      <c r="G636" t="s">
        <v>12</v>
      </c>
      <c r="H636" t="s">
        <v>27</v>
      </c>
      <c r="I636" t="s">
        <v>17</v>
      </c>
      <c r="J636">
        <v>2</v>
      </c>
      <c r="K636" t="s">
        <v>25</v>
      </c>
      <c r="L636" t="s">
        <v>31</v>
      </c>
      <c r="M636">
        <v>66</v>
      </c>
      <c r="N636" t="s">
        <v>17</v>
      </c>
      <c r="P636" t="str">
        <f t="shared" si="45"/>
        <v>BD</v>
      </c>
      <c r="Q636" t="str">
        <f t="shared" si="46"/>
        <v>len</v>
      </c>
      <c r="R636">
        <f t="shared" si="47"/>
        <v>12</v>
      </c>
      <c r="S636" t="str">
        <f t="shared" si="48"/>
        <v>Brian Dahlen BD-11605</v>
      </c>
      <c r="T636" t="str">
        <f t="shared" si="49"/>
        <v>Brian Dahlen</v>
      </c>
    </row>
    <row r="637" spans="1:20" x14ac:dyDescent="0.25">
      <c r="A637" s="5" t="s">
        <v>654</v>
      </c>
      <c r="B637" s="3" t="s">
        <v>285</v>
      </c>
      <c r="C637" t="s">
        <v>34</v>
      </c>
      <c r="D637" t="s">
        <v>32</v>
      </c>
      <c r="E637" s="1">
        <v>30000</v>
      </c>
      <c r="F637">
        <v>2</v>
      </c>
      <c r="G637" t="s">
        <v>26</v>
      </c>
      <c r="H637" t="s">
        <v>13</v>
      </c>
      <c r="I637" t="s">
        <v>17</v>
      </c>
      <c r="J637">
        <v>2</v>
      </c>
      <c r="K637" t="s">
        <v>15</v>
      </c>
      <c r="L637" t="s">
        <v>31</v>
      </c>
      <c r="M637">
        <v>49</v>
      </c>
      <c r="N637" t="s">
        <v>17</v>
      </c>
      <c r="P637" t="str">
        <f t="shared" si="45"/>
        <v>DJ</v>
      </c>
      <c r="Q637" t="str">
        <f t="shared" si="46"/>
        <v>Joy</v>
      </c>
      <c r="R637">
        <f t="shared" si="47"/>
        <v>9</v>
      </c>
      <c r="S637" t="str">
        <f t="shared" si="48"/>
        <v>Denny Joy DJ-13420</v>
      </c>
      <c r="T637" t="str">
        <f t="shared" si="49"/>
        <v>Denny Joy</v>
      </c>
    </row>
    <row r="638" spans="1:20" x14ac:dyDescent="0.25">
      <c r="A638" s="5" t="s">
        <v>655</v>
      </c>
      <c r="B638" s="3" t="s">
        <v>286</v>
      </c>
      <c r="C638" t="s">
        <v>34</v>
      </c>
      <c r="D638" t="s">
        <v>32</v>
      </c>
      <c r="E638" s="1">
        <v>120000</v>
      </c>
      <c r="F638">
        <v>4</v>
      </c>
      <c r="G638" t="s">
        <v>18</v>
      </c>
      <c r="H638" t="s">
        <v>20</v>
      </c>
      <c r="I638" t="s">
        <v>14</v>
      </c>
      <c r="J638">
        <v>3</v>
      </c>
      <c r="K638" t="s">
        <v>22</v>
      </c>
      <c r="L638" t="s">
        <v>31</v>
      </c>
      <c r="M638">
        <v>43</v>
      </c>
      <c r="N638" t="s">
        <v>14</v>
      </c>
      <c r="P638" t="str">
        <f t="shared" si="45"/>
        <v>ME</v>
      </c>
      <c r="Q638" t="str">
        <f t="shared" si="46"/>
        <v>gle</v>
      </c>
      <c r="R638">
        <f t="shared" si="47"/>
        <v>9</v>
      </c>
      <c r="S638" t="str">
        <f t="shared" si="48"/>
        <v>Max Engle ME-17725</v>
      </c>
      <c r="T638" t="str">
        <f t="shared" si="49"/>
        <v>Max Engle</v>
      </c>
    </row>
    <row r="639" spans="1:20" x14ac:dyDescent="0.25">
      <c r="A639" s="5" t="s">
        <v>655</v>
      </c>
      <c r="B639" s="3" t="s">
        <v>286</v>
      </c>
      <c r="C639" t="s">
        <v>34</v>
      </c>
      <c r="D639" t="s">
        <v>33</v>
      </c>
      <c r="E639" s="1">
        <v>40000</v>
      </c>
      <c r="F639">
        <v>0</v>
      </c>
      <c r="G639" t="s">
        <v>26</v>
      </c>
      <c r="H639" t="s">
        <v>13</v>
      </c>
      <c r="I639" t="s">
        <v>17</v>
      </c>
      <c r="J639">
        <v>2</v>
      </c>
      <c r="K639" t="s">
        <v>25</v>
      </c>
      <c r="L639" t="s">
        <v>31</v>
      </c>
      <c r="M639">
        <v>30</v>
      </c>
      <c r="N639" t="s">
        <v>17</v>
      </c>
      <c r="P639" t="str">
        <f t="shared" si="45"/>
        <v>ME</v>
      </c>
      <c r="Q639" t="str">
        <f t="shared" si="46"/>
        <v>gle</v>
      </c>
      <c r="R639">
        <f t="shared" si="47"/>
        <v>9</v>
      </c>
      <c r="S639" t="str">
        <f t="shared" si="48"/>
        <v>Max Engle ME-17725</v>
      </c>
      <c r="T639" t="str">
        <f t="shared" si="49"/>
        <v>Max Engle</v>
      </c>
    </row>
    <row r="640" spans="1:20" x14ac:dyDescent="0.25">
      <c r="A640" s="5" t="s">
        <v>451</v>
      </c>
      <c r="B640" s="3" t="s">
        <v>82</v>
      </c>
      <c r="C640" t="s">
        <v>34</v>
      </c>
      <c r="D640" t="s">
        <v>33</v>
      </c>
      <c r="E640" s="1">
        <v>70000</v>
      </c>
      <c r="F640">
        <v>0</v>
      </c>
      <c r="G640" t="s">
        <v>30</v>
      </c>
      <c r="H640" t="s">
        <v>27</v>
      </c>
      <c r="I640" t="s">
        <v>14</v>
      </c>
      <c r="J640">
        <v>2</v>
      </c>
      <c r="K640" t="s">
        <v>22</v>
      </c>
      <c r="L640" t="s">
        <v>31</v>
      </c>
      <c r="M640">
        <v>74</v>
      </c>
      <c r="N640" t="s">
        <v>14</v>
      </c>
      <c r="P640" t="str">
        <f t="shared" si="45"/>
        <v>RB</v>
      </c>
      <c r="Q640" t="str">
        <f t="shared" si="46"/>
        <v>ley</v>
      </c>
      <c r="R640">
        <f t="shared" si="47"/>
        <v>12</v>
      </c>
      <c r="S640" t="str">
        <f t="shared" si="48"/>
        <v>Rick Bensley RB-19465</v>
      </c>
      <c r="T640" t="str">
        <f t="shared" si="49"/>
        <v>Rick Bensley</v>
      </c>
    </row>
    <row r="641" spans="1:20" x14ac:dyDescent="0.25">
      <c r="A641" s="5" t="s">
        <v>451</v>
      </c>
      <c r="B641" s="3" t="s">
        <v>82</v>
      </c>
      <c r="C641" t="s">
        <v>33</v>
      </c>
      <c r="D641" t="s">
        <v>33</v>
      </c>
      <c r="E641" s="1">
        <v>100000</v>
      </c>
      <c r="F641">
        <v>2</v>
      </c>
      <c r="G641" t="s">
        <v>30</v>
      </c>
      <c r="H641" t="s">
        <v>27</v>
      </c>
      <c r="I641" t="s">
        <v>14</v>
      </c>
      <c r="J641">
        <v>3</v>
      </c>
      <c r="K641" t="s">
        <v>25</v>
      </c>
      <c r="L641" t="s">
        <v>31</v>
      </c>
      <c r="M641">
        <v>65</v>
      </c>
      <c r="N641" t="s">
        <v>17</v>
      </c>
      <c r="P641" t="str">
        <f t="shared" si="45"/>
        <v>RB</v>
      </c>
      <c r="Q641" t="str">
        <f t="shared" si="46"/>
        <v>ley</v>
      </c>
      <c r="R641">
        <f t="shared" si="47"/>
        <v>12</v>
      </c>
      <c r="S641" t="str">
        <f t="shared" si="48"/>
        <v>Rick Bensley RB-19465</v>
      </c>
      <c r="T641" t="str">
        <f t="shared" si="49"/>
        <v>Rick Bensley</v>
      </c>
    </row>
    <row r="642" spans="1:20" x14ac:dyDescent="0.25">
      <c r="A642" s="5" t="s">
        <v>656</v>
      </c>
      <c r="B642" s="3" t="s">
        <v>287</v>
      </c>
      <c r="C642" t="s">
        <v>33</v>
      </c>
      <c r="D642" t="s">
        <v>32</v>
      </c>
      <c r="E642" s="1">
        <v>60000</v>
      </c>
      <c r="F642">
        <v>2</v>
      </c>
      <c r="G642" t="s">
        <v>18</v>
      </c>
      <c r="H642" t="s">
        <v>20</v>
      </c>
      <c r="I642" t="s">
        <v>14</v>
      </c>
      <c r="J642">
        <v>2</v>
      </c>
      <c r="K642" t="s">
        <v>21</v>
      </c>
      <c r="L642" t="s">
        <v>31</v>
      </c>
      <c r="M642">
        <v>56</v>
      </c>
      <c r="N642" t="s">
        <v>14</v>
      </c>
      <c r="P642" t="str">
        <f t="shared" si="45"/>
        <v>JD</v>
      </c>
      <c r="Q642" t="str">
        <f t="shared" si="46"/>
        <v>ler</v>
      </c>
      <c r="R642">
        <f t="shared" si="47"/>
        <v>16</v>
      </c>
      <c r="S642" t="str">
        <f t="shared" si="48"/>
        <v>Justin Deggeller JD-16150</v>
      </c>
      <c r="T642" t="str">
        <f t="shared" si="49"/>
        <v>Justin Deggeller</v>
      </c>
    </row>
    <row r="643" spans="1:20" x14ac:dyDescent="0.25">
      <c r="A643" s="5" t="s">
        <v>657</v>
      </c>
      <c r="B643" s="3" t="s">
        <v>288</v>
      </c>
      <c r="C643" t="s">
        <v>33</v>
      </c>
      <c r="D643" t="s">
        <v>33</v>
      </c>
      <c r="E643" s="1">
        <v>50000</v>
      </c>
      <c r="F643">
        <v>4</v>
      </c>
      <c r="G643" t="s">
        <v>12</v>
      </c>
      <c r="H643" t="s">
        <v>27</v>
      </c>
      <c r="I643" t="s">
        <v>14</v>
      </c>
      <c r="J643">
        <v>2</v>
      </c>
      <c r="K643" t="s">
        <v>29</v>
      </c>
      <c r="L643" t="s">
        <v>31</v>
      </c>
      <c r="M643">
        <v>64</v>
      </c>
      <c r="N643" t="s">
        <v>17</v>
      </c>
      <c r="P643" t="str">
        <f t="shared" ref="P643:P706" si="50">LEFT(A643:A1668,2)</f>
        <v>JL</v>
      </c>
      <c r="Q643" t="str">
        <f t="shared" ref="Q643:Q706" si="51">RIGHT(B643:B1668,3)</f>
        <v>Lee</v>
      </c>
      <c r="R643">
        <f t="shared" ref="R643:R706" si="52">LEN(B643:B1668)</f>
        <v>8</v>
      </c>
      <c r="S643" t="str">
        <f t="shared" ref="S643:S706" si="53">CONCATENATE(B643:B1668," ",A643:A1668)</f>
        <v>John Lee JL-15835</v>
      </c>
      <c r="T643" t="str">
        <f t="shared" ref="T643:T706" si="54">TRIM(B643:B1668)</f>
        <v>John Lee</v>
      </c>
    </row>
    <row r="644" spans="1:20" x14ac:dyDescent="0.25">
      <c r="A644" s="5" t="s">
        <v>657</v>
      </c>
      <c r="B644" s="3" t="s">
        <v>288</v>
      </c>
      <c r="C644" t="s">
        <v>33</v>
      </c>
      <c r="D644" t="s">
        <v>32</v>
      </c>
      <c r="E644" s="1">
        <v>70000</v>
      </c>
      <c r="F644">
        <v>3</v>
      </c>
      <c r="G644" t="s">
        <v>18</v>
      </c>
      <c r="H644" t="s">
        <v>20</v>
      </c>
      <c r="I644" t="s">
        <v>14</v>
      </c>
      <c r="J644">
        <v>2</v>
      </c>
      <c r="K644" t="s">
        <v>22</v>
      </c>
      <c r="L644" t="s">
        <v>31</v>
      </c>
      <c r="M644">
        <v>50</v>
      </c>
      <c r="N644" t="s">
        <v>14</v>
      </c>
      <c r="P644" t="str">
        <f t="shared" si="50"/>
        <v>JL</v>
      </c>
      <c r="Q644" t="str">
        <f t="shared" si="51"/>
        <v>Lee</v>
      </c>
      <c r="R644">
        <f t="shared" si="52"/>
        <v>8</v>
      </c>
      <c r="S644" t="str">
        <f t="shared" si="53"/>
        <v>John Lee JL-15835</v>
      </c>
      <c r="T644" t="str">
        <f t="shared" si="54"/>
        <v>John Lee</v>
      </c>
    </row>
    <row r="645" spans="1:20" x14ac:dyDescent="0.25">
      <c r="A645" s="5" t="s">
        <v>658</v>
      </c>
      <c r="B645" s="3" t="s">
        <v>289</v>
      </c>
      <c r="C645" t="s">
        <v>33</v>
      </c>
      <c r="D645" t="s">
        <v>32</v>
      </c>
      <c r="E645" s="1">
        <v>70000</v>
      </c>
      <c r="F645">
        <v>3</v>
      </c>
      <c r="G645" t="s">
        <v>30</v>
      </c>
      <c r="H645" t="s">
        <v>20</v>
      </c>
      <c r="I645" t="s">
        <v>14</v>
      </c>
      <c r="J645">
        <v>0</v>
      </c>
      <c r="K645" t="s">
        <v>21</v>
      </c>
      <c r="L645" t="s">
        <v>31</v>
      </c>
      <c r="M645">
        <v>35</v>
      </c>
      <c r="N645" t="s">
        <v>14</v>
      </c>
      <c r="P645" t="str">
        <f t="shared" si="50"/>
        <v>SC</v>
      </c>
      <c r="Q645" t="str">
        <f t="shared" si="51"/>
        <v>sen</v>
      </c>
      <c r="R645">
        <f t="shared" si="52"/>
        <v>16</v>
      </c>
      <c r="S645" t="str">
        <f t="shared" si="53"/>
        <v>Sean Christensen SC-20305</v>
      </c>
      <c r="T645" t="str">
        <f t="shared" si="54"/>
        <v>Sean Christensen</v>
      </c>
    </row>
    <row r="646" spans="1:20" x14ac:dyDescent="0.25">
      <c r="A646" s="5" t="s">
        <v>474</v>
      </c>
      <c r="B646" s="3" t="s">
        <v>105</v>
      </c>
      <c r="C646" t="s">
        <v>33</v>
      </c>
      <c r="D646" t="s">
        <v>32</v>
      </c>
      <c r="E646" s="1">
        <v>60000</v>
      </c>
      <c r="F646">
        <v>5</v>
      </c>
      <c r="G646" t="s">
        <v>12</v>
      </c>
      <c r="H646" t="s">
        <v>13</v>
      </c>
      <c r="I646" t="s">
        <v>14</v>
      </c>
      <c r="J646">
        <v>3</v>
      </c>
      <c r="K646" t="s">
        <v>29</v>
      </c>
      <c r="L646" t="s">
        <v>31</v>
      </c>
      <c r="M646">
        <v>41</v>
      </c>
      <c r="N646" t="s">
        <v>17</v>
      </c>
      <c r="P646" t="str">
        <f t="shared" si="50"/>
        <v>TW</v>
      </c>
      <c r="Q646" t="str">
        <f t="shared" si="51"/>
        <v>ham</v>
      </c>
      <c r="R646">
        <f t="shared" si="52"/>
        <v>17</v>
      </c>
      <c r="S646" t="str">
        <f t="shared" si="53"/>
        <v>Tamara Willingham TW-21025</v>
      </c>
      <c r="T646" t="str">
        <f t="shared" si="54"/>
        <v>Tamara Willingham</v>
      </c>
    </row>
    <row r="647" spans="1:20" x14ac:dyDescent="0.25">
      <c r="A647" s="5" t="s">
        <v>659</v>
      </c>
      <c r="B647" s="3" t="s">
        <v>290</v>
      </c>
      <c r="C647" t="s">
        <v>34</v>
      </c>
      <c r="D647" t="s">
        <v>32</v>
      </c>
      <c r="E647" s="1">
        <v>60000</v>
      </c>
      <c r="F647">
        <v>0</v>
      </c>
      <c r="G647" t="s">
        <v>30</v>
      </c>
      <c r="H647" t="s">
        <v>13</v>
      </c>
      <c r="I647" t="s">
        <v>14</v>
      </c>
      <c r="J647">
        <v>0</v>
      </c>
      <c r="K647" t="s">
        <v>15</v>
      </c>
      <c r="L647" t="s">
        <v>31</v>
      </c>
      <c r="M647">
        <v>39</v>
      </c>
      <c r="N647" t="s">
        <v>17</v>
      </c>
      <c r="P647" t="str">
        <f t="shared" si="50"/>
        <v>CC</v>
      </c>
      <c r="Q647" t="str">
        <f t="shared" si="51"/>
        <v>ark</v>
      </c>
      <c r="R647">
        <f t="shared" si="52"/>
        <v>11</v>
      </c>
      <c r="S647" t="str">
        <f t="shared" si="53"/>
        <v>Chuck Clark CC-12430</v>
      </c>
      <c r="T647" t="str">
        <f t="shared" si="54"/>
        <v>Chuck Clark</v>
      </c>
    </row>
    <row r="648" spans="1:20" x14ac:dyDescent="0.25">
      <c r="A648" s="5" t="s">
        <v>526</v>
      </c>
      <c r="B648" s="3" t="s">
        <v>157</v>
      </c>
      <c r="C648" t="s">
        <v>34</v>
      </c>
      <c r="D648" t="s">
        <v>32</v>
      </c>
      <c r="E648" s="1">
        <v>60000</v>
      </c>
      <c r="F648">
        <v>4</v>
      </c>
      <c r="G648" t="s">
        <v>30</v>
      </c>
      <c r="H648" t="s">
        <v>13</v>
      </c>
      <c r="I648" t="s">
        <v>17</v>
      </c>
      <c r="J648">
        <v>0</v>
      </c>
      <c r="K648" t="s">
        <v>25</v>
      </c>
      <c r="L648" t="s">
        <v>31</v>
      </c>
      <c r="M648">
        <v>47</v>
      </c>
      <c r="N648" t="s">
        <v>17</v>
      </c>
      <c r="P648" t="str">
        <f t="shared" si="50"/>
        <v>BB</v>
      </c>
      <c r="Q648" t="str">
        <f t="shared" si="51"/>
        <v>ein</v>
      </c>
      <c r="R648">
        <f t="shared" si="52"/>
        <v>15</v>
      </c>
      <c r="S648" t="str">
        <f t="shared" si="53"/>
        <v>Barry Blumstein BB-10990</v>
      </c>
      <c r="T648" t="str">
        <f t="shared" si="54"/>
        <v>Barry Blumstein</v>
      </c>
    </row>
    <row r="649" spans="1:20" x14ac:dyDescent="0.25">
      <c r="A649" s="5" t="s">
        <v>526</v>
      </c>
      <c r="B649" s="3" t="s">
        <v>157</v>
      </c>
      <c r="C649" t="s">
        <v>34</v>
      </c>
      <c r="D649" t="s">
        <v>33</v>
      </c>
      <c r="E649" s="1">
        <v>40000</v>
      </c>
      <c r="F649">
        <v>0</v>
      </c>
      <c r="G649" t="s">
        <v>26</v>
      </c>
      <c r="H649" t="s">
        <v>13</v>
      </c>
      <c r="I649" t="s">
        <v>14</v>
      </c>
      <c r="J649">
        <v>2</v>
      </c>
      <c r="K649" t="s">
        <v>22</v>
      </c>
      <c r="L649" t="s">
        <v>31</v>
      </c>
      <c r="M649">
        <v>31</v>
      </c>
      <c r="N649" t="s">
        <v>17</v>
      </c>
      <c r="P649" t="str">
        <f t="shared" si="50"/>
        <v>BB</v>
      </c>
      <c r="Q649" t="str">
        <f t="shared" si="51"/>
        <v>ein</v>
      </c>
      <c r="R649">
        <f t="shared" si="52"/>
        <v>15</v>
      </c>
      <c r="S649" t="str">
        <f t="shared" si="53"/>
        <v>Barry Blumstein BB-10990</v>
      </c>
      <c r="T649" t="str">
        <f t="shared" si="54"/>
        <v>Barry Blumstein</v>
      </c>
    </row>
    <row r="650" spans="1:20" x14ac:dyDescent="0.25">
      <c r="A650" s="5" t="s">
        <v>660</v>
      </c>
      <c r="B650" s="3" t="s">
        <v>291</v>
      </c>
      <c r="C650" t="s">
        <v>34</v>
      </c>
      <c r="D650" t="s">
        <v>32</v>
      </c>
      <c r="E650" s="1">
        <v>70000</v>
      </c>
      <c r="F650">
        <v>2</v>
      </c>
      <c r="G650" t="s">
        <v>12</v>
      </c>
      <c r="H650" t="s">
        <v>27</v>
      </c>
      <c r="I650" t="s">
        <v>17</v>
      </c>
      <c r="J650">
        <v>1</v>
      </c>
      <c r="K650" t="s">
        <v>21</v>
      </c>
      <c r="L650" t="s">
        <v>31</v>
      </c>
      <c r="M650">
        <v>58</v>
      </c>
      <c r="N650" t="s">
        <v>14</v>
      </c>
      <c r="P650" t="str">
        <f t="shared" si="50"/>
        <v>AR</v>
      </c>
      <c r="Q650" t="str">
        <f t="shared" si="51"/>
        <v>les</v>
      </c>
      <c r="R650">
        <f t="shared" si="52"/>
        <v>14</v>
      </c>
      <c r="S650" t="str">
        <f t="shared" si="53"/>
        <v>Anthony Rawles AR-10825</v>
      </c>
      <c r="T650" t="str">
        <f t="shared" si="54"/>
        <v>Anthony Rawles</v>
      </c>
    </row>
    <row r="651" spans="1:20" x14ac:dyDescent="0.25">
      <c r="A651" s="5" t="s">
        <v>660</v>
      </c>
      <c r="B651" s="3" t="s">
        <v>291</v>
      </c>
      <c r="C651" t="s">
        <v>34</v>
      </c>
      <c r="D651" t="s">
        <v>32</v>
      </c>
      <c r="E651" s="1">
        <v>70000</v>
      </c>
      <c r="F651">
        <v>0</v>
      </c>
      <c r="G651" t="s">
        <v>12</v>
      </c>
      <c r="H651" t="s">
        <v>20</v>
      </c>
      <c r="I651" t="s">
        <v>17</v>
      </c>
      <c r="J651">
        <v>1</v>
      </c>
      <c r="K651" t="s">
        <v>21</v>
      </c>
      <c r="L651" t="s">
        <v>31</v>
      </c>
      <c r="M651">
        <v>38</v>
      </c>
      <c r="N651" t="s">
        <v>14</v>
      </c>
      <c r="P651" t="str">
        <f t="shared" si="50"/>
        <v>AR</v>
      </c>
      <c r="Q651" t="str">
        <f t="shared" si="51"/>
        <v>les</v>
      </c>
      <c r="R651">
        <f t="shared" si="52"/>
        <v>14</v>
      </c>
      <c r="S651" t="str">
        <f t="shared" si="53"/>
        <v>Anthony Rawles AR-10825</v>
      </c>
      <c r="T651" t="str">
        <f t="shared" si="54"/>
        <v>Anthony Rawles</v>
      </c>
    </row>
    <row r="652" spans="1:20" x14ac:dyDescent="0.25">
      <c r="A652" s="5" t="s">
        <v>660</v>
      </c>
      <c r="B652" s="3" t="s">
        <v>291</v>
      </c>
      <c r="C652" t="s">
        <v>34</v>
      </c>
      <c r="D652" t="s">
        <v>32</v>
      </c>
      <c r="E652" s="1">
        <v>70000</v>
      </c>
      <c r="F652">
        <v>5</v>
      </c>
      <c r="G652" t="s">
        <v>30</v>
      </c>
      <c r="H652" t="s">
        <v>27</v>
      </c>
      <c r="I652" t="s">
        <v>14</v>
      </c>
      <c r="J652">
        <v>2</v>
      </c>
      <c r="K652" t="s">
        <v>29</v>
      </c>
      <c r="L652" t="s">
        <v>31</v>
      </c>
      <c r="M652">
        <v>67</v>
      </c>
      <c r="N652" t="s">
        <v>14</v>
      </c>
      <c r="P652" t="str">
        <f t="shared" si="50"/>
        <v>AR</v>
      </c>
      <c r="Q652" t="str">
        <f t="shared" si="51"/>
        <v>les</v>
      </c>
      <c r="R652">
        <f t="shared" si="52"/>
        <v>14</v>
      </c>
      <c r="S652" t="str">
        <f t="shared" si="53"/>
        <v>Anthony Rawles AR-10825</v>
      </c>
      <c r="T652" t="str">
        <f t="shared" si="54"/>
        <v>Anthony Rawles</v>
      </c>
    </row>
    <row r="653" spans="1:20" x14ac:dyDescent="0.25">
      <c r="A653" s="5" t="s">
        <v>661</v>
      </c>
      <c r="B653" s="3" t="s">
        <v>292</v>
      </c>
      <c r="C653" t="s">
        <v>34</v>
      </c>
      <c r="D653" t="s">
        <v>33</v>
      </c>
      <c r="E653" s="1">
        <v>60000</v>
      </c>
      <c r="F653">
        <v>0</v>
      </c>
      <c r="G653" t="s">
        <v>18</v>
      </c>
      <c r="H653" t="s">
        <v>20</v>
      </c>
      <c r="I653" t="s">
        <v>17</v>
      </c>
      <c r="J653">
        <v>2</v>
      </c>
      <c r="K653" t="s">
        <v>25</v>
      </c>
      <c r="L653" t="s">
        <v>31</v>
      </c>
      <c r="M653">
        <v>32</v>
      </c>
      <c r="N653" t="s">
        <v>14</v>
      </c>
      <c r="P653" t="str">
        <f t="shared" si="50"/>
        <v>SR</v>
      </c>
      <c r="Q653" t="str">
        <f t="shared" si="51"/>
        <v>lle</v>
      </c>
      <c r="R653">
        <f t="shared" si="52"/>
        <v>13</v>
      </c>
      <c r="S653" t="str">
        <f t="shared" si="53"/>
        <v>Steven Roelle SR-20740</v>
      </c>
      <c r="T653" t="str">
        <f t="shared" si="54"/>
        <v>Steven Roelle</v>
      </c>
    </row>
    <row r="654" spans="1:20" x14ac:dyDescent="0.25">
      <c r="A654" s="5" t="s">
        <v>558</v>
      </c>
      <c r="B654" s="3" t="s">
        <v>189</v>
      </c>
      <c r="C654" t="s">
        <v>33</v>
      </c>
      <c r="D654" t="s">
        <v>33</v>
      </c>
      <c r="E654" s="1">
        <v>70000</v>
      </c>
      <c r="F654">
        <v>5</v>
      </c>
      <c r="G654" t="s">
        <v>18</v>
      </c>
      <c r="H654" t="s">
        <v>20</v>
      </c>
      <c r="I654" t="s">
        <v>17</v>
      </c>
      <c r="J654">
        <v>3</v>
      </c>
      <c r="K654" t="s">
        <v>22</v>
      </c>
      <c r="L654" t="s">
        <v>31</v>
      </c>
      <c r="M654">
        <v>45</v>
      </c>
      <c r="N654" t="s">
        <v>17</v>
      </c>
      <c r="P654" t="str">
        <f t="shared" si="50"/>
        <v>AR</v>
      </c>
      <c r="Q654" t="str">
        <f t="shared" si="51"/>
        <v>att</v>
      </c>
      <c r="R654">
        <f t="shared" si="52"/>
        <v>16</v>
      </c>
      <c r="S654" t="str">
        <f t="shared" si="53"/>
        <v>Allen Rosenblatt AR-10405</v>
      </c>
      <c r="T654" t="str">
        <f t="shared" si="54"/>
        <v>Allen Rosenblatt</v>
      </c>
    </row>
    <row r="655" spans="1:20" x14ac:dyDescent="0.25">
      <c r="A655" s="5" t="s">
        <v>558</v>
      </c>
      <c r="B655" s="3" t="s">
        <v>189</v>
      </c>
      <c r="C655" t="s">
        <v>34</v>
      </c>
      <c r="D655" t="s">
        <v>33</v>
      </c>
      <c r="E655" s="1">
        <v>30000</v>
      </c>
      <c r="F655">
        <v>0</v>
      </c>
      <c r="G655" t="s">
        <v>26</v>
      </c>
      <c r="H655" t="s">
        <v>13</v>
      </c>
      <c r="I655" t="s">
        <v>17</v>
      </c>
      <c r="J655">
        <v>2</v>
      </c>
      <c r="K655" t="s">
        <v>25</v>
      </c>
      <c r="L655" t="s">
        <v>31</v>
      </c>
      <c r="M655">
        <v>31</v>
      </c>
      <c r="N655" t="s">
        <v>14</v>
      </c>
      <c r="P655" t="str">
        <f t="shared" si="50"/>
        <v>AR</v>
      </c>
      <c r="Q655" t="str">
        <f t="shared" si="51"/>
        <v>att</v>
      </c>
      <c r="R655">
        <f t="shared" si="52"/>
        <v>16</v>
      </c>
      <c r="S655" t="str">
        <f t="shared" si="53"/>
        <v>Allen Rosenblatt AR-10405</v>
      </c>
      <c r="T655" t="str">
        <f t="shared" si="54"/>
        <v>Allen Rosenblatt</v>
      </c>
    </row>
    <row r="656" spans="1:20" x14ac:dyDescent="0.25">
      <c r="A656" s="5" t="s">
        <v>662</v>
      </c>
      <c r="B656" s="3" t="s">
        <v>293</v>
      </c>
      <c r="C656" t="s">
        <v>34</v>
      </c>
      <c r="D656" t="s">
        <v>33</v>
      </c>
      <c r="E656" s="1">
        <v>40000</v>
      </c>
      <c r="F656">
        <v>0</v>
      </c>
      <c r="G656" t="s">
        <v>26</v>
      </c>
      <c r="H656" t="s">
        <v>13</v>
      </c>
      <c r="I656" t="s">
        <v>17</v>
      </c>
      <c r="J656">
        <v>2</v>
      </c>
      <c r="K656" t="s">
        <v>25</v>
      </c>
      <c r="L656" t="s">
        <v>31</v>
      </c>
      <c r="M656">
        <v>31</v>
      </c>
      <c r="N656" t="s">
        <v>14</v>
      </c>
      <c r="P656" t="str">
        <f t="shared" si="50"/>
        <v>CR</v>
      </c>
      <c r="Q656" t="str">
        <f t="shared" si="51"/>
        <v>ter</v>
      </c>
      <c r="R656">
        <f t="shared" si="52"/>
        <v>12</v>
      </c>
      <c r="S656" t="str">
        <f t="shared" si="53"/>
        <v>Craig Reiter CR-12730</v>
      </c>
      <c r="T656" t="str">
        <f t="shared" si="54"/>
        <v>Craig Reiter</v>
      </c>
    </row>
    <row r="657" spans="1:20" x14ac:dyDescent="0.25">
      <c r="A657" s="5" t="s">
        <v>662</v>
      </c>
      <c r="B657" s="3" t="s">
        <v>293</v>
      </c>
      <c r="C657" t="s">
        <v>33</v>
      </c>
      <c r="D657" t="s">
        <v>32</v>
      </c>
      <c r="E657" s="1">
        <v>40000</v>
      </c>
      <c r="F657">
        <v>3</v>
      </c>
      <c r="G657" t="s">
        <v>18</v>
      </c>
      <c r="H657" t="s">
        <v>19</v>
      </c>
      <c r="I657" t="s">
        <v>14</v>
      </c>
      <c r="J657">
        <v>1</v>
      </c>
      <c r="K657" t="s">
        <v>15</v>
      </c>
      <c r="L657" t="s">
        <v>31</v>
      </c>
      <c r="M657">
        <v>31</v>
      </c>
      <c r="N657" t="s">
        <v>17</v>
      </c>
      <c r="P657" t="str">
        <f t="shared" si="50"/>
        <v>CR</v>
      </c>
      <c r="Q657" t="str">
        <f t="shared" si="51"/>
        <v>ter</v>
      </c>
      <c r="R657">
        <f t="shared" si="52"/>
        <v>12</v>
      </c>
      <c r="S657" t="str">
        <f t="shared" si="53"/>
        <v>Craig Reiter CR-12730</v>
      </c>
      <c r="T657" t="str">
        <f t="shared" si="54"/>
        <v>Craig Reiter</v>
      </c>
    </row>
    <row r="658" spans="1:20" x14ac:dyDescent="0.25">
      <c r="A658" s="5" t="s">
        <v>662</v>
      </c>
      <c r="B658" s="3" t="s">
        <v>293</v>
      </c>
      <c r="C658" t="s">
        <v>33</v>
      </c>
      <c r="D658" t="s">
        <v>33</v>
      </c>
      <c r="E658" s="1">
        <v>60000</v>
      </c>
      <c r="F658">
        <v>2</v>
      </c>
      <c r="G658" t="s">
        <v>26</v>
      </c>
      <c r="H658" t="s">
        <v>20</v>
      </c>
      <c r="I658" t="s">
        <v>17</v>
      </c>
      <c r="J658">
        <v>2</v>
      </c>
      <c r="K658" t="s">
        <v>22</v>
      </c>
      <c r="L658" t="s">
        <v>31</v>
      </c>
      <c r="M658">
        <v>50</v>
      </c>
      <c r="N658" t="s">
        <v>17</v>
      </c>
      <c r="P658" t="str">
        <f t="shared" si="50"/>
        <v>CR</v>
      </c>
      <c r="Q658" t="str">
        <f t="shared" si="51"/>
        <v>ter</v>
      </c>
      <c r="R658">
        <f t="shared" si="52"/>
        <v>12</v>
      </c>
      <c r="S658" t="str">
        <f t="shared" si="53"/>
        <v>Craig Reiter CR-12730</v>
      </c>
      <c r="T658" t="str">
        <f t="shared" si="54"/>
        <v>Craig Reiter</v>
      </c>
    </row>
    <row r="659" spans="1:20" x14ac:dyDescent="0.25">
      <c r="A659" s="5" t="s">
        <v>663</v>
      </c>
      <c r="B659" s="3" t="s">
        <v>294</v>
      </c>
      <c r="C659" t="s">
        <v>33</v>
      </c>
      <c r="D659" t="s">
        <v>33</v>
      </c>
      <c r="E659" s="1">
        <v>70000</v>
      </c>
      <c r="F659">
        <v>1</v>
      </c>
      <c r="G659" t="s">
        <v>18</v>
      </c>
      <c r="H659" t="s">
        <v>13</v>
      </c>
      <c r="I659" t="s">
        <v>14</v>
      </c>
      <c r="J659">
        <v>1</v>
      </c>
      <c r="K659" t="s">
        <v>15</v>
      </c>
      <c r="L659" t="s">
        <v>31</v>
      </c>
      <c r="M659">
        <v>44</v>
      </c>
      <c r="N659" t="s">
        <v>17</v>
      </c>
      <c r="P659" t="str">
        <f t="shared" si="50"/>
        <v>EH</v>
      </c>
      <c r="Q659" t="str">
        <f t="shared" si="51"/>
        <v>and</v>
      </c>
      <c r="R659">
        <f t="shared" si="52"/>
        <v>17</v>
      </c>
      <c r="S659" t="str">
        <f t="shared" si="53"/>
        <v>Eugene Hildebrand EH-14125</v>
      </c>
      <c r="T659" t="str">
        <f t="shared" si="54"/>
        <v>Eugene Hildebrand</v>
      </c>
    </row>
    <row r="660" spans="1:20" x14ac:dyDescent="0.25">
      <c r="A660" s="5" t="s">
        <v>663</v>
      </c>
      <c r="B660" s="3" t="s">
        <v>294</v>
      </c>
      <c r="C660" t="s">
        <v>34</v>
      </c>
      <c r="D660" t="s">
        <v>33</v>
      </c>
      <c r="E660" s="1">
        <v>50000</v>
      </c>
      <c r="F660">
        <v>2</v>
      </c>
      <c r="G660" t="s">
        <v>12</v>
      </c>
      <c r="H660" t="s">
        <v>13</v>
      </c>
      <c r="I660" t="s">
        <v>14</v>
      </c>
      <c r="J660">
        <v>1</v>
      </c>
      <c r="K660" t="s">
        <v>21</v>
      </c>
      <c r="L660" t="s">
        <v>31</v>
      </c>
      <c r="M660">
        <v>38</v>
      </c>
      <c r="N660" t="s">
        <v>14</v>
      </c>
      <c r="P660" t="str">
        <f t="shared" si="50"/>
        <v>EH</v>
      </c>
      <c r="Q660" t="str">
        <f t="shared" si="51"/>
        <v>and</v>
      </c>
      <c r="R660">
        <f t="shared" si="52"/>
        <v>17</v>
      </c>
      <c r="S660" t="str">
        <f t="shared" si="53"/>
        <v>Eugene Hildebrand EH-14125</v>
      </c>
      <c r="T660" t="str">
        <f t="shared" si="54"/>
        <v>Eugene Hildebrand</v>
      </c>
    </row>
    <row r="661" spans="1:20" x14ac:dyDescent="0.25">
      <c r="A661" s="5" t="s">
        <v>495</v>
      </c>
      <c r="B661" s="3" t="s">
        <v>126</v>
      </c>
      <c r="C661" t="s">
        <v>34</v>
      </c>
      <c r="D661" t="s">
        <v>32</v>
      </c>
      <c r="E661" s="1">
        <v>60000</v>
      </c>
      <c r="F661">
        <v>4</v>
      </c>
      <c r="G661" t="s">
        <v>12</v>
      </c>
      <c r="H661" t="s">
        <v>27</v>
      </c>
      <c r="I661" t="s">
        <v>14</v>
      </c>
      <c r="J661">
        <v>2</v>
      </c>
      <c r="K661" t="s">
        <v>29</v>
      </c>
      <c r="L661" t="s">
        <v>31</v>
      </c>
      <c r="M661">
        <v>63</v>
      </c>
      <c r="N661" t="s">
        <v>17</v>
      </c>
      <c r="P661" t="str">
        <f t="shared" si="50"/>
        <v>CB</v>
      </c>
      <c r="Q661" t="str">
        <f t="shared" si="51"/>
        <v>dow</v>
      </c>
      <c r="R661">
        <f t="shared" si="52"/>
        <v>17</v>
      </c>
      <c r="S661" t="str">
        <f t="shared" si="53"/>
        <v>Cassandra Brandow CB-12025</v>
      </c>
      <c r="T661" t="str">
        <f t="shared" si="54"/>
        <v>Cassandra Brandow</v>
      </c>
    </row>
    <row r="662" spans="1:20" x14ac:dyDescent="0.25">
      <c r="A662" s="5" t="s">
        <v>495</v>
      </c>
      <c r="B662" s="3" t="s">
        <v>126</v>
      </c>
      <c r="C662" t="s">
        <v>33</v>
      </c>
      <c r="D662" t="s">
        <v>32</v>
      </c>
      <c r="E662" s="1">
        <v>60000</v>
      </c>
      <c r="F662">
        <v>1</v>
      </c>
      <c r="G662" t="s">
        <v>30</v>
      </c>
      <c r="H662" t="s">
        <v>20</v>
      </c>
      <c r="I662" t="s">
        <v>14</v>
      </c>
      <c r="J662">
        <v>0</v>
      </c>
      <c r="K662" t="s">
        <v>21</v>
      </c>
      <c r="L662" t="s">
        <v>31</v>
      </c>
      <c r="M662">
        <v>36</v>
      </c>
      <c r="N662" t="s">
        <v>14</v>
      </c>
      <c r="P662" t="str">
        <f t="shared" si="50"/>
        <v>CB</v>
      </c>
      <c r="Q662" t="str">
        <f t="shared" si="51"/>
        <v>dow</v>
      </c>
      <c r="R662">
        <f t="shared" si="52"/>
        <v>17</v>
      </c>
      <c r="S662" t="str">
        <f t="shared" si="53"/>
        <v>Cassandra Brandow CB-12025</v>
      </c>
      <c r="T662" t="str">
        <f t="shared" si="54"/>
        <v>Cassandra Brandow</v>
      </c>
    </row>
    <row r="663" spans="1:20" x14ac:dyDescent="0.25">
      <c r="A663" s="5" t="s">
        <v>495</v>
      </c>
      <c r="B663" s="3" t="s">
        <v>126</v>
      </c>
      <c r="C663" t="s">
        <v>34</v>
      </c>
      <c r="D663" t="s">
        <v>33</v>
      </c>
      <c r="E663" s="1">
        <v>40000</v>
      </c>
      <c r="F663">
        <v>0</v>
      </c>
      <c r="G663" t="s">
        <v>26</v>
      </c>
      <c r="H663" t="s">
        <v>13</v>
      </c>
      <c r="I663" t="s">
        <v>17</v>
      </c>
      <c r="J663">
        <v>2</v>
      </c>
      <c r="K663" t="s">
        <v>15</v>
      </c>
      <c r="L663" t="s">
        <v>31</v>
      </c>
      <c r="M663">
        <v>28</v>
      </c>
      <c r="N663" t="s">
        <v>14</v>
      </c>
      <c r="P663" t="str">
        <f t="shared" si="50"/>
        <v>CB</v>
      </c>
      <c r="Q663" t="str">
        <f t="shared" si="51"/>
        <v>dow</v>
      </c>
      <c r="R663">
        <f t="shared" si="52"/>
        <v>17</v>
      </c>
      <c r="S663" t="str">
        <f t="shared" si="53"/>
        <v>Cassandra Brandow CB-12025</v>
      </c>
      <c r="T663" t="str">
        <f t="shared" si="54"/>
        <v>Cassandra Brandow</v>
      </c>
    </row>
    <row r="664" spans="1:20" x14ac:dyDescent="0.25">
      <c r="A664" s="5" t="s">
        <v>495</v>
      </c>
      <c r="B664" s="3" t="s">
        <v>126</v>
      </c>
      <c r="C664" t="s">
        <v>34</v>
      </c>
      <c r="D664" t="s">
        <v>32</v>
      </c>
      <c r="E664" s="1">
        <v>100000</v>
      </c>
      <c r="F664">
        <v>1</v>
      </c>
      <c r="G664" t="s">
        <v>18</v>
      </c>
      <c r="H664" t="s">
        <v>20</v>
      </c>
      <c r="I664" t="s">
        <v>17</v>
      </c>
      <c r="J664">
        <v>3</v>
      </c>
      <c r="K664" t="s">
        <v>25</v>
      </c>
      <c r="L664" t="s">
        <v>31</v>
      </c>
      <c r="M664">
        <v>44</v>
      </c>
      <c r="N664" t="s">
        <v>17</v>
      </c>
      <c r="P664" t="str">
        <f t="shared" si="50"/>
        <v>CB</v>
      </c>
      <c r="Q664" t="str">
        <f t="shared" si="51"/>
        <v>dow</v>
      </c>
      <c r="R664">
        <f t="shared" si="52"/>
        <v>17</v>
      </c>
      <c r="S664" t="str">
        <f t="shared" si="53"/>
        <v>Cassandra Brandow CB-12025</v>
      </c>
      <c r="T664" t="str">
        <f t="shared" si="54"/>
        <v>Cassandra Brandow</v>
      </c>
    </row>
    <row r="665" spans="1:20" x14ac:dyDescent="0.25">
      <c r="A665" s="5" t="s">
        <v>664</v>
      </c>
      <c r="B665" s="3" t="s">
        <v>295</v>
      </c>
      <c r="C665" t="s">
        <v>33</v>
      </c>
      <c r="D665" t="s">
        <v>32</v>
      </c>
      <c r="E665" s="1">
        <v>70000</v>
      </c>
      <c r="F665">
        <v>5</v>
      </c>
      <c r="G665" t="s">
        <v>30</v>
      </c>
      <c r="H665" t="s">
        <v>20</v>
      </c>
      <c r="I665" t="s">
        <v>14</v>
      </c>
      <c r="J665">
        <v>1</v>
      </c>
      <c r="K665" t="s">
        <v>15</v>
      </c>
      <c r="L665" t="s">
        <v>31</v>
      </c>
      <c r="M665">
        <v>47</v>
      </c>
      <c r="N665" t="s">
        <v>17</v>
      </c>
      <c r="P665" t="str">
        <f t="shared" si="50"/>
        <v>SP</v>
      </c>
      <c r="Q665" t="str">
        <f t="shared" si="51"/>
        <v>rks</v>
      </c>
      <c r="R665">
        <f t="shared" si="52"/>
        <v>13</v>
      </c>
      <c r="S665" t="str">
        <f t="shared" si="53"/>
        <v>Sibella Parks SP-20545</v>
      </c>
      <c r="T665" t="str">
        <f t="shared" si="54"/>
        <v>Sibella Parks</v>
      </c>
    </row>
    <row r="666" spans="1:20" x14ac:dyDescent="0.25">
      <c r="A666" s="5" t="s">
        <v>521</v>
      </c>
      <c r="B666" s="3" t="s">
        <v>152</v>
      </c>
      <c r="C666" t="s">
        <v>33</v>
      </c>
      <c r="D666" t="s">
        <v>32</v>
      </c>
      <c r="E666" s="1">
        <v>80000</v>
      </c>
      <c r="F666">
        <v>0</v>
      </c>
      <c r="G666" t="s">
        <v>30</v>
      </c>
      <c r="H666" t="s">
        <v>13</v>
      </c>
      <c r="I666" t="s">
        <v>14</v>
      </c>
      <c r="J666">
        <v>0</v>
      </c>
      <c r="K666" t="s">
        <v>25</v>
      </c>
      <c r="L666" t="s">
        <v>31</v>
      </c>
      <c r="M666">
        <v>40</v>
      </c>
      <c r="N666" t="s">
        <v>14</v>
      </c>
      <c r="P666" t="str">
        <f t="shared" si="50"/>
        <v>RC</v>
      </c>
      <c r="Q666" t="str">
        <f t="shared" si="51"/>
        <v>ins</v>
      </c>
      <c r="R666">
        <f t="shared" si="52"/>
        <v>11</v>
      </c>
      <c r="S666" t="str">
        <f t="shared" si="53"/>
        <v>Roy Collins RC-19825</v>
      </c>
      <c r="T666" t="str">
        <f t="shared" si="54"/>
        <v>Roy Collins</v>
      </c>
    </row>
    <row r="667" spans="1:20" x14ac:dyDescent="0.25">
      <c r="A667" s="5" t="s">
        <v>665</v>
      </c>
      <c r="B667" s="3" t="s">
        <v>296</v>
      </c>
      <c r="C667" t="s">
        <v>33</v>
      </c>
      <c r="D667" t="s">
        <v>33</v>
      </c>
      <c r="E667" s="1">
        <v>130000</v>
      </c>
      <c r="F667">
        <v>1</v>
      </c>
      <c r="G667" t="s">
        <v>30</v>
      </c>
      <c r="H667" t="s">
        <v>27</v>
      </c>
      <c r="I667" t="s">
        <v>14</v>
      </c>
      <c r="J667">
        <v>4</v>
      </c>
      <c r="K667" t="s">
        <v>15</v>
      </c>
      <c r="L667" t="s">
        <v>31</v>
      </c>
      <c r="M667">
        <v>40</v>
      </c>
      <c r="N667" t="s">
        <v>17</v>
      </c>
      <c r="P667" t="str">
        <f t="shared" si="50"/>
        <v>TH</v>
      </c>
      <c r="Q667" t="str">
        <f t="shared" si="51"/>
        <v>use</v>
      </c>
      <c r="R667">
        <f t="shared" si="52"/>
        <v>13</v>
      </c>
      <c r="S667" t="str">
        <f t="shared" si="53"/>
        <v>Tiffany House TH-21235</v>
      </c>
      <c r="T667" t="str">
        <f t="shared" si="54"/>
        <v>Tiffany House</v>
      </c>
    </row>
    <row r="668" spans="1:20" x14ac:dyDescent="0.25">
      <c r="A668" s="5" t="s">
        <v>665</v>
      </c>
      <c r="B668" s="3" t="s">
        <v>296</v>
      </c>
      <c r="C668" t="s">
        <v>33</v>
      </c>
      <c r="D668" t="s">
        <v>32</v>
      </c>
      <c r="E668" s="1">
        <v>60000</v>
      </c>
      <c r="F668">
        <v>1</v>
      </c>
      <c r="G668" t="s">
        <v>18</v>
      </c>
      <c r="H668" t="s">
        <v>13</v>
      </c>
      <c r="I668" t="s">
        <v>14</v>
      </c>
      <c r="J668">
        <v>1</v>
      </c>
      <c r="K668" t="s">
        <v>21</v>
      </c>
      <c r="L668" t="s">
        <v>31</v>
      </c>
      <c r="M668">
        <v>46</v>
      </c>
      <c r="N668" t="s">
        <v>14</v>
      </c>
      <c r="P668" t="str">
        <f t="shared" si="50"/>
        <v>TH</v>
      </c>
      <c r="Q668" t="str">
        <f t="shared" si="51"/>
        <v>use</v>
      </c>
      <c r="R668">
        <f t="shared" si="52"/>
        <v>13</v>
      </c>
      <c r="S668" t="str">
        <f t="shared" si="53"/>
        <v>Tiffany House TH-21235</v>
      </c>
      <c r="T668" t="str">
        <f t="shared" si="54"/>
        <v>Tiffany House</v>
      </c>
    </row>
    <row r="669" spans="1:20" x14ac:dyDescent="0.25">
      <c r="A669" s="5" t="s">
        <v>665</v>
      </c>
      <c r="B669" s="3" t="s">
        <v>296</v>
      </c>
      <c r="C669" t="s">
        <v>33</v>
      </c>
      <c r="D669" t="s">
        <v>32</v>
      </c>
      <c r="E669" s="1">
        <v>40000</v>
      </c>
      <c r="F669">
        <v>5</v>
      </c>
      <c r="G669" t="s">
        <v>26</v>
      </c>
      <c r="H669" t="s">
        <v>20</v>
      </c>
      <c r="I669" t="s">
        <v>17</v>
      </c>
      <c r="J669">
        <v>2</v>
      </c>
      <c r="K669" t="s">
        <v>29</v>
      </c>
      <c r="L669" t="s">
        <v>31</v>
      </c>
      <c r="M669">
        <v>61</v>
      </c>
      <c r="N669" t="s">
        <v>17</v>
      </c>
      <c r="P669" t="str">
        <f t="shared" si="50"/>
        <v>TH</v>
      </c>
      <c r="Q669" t="str">
        <f t="shared" si="51"/>
        <v>use</v>
      </c>
      <c r="R669">
        <f t="shared" si="52"/>
        <v>13</v>
      </c>
      <c r="S669" t="str">
        <f t="shared" si="53"/>
        <v>Tiffany House TH-21235</v>
      </c>
      <c r="T669" t="str">
        <f t="shared" si="54"/>
        <v>Tiffany House</v>
      </c>
    </row>
    <row r="670" spans="1:20" x14ac:dyDescent="0.25">
      <c r="A670" s="5" t="s">
        <v>666</v>
      </c>
      <c r="B670" s="3" t="s">
        <v>297</v>
      </c>
      <c r="C670" t="s">
        <v>33</v>
      </c>
      <c r="D670" t="s">
        <v>32</v>
      </c>
      <c r="E670" s="1">
        <v>60000</v>
      </c>
      <c r="F670">
        <v>0</v>
      </c>
      <c r="G670" t="s">
        <v>30</v>
      </c>
      <c r="H670" t="s">
        <v>20</v>
      </c>
      <c r="I670" t="s">
        <v>14</v>
      </c>
      <c r="J670">
        <v>0</v>
      </c>
      <c r="K670" t="s">
        <v>15</v>
      </c>
      <c r="L670" t="s">
        <v>31</v>
      </c>
      <c r="M670">
        <v>40</v>
      </c>
      <c r="N670" t="s">
        <v>17</v>
      </c>
      <c r="P670" t="str">
        <f t="shared" si="50"/>
        <v>RP</v>
      </c>
      <c r="Q670" t="str">
        <f t="shared" si="51"/>
        <v>ing</v>
      </c>
      <c r="R670">
        <f t="shared" si="52"/>
        <v>12</v>
      </c>
      <c r="S670" t="str">
        <f t="shared" si="53"/>
        <v>Resi Pölking RP-19390</v>
      </c>
      <c r="T670" t="str">
        <f t="shared" si="54"/>
        <v>Resi Pölking</v>
      </c>
    </row>
    <row r="671" spans="1:20" x14ac:dyDescent="0.25">
      <c r="A671" s="5" t="s">
        <v>651</v>
      </c>
      <c r="B671" s="3" t="s">
        <v>282</v>
      </c>
      <c r="C671" t="s">
        <v>33</v>
      </c>
      <c r="D671" t="s">
        <v>32</v>
      </c>
      <c r="E671" s="1">
        <v>60000</v>
      </c>
      <c r="F671">
        <v>2</v>
      </c>
      <c r="G671" t="s">
        <v>26</v>
      </c>
      <c r="H671" t="s">
        <v>20</v>
      </c>
      <c r="I671" t="s">
        <v>14</v>
      </c>
      <c r="J671">
        <v>2</v>
      </c>
      <c r="K671" t="s">
        <v>22</v>
      </c>
      <c r="L671" t="s">
        <v>31</v>
      </c>
      <c r="M671">
        <v>50</v>
      </c>
      <c r="N671" t="s">
        <v>17</v>
      </c>
      <c r="P671" t="str">
        <f t="shared" si="50"/>
        <v>MO</v>
      </c>
      <c r="Q671" t="str">
        <f t="shared" si="51"/>
        <v>nel</v>
      </c>
      <c r="R671">
        <f t="shared" si="52"/>
        <v>12</v>
      </c>
      <c r="S671" t="str">
        <f t="shared" si="53"/>
        <v>Meg O'Connel MO-17800</v>
      </c>
      <c r="T671" t="str">
        <f t="shared" si="54"/>
        <v>Meg O'Connel</v>
      </c>
    </row>
    <row r="672" spans="1:20" x14ac:dyDescent="0.25">
      <c r="A672" s="5" t="s">
        <v>651</v>
      </c>
      <c r="B672" s="3" t="s">
        <v>282</v>
      </c>
      <c r="C672" t="s">
        <v>33</v>
      </c>
      <c r="D672" t="s">
        <v>33</v>
      </c>
      <c r="E672" s="1">
        <v>70000</v>
      </c>
      <c r="F672">
        <v>2</v>
      </c>
      <c r="G672" t="s">
        <v>18</v>
      </c>
      <c r="H672" t="s">
        <v>20</v>
      </c>
      <c r="I672" t="s">
        <v>14</v>
      </c>
      <c r="J672">
        <v>1</v>
      </c>
      <c r="K672" t="s">
        <v>29</v>
      </c>
      <c r="L672" t="s">
        <v>31</v>
      </c>
      <c r="M672">
        <v>59</v>
      </c>
      <c r="N672" t="s">
        <v>17</v>
      </c>
      <c r="P672" t="str">
        <f t="shared" si="50"/>
        <v>MO</v>
      </c>
      <c r="Q672" t="str">
        <f t="shared" si="51"/>
        <v>nel</v>
      </c>
      <c r="R672">
        <f t="shared" si="52"/>
        <v>12</v>
      </c>
      <c r="S672" t="str">
        <f t="shared" si="53"/>
        <v>Meg O'Connel MO-17800</v>
      </c>
      <c r="T672" t="str">
        <f t="shared" si="54"/>
        <v>Meg O'Connel</v>
      </c>
    </row>
    <row r="673" spans="1:20" x14ac:dyDescent="0.25">
      <c r="A673" s="5" t="s">
        <v>651</v>
      </c>
      <c r="B673" s="3" t="s">
        <v>282</v>
      </c>
      <c r="C673" t="s">
        <v>34</v>
      </c>
      <c r="D673" t="s">
        <v>32</v>
      </c>
      <c r="E673" s="1">
        <v>60000</v>
      </c>
      <c r="F673">
        <v>1</v>
      </c>
      <c r="G673" t="s">
        <v>30</v>
      </c>
      <c r="H673" t="s">
        <v>20</v>
      </c>
      <c r="I673" t="s">
        <v>14</v>
      </c>
      <c r="J673">
        <v>0</v>
      </c>
      <c r="K673" t="s">
        <v>21</v>
      </c>
      <c r="L673" t="s">
        <v>31</v>
      </c>
      <c r="M673">
        <v>36</v>
      </c>
      <c r="N673" t="s">
        <v>14</v>
      </c>
      <c r="P673" t="str">
        <f t="shared" si="50"/>
        <v>MO</v>
      </c>
      <c r="Q673" t="str">
        <f t="shared" si="51"/>
        <v>nel</v>
      </c>
      <c r="R673">
        <f t="shared" si="52"/>
        <v>12</v>
      </c>
      <c r="S673" t="str">
        <f t="shared" si="53"/>
        <v>Meg O'Connel MO-17800</v>
      </c>
      <c r="T673" t="str">
        <f t="shared" si="54"/>
        <v>Meg O'Connel</v>
      </c>
    </row>
    <row r="674" spans="1:20" x14ac:dyDescent="0.25">
      <c r="A674" s="5" t="s">
        <v>548</v>
      </c>
      <c r="B674" s="3" t="s">
        <v>179</v>
      </c>
      <c r="C674" t="s">
        <v>34</v>
      </c>
      <c r="D674" t="s">
        <v>32</v>
      </c>
      <c r="E674" s="1">
        <v>40000</v>
      </c>
      <c r="F674">
        <v>0</v>
      </c>
      <c r="G674" t="s">
        <v>26</v>
      </c>
      <c r="H674" t="s">
        <v>13</v>
      </c>
      <c r="I674" t="s">
        <v>14</v>
      </c>
      <c r="J674">
        <v>2</v>
      </c>
      <c r="K674" t="s">
        <v>22</v>
      </c>
      <c r="L674" t="s">
        <v>31</v>
      </c>
      <c r="M674">
        <v>30</v>
      </c>
      <c r="N674" t="s">
        <v>17</v>
      </c>
      <c r="P674" t="str">
        <f t="shared" si="50"/>
        <v>TD</v>
      </c>
      <c r="Q674" t="str">
        <f t="shared" si="51"/>
        <v>len</v>
      </c>
      <c r="R674">
        <f t="shared" si="52"/>
        <v>13</v>
      </c>
      <c r="S674" t="str">
        <f t="shared" si="53"/>
        <v>Tamara Dahlen TD-20995</v>
      </c>
      <c r="T674" t="str">
        <f t="shared" si="54"/>
        <v>Tamara Dahlen</v>
      </c>
    </row>
    <row r="675" spans="1:20" x14ac:dyDescent="0.25">
      <c r="A675" s="5" t="s">
        <v>667</v>
      </c>
      <c r="B675" s="3" t="s">
        <v>298</v>
      </c>
      <c r="C675" t="s">
        <v>34</v>
      </c>
      <c r="D675" t="s">
        <v>32</v>
      </c>
      <c r="E675" s="1">
        <v>70000</v>
      </c>
      <c r="F675">
        <v>4</v>
      </c>
      <c r="G675" t="s">
        <v>30</v>
      </c>
      <c r="H675" t="s">
        <v>20</v>
      </c>
      <c r="I675" t="s">
        <v>14</v>
      </c>
      <c r="J675">
        <v>0</v>
      </c>
      <c r="K675" t="s">
        <v>21</v>
      </c>
      <c r="L675" t="s">
        <v>31</v>
      </c>
      <c r="M675">
        <v>35</v>
      </c>
      <c r="N675" t="s">
        <v>14</v>
      </c>
      <c r="P675" t="str">
        <f t="shared" si="50"/>
        <v>RB</v>
      </c>
      <c r="Q675" t="str">
        <f t="shared" si="51"/>
        <v>hly</v>
      </c>
      <c r="R675">
        <f t="shared" si="52"/>
        <v>11</v>
      </c>
      <c r="S675" t="str">
        <f t="shared" si="53"/>
        <v>Rob Beeghly RB-19570</v>
      </c>
      <c r="T675" t="str">
        <f t="shared" si="54"/>
        <v>Rob Beeghly</v>
      </c>
    </row>
    <row r="676" spans="1:20" x14ac:dyDescent="0.25">
      <c r="A676" s="5" t="s">
        <v>667</v>
      </c>
      <c r="B676" s="3" t="s">
        <v>298</v>
      </c>
      <c r="C676" t="s">
        <v>33</v>
      </c>
      <c r="D676" t="s">
        <v>32</v>
      </c>
      <c r="E676" s="1">
        <v>30000</v>
      </c>
      <c r="F676">
        <v>2</v>
      </c>
      <c r="G676" t="s">
        <v>26</v>
      </c>
      <c r="H676" t="s">
        <v>13</v>
      </c>
      <c r="I676" t="s">
        <v>14</v>
      </c>
      <c r="J676">
        <v>2</v>
      </c>
      <c r="K676" t="s">
        <v>25</v>
      </c>
      <c r="L676" t="s">
        <v>31</v>
      </c>
      <c r="M676">
        <v>48</v>
      </c>
      <c r="N676" t="s">
        <v>17</v>
      </c>
      <c r="P676" t="str">
        <f t="shared" si="50"/>
        <v>RB</v>
      </c>
      <c r="Q676" t="str">
        <f t="shared" si="51"/>
        <v>hly</v>
      </c>
      <c r="R676">
        <f t="shared" si="52"/>
        <v>11</v>
      </c>
      <c r="S676" t="str">
        <f t="shared" si="53"/>
        <v>Rob Beeghly RB-19570</v>
      </c>
      <c r="T676" t="str">
        <f t="shared" si="54"/>
        <v>Rob Beeghly</v>
      </c>
    </row>
    <row r="677" spans="1:20" x14ac:dyDescent="0.25">
      <c r="A677" s="5" t="s">
        <v>667</v>
      </c>
      <c r="B677" s="3" t="s">
        <v>298</v>
      </c>
      <c r="C677" t="s">
        <v>33</v>
      </c>
      <c r="D677" t="s">
        <v>33</v>
      </c>
      <c r="E677" s="1">
        <v>100000</v>
      </c>
      <c r="F677">
        <v>3</v>
      </c>
      <c r="G677" t="s">
        <v>12</v>
      </c>
      <c r="H677" t="s">
        <v>27</v>
      </c>
      <c r="I677" t="s">
        <v>14</v>
      </c>
      <c r="J677">
        <v>4</v>
      </c>
      <c r="K677" t="s">
        <v>15</v>
      </c>
      <c r="L677" t="s">
        <v>31</v>
      </c>
      <c r="M677">
        <v>41</v>
      </c>
      <c r="N677" t="s">
        <v>17</v>
      </c>
      <c r="P677" t="str">
        <f t="shared" si="50"/>
        <v>RB</v>
      </c>
      <c r="Q677" t="str">
        <f t="shared" si="51"/>
        <v>hly</v>
      </c>
      <c r="R677">
        <f t="shared" si="52"/>
        <v>11</v>
      </c>
      <c r="S677" t="str">
        <f t="shared" si="53"/>
        <v>Rob Beeghly RB-19570</v>
      </c>
      <c r="T677" t="str">
        <f t="shared" si="54"/>
        <v>Rob Beeghly</v>
      </c>
    </row>
    <row r="678" spans="1:20" x14ac:dyDescent="0.25">
      <c r="A678" s="5" t="s">
        <v>668</v>
      </c>
      <c r="B678" s="3" t="s">
        <v>299</v>
      </c>
      <c r="C678" t="s">
        <v>33</v>
      </c>
      <c r="D678" t="s">
        <v>33</v>
      </c>
      <c r="E678" s="1">
        <v>40000</v>
      </c>
      <c r="F678">
        <v>2</v>
      </c>
      <c r="G678" t="s">
        <v>18</v>
      </c>
      <c r="H678" t="s">
        <v>19</v>
      </c>
      <c r="I678" t="s">
        <v>14</v>
      </c>
      <c r="J678">
        <v>1</v>
      </c>
      <c r="K678" t="s">
        <v>15</v>
      </c>
      <c r="L678" t="s">
        <v>31</v>
      </c>
      <c r="M678">
        <v>47</v>
      </c>
      <c r="N678" t="s">
        <v>17</v>
      </c>
      <c r="P678" t="str">
        <f t="shared" si="50"/>
        <v>CD</v>
      </c>
      <c r="Q678" t="str">
        <f t="shared" si="51"/>
        <v>ley</v>
      </c>
      <c r="R678">
        <f t="shared" si="52"/>
        <v>12</v>
      </c>
      <c r="S678" t="str">
        <f t="shared" si="53"/>
        <v>Carol Darley CD-11980</v>
      </c>
      <c r="T678" t="str">
        <f t="shared" si="54"/>
        <v>Carol Darley</v>
      </c>
    </row>
    <row r="679" spans="1:20" x14ac:dyDescent="0.25">
      <c r="A679" s="5" t="s">
        <v>668</v>
      </c>
      <c r="B679" s="3" t="s">
        <v>299</v>
      </c>
      <c r="C679" t="s">
        <v>33</v>
      </c>
      <c r="D679" t="s">
        <v>33</v>
      </c>
      <c r="E679" s="1">
        <v>60000</v>
      </c>
      <c r="F679">
        <v>4</v>
      </c>
      <c r="G679" t="s">
        <v>30</v>
      </c>
      <c r="H679" t="s">
        <v>13</v>
      </c>
      <c r="I679" t="s">
        <v>17</v>
      </c>
      <c r="J679">
        <v>0</v>
      </c>
      <c r="K679" t="s">
        <v>15</v>
      </c>
      <c r="L679" t="s">
        <v>31</v>
      </c>
      <c r="M679">
        <v>47</v>
      </c>
      <c r="N679" t="s">
        <v>17</v>
      </c>
      <c r="P679" t="str">
        <f t="shared" si="50"/>
        <v>CD</v>
      </c>
      <c r="Q679" t="str">
        <f t="shared" si="51"/>
        <v>ley</v>
      </c>
      <c r="R679">
        <f t="shared" si="52"/>
        <v>12</v>
      </c>
      <c r="S679" t="str">
        <f t="shared" si="53"/>
        <v>Carol Darley CD-11980</v>
      </c>
      <c r="T679" t="str">
        <f t="shared" si="54"/>
        <v>Carol Darley</v>
      </c>
    </row>
    <row r="680" spans="1:20" x14ac:dyDescent="0.25">
      <c r="A680" s="5" t="s">
        <v>668</v>
      </c>
      <c r="B680" s="3" t="s">
        <v>299</v>
      </c>
      <c r="C680" t="s">
        <v>33</v>
      </c>
      <c r="D680" t="s">
        <v>33</v>
      </c>
      <c r="E680" s="1">
        <v>80000</v>
      </c>
      <c r="F680">
        <v>5</v>
      </c>
      <c r="G680" t="s">
        <v>12</v>
      </c>
      <c r="H680" t="s">
        <v>27</v>
      </c>
      <c r="I680" t="s">
        <v>17</v>
      </c>
      <c r="J680">
        <v>2</v>
      </c>
      <c r="K680" t="s">
        <v>21</v>
      </c>
      <c r="L680" t="s">
        <v>16</v>
      </c>
      <c r="M680">
        <v>62</v>
      </c>
      <c r="N680" t="s">
        <v>17</v>
      </c>
      <c r="P680" t="str">
        <f t="shared" si="50"/>
        <v>CD</v>
      </c>
      <c r="Q680" t="str">
        <f t="shared" si="51"/>
        <v>ley</v>
      </c>
      <c r="R680">
        <f t="shared" si="52"/>
        <v>12</v>
      </c>
      <c r="S680" t="str">
        <f t="shared" si="53"/>
        <v>Carol Darley CD-11980</v>
      </c>
      <c r="T680" t="str">
        <f t="shared" si="54"/>
        <v>Carol Darley</v>
      </c>
    </row>
    <row r="681" spans="1:20" x14ac:dyDescent="0.25">
      <c r="A681" s="5" t="s">
        <v>668</v>
      </c>
      <c r="B681" s="3" t="s">
        <v>299</v>
      </c>
      <c r="C681" t="s">
        <v>33</v>
      </c>
      <c r="D681" t="s">
        <v>33</v>
      </c>
      <c r="E681" s="1">
        <v>60000</v>
      </c>
      <c r="F681">
        <v>4</v>
      </c>
      <c r="G681" t="s">
        <v>12</v>
      </c>
      <c r="H681" t="s">
        <v>27</v>
      </c>
      <c r="I681" t="s">
        <v>14</v>
      </c>
      <c r="J681">
        <v>2</v>
      </c>
      <c r="K681" t="s">
        <v>29</v>
      </c>
      <c r="L681" t="s">
        <v>31</v>
      </c>
      <c r="M681">
        <v>60</v>
      </c>
      <c r="N681" t="s">
        <v>17</v>
      </c>
      <c r="P681" t="str">
        <f t="shared" si="50"/>
        <v>CD</v>
      </c>
      <c r="Q681" t="str">
        <f t="shared" si="51"/>
        <v>ley</v>
      </c>
      <c r="R681">
        <f t="shared" si="52"/>
        <v>12</v>
      </c>
      <c r="S681" t="str">
        <f t="shared" si="53"/>
        <v>Carol Darley CD-11980</v>
      </c>
      <c r="T681" t="str">
        <f t="shared" si="54"/>
        <v>Carol Darley</v>
      </c>
    </row>
    <row r="682" spans="1:20" x14ac:dyDescent="0.25">
      <c r="A682" s="5" t="s">
        <v>669</v>
      </c>
      <c r="B682" s="3" t="s">
        <v>300</v>
      </c>
      <c r="C682" t="s">
        <v>33</v>
      </c>
      <c r="D682" t="s">
        <v>32</v>
      </c>
      <c r="E682" s="1">
        <v>60000</v>
      </c>
      <c r="F682">
        <v>0</v>
      </c>
      <c r="G682" t="s">
        <v>18</v>
      </c>
      <c r="H682" t="s">
        <v>13</v>
      </c>
      <c r="I682" t="s">
        <v>17</v>
      </c>
      <c r="J682">
        <v>1</v>
      </c>
      <c r="K682" t="s">
        <v>25</v>
      </c>
      <c r="L682" t="s">
        <v>31</v>
      </c>
      <c r="M682">
        <v>33</v>
      </c>
      <c r="N682" t="s">
        <v>17</v>
      </c>
      <c r="P682" t="str">
        <f t="shared" si="50"/>
        <v>DJ</v>
      </c>
      <c r="Q682" t="str">
        <f t="shared" si="51"/>
        <v>obs</v>
      </c>
      <c r="R682">
        <f t="shared" si="52"/>
        <v>11</v>
      </c>
      <c r="S682" t="str">
        <f t="shared" si="53"/>
        <v>Doug Jacobs DJ-13630</v>
      </c>
      <c r="T682" t="str">
        <f t="shared" si="54"/>
        <v>Doug Jacobs</v>
      </c>
    </row>
    <row r="683" spans="1:20" x14ac:dyDescent="0.25">
      <c r="A683" s="5" t="s">
        <v>669</v>
      </c>
      <c r="B683" s="3" t="s">
        <v>300</v>
      </c>
      <c r="C683" t="s">
        <v>34</v>
      </c>
      <c r="D683" t="s">
        <v>32</v>
      </c>
      <c r="E683" s="1">
        <v>80000</v>
      </c>
      <c r="F683">
        <v>4</v>
      </c>
      <c r="G683" t="s">
        <v>30</v>
      </c>
      <c r="H683" t="s">
        <v>13</v>
      </c>
      <c r="I683" t="s">
        <v>17</v>
      </c>
      <c r="J683">
        <v>0</v>
      </c>
      <c r="K683" t="s">
        <v>15</v>
      </c>
      <c r="L683" t="s">
        <v>31</v>
      </c>
      <c r="M683">
        <v>47</v>
      </c>
      <c r="N683" t="s">
        <v>17</v>
      </c>
      <c r="P683" t="str">
        <f t="shared" si="50"/>
        <v>DJ</v>
      </c>
      <c r="Q683" t="str">
        <f t="shared" si="51"/>
        <v>obs</v>
      </c>
      <c r="R683">
        <f t="shared" si="52"/>
        <v>11</v>
      </c>
      <c r="S683" t="str">
        <f t="shared" si="53"/>
        <v>Doug Jacobs DJ-13630</v>
      </c>
      <c r="T683" t="str">
        <f t="shared" si="54"/>
        <v>Doug Jacobs</v>
      </c>
    </row>
    <row r="684" spans="1:20" x14ac:dyDescent="0.25">
      <c r="A684" s="5" t="s">
        <v>669</v>
      </c>
      <c r="B684" s="3" t="s">
        <v>300</v>
      </c>
      <c r="C684" t="s">
        <v>33</v>
      </c>
      <c r="D684" t="s">
        <v>33</v>
      </c>
      <c r="E684" s="1">
        <v>20000</v>
      </c>
      <c r="F684">
        <v>3</v>
      </c>
      <c r="G684" t="s">
        <v>28</v>
      </c>
      <c r="H684" t="s">
        <v>19</v>
      </c>
      <c r="I684" t="s">
        <v>17</v>
      </c>
      <c r="J684">
        <v>2</v>
      </c>
      <c r="K684" t="s">
        <v>15</v>
      </c>
      <c r="L684" t="s">
        <v>31</v>
      </c>
      <c r="M684">
        <v>52</v>
      </c>
      <c r="N684" t="s">
        <v>17</v>
      </c>
      <c r="P684" t="str">
        <f t="shared" si="50"/>
        <v>DJ</v>
      </c>
      <c r="Q684" t="str">
        <f t="shared" si="51"/>
        <v>obs</v>
      </c>
      <c r="R684">
        <f t="shared" si="52"/>
        <v>11</v>
      </c>
      <c r="S684" t="str">
        <f t="shared" si="53"/>
        <v>Doug Jacobs DJ-13630</v>
      </c>
      <c r="T684" t="str">
        <f t="shared" si="54"/>
        <v>Doug Jacobs</v>
      </c>
    </row>
    <row r="685" spans="1:20" x14ac:dyDescent="0.25">
      <c r="A685" s="5" t="s">
        <v>670</v>
      </c>
      <c r="B685" s="3" t="s">
        <v>301</v>
      </c>
      <c r="C685" t="s">
        <v>33</v>
      </c>
      <c r="D685" t="s">
        <v>32</v>
      </c>
      <c r="E685" s="1">
        <v>90000</v>
      </c>
      <c r="F685">
        <v>5</v>
      </c>
      <c r="G685" t="s">
        <v>18</v>
      </c>
      <c r="H685" t="s">
        <v>20</v>
      </c>
      <c r="I685" t="s">
        <v>14</v>
      </c>
      <c r="J685">
        <v>3</v>
      </c>
      <c r="K685" t="s">
        <v>21</v>
      </c>
      <c r="L685" t="s">
        <v>31</v>
      </c>
      <c r="M685">
        <v>40</v>
      </c>
      <c r="N685" t="s">
        <v>17</v>
      </c>
      <c r="P685" t="str">
        <f t="shared" si="50"/>
        <v>GT</v>
      </c>
      <c r="Q685" t="str">
        <f t="shared" si="51"/>
        <v>ton</v>
      </c>
      <c r="R685">
        <f t="shared" si="52"/>
        <v>14</v>
      </c>
      <c r="S685" t="str">
        <f t="shared" si="53"/>
        <v>Grant Thornton GT-14635</v>
      </c>
      <c r="T685" t="str">
        <f t="shared" si="54"/>
        <v>Grant Thornton</v>
      </c>
    </row>
    <row r="686" spans="1:20" x14ac:dyDescent="0.25">
      <c r="A686" s="5" t="s">
        <v>670</v>
      </c>
      <c r="B686" s="3" t="s">
        <v>301</v>
      </c>
      <c r="C686" t="s">
        <v>34</v>
      </c>
      <c r="D686" t="s">
        <v>32</v>
      </c>
      <c r="E686" s="1">
        <v>60000</v>
      </c>
      <c r="F686">
        <v>4</v>
      </c>
      <c r="G686" t="s">
        <v>12</v>
      </c>
      <c r="H686" t="s">
        <v>13</v>
      </c>
      <c r="I686" t="s">
        <v>17</v>
      </c>
      <c r="J686">
        <v>2</v>
      </c>
      <c r="K686" t="s">
        <v>15</v>
      </c>
      <c r="L686" t="s">
        <v>31</v>
      </c>
      <c r="M686">
        <v>42</v>
      </c>
      <c r="N686" t="s">
        <v>17</v>
      </c>
      <c r="P686" t="str">
        <f t="shared" si="50"/>
        <v>GT</v>
      </c>
      <c r="Q686" t="str">
        <f t="shared" si="51"/>
        <v>ton</v>
      </c>
      <c r="R686">
        <f t="shared" si="52"/>
        <v>14</v>
      </c>
      <c r="S686" t="str">
        <f t="shared" si="53"/>
        <v>Grant Thornton GT-14635</v>
      </c>
      <c r="T686" t="str">
        <f t="shared" si="54"/>
        <v>Grant Thornton</v>
      </c>
    </row>
    <row r="687" spans="1:20" x14ac:dyDescent="0.25">
      <c r="A687" s="5" t="s">
        <v>671</v>
      </c>
      <c r="B687" s="3" t="s">
        <v>302</v>
      </c>
      <c r="C687" t="s">
        <v>34</v>
      </c>
      <c r="D687" t="s">
        <v>32</v>
      </c>
      <c r="E687" s="1">
        <v>60000</v>
      </c>
      <c r="F687">
        <v>3</v>
      </c>
      <c r="G687" t="s">
        <v>30</v>
      </c>
      <c r="H687" t="s">
        <v>27</v>
      </c>
      <c r="I687" t="s">
        <v>14</v>
      </c>
      <c r="J687">
        <v>2</v>
      </c>
      <c r="K687" t="s">
        <v>22</v>
      </c>
      <c r="L687" t="s">
        <v>31</v>
      </c>
      <c r="M687">
        <v>53</v>
      </c>
      <c r="N687" t="s">
        <v>14</v>
      </c>
      <c r="P687" t="str">
        <f t="shared" si="50"/>
        <v>MC</v>
      </c>
      <c r="Q687" t="str">
        <f t="shared" si="51"/>
        <v>hen</v>
      </c>
      <c r="R687">
        <f t="shared" si="52"/>
        <v>12</v>
      </c>
      <c r="S687" t="str">
        <f t="shared" si="53"/>
        <v>Michael Chen MC-17845</v>
      </c>
      <c r="T687" t="str">
        <f t="shared" si="54"/>
        <v>Michael Chen</v>
      </c>
    </row>
    <row r="688" spans="1:20" x14ac:dyDescent="0.25">
      <c r="A688" s="5" t="s">
        <v>671</v>
      </c>
      <c r="B688" s="3" t="s">
        <v>302</v>
      </c>
      <c r="C688" t="s">
        <v>33</v>
      </c>
      <c r="D688" t="s">
        <v>32</v>
      </c>
      <c r="E688" s="1">
        <v>40000</v>
      </c>
      <c r="F688">
        <v>1</v>
      </c>
      <c r="G688" t="s">
        <v>18</v>
      </c>
      <c r="H688" t="s">
        <v>19</v>
      </c>
      <c r="I688" t="s">
        <v>14</v>
      </c>
      <c r="J688">
        <v>1</v>
      </c>
      <c r="K688" t="s">
        <v>25</v>
      </c>
      <c r="L688" t="s">
        <v>31</v>
      </c>
      <c r="M688">
        <v>51</v>
      </c>
      <c r="N688" t="s">
        <v>14</v>
      </c>
      <c r="P688" t="str">
        <f t="shared" si="50"/>
        <v>MC</v>
      </c>
      <c r="Q688" t="str">
        <f t="shared" si="51"/>
        <v>hen</v>
      </c>
      <c r="R688">
        <f t="shared" si="52"/>
        <v>12</v>
      </c>
      <c r="S688" t="str">
        <f t="shared" si="53"/>
        <v>Michael Chen MC-17845</v>
      </c>
      <c r="T688" t="str">
        <f t="shared" si="54"/>
        <v>Michael Chen</v>
      </c>
    </row>
    <row r="689" spans="1:20" x14ac:dyDescent="0.25">
      <c r="A689" s="5" t="s">
        <v>671</v>
      </c>
      <c r="B689" s="3" t="s">
        <v>302</v>
      </c>
      <c r="C689" t="s">
        <v>34</v>
      </c>
      <c r="D689" t="s">
        <v>33</v>
      </c>
      <c r="E689" s="1">
        <v>30000</v>
      </c>
      <c r="F689">
        <v>0</v>
      </c>
      <c r="G689" t="s">
        <v>18</v>
      </c>
      <c r="H689" t="s">
        <v>13</v>
      </c>
      <c r="I689" t="s">
        <v>14</v>
      </c>
      <c r="J689">
        <v>2</v>
      </c>
      <c r="K689" t="s">
        <v>22</v>
      </c>
      <c r="L689" t="s">
        <v>31</v>
      </c>
      <c r="M689">
        <v>30</v>
      </c>
      <c r="N689" t="s">
        <v>17</v>
      </c>
      <c r="P689" t="str">
        <f t="shared" si="50"/>
        <v>MC</v>
      </c>
      <c r="Q689" t="str">
        <f t="shared" si="51"/>
        <v>hen</v>
      </c>
      <c r="R689">
        <f t="shared" si="52"/>
        <v>12</v>
      </c>
      <c r="S689" t="str">
        <f t="shared" si="53"/>
        <v>Michael Chen MC-17845</v>
      </c>
      <c r="T689" t="str">
        <f t="shared" si="54"/>
        <v>Michael Chen</v>
      </c>
    </row>
    <row r="690" spans="1:20" x14ac:dyDescent="0.25">
      <c r="A690" s="5" t="s">
        <v>672</v>
      </c>
      <c r="B690" s="3" t="s">
        <v>303</v>
      </c>
      <c r="C690" t="s">
        <v>34</v>
      </c>
      <c r="D690" t="s">
        <v>33</v>
      </c>
      <c r="E690" s="1">
        <v>60000</v>
      </c>
      <c r="F690">
        <v>0</v>
      </c>
      <c r="G690" t="s">
        <v>12</v>
      </c>
      <c r="H690" t="s">
        <v>13</v>
      </c>
      <c r="I690" t="s">
        <v>17</v>
      </c>
      <c r="J690">
        <v>2</v>
      </c>
      <c r="K690" t="s">
        <v>15</v>
      </c>
      <c r="L690" t="s">
        <v>31</v>
      </c>
      <c r="M690">
        <v>30</v>
      </c>
      <c r="N690" t="s">
        <v>17</v>
      </c>
      <c r="P690" t="str">
        <f t="shared" si="50"/>
        <v>RA</v>
      </c>
      <c r="Q690" t="str">
        <f t="shared" si="51"/>
        <v>ett</v>
      </c>
      <c r="R690">
        <f t="shared" si="52"/>
        <v>12</v>
      </c>
      <c r="S690" t="str">
        <f t="shared" si="53"/>
        <v>Ralph Arnett RA-19285</v>
      </c>
      <c r="T690" t="str">
        <f t="shared" si="54"/>
        <v>Ralph Arnett</v>
      </c>
    </row>
    <row r="691" spans="1:20" x14ac:dyDescent="0.25">
      <c r="A691" s="5" t="s">
        <v>673</v>
      </c>
      <c r="B691" s="3" t="s">
        <v>304</v>
      </c>
      <c r="C691" t="s">
        <v>33</v>
      </c>
      <c r="D691" t="s">
        <v>33</v>
      </c>
      <c r="E691" s="1">
        <v>30000</v>
      </c>
      <c r="F691">
        <v>0</v>
      </c>
      <c r="G691" t="s">
        <v>26</v>
      </c>
      <c r="H691" t="s">
        <v>13</v>
      </c>
      <c r="I691" t="s">
        <v>14</v>
      </c>
      <c r="J691">
        <v>2</v>
      </c>
      <c r="K691" t="s">
        <v>22</v>
      </c>
      <c r="L691" t="s">
        <v>31</v>
      </c>
      <c r="M691">
        <v>26</v>
      </c>
      <c r="N691" t="s">
        <v>17</v>
      </c>
      <c r="P691" t="str">
        <f t="shared" si="50"/>
        <v>NP</v>
      </c>
      <c r="Q691" t="str">
        <f t="shared" si="51"/>
        <v>tel</v>
      </c>
      <c r="R691">
        <f t="shared" si="52"/>
        <v>12</v>
      </c>
      <c r="S691" t="str">
        <f t="shared" si="53"/>
        <v>Naresj Patel NP-18325</v>
      </c>
      <c r="T691" t="str">
        <f t="shared" si="54"/>
        <v>Naresj Patel</v>
      </c>
    </row>
    <row r="692" spans="1:20" x14ac:dyDescent="0.25">
      <c r="A692" s="5" t="s">
        <v>673</v>
      </c>
      <c r="B692" s="3" t="s">
        <v>304</v>
      </c>
      <c r="C692" t="s">
        <v>34</v>
      </c>
      <c r="D692" t="s">
        <v>32</v>
      </c>
      <c r="E692" s="1">
        <v>130000</v>
      </c>
      <c r="F692">
        <v>1</v>
      </c>
      <c r="G692" t="s">
        <v>12</v>
      </c>
      <c r="H692" t="s">
        <v>27</v>
      </c>
      <c r="I692" t="s">
        <v>17</v>
      </c>
      <c r="J692">
        <v>1</v>
      </c>
      <c r="K692" t="s">
        <v>21</v>
      </c>
      <c r="L692" t="s">
        <v>31</v>
      </c>
      <c r="M692">
        <v>45</v>
      </c>
      <c r="N692" t="s">
        <v>17</v>
      </c>
      <c r="P692" t="str">
        <f t="shared" si="50"/>
        <v>NP</v>
      </c>
      <c r="Q692" t="str">
        <f t="shared" si="51"/>
        <v>tel</v>
      </c>
      <c r="R692">
        <f t="shared" si="52"/>
        <v>12</v>
      </c>
      <c r="S692" t="str">
        <f t="shared" si="53"/>
        <v>Naresj Patel NP-18325</v>
      </c>
      <c r="T692" t="str">
        <f t="shared" si="54"/>
        <v>Naresj Patel</v>
      </c>
    </row>
    <row r="693" spans="1:20" x14ac:dyDescent="0.25">
      <c r="A693" s="5" t="s">
        <v>673</v>
      </c>
      <c r="B693" s="3" t="s">
        <v>304</v>
      </c>
      <c r="C693" t="s">
        <v>33</v>
      </c>
      <c r="D693" t="s">
        <v>33</v>
      </c>
      <c r="E693" s="1">
        <v>50000</v>
      </c>
      <c r="F693">
        <v>1</v>
      </c>
      <c r="G693" t="s">
        <v>12</v>
      </c>
      <c r="H693" t="s">
        <v>13</v>
      </c>
      <c r="I693" t="s">
        <v>14</v>
      </c>
      <c r="J693">
        <v>0</v>
      </c>
      <c r="K693" t="s">
        <v>15</v>
      </c>
      <c r="L693" t="s">
        <v>31</v>
      </c>
      <c r="M693">
        <v>34</v>
      </c>
      <c r="N693" t="s">
        <v>14</v>
      </c>
      <c r="P693" t="str">
        <f t="shared" si="50"/>
        <v>NP</v>
      </c>
      <c r="Q693" t="str">
        <f t="shared" si="51"/>
        <v>tel</v>
      </c>
      <c r="R693">
        <f t="shared" si="52"/>
        <v>12</v>
      </c>
      <c r="S693" t="str">
        <f t="shared" si="53"/>
        <v>Naresj Patel NP-18325</v>
      </c>
      <c r="T693" t="str">
        <f t="shared" si="54"/>
        <v>Naresj Patel</v>
      </c>
    </row>
    <row r="694" spans="1:20" x14ac:dyDescent="0.25">
      <c r="A694" s="5" t="s">
        <v>674</v>
      </c>
      <c r="B694" s="3" t="s">
        <v>305</v>
      </c>
      <c r="C694" t="s">
        <v>33</v>
      </c>
      <c r="D694" t="s">
        <v>33</v>
      </c>
      <c r="E694" s="1">
        <v>70000</v>
      </c>
      <c r="F694">
        <v>1</v>
      </c>
      <c r="G694" t="s">
        <v>12</v>
      </c>
      <c r="H694" t="s">
        <v>20</v>
      </c>
      <c r="I694" t="s">
        <v>14</v>
      </c>
      <c r="J694">
        <v>1</v>
      </c>
      <c r="K694" t="s">
        <v>21</v>
      </c>
      <c r="L694" t="s">
        <v>31</v>
      </c>
      <c r="M694">
        <v>44</v>
      </c>
      <c r="N694" t="s">
        <v>14</v>
      </c>
      <c r="P694" t="str">
        <f t="shared" si="50"/>
        <v>AB</v>
      </c>
      <c r="Q694" t="str">
        <f t="shared" si="51"/>
        <v>nes</v>
      </c>
      <c r="R694">
        <f t="shared" si="52"/>
        <v>11</v>
      </c>
      <c r="S694" t="str">
        <f t="shared" si="53"/>
        <v>Alan Barnes AB-10165</v>
      </c>
      <c r="T694" t="str">
        <f t="shared" si="54"/>
        <v>Alan Barnes</v>
      </c>
    </row>
    <row r="695" spans="1:20" x14ac:dyDescent="0.25">
      <c r="A695" s="5" t="s">
        <v>674</v>
      </c>
      <c r="B695" s="3" t="s">
        <v>305</v>
      </c>
      <c r="C695" t="s">
        <v>34</v>
      </c>
      <c r="D695" t="s">
        <v>32</v>
      </c>
      <c r="E695" s="1">
        <v>60000</v>
      </c>
      <c r="F695">
        <v>4</v>
      </c>
      <c r="G695" t="s">
        <v>12</v>
      </c>
      <c r="H695" t="s">
        <v>13</v>
      </c>
      <c r="I695" t="s">
        <v>17</v>
      </c>
      <c r="J695">
        <v>2</v>
      </c>
      <c r="K695" t="s">
        <v>15</v>
      </c>
      <c r="L695" t="s">
        <v>31</v>
      </c>
      <c r="M695">
        <v>41</v>
      </c>
      <c r="N695" t="s">
        <v>14</v>
      </c>
      <c r="P695" t="str">
        <f t="shared" si="50"/>
        <v>AB</v>
      </c>
      <c r="Q695" t="str">
        <f t="shared" si="51"/>
        <v>nes</v>
      </c>
      <c r="R695">
        <f t="shared" si="52"/>
        <v>11</v>
      </c>
      <c r="S695" t="str">
        <f t="shared" si="53"/>
        <v>Alan Barnes AB-10165</v>
      </c>
      <c r="T695" t="str">
        <f t="shared" si="54"/>
        <v>Alan Barnes</v>
      </c>
    </row>
    <row r="696" spans="1:20" x14ac:dyDescent="0.25">
      <c r="A696" s="5" t="s">
        <v>675</v>
      </c>
      <c r="B696" s="3" t="s">
        <v>306</v>
      </c>
      <c r="C696" t="s">
        <v>34</v>
      </c>
      <c r="D696" t="s">
        <v>32</v>
      </c>
      <c r="E696" s="1">
        <v>80000</v>
      </c>
      <c r="F696">
        <v>3</v>
      </c>
      <c r="G696" t="s">
        <v>30</v>
      </c>
      <c r="H696" t="s">
        <v>20</v>
      </c>
      <c r="I696" t="s">
        <v>17</v>
      </c>
      <c r="J696">
        <v>0</v>
      </c>
      <c r="K696" t="s">
        <v>15</v>
      </c>
      <c r="L696" t="s">
        <v>31</v>
      </c>
      <c r="M696">
        <v>36</v>
      </c>
      <c r="N696" t="s">
        <v>14</v>
      </c>
      <c r="P696" t="str">
        <f t="shared" si="50"/>
        <v>JO</v>
      </c>
      <c r="Q696" t="str">
        <f t="shared" si="51"/>
        <v>mpo</v>
      </c>
      <c r="R696">
        <f t="shared" si="52"/>
        <v>12</v>
      </c>
      <c r="S696" t="str">
        <f t="shared" si="53"/>
        <v>Jesus Ocampo JO-15550</v>
      </c>
      <c r="T696" t="str">
        <f t="shared" si="54"/>
        <v>Jesus Ocampo</v>
      </c>
    </row>
    <row r="697" spans="1:20" x14ac:dyDescent="0.25">
      <c r="A697" s="5" t="s">
        <v>675</v>
      </c>
      <c r="B697" s="3" t="s">
        <v>306</v>
      </c>
      <c r="C697" t="s">
        <v>33</v>
      </c>
      <c r="D697" t="s">
        <v>33</v>
      </c>
      <c r="E697" s="1">
        <v>80000</v>
      </c>
      <c r="F697">
        <v>5</v>
      </c>
      <c r="G697" t="s">
        <v>18</v>
      </c>
      <c r="H697" t="s">
        <v>20</v>
      </c>
      <c r="I697" t="s">
        <v>14</v>
      </c>
      <c r="J697">
        <v>2</v>
      </c>
      <c r="K697" t="s">
        <v>15</v>
      </c>
      <c r="L697" t="s">
        <v>31</v>
      </c>
      <c r="M697">
        <v>44</v>
      </c>
      <c r="N697" t="s">
        <v>17</v>
      </c>
      <c r="P697" t="str">
        <f t="shared" si="50"/>
        <v>JO</v>
      </c>
      <c r="Q697" t="str">
        <f t="shared" si="51"/>
        <v>mpo</v>
      </c>
      <c r="R697">
        <f t="shared" si="52"/>
        <v>12</v>
      </c>
      <c r="S697" t="str">
        <f t="shared" si="53"/>
        <v>Jesus Ocampo JO-15550</v>
      </c>
      <c r="T697" t="str">
        <f t="shared" si="54"/>
        <v>Jesus Ocampo</v>
      </c>
    </row>
    <row r="698" spans="1:20" x14ac:dyDescent="0.25">
      <c r="A698" s="5" t="s">
        <v>675</v>
      </c>
      <c r="B698" s="3" t="s">
        <v>306</v>
      </c>
      <c r="C698" t="s">
        <v>34</v>
      </c>
      <c r="D698" t="s">
        <v>33</v>
      </c>
      <c r="E698" s="1">
        <v>60000</v>
      </c>
      <c r="F698">
        <v>0</v>
      </c>
      <c r="G698" t="s">
        <v>18</v>
      </c>
      <c r="H698" t="s">
        <v>20</v>
      </c>
      <c r="I698" t="s">
        <v>17</v>
      </c>
      <c r="J698">
        <v>2</v>
      </c>
      <c r="K698" t="s">
        <v>25</v>
      </c>
      <c r="L698" t="s">
        <v>31</v>
      </c>
      <c r="M698">
        <v>30</v>
      </c>
      <c r="N698" t="s">
        <v>17</v>
      </c>
      <c r="P698" t="str">
        <f t="shared" si="50"/>
        <v>JO</v>
      </c>
      <c r="Q698" t="str">
        <f t="shared" si="51"/>
        <v>mpo</v>
      </c>
      <c r="R698">
        <f t="shared" si="52"/>
        <v>12</v>
      </c>
      <c r="S698" t="str">
        <f t="shared" si="53"/>
        <v>Jesus Ocampo JO-15550</v>
      </c>
      <c r="T698" t="str">
        <f t="shared" si="54"/>
        <v>Jesus Ocampo</v>
      </c>
    </row>
    <row r="699" spans="1:20" x14ac:dyDescent="0.25">
      <c r="A699" s="5" t="s">
        <v>675</v>
      </c>
      <c r="B699" s="3" t="s">
        <v>306</v>
      </c>
      <c r="C699" t="s">
        <v>33</v>
      </c>
      <c r="D699" t="s">
        <v>32</v>
      </c>
      <c r="E699" s="1">
        <v>30000</v>
      </c>
      <c r="F699">
        <v>0</v>
      </c>
      <c r="G699" t="s">
        <v>28</v>
      </c>
      <c r="H699" t="s">
        <v>19</v>
      </c>
      <c r="I699" t="s">
        <v>17</v>
      </c>
      <c r="J699">
        <v>2</v>
      </c>
      <c r="K699" t="s">
        <v>15</v>
      </c>
      <c r="L699" t="s">
        <v>31</v>
      </c>
      <c r="M699">
        <v>28</v>
      </c>
      <c r="N699" t="s">
        <v>17</v>
      </c>
      <c r="P699" t="str">
        <f t="shared" si="50"/>
        <v>JO</v>
      </c>
      <c r="Q699" t="str">
        <f t="shared" si="51"/>
        <v>mpo</v>
      </c>
      <c r="R699">
        <f t="shared" si="52"/>
        <v>12</v>
      </c>
      <c r="S699" t="str">
        <f t="shared" si="53"/>
        <v>Jesus Ocampo JO-15550</v>
      </c>
      <c r="T699" t="str">
        <f t="shared" si="54"/>
        <v>Jesus Ocampo</v>
      </c>
    </row>
    <row r="700" spans="1:20" x14ac:dyDescent="0.25">
      <c r="A700" s="5" t="s">
        <v>675</v>
      </c>
      <c r="B700" s="3" t="s">
        <v>306</v>
      </c>
      <c r="C700" t="s">
        <v>33</v>
      </c>
      <c r="D700" t="s">
        <v>33</v>
      </c>
      <c r="E700" s="1">
        <v>20000</v>
      </c>
      <c r="F700">
        <v>2</v>
      </c>
      <c r="G700" t="s">
        <v>28</v>
      </c>
      <c r="H700" t="s">
        <v>19</v>
      </c>
      <c r="I700" t="s">
        <v>14</v>
      </c>
      <c r="J700">
        <v>2</v>
      </c>
      <c r="K700" t="s">
        <v>25</v>
      </c>
      <c r="L700" t="s">
        <v>31</v>
      </c>
      <c r="M700">
        <v>49</v>
      </c>
      <c r="N700" t="s">
        <v>17</v>
      </c>
      <c r="P700" t="str">
        <f t="shared" si="50"/>
        <v>JO</v>
      </c>
      <c r="Q700" t="str">
        <f t="shared" si="51"/>
        <v>mpo</v>
      </c>
      <c r="R700">
        <f t="shared" si="52"/>
        <v>12</v>
      </c>
      <c r="S700" t="str">
        <f t="shared" si="53"/>
        <v>Jesus Ocampo JO-15550</v>
      </c>
      <c r="T700" t="str">
        <f t="shared" si="54"/>
        <v>Jesus Ocampo</v>
      </c>
    </row>
    <row r="701" spans="1:20" x14ac:dyDescent="0.25">
      <c r="A701" s="5" t="s">
        <v>675</v>
      </c>
      <c r="B701" s="3" t="s">
        <v>306</v>
      </c>
      <c r="C701" t="s">
        <v>34</v>
      </c>
      <c r="D701" t="s">
        <v>33</v>
      </c>
      <c r="E701" s="1">
        <v>90000</v>
      </c>
      <c r="F701">
        <v>0</v>
      </c>
      <c r="G701" t="s">
        <v>18</v>
      </c>
      <c r="H701" t="s">
        <v>20</v>
      </c>
      <c r="I701" t="s">
        <v>17</v>
      </c>
      <c r="J701">
        <v>2</v>
      </c>
      <c r="K701" t="s">
        <v>15</v>
      </c>
      <c r="L701" t="s">
        <v>31</v>
      </c>
      <c r="M701">
        <v>43</v>
      </c>
      <c r="N701" t="s">
        <v>14</v>
      </c>
      <c r="P701" t="str">
        <f t="shared" si="50"/>
        <v>JO</v>
      </c>
      <c r="Q701" t="str">
        <f t="shared" si="51"/>
        <v>mpo</v>
      </c>
      <c r="R701">
        <f t="shared" si="52"/>
        <v>12</v>
      </c>
      <c r="S701" t="str">
        <f t="shared" si="53"/>
        <v>Jesus Ocampo JO-15550</v>
      </c>
      <c r="T701" t="str">
        <f t="shared" si="54"/>
        <v>Jesus Ocampo</v>
      </c>
    </row>
    <row r="702" spans="1:20" x14ac:dyDescent="0.25">
      <c r="A702" s="5" t="s">
        <v>675</v>
      </c>
      <c r="B702" s="3" t="s">
        <v>306</v>
      </c>
      <c r="C702" t="s">
        <v>33</v>
      </c>
      <c r="D702" t="s">
        <v>32</v>
      </c>
      <c r="E702" s="1">
        <v>70000</v>
      </c>
      <c r="F702">
        <v>4</v>
      </c>
      <c r="G702" t="s">
        <v>12</v>
      </c>
      <c r="H702" t="s">
        <v>27</v>
      </c>
      <c r="I702" t="s">
        <v>14</v>
      </c>
      <c r="J702">
        <v>1</v>
      </c>
      <c r="K702" t="s">
        <v>25</v>
      </c>
      <c r="L702" t="s">
        <v>31</v>
      </c>
      <c r="M702">
        <v>59</v>
      </c>
      <c r="N702" t="s">
        <v>17</v>
      </c>
      <c r="P702" t="str">
        <f t="shared" si="50"/>
        <v>JO</v>
      </c>
      <c r="Q702" t="str">
        <f t="shared" si="51"/>
        <v>mpo</v>
      </c>
      <c r="R702">
        <f t="shared" si="52"/>
        <v>12</v>
      </c>
      <c r="S702" t="str">
        <f t="shared" si="53"/>
        <v>Jesus Ocampo JO-15550</v>
      </c>
      <c r="T702" t="str">
        <f t="shared" si="54"/>
        <v>Jesus Ocampo</v>
      </c>
    </row>
    <row r="703" spans="1:20" x14ac:dyDescent="0.25">
      <c r="A703" s="5" t="s">
        <v>519</v>
      </c>
      <c r="B703" s="3" t="s">
        <v>150</v>
      </c>
      <c r="C703" t="s">
        <v>34</v>
      </c>
      <c r="D703" t="s">
        <v>33</v>
      </c>
      <c r="E703" s="1">
        <v>30000</v>
      </c>
      <c r="F703">
        <v>0</v>
      </c>
      <c r="G703" t="s">
        <v>26</v>
      </c>
      <c r="H703" t="s">
        <v>13</v>
      </c>
      <c r="I703" t="s">
        <v>14</v>
      </c>
      <c r="J703">
        <v>2</v>
      </c>
      <c r="K703" t="s">
        <v>22</v>
      </c>
      <c r="L703" t="s">
        <v>31</v>
      </c>
      <c r="M703">
        <v>26</v>
      </c>
      <c r="N703" t="s">
        <v>17</v>
      </c>
      <c r="P703" t="str">
        <f t="shared" si="50"/>
        <v>Dl</v>
      </c>
      <c r="Q703" t="str">
        <f t="shared" si="51"/>
        <v>ebe</v>
      </c>
      <c r="R703">
        <f t="shared" si="52"/>
        <v>12</v>
      </c>
      <c r="S703" t="str">
        <f t="shared" si="53"/>
        <v>Dorris liebe Dl-13600</v>
      </c>
      <c r="T703" t="str">
        <f t="shared" si="54"/>
        <v>Dorris liebe</v>
      </c>
    </row>
    <row r="704" spans="1:20" x14ac:dyDescent="0.25">
      <c r="A704" s="5" t="s">
        <v>560</v>
      </c>
      <c r="B704" s="3" t="s">
        <v>191</v>
      </c>
      <c r="C704" t="s">
        <v>33</v>
      </c>
      <c r="D704" t="s">
        <v>33</v>
      </c>
      <c r="E704" s="1">
        <v>120000</v>
      </c>
      <c r="F704">
        <v>1</v>
      </c>
      <c r="G704" t="s">
        <v>26</v>
      </c>
      <c r="H704" t="s">
        <v>20</v>
      </c>
      <c r="I704" t="s">
        <v>14</v>
      </c>
      <c r="J704">
        <v>4</v>
      </c>
      <c r="K704" t="s">
        <v>22</v>
      </c>
      <c r="L704" t="s">
        <v>31</v>
      </c>
      <c r="M704">
        <v>46</v>
      </c>
      <c r="N704" t="s">
        <v>14</v>
      </c>
      <c r="P704" t="str">
        <f t="shared" si="50"/>
        <v>AS</v>
      </c>
      <c r="Q704" t="str">
        <f t="shared" si="51"/>
        <v>ely</v>
      </c>
      <c r="R704">
        <f t="shared" si="52"/>
        <v>16</v>
      </c>
      <c r="S704" t="str">
        <f t="shared" si="53"/>
        <v>Alejandro Savely AS-10285</v>
      </c>
      <c r="T704" t="str">
        <f t="shared" si="54"/>
        <v>Alejandro Savely</v>
      </c>
    </row>
    <row r="705" spans="1:20" x14ac:dyDescent="0.25">
      <c r="A705" s="5" t="s">
        <v>676</v>
      </c>
      <c r="B705" s="3" t="s">
        <v>307</v>
      </c>
      <c r="C705" t="s">
        <v>34</v>
      </c>
      <c r="D705" t="s">
        <v>32</v>
      </c>
      <c r="E705" s="1">
        <v>50000</v>
      </c>
      <c r="F705">
        <v>0</v>
      </c>
      <c r="G705" t="s">
        <v>30</v>
      </c>
      <c r="H705" t="s">
        <v>13</v>
      </c>
      <c r="I705" t="s">
        <v>14</v>
      </c>
      <c r="J705">
        <v>0</v>
      </c>
      <c r="K705" t="s">
        <v>25</v>
      </c>
      <c r="L705" t="s">
        <v>31</v>
      </c>
      <c r="M705">
        <v>33</v>
      </c>
      <c r="N705" t="s">
        <v>17</v>
      </c>
      <c r="P705" t="str">
        <f t="shared" si="50"/>
        <v>JK</v>
      </c>
      <c r="Q705" t="str">
        <f t="shared" si="51"/>
        <v>mel</v>
      </c>
      <c r="R705">
        <f t="shared" si="52"/>
        <v>10</v>
      </c>
      <c r="S705" t="str">
        <f t="shared" si="53"/>
        <v>Jay Kimmel JK-15370</v>
      </c>
      <c r="T705" t="str">
        <f t="shared" si="54"/>
        <v>Jay Kimmel</v>
      </c>
    </row>
    <row r="706" spans="1:20" x14ac:dyDescent="0.25">
      <c r="A706" s="5" t="s">
        <v>677</v>
      </c>
      <c r="B706" s="3" t="s">
        <v>308</v>
      </c>
      <c r="C706" t="s">
        <v>34</v>
      </c>
      <c r="D706" t="s">
        <v>32</v>
      </c>
      <c r="E706" s="1">
        <v>40000</v>
      </c>
      <c r="F706">
        <v>0</v>
      </c>
      <c r="G706" t="s">
        <v>12</v>
      </c>
      <c r="H706" t="s">
        <v>20</v>
      </c>
      <c r="I706" t="s">
        <v>14</v>
      </c>
      <c r="J706">
        <v>1</v>
      </c>
      <c r="K706" t="s">
        <v>21</v>
      </c>
      <c r="L706" t="s">
        <v>31</v>
      </c>
      <c r="M706">
        <v>42</v>
      </c>
      <c r="N706" t="s">
        <v>14</v>
      </c>
      <c r="P706" t="str">
        <f t="shared" si="50"/>
        <v>BN</v>
      </c>
      <c r="Q706" t="str">
        <f t="shared" si="51"/>
        <v>ell</v>
      </c>
      <c r="R706">
        <f t="shared" si="52"/>
        <v>12</v>
      </c>
      <c r="S706" t="str">
        <f t="shared" si="53"/>
        <v>Brad Norvell BN-11470</v>
      </c>
      <c r="T706" t="str">
        <f t="shared" si="54"/>
        <v>Brad Norvell</v>
      </c>
    </row>
    <row r="707" spans="1:20" x14ac:dyDescent="0.25">
      <c r="A707" s="5" t="s">
        <v>677</v>
      </c>
      <c r="B707" s="3" t="s">
        <v>308</v>
      </c>
      <c r="C707" t="s">
        <v>33</v>
      </c>
      <c r="D707" t="s">
        <v>32</v>
      </c>
      <c r="E707" s="1">
        <v>70000</v>
      </c>
      <c r="F707">
        <v>4</v>
      </c>
      <c r="G707" t="s">
        <v>12</v>
      </c>
      <c r="H707" t="s">
        <v>27</v>
      </c>
      <c r="I707" t="s">
        <v>14</v>
      </c>
      <c r="J707">
        <v>1</v>
      </c>
      <c r="K707" t="s">
        <v>29</v>
      </c>
      <c r="L707" t="s">
        <v>31</v>
      </c>
      <c r="M707">
        <v>59</v>
      </c>
      <c r="N707" t="s">
        <v>17</v>
      </c>
      <c r="P707" t="str">
        <f t="shared" ref="P707:P770" si="55">LEFT(A707:A1732,2)</f>
        <v>BN</v>
      </c>
      <c r="Q707" t="str">
        <f t="shared" ref="Q707:Q770" si="56">RIGHT(B707:B1732,3)</f>
        <v>ell</v>
      </c>
      <c r="R707">
        <f t="shared" ref="R707:R770" si="57">LEN(B707:B1732)</f>
        <v>12</v>
      </c>
      <c r="S707" t="str">
        <f t="shared" ref="S707:S770" si="58">CONCATENATE(B707:B1732," ",A707:A1732)</f>
        <v>Brad Norvell BN-11470</v>
      </c>
      <c r="T707" t="str">
        <f t="shared" ref="T707:T770" si="59">TRIM(B707:B1732)</f>
        <v>Brad Norvell</v>
      </c>
    </row>
    <row r="708" spans="1:20" x14ac:dyDescent="0.25">
      <c r="A708" s="5" t="s">
        <v>677</v>
      </c>
      <c r="B708" s="3" t="s">
        <v>308</v>
      </c>
      <c r="C708" t="s">
        <v>34</v>
      </c>
      <c r="D708" t="s">
        <v>32</v>
      </c>
      <c r="E708" s="1">
        <v>60000</v>
      </c>
      <c r="F708">
        <v>0</v>
      </c>
      <c r="G708" t="s">
        <v>18</v>
      </c>
      <c r="H708" t="s">
        <v>13</v>
      </c>
      <c r="I708" t="s">
        <v>17</v>
      </c>
      <c r="J708">
        <v>1</v>
      </c>
      <c r="K708" t="s">
        <v>25</v>
      </c>
      <c r="L708" t="s">
        <v>31</v>
      </c>
      <c r="M708">
        <v>33</v>
      </c>
      <c r="N708" t="s">
        <v>14</v>
      </c>
      <c r="P708" t="str">
        <f t="shared" si="55"/>
        <v>BN</v>
      </c>
      <c r="Q708" t="str">
        <f t="shared" si="56"/>
        <v>ell</v>
      </c>
      <c r="R708">
        <f t="shared" si="57"/>
        <v>12</v>
      </c>
      <c r="S708" t="str">
        <f t="shared" si="58"/>
        <v>Brad Norvell BN-11470</v>
      </c>
      <c r="T708" t="str">
        <f t="shared" si="59"/>
        <v>Brad Norvell</v>
      </c>
    </row>
    <row r="709" spans="1:20" x14ac:dyDescent="0.25">
      <c r="A709" s="5" t="s">
        <v>678</v>
      </c>
      <c r="B709" s="3" t="s">
        <v>309</v>
      </c>
      <c r="C709" t="s">
        <v>33</v>
      </c>
      <c r="D709" t="s">
        <v>32</v>
      </c>
      <c r="E709" s="1">
        <v>70000</v>
      </c>
      <c r="F709">
        <v>1</v>
      </c>
      <c r="G709" t="s">
        <v>18</v>
      </c>
      <c r="H709" t="s">
        <v>13</v>
      </c>
      <c r="I709" t="s">
        <v>14</v>
      </c>
      <c r="J709">
        <v>1</v>
      </c>
      <c r="K709" t="s">
        <v>15</v>
      </c>
      <c r="L709" t="s">
        <v>31</v>
      </c>
      <c r="M709">
        <v>44</v>
      </c>
      <c r="N709" t="s">
        <v>14</v>
      </c>
      <c r="P709" t="str">
        <f t="shared" si="55"/>
        <v>DP</v>
      </c>
      <c r="Q709" t="str">
        <f t="shared" si="56"/>
        <v>ppe</v>
      </c>
      <c r="R709">
        <f t="shared" si="57"/>
        <v>14</v>
      </c>
      <c r="S709" t="str">
        <f t="shared" si="58"/>
        <v>David Philippe DP-13165</v>
      </c>
      <c r="T709" t="str">
        <f t="shared" si="59"/>
        <v>David Philippe</v>
      </c>
    </row>
    <row r="710" spans="1:20" x14ac:dyDescent="0.25">
      <c r="A710" s="5" t="s">
        <v>678</v>
      </c>
      <c r="B710" s="3" t="s">
        <v>309</v>
      </c>
      <c r="C710" t="s">
        <v>33</v>
      </c>
      <c r="D710" t="s">
        <v>33</v>
      </c>
      <c r="E710" s="1">
        <v>70000</v>
      </c>
      <c r="F710">
        <v>5</v>
      </c>
      <c r="G710" t="s">
        <v>12</v>
      </c>
      <c r="H710" t="s">
        <v>27</v>
      </c>
      <c r="I710" t="s">
        <v>14</v>
      </c>
      <c r="J710">
        <v>4</v>
      </c>
      <c r="K710" t="s">
        <v>29</v>
      </c>
      <c r="L710" t="s">
        <v>31</v>
      </c>
      <c r="M710">
        <v>60</v>
      </c>
      <c r="N710" t="s">
        <v>17</v>
      </c>
      <c r="P710" t="str">
        <f t="shared" si="55"/>
        <v>DP</v>
      </c>
      <c r="Q710" t="str">
        <f t="shared" si="56"/>
        <v>ppe</v>
      </c>
      <c r="R710">
        <f t="shared" si="57"/>
        <v>14</v>
      </c>
      <c r="S710" t="str">
        <f t="shared" si="58"/>
        <v>David Philippe DP-13165</v>
      </c>
      <c r="T710" t="str">
        <f t="shared" si="59"/>
        <v>David Philippe</v>
      </c>
    </row>
    <row r="711" spans="1:20" x14ac:dyDescent="0.25">
      <c r="A711" s="5" t="s">
        <v>678</v>
      </c>
      <c r="B711" s="3" t="s">
        <v>309</v>
      </c>
      <c r="C711" t="s">
        <v>34</v>
      </c>
      <c r="D711" t="s">
        <v>32</v>
      </c>
      <c r="E711" s="1">
        <v>70000</v>
      </c>
      <c r="F711">
        <v>2</v>
      </c>
      <c r="G711" t="s">
        <v>12</v>
      </c>
      <c r="H711" t="s">
        <v>27</v>
      </c>
      <c r="I711" t="s">
        <v>14</v>
      </c>
      <c r="J711">
        <v>1</v>
      </c>
      <c r="K711" t="s">
        <v>29</v>
      </c>
      <c r="L711" t="s">
        <v>31</v>
      </c>
      <c r="M711">
        <v>59</v>
      </c>
      <c r="N711" t="s">
        <v>17</v>
      </c>
      <c r="P711" t="str">
        <f t="shared" si="55"/>
        <v>DP</v>
      </c>
      <c r="Q711" t="str">
        <f t="shared" si="56"/>
        <v>ppe</v>
      </c>
      <c r="R711">
        <f t="shared" si="57"/>
        <v>14</v>
      </c>
      <c r="S711" t="str">
        <f t="shared" si="58"/>
        <v>David Philippe DP-13165</v>
      </c>
      <c r="T711" t="str">
        <f t="shared" si="59"/>
        <v>David Philippe</v>
      </c>
    </row>
    <row r="712" spans="1:20" x14ac:dyDescent="0.25">
      <c r="A712" s="5" t="s">
        <v>679</v>
      </c>
      <c r="B712" s="3" t="s">
        <v>310</v>
      </c>
      <c r="C712" t="s">
        <v>33</v>
      </c>
      <c r="D712" t="s">
        <v>33</v>
      </c>
      <c r="E712" s="1">
        <v>60000</v>
      </c>
      <c r="F712">
        <v>0</v>
      </c>
      <c r="G712" t="s">
        <v>26</v>
      </c>
      <c r="H712" t="s">
        <v>20</v>
      </c>
      <c r="I712" t="s">
        <v>14</v>
      </c>
      <c r="J712">
        <v>2</v>
      </c>
      <c r="K712" t="s">
        <v>22</v>
      </c>
      <c r="L712" t="s">
        <v>31</v>
      </c>
      <c r="M712">
        <v>32</v>
      </c>
      <c r="N712" t="s">
        <v>14</v>
      </c>
      <c r="P712" t="str">
        <f t="shared" si="55"/>
        <v>TH</v>
      </c>
      <c r="Q712" t="str">
        <f t="shared" si="56"/>
        <v>ins</v>
      </c>
      <c r="R712">
        <f t="shared" si="57"/>
        <v>13</v>
      </c>
      <c r="S712" t="str">
        <f t="shared" si="58"/>
        <v>Tracy Hopkins TH-21550</v>
      </c>
      <c r="T712" t="str">
        <f t="shared" si="59"/>
        <v>Tracy Hopkins</v>
      </c>
    </row>
    <row r="713" spans="1:20" x14ac:dyDescent="0.25">
      <c r="A713" s="5" t="s">
        <v>680</v>
      </c>
      <c r="B713" s="3" t="s">
        <v>311</v>
      </c>
      <c r="C713" t="s">
        <v>33</v>
      </c>
      <c r="D713" t="s">
        <v>32</v>
      </c>
      <c r="E713" s="1">
        <v>70000</v>
      </c>
      <c r="F713">
        <v>2</v>
      </c>
      <c r="G713" t="s">
        <v>18</v>
      </c>
      <c r="H713" t="s">
        <v>20</v>
      </c>
      <c r="I713" t="s">
        <v>14</v>
      </c>
      <c r="J713">
        <v>1</v>
      </c>
      <c r="K713" t="s">
        <v>29</v>
      </c>
      <c r="L713" t="s">
        <v>31</v>
      </c>
      <c r="M713">
        <v>58</v>
      </c>
      <c r="N713" t="s">
        <v>17</v>
      </c>
      <c r="P713" t="str">
        <f t="shared" si="55"/>
        <v>AP</v>
      </c>
      <c r="Q713" t="str">
        <f t="shared" si="56"/>
        <v>hep</v>
      </c>
      <c r="R713">
        <f t="shared" si="57"/>
        <v>14</v>
      </c>
      <c r="S713" t="str">
        <f t="shared" si="58"/>
        <v>Arthur Prichep AP-10915</v>
      </c>
      <c r="T713" t="str">
        <f t="shared" si="59"/>
        <v>Arthur Prichep</v>
      </c>
    </row>
    <row r="714" spans="1:20" x14ac:dyDescent="0.25">
      <c r="A714" s="5" t="s">
        <v>681</v>
      </c>
      <c r="B714" s="3" t="s">
        <v>312</v>
      </c>
      <c r="C714" t="s">
        <v>33</v>
      </c>
      <c r="D714" t="s">
        <v>32</v>
      </c>
      <c r="E714" s="1">
        <v>40000</v>
      </c>
      <c r="F714">
        <v>2</v>
      </c>
      <c r="G714" t="s">
        <v>26</v>
      </c>
      <c r="H714" t="s">
        <v>20</v>
      </c>
      <c r="I714" t="s">
        <v>17</v>
      </c>
      <c r="J714">
        <v>2</v>
      </c>
      <c r="K714" t="s">
        <v>21</v>
      </c>
      <c r="L714" t="s">
        <v>31</v>
      </c>
      <c r="M714">
        <v>59</v>
      </c>
      <c r="N714" t="s">
        <v>17</v>
      </c>
      <c r="P714" t="str">
        <f t="shared" si="55"/>
        <v>RS</v>
      </c>
      <c r="Q714" t="str">
        <f t="shared" si="56"/>
        <v>arz</v>
      </c>
      <c r="R714">
        <f t="shared" si="57"/>
        <v>14</v>
      </c>
      <c r="S714" t="str">
        <f t="shared" si="58"/>
        <v>Roland Schwarz RS-19765</v>
      </c>
      <c r="T714" t="str">
        <f t="shared" si="59"/>
        <v>Roland Schwarz</v>
      </c>
    </row>
    <row r="715" spans="1:20" x14ac:dyDescent="0.25">
      <c r="A715" s="5" t="s">
        <v>681</v>
      </c>
      <c r="B715" s="3" t="s">
        <v>312</v>
      </c>
      <c r="C715" t="s">
        <v>34</v>
      </c>
      <c r="D715" t="s">
        <v>32</v>
      </c>
      <c r="E715" s="1">
        <v>70000</v>
      </c>
      <c r="F715">
        <v>2</v>
      </c>
      <c r="G715" t="s">
        <v>12</v>
      </c>
      <c r="H715" t="s">
        <v>13</v>
      </c>
      <c r="I715" t="s">
        <v>14</v>
      </c>
      <c r="J715">
        <v>1</v>
      </c>
      <c r="K715" t="s">
        <v>21</v>
      </c>
      <c r="L715" t="s">
        <v>31</v>
      </c>
      <c r="M715">
        <v>38</v>
      </c>
      <c r="N715" t="s">
        <v>17</v>
      </c>
      <c r="P715" t="str">
        <f t="shared" si="55"/>
        <v>RS</v>
      </c>
      <c r="Q715" t="str">
        <f t="shared" si="56"/>
        <v>arz</v>
      </c>
      <c r="R715">
        <f t="shared" si="57"/>
        <v>14</v>
      </c>
      <c r="S715" t="str">
        <f t="shared" si="58"/>
        <v>Roland Schwarz RS-19765</v>
      </c>
      <c r="T715" t="str">
        <f t="shared" si="59"/>
        <v>Roland Schwarz</v>
      </c>
    </row>
    <row r="716" spans="1:20" x14ac:dyDescent="0.25">
      <c r="A716" s="5" t="s">
        <v>681</v>
      </c>
      <c r="B716" s="3" t="s">
        <v>312</v>
      </c>
      <c r="C716" t="s">
        <v>33</v>
      </c>
      <c r="D716" t="s">
        <v>33</v>
      </c>
      <c r="E716" s="1">
        <v>40000</v>
      </c>
      <c r="F716">
        <v>0</v>
      </c>
      <c r="G716" t="s">
        <v>26</v>
      </c>
      <c r="H716" t="s">
        <v>13</v>
      </c>
      <c r="I716" t="s">
        <v>14</v>
      </c>
      <c r="J716">
        <v>2</v>
      </c>
      <c r="K716" t="s">
        <v>22</v>
      </c>
      <c r="L716" t="s">
        <v>31</v>
      </c>
      <c r="M716">
        <v>28</v>
      </c>
      <c r="N716" t="s">
        <v>14</v>
      </c>
      <c r="P716" t="str">
        <f t="shared" si="55"/>
        <v>RS</v>
      </c>
      <c r="Q716" t="str">
        <f t="shared" si="56"/>
        <v>arz</v>
      </c>
      <c r="R716">
        <f t="shared" si="57"/>
        <v>14</v>
      </c>
      <c r="S716" t="str">
        <f t="shared" si="58"/>
        <v>Roland Schwarz RS-19765</v>
      </c>
      <c r="T716" t="str">
        <f t="shared" si="59"/>
        <v>Roland Schwarz</v>
      </c>
    </row>
    <row r="717" spans="1:20" x14ac:dyDescent="0.25">
      <c r="A717" s="5" t="s">
        <v>519</v>
      </c>
      <c r="B717" s="3" t="s">
        <v>150</v>
      </c>
      <c r="C717" t="s">
        <v>33</v>
      </c>
      <c r="D717" t="s">
        <v>32</v>
      </c>
      <c r="E717" s="1">
        <v>60000</v>
      </c>
      <c r="F717">
        <v>1</v>
      </c>
      <c r="G717" t="s">
        <v>30</v>
      </c>
      <c r="H717" t="s">
        <v>20</v>
      </c>
      <c r="I717" t="s">
        <v>14</v>
      </c>
      <c r="J717">
        <v>0</v>
      </c>
      <c r="K717" t="s">
        <v>21</v>
      </c>
      <c r="L717" t="s">
        <v>31</v>
      </c>
      <c r="M717">
        <v>37</v>
      </c>
      <c r="N717" t="s">
        <v>14</v>
      </c>
      <c r="P717" t="str">
        <f t="shared" si="55"/>
        <v>Dl</v>
      </c>
      <c r="Q717" t="str">
        <f t="shared" si="56"/>
        <v>ebe</v>
      </c>
      <c r="R717">
        <f t="shared" si="57"/>
        <v>12</v>
      </c>
      <c r="S717" t="str">
        <f t="shared" si="58"/>
        <v>Dorris liebe Dl-13600</v>
      </c>
      <c r="T717" t="str">
        <f t="shared" si="59"/>
        <v>Dorris liebe</v>
      </c>
    </row>
    <row r="718" spans="1:20" x14ac:dyDescent="0.25">
      <c r="A718" s="5" t="s">
        <v>682</v>
      </c>
      <c r="B718" s="3" t="s">
        <v>313</v>
      </c>
      <c r="C718" t="s">
        <v>34</v>
      </c>
      <c r="D718" t="s">
        <v>32</v>
      </c>
      <c r="E718" s="1">
        <v>80000</v>
      </c>
      <c r="F718">
        <v>0</v>
      </c>
      <c r="G718" t="s">
        <v>30</v>
      </c>
      <c r="H718" t="s">
        <v>13</v>
      </c>
      <c r="I718" t="s">
        <v>17</v>
      </c>
      <c r="J718">
        <v>0</v>
      </c>
      <c r="K718" t="s">
        <v>15</v>
      </c>
      <c r="L718" t="s">
        <v>31</v>
      </c>
      <c r="M718">
        <v>40</v>
      </c>
      <c r="N718" t="s">
        <v>17</v>
      </c>
      <c r="P718" t="str">
        <f t="shared" si="55"/>
        <v>SV</v>
      </c>
      <c r="Q718" t="str">
        <f t="shared" si="56"/>
        <v>non</v>
      </c>
      <c r="R718">
        <f t="shared" si="57"/>
        <v>11</v>
      </c>
      <c r="S718" t="str">
        <f t="shared" si="58"/>
        <v>Seth Vernon SV-20365</v>
      </c>
      <c r="T718" t="str">
        <f t="shared" si="59"/>
        <v>Seth Vernon</v>
      </c>
    </row>
    <row r="719" spans="1:20" x14ac:dyDescent="0.25">
      <c r="A719" s="5" t="s">
        <v>515</v>
      </c>
      <c r="B719" s="3" t="s">
        <v>146</v>
      </c>
      <c r="C719" t="s">
        <v>34</v>
      </c>
      <c r="D719" t="s">
        <v>33</v>
      </c>
      <c r="E719" s="1">
        <v>90000</v>
      </c>
      <c r="F719">
        <v>4</v>
      </c>
      <c r="G719" t="s">
        <v>12</v>
      </c>
      <c r="H719" t="s">
        <v>27</v>
      </c>
      <c r="I719" t="s">
        <v>14</v>
      </c>
      <c r="J719">
        <v>1</v>
      </c>
      <c r="K719" t="s">
        <v>25</v>
      </c>
      <c r="L719" t="s">
        <v>31</v>
      </c>
      <c r="M719">
        <v>38</v>
      </c>
      <c r="N719" t="s">
        <v>14</v>
      </c>
      <c r="P719" t="str">
        <f t="shared" si="55"/>
        <v>KC</v>
      </c>
      <c r="Q719" t="str">
        <f t="shared" si="56"/>
        <v>ter</v>
      </c>
      <c r="R719">
        <f t="shared" si="57"/>
        <v>15</v>
      </c>
      <c r="S719" t="str">
        <f t="shared" si="58"/>
        <v>Kelly Collister KC-16540</v>
      </c>
      <c r="T719" t="str">
        <f t="shared" si="59"/>
        <v>Kelly Collister</v>
      </c>
    </row>
    <row r="720" spans="1:20" x14ac:dyDescent="0.25">
      <c r="A720" s="5" t="s">
        <v>683</v>
      </c>
      <c r="B720" s="3" t="s">
        <v>314</v>
      </c>
      <c r="C720" t="s">
        <v>33</v>
      </c>
      <c r="D720" t="s">
        <v>33</v>
      </c>
      <c r="E720" s="1">
        <v>70000</v>
      </c>
      <c r="F720">
        <v>4</v>
      </c>
      <c r="G720" t="s">
        <v>30</v>
      </c>
      <c r="H720" t="s">
        <v>20</v>
      </c>
      <c r="I720" t="s">
        <v>14</v>
      </c>
      <c r="J720">
        <v>0</v>
      </c>
      <c r="K720" t="s">
        <v>21</v>
      </c>
      <c r="L720" t="s">
        <v>31</v>
      </c>
      <c r="M720">
        <v>36</v>
      </c>
      <c r="N720" t="s">
        <v>14</v>
      </c>
      <c r="P720" t="str">
        <f t="shared" si="55"/>
        <v>CK</v>
      </c>
      <c r="Q720" t="str">
        <f t="shared" si="56"/>
        <v>tis</v>
      </c>
      <c r="R720">
        <f t="shared" si="57"/>
        <v>18</v>
      </c>
      <c r="S720" t="str">
        <f t="shared" si="58"/>
        <v>Christine Kargatis CK-12325</v>
      </c>
      <c r="T720" t="str">
        <f t="shared" si="59"/>
        <v>Christine Kargatis</v>
      </c>
    </row>
    <row r="721" spans="1:20" x14ac:dyDescent="0.25">
      <c r="A721" s="5" t="s">
        <v>683</v>
      </c>
      <c r="B721" s="3" t="s">
        <v>314</v>
      </c>
      <c r="C721" t="s">
        <v>33</v>
      </c>
      <c r="D721" t="s">
        <v>32</v>
      </c>
      <c r="E721" s="1">
        <v>70000</v>
      </c>
      <c r="F721">
        <v>5</v>
      </c>
      <c r="G721" t="s">
        <v>30</v>
      </c>
      <c r="H721" t="s">
        <v>20</v>
      </c>
      <c r="I721" t="s">
        <v>14</v>
      </c>
      <c r="J721">
        <v>2</v>
      </c>
      <c r="K721" t="s">
        <v>15</v>
      </c>
      <c r="L721" t="s">
        <v>31</v>
      </c>
      <c r="M721">
        <v>37</v>
      </c>
      <c r="N721" t="s">
        <v>17</v>
      </c>
      <c r="P721" t="str">
        <f t="shared" si="55"/>
        <v>CK</v>
      </c>
      <c r="Q721" t="str">
        <f t="shared" si="56"/>
        <v>tis</v>
      </c>
      <c r="R721">
        <f t="shared" si="57"/>
        <v>18</v>
      </c>
      <c r="S721" t="str">
        <f t="shared" si="58"/>
        <v>Christine Kargatis CK-12325</v>
      </c>
      <c r="T721" t="str">
        <f t="shared" si="59"/>
        <v>Christine Kargatis</v>
      </c>
    </row>
    <row r="722" spans="1:20" x14ac:dyDescent="0.25">
      <c r="A722" s="5" t="s">
        <v>684</v>
      </c>
      <c r="B722" s="3" t="s">
        <v>315</v>
      </c>
      <c r="C722" t="s">
        <v>34</v>
      </c>
      <c r="D722" t="s">
        <v>32</v>
      </c>
      <c r="E722" s="1">
        <v>40000</v>
      </c>
      <c r="F722">
        <v>5</v>
      </c>
      <c r="G722" t="s">
        <v>26</v>
      </c>
      <c r="H722" t="s">
        <v>20</v>
      </c>
      <c r="I722" t="s">
        <v>17</v>
      </c>
      <c r="J722">
        <v>3</v>
      </c>
      <c r="K722" t="s">
        <v>21</v>
      </c>
      <c r="L722" t="s">
        <v>31</v>
      </c>
      <c r="M722">
        <v>60</v>
      </c>
      <c r="N722" t="s">
        <v>14</v>
      </c>
      <c r="P722" t="str">
        <f t="shared" si="55"/>
        <v>RD</v>
      </c>
      <c r="Q722" t="str">
        <f t="shared" si="56"/>
        <v>tis</v>
      </c>
      <c r="R722">
        <f t="shared" si="57"/>
        <v>16</v>
      </c>
      <c r="S722" t="str">
        <f t="shared" si="58"/>
        <v>Ross DeVincentis RD-19810</v>
      </c>
      <c r="T722" t="str">
        <f t="shared" si="59"/>
        <v>Ross DeVincentis</v>
      </c>
    </row>
    <row r="723" spans="1:20" x14ac:dyDescent="0.25">
      <c r="A723" s="5" t="s">
        <v>577</v>
      </c>
      <c r="B723" s="3" t="s">
        <v>208</v>
      </c>
      <c r="C723" t="s">
        <v>34</v>
      </c>
      <c r="D723" t="s">
        <v>33</v>
      </c>
      <c r="E723" s="1">
        <v>110000</v>
      </c>
      <c r="F723">
        <v>4</v>
      </c>
      <c r="G723" t="s">
        <v>12</v>
      </c>
      <c r="H723" t="s">
        <v>27</v>
      </c>
      <c r="I723" t="s">
        <v>14</v>
      </c>
      <c r="J723">
        <v>4</v>
      </c>
      <c r="K723" t="s">
        <v>22</v>
      </c>
      <c r="L723" t="s">
        <v>31</v>
      </c>
      <c r="M723">
        <v>42</v>
      </c>
      <c r="N723" t="s">
        <v>14</v>
      </c>
      <c r="P723" t="str">
        <f t="shared" si="55"/>
        <v>MP</v>
      </c>
      <c r="Q723" t="str">
        <f t="shared" si="56"/>
        <v>ige</v>
      </c>
      <c r="R723">
        <f t="shared" si="57"/>
        <v>13</v>
      </c>
      <c r="S723" t="str">
        <f t="shared" si="58"/>
        <v>Michael Paige MP-17965</v>
      </c>
      <c r="T723" t="str">
        <f t="shared" si="59"/>
        <v>Michael Paige</v>
      </c>
    </row>
    <row r="724" spans="1:20" x14ac:dyDescent="0.25">
      <c r="A724" s="5" t="s">
        <v>577</v>
      </c>
      <c r="B724" s="3" t="s">
        <v>208</v>
      </c>
      <c r="C724" t="s">
        <v>34</v>
      </c>
      <c r="D724" t="s">
        <v>32</v>
      </c>
      <c r="E724" s="1">
        <v>70000</v>
      </c>
      <c r="F724">
        <v>3</v>
      </c>
      <c r="G724" t="s">
        <v>30</v>
      </c>
      <c r="H724" t="s">
        <v>27</v>
      </c>
      <c r="I724" t="s">
        <v>17</v>
      </c>
      <c r="J724">
        <v>2</v>
      </c>
      <c r="K724" t="s">
        <v>25</v>
      </c>
      <c r="L724" t="s">
        <v>31</v>
      </c>
      <c r="M724">
        <v>53</v>
      </c>
      <c r="N724" t="s">
        <v>17</v>
      </c>
      <c r="P724" t="str">
        <f t="shared" si="55"/>
        <v>MP</v>
      </c>
      <c r="Q724" t="str">
        <f t="shared" si="56"/>
        <v>ige</v>
      </c>
      <c r="R724">
        <f t="shared" si="57"/>
        <v>13</v>
      </c>
      <c r="S724" t="str">
        <f t="shared" si="58"/>
        <v>Michael Paige MP-17965</v>
      </c>
      <c r="T724" t="str">
        <f t="shared" si="59"/>
        <v>Michael Paige</v>
      </c>
    </row>
    <row r="725" spans="1:20" x14ac:dyDescent="0.25">
      <c r="A725" s="5" t="s">
        <v>685</v>
      </c>
      <c r="B725" s="3" t="s">
        <v>316</v>
      </c>
      <c r="C725" t="s">
        <v>34</v>
      </c>
      <c r="D725" t="s">
        <v>32</v>
      </c>
      <c r="E725" s="1">
        <v>80000</v>
      </c>
      <c r="F725">
        <v>2</v>
      </c>
      <c r="G725" t="s">
        <v>28</v>
      </c>
      <c r="H725" t="s">
        <v>13</v>
      </c>
      <c r="I725" t="s">
        <v>14</v>
      </c>
      <c r="J725">
        <v>2</v>
      </c>
      <c r="K725" t="s">
        <v>22</v>
      </c>
      <c r="L725" t="s">
        <v>31</v>
      </c>
      <c r="M725">
        <v>49</v>
      </c>
      <c r="N725" t="s">
        <v>17</v>
      </c>
      <c r="P725" t="str">
        <f t="shared" si="55"/>
        <v>MR</v>
      </c>
      <c r="Q725" t="str">
        <f t="shared" si="56"/>
        <v>ese</v>
      </c>
      <c r="R725">
        <f t="shared" si="57"/>
        <v>12</v>
      </c>
      <c r="S725" t="str">
        <f t="shared" si="58"/>
        <v>Mathew Reese MR-17545</v>
      </c>
      <c r="T725" t="str">
        <f t="shared" si="59"/>
        <v>Mathew Reese</v>
      </c>
    </row>
    <row r="726" spans="1:20" x14ac:dyDescent="0.25">
      <c r="A726" s="5" t="s">
        <v>686</v>
      </c>
      <c r="B726" s="3" t="s">
        <v>317</v>
      </c>
      <c r="C726" t="s">
        <v>33</v>
      </c>
      <c r="D726" t="s">
        <v>33</v>
      </c>
      <c r="E726" s="1">
        <v>30000</v>
      </c>
      <c r="F726">
        <v>2</v>
      </c>
      <c r="G726" t="s">
        <v>26</v>
      </c>
      <c r="H726" t="s">
        <v>13</v>
      </c>
      <c r="I726" t="s">
        <v>14</v>
      </c>
      <c r="J726">
        <v>2</v>
      </c>
      <c r="K726" t="s">
        <v>25</v>
      </c>
      <c r="L726" t="s">
        <v>31</v>
      </c>
      <c r="M726">
        <v>49</v>
      </c>
      <c r="N726" t="s">
        <v>17</v>
      </c>
      <c r="P726" t="str">
        <f t="shared" si="55"/>
        <v>SC</v>
      </c>
      <c r="Q726" t="str">
        <f t="shared" si="56"/>
        <v>man</v>
      </c>
      <c r="R726">
        <f t="shared" si="57"/>
        <v>13</v>
      </c>
      <c r="S726" t="str">
        <f t="shared" si="58"/>
        <v>Steve Chapman SC-20695</v>
      </c>
      <c r="T726" t="str">
        <f t="shared" si="59"/>
        <v>Steve Chapman</v>
      </c>
    </row>
    <row r="727" spans="1:20" x14ac:dyDescent="0.25">
      <c r="A727" s="5" t="s">
        <v>687</v>
      </c>
      <c r="B727" s="3" t="s">
        <v>318</v>
      </c>
      <c r="C727" t="s">
        <v>33</v>
      </c>
      <c r="D727" t="s">
        <v>33</v>
      </c>
      <c r="E727" s="1">
        <v>130000</v>
      </c>
      <c r="F727">
        <v>2</v>
      </c>
      <c r="G727" t="s">
        <v>30</v>
      </c>
      <c r="H727" t="s">
        <v>27</v>
      </c>
      <c r="I727" t="s">
        <v>14</v>
      </c>
      <c r="J727">
        <v>3</v>
      </c>
      <c r="K727" t="s">
        <v>15</v>
      </c>
      <c r="L727" t="s">
        <v>31</v>
      </c>
      <c r="M727">
        <v>42</v>
      </c>
      <c r="N727" t="s">
        <v>14</v>
      </c>
      <c r="P727" t="str">
        <f t="shared" si="55"/>
        <v>JF</v>
      </c>
      <c r="Q727" t="str">
        <f t="shared" si="56"/>
        <v>ein</v>
      </c>
      <c r="R727">
        <f t="shared" si="57"/>
        <v>8</v>
      </c>
      <c r="S727" t="str">
        <f t="shared" si="58"/>
        <v>Jay Fein JF-15355</v>
      </c>
      <c r="T727" t="str">
        <f t="shared" si="59"/>
        <v>Jay Fein</v>
      </c>
    </row>
    <row r="728" spans="1:20" x14ac:dyDescent="0.25">
      <c r="A728" s="5" t="s">
        <v>687</v>
      </c>
      <c r="B728" s="3" t="s">
        <v>318</v>
      </c>
      <c r="C728" t="s">
        <v>33</v>
      </c>
      <c r="D728" t="s">
        <v>33</v>
      </c>
      <c r="E728" s="1">
        <v>20000</v>
      </c>
      <c r="F728">
        <v>2</v>
      </c>
      <c r="G728" t="s">
        <v>26</v>
      </c>
      <c r="H728" t="s">
        <v>24</v>
      </c>
      <c r="I728" t="s">
        <v>17</v>
      </c>
      <c r="J728">
        <v>2</v>
      </c>
      <c r="K728" t="s">
        <v>15</v>
      </c>
      <c r="L728" t="s">
        <v>31</v>
      </c>
      <c r="M728">
        <v>53</v>
      </c>
      <c r="N728" t="s">
        <v>17</v>
      </c>
      <c r="P728" t="str">
        <f t="shared" si="55"/>
        <v>JF</v>
      </c>
      <c r="Q728" t="str">
        <f t="shared" si="56"/>
        <v>ein</v>
      </c>
      <c r="R728">
        <f t="shared" si="57"/>
        <v>8</v>
      </c>
      <c r="S728" t="str">
        <f t="shared" si="58"/>
        <v>Jay Fein JF-15355</v>
      </c>
      <c r="T728" t="str">
        <f t="shared" si="59"/>
        <v>Jay Fein</v>
      </c>
    </row>
    <row r="729" spans="1:20" x14ac:dyDescent="0.25">
      <c r="A729" s="5" t="s">
        <v>688</v>
      </c>
      <c r="B729" s="3" t="s">
        <v>319</v>
      </c>
      <c r="C729" t="s">
        <v>33</v>
      </c>
      <c r="D729" t="s">
        <v>33</v>
      </c>
      <c r="E729" s="1">
        <v>70000</v>
      </c>
      <c r="F729">
        <v>1</v>
      </c>
      <c r="G729" t="s">
        <v>30</v>
      </c>
      <c r="H729" t="s">
        <v>20</v>
      </c>
      <c r="I729" t="s">
        <v>14</v>
      </c>
      <c r="J729">
        <v>1</v>
      </c>
      <c r="K729" t="s">
        <v>15</v>
      </c>
      <c r="L729" t="s">
        <v>31</v>
      </c>
      <c r="M729">
        <v>46</v>
      </c>
      <c r="N729" t="s">
        <v>14</v>
      </c>
      <c r="P729" t="str">
        <f t="shared" si="55"/>
        <v>EG</v>
      </c>
      <c r="Q729" t="str">
        <f t="shared" si="56"/>
        <v>ady</v>
      </c>
      <c r="R729">
        <f t="shared" si="57"/>
        <v>11</v>
      </c>
      <c r="S729" t="str">
        <f t="shared" si="58"/>
        <v>Emily Grady EG-13900</v>
      </c>
      <c r="T729" t="str">
        <f t="shared" si="59"/>
        <v>Emily Grady</v>
      </c>
    </row>
    <row r="730" spans="1:20" x14ac:dyDescent="0.25">
      <c r="A730" s="5" t="s">
        <v>688</v>
      </c>
      <c r="B730" s="3" t="s">
        <v>319</v>
      </c>
      <c r="C730" t="s">
        <v>33</v>
      </c>
      <c r="D730" t="s">
        <v>33</v>
      </c>
      <c r="E730" s="1">
        <v>40000</v>
      </c>
      <c r="F730">
        <v>0</v>
      </c>
      <c r="G730" t="s">
        <v>26</v>
      </c>
      <c r="H730" t="s">
        <v>13</v>
      </c>
      <c r="I730" t="s">
        <v>14</v>
      </c>
      <c r="J730">
        <v>2</v>
      </c>
      <c r="K730" t="s">
        <v>22</v>
      </c>
      <c r="L730" t="s">
        <v>31</v>
      </c>
      <c r="M730">
        <v>27</v>
      </c>
      <c r="N730" t="s">
        <v>17</v>
      </c>
      <c r="P730" t="str">
        <f t="shared" si="55"/>
        <v>EG</v>
      </c>
      <c r="Q730" t="str">
        <f t="shared" si="56"/>
        <v>ady</v>
      </c>
      <c r="R730">
        <f t="shared" si="57"/>
        <v>11</v>
      </c>
      <c r="S730" t="str">
        <f t="shared" si="58"/>
        <v>Emily Grady EG-13900</v>
      </c>
      <c r="T730" t="str">
        <f t="shared" si="59"/>
        <v>Emily Grady</v>
      </c>
    </row>
    <row r="731" spans="1:20" x14ac:dyDescent="0.25">
      <c r="A731" s="5" t="s">
        <v>688</v>
      </c>
      <c r="B731" s="3" t="s">
        <v>319</v>
      </c>
      <c r="C731" t="s">
        <v>33</v>
      </c>
      <c r="D731" t="s">
        <v>32</v>
      </c>
      <c r="E731" s="1">
        <v>60000</v>
      </c>
      <c r="F731">
        <v>3</v>
      </c>
      <c r="G731" t="s">
        <v>12</v>
      </c>
      <c r="H731" t="s">
        <v>20</v>
      </c>
      <c r="I731" t="s">
        <v>14</v>
      </c>
      <c r="J731">
        <v>1</v>
      </c>
      <c r="K731" t="s">
        <v>15</v>
      </c>
      <c r="L731" t="s">
        <v>31</v>
      </c>
      <c r="M731">
        <v>48</v>
      </c>
      <c r="N731" t="s">
        <v>14</v>
      </c>
      <c r="P731" t="str">
        <f t="shared" si="55"/>
        <v>EG</v>
      </c>
      <c r="Q731" t="str">
        <f t="shared" si="56"/>
        <v>ady</v>
      </c>
      <c r="R731">
        <f t="shared" si="57"/>
        <v>11</v>
      </c>
      <c r="S731" t="str">
        <f t="shared" si="58"/>
        <v>Emily Grady EG-13900</v>
      </c>
      <c r="T731" t="str">
        <f t="shared" si="59"/>
        <v>Emily Grady</v>
      </c>
    </row>
    <row r="732" spans="1:20" x14ac:dyDescent="0.25">
      <c r="A732" s="5" t="s">
        <v>688</v>
      </c>
      <c r="B732" s="3" t="s">
        <v>319</v>
      </c>
      <c r="C732" t="s">
        <v>34</v>
      </c>
      <c r="D732" t="s">
        <v>32</v>
      </c>
      <c r="E732" s="1">
        <v>60000</v>
      </c>
      <c r="F732">
        <v>4</v>
      </c>
      <c r="G732" t="s">
        <v>12</v>
      </c>
      <c r="H732" t="s">
        <v>13</v>
      </c>
      <c r="I732" t="s">
        <v>14</v>
      </c>
      <c r="J732">
        <v>2</v>
      </c>
      <c r="K732" t="s">
        <v>21</v>
      </c>
      <c r="L732" t="s">
        <v>31</v>
      </c>
      <c r="M732">
        <v>41</v>
      </c>
      <c r="N732" t="s">
        <v>14</v>
      </c>
      <c r="P732" t="str">
        <f t="shared" si="55"/>
        <v>EG</v>
      </c>
      <c r="Q732" t="str">
        <f t="shared" si="56"/>
        <v>ady</v>
      </c>
      <c r="R732">
        <f t="shared" si="57"/>
        <v>11</v>
      </c>
      <c r="S732" t="str">
        <f t="shared" si="58"/>
        <v>Emily Grady EG-13900</v>
      </c>
      <c r="T732" t="str">
        <f t="shared" si="59"/>
        <v>Emily Grady</v>
      </c>
    </row>
    <row r="733" spans="1:20" x14ac:dyDescent="0.25">
      <c r="A733" s="5" t="s">
        <v>688</v>
      </c>
      <c r="B733" s="3" t="s">
        <v>319</v>
      </c>
      <c r="C733" t="s">
        <v>33</v>
      </c>
      <c r="D733" t="s">
        <v>33</v>
      </c>
      <c r="E733" s="1">
        <v>60000</v>
      </c>
      <c r="F733">
        <v>2</v>
      </c>
      <c r="G733" t="s">
        <v>26</v>
      </c>
      <c r="H733" t="s">
        <v>20</v>
      </c>
      <c r="I733" t="s">
        <v>17</v>
      </c>
      <c r="J733">
        <v>2</v>
      </c>
      <c r="K733" t="s">
        <v>25</v>
      </c>
      <c r="L733" t="s">
        <v>31</v>
      </c>
      <c r="M733">
        <v>49</v>
      </c>
      <c r="N733" t="s">
        <v>14</v>
      </c>
      <c r="P733" t="str">
        <f t="shared" si="55"/>
        <v>EG</v>
      </c>
      <c r="Q733" t="str">
        <f t="shared" si="56"/>
        <v>ady</v>
      </c>
      <c r="R733">
        <f t="shared" si="57"/>
        <v>11</v>
      </c>
      <c r="S733" t="str">
        <f t="shared" si="58"/>
        <v>Emily Grady EG-13900</v>
      </c>
      <c r="T733" t="str">
        <f t="shared" si="59"/>
        <v>Emily Grady</v>
      </c>
    </row>
    <row r="734" spans="1:20" x14ac:dyDescent="0.25">
      <c r="A734" s="5" t="s">
        <v>689</v>
      </c>
      <c r="B734" s="3" t="s">
        <v>320</v>
      </c>
      <c r="C734" t="s">
        <v>34</v>
      </c>
      <c r="D734" t="s">
        <v>32</v>
      </c>
      <c r="E734" s="1">
        <v>60000</v>
      </c>
      <c r="F734">
        <v>0</v>
      </c>
      <c r="G734" t="s">
        <v>30</v>
      </c>
      <c r="H734" t="s">
        <v>20</v>
      </c>
      <c r="I734" t="s">
        <v>14</v>
      </c>
      <c r="J734">
        <v>1</v>
      </c>
      <c r="K734" t="s">
        <v>21</v>
      </c>
      <c r="L734" t="s">
        <v>31</v>
      </c>
      <c r="M734">
        <v>38</v>
      </c>
      <c r="N734" t="s">
        <v>14</v>
      </c>
      <c r="P734" t="str">
        <f t="shared" si="55"/>
        <v>DS</v>
      </c>
      <c r="Q734" t="str">
        <f t="shared" si="56"/>
        <v>yre</v>
      </c>
      <c r="R734">
        <f t="shared" si="57"/>
        <v>12</v>
      </c>
      <c r="S734" t="str">
        <f t="shared" si="58"/>
        <v>Darrin Sayre DS-13030</v>
      </c>
      <c r="T734" t="str">
        <f t="shared" si="59"/>
        <v>Darrin Sayre</v>
      </c>
    </row>
    <row r="735" spans="1:20" x14ac:dyDescent="0.25">
      <c r="A735" s="5" t="s">
        <v>689</v>
      </c>
      <c r="B735" s="3" t="s">
        <v>320</v>
      </c>
      <c r="C735" t="s">
        <v>34</v>
      </c>
      <c r="D735" t="s">
        <v>33</v>
      </c>
      <c r="E735" s="1">
        <v>130000</v>
      </c>
      <c r="F735">
        <v>1</v>
      </c>
      <c r="G735" t="s">
        <v>12</v>
      </c>
      <c r="H735" t="s">
        <v>27</v>
      </c>
      <c r="I735" t="s">
        <v>17</v>
      </c>
      <c r="J735">
        <v>4</v>
      </c>
      <c r="K735" t="s">
        <v>15</v>
      </c>
      <c r="L735" t="s">
        <v>31</v>
      </c>
      <c r="M735">
        <v>44</v>
      </c>
      <c r="N735" t="s">
        <v>17</v>
      </c>
      <c r="P735" t="str">
        <f t="shared" si="55"/>
        <v>DS</v>
      </c>
      <c r="Q735" t="str">
        <f t="shared" si="56"/>
        <v>yre</v>
      </c>
      <c r="R735">
        <f t="shared" si="57"/>
        <v>12</v>
      </c>
      <c r="S735" t="str">
        <f t="shared" si="58"/>
        <v>Darrin Sayre DS-13030</v>
      </c>
      <c r="T735" t="str">
        <f t="shared" si="59"/>
        <v>Darrin Sayre</v>
      </c>
    </row>
    <row r="736" spans="1:20" x14ac:dyDescent="0.25">
      <c r="A736" s="5" t="s">
        <v>689</v>
      </c>
      <c r="B736" s="3" t="s">
        <v>320</v>
      </c>
      <c r="C736" t="s">
        <v>34</v>
      </c>
      <c r="D736" t="s">
        <v>32</v>
      </c>
      <c r="E736" s="1">
        <v>130000</v>
      </c>
      <c r="F736">
        <v>1</v>
      </c>
      <c r="G736" t="s">
        <v>12</v>
      </c>
      <c r="H736" t="s">
        <v>27</v>
      </c>
      <c r="I736" t="s">
        <v>17</v>
      </c>
      <c r="J736">
        <v>3</v>
      </c>
      <c r="K736" t="s">
        <v>15</v>
      </c>
      <c r="L736" t="s">
        <v>31</v>
      </c>
      <c r="M736">
        <v>45</v>
      </c>
      <c r="N736" t="s">
        <v>14</v>
      </c>
      <c r="P736" t="str">
        <f t="shared" si="55"/>
        <v>DS</v>
      </c>
      <c r="Q736" t="str">
        <f t="shared" si="56"/>
        <v>yre</v>
      </c>
      <c r="R736">
        <f t="shared" si="57"/>
        <v>12</v>
      </c>
      <c r="S736" t="str">
        <f t="shared" si="58"/>
        <v>Darrin Sayre DS-13030</v>
      </c>
      <c r="T736" t="str">
        <f t="shared" si="59"/>
        <v>Darrin Sayre</v>
      </c>
    </row>
    <row r="737" spans="1:20" x14ac:dyDescent="0.25">
      <c r="A737" s="5" t="s">
        <v>689</v>
      </c>
      <c r="B737" s="3" t="s">
        <v>320</v>
      </c>
      <c r="C737" t="s">
        <v>34</v>
      </c>
      <c r="D737" t="s">
        <v>32</v>
      </c>
      <c r="E737" s="1">
        <v>30000</v>
      </c>
      <c r="F737">
        <v>0</v>
      </c>
      <c r="G737" t="s">
        <v>18</v>
      </c>
      <c r="H737" t="s">
        <v>13</v>
      </c>
      <c r="I737" t="s">
        <v>14</v>
      </c>
      <c r="J737">
        <v>1</v>
      </c>
      <c r="K737" t="s">
        <v>22</v>
      </c>
      <c r="L737" t="s">
        <v>31</v>
      </c>
      <c r="M737">
        <v>26</v>
      </c>
      <c r="N737" t="s">
        <v>17</v>
      </c>
      <c r="P737" t="str">
        <f t="shared" si="55"/>
        <v>DS</v>
      </c>
      <c r="Q737" t="str">
        <f t="shared" si="56"/>
        <v>yre</v>
      </c>
      <c r="R737">
        <f t="shared" si="57"/>
        <v>12</v>
      </c>
      <c r="S737" t="str">
        <f t="shared" si="58"/>
        <v>Darrin Sayre DS-13030</v>
      </c>
      <c r="T737" t="str">
        <f t="shared" si="59"/>
        <v>Darrin Sayre</v>
      </c>
    </row>
    <row r="738" spans="1:20" x14ac:dyDescent="0.25">
      <c r="A738" s="5" t="s">
        <v>689</v>
      </c>
      <c r="B738" s="3" t="s">
        <v>320</v>
      </c>
      <c r="C738" t="s">
        <v>33</v>
      </c>
      <c r="D738" t="s">
        <v>33</v>
      </c>
      <c r="E738" s="1">
        <v>40000</v>
      </c>
      <c r="F738">
        <v>0</v>
      </c>
      <c r="G738" t="s">
        <v>26</v>
      </c>
      <c r="H738" t="s">
        <v>13</v>
      </c>
      <c r="I738" t="s">
        <v>14</v>
      </c>
      <c r="J738">
        <v>1</v>
      </c>
      <c r="K738" t="s">
        <v>22</v>
      </c>
      <c r="L738" t="s">
        <v>31</v>
      </c>
      <c r="M738">
        <v>31</v>
      </c>
      <c r="N738" t="s">
        <v>17</v>
      </c>
      <c r="P738" t="str">
        <f t="shared" si="55"/>
        <v>DS</v>
      </c>
      <c r="Q738" t="str">
        <f t="shared" si="56"/>
        <v>yre</v>
      </c>
      <c r="R738">
        <f t="shared" si="57"/>
        <v>12</v>
      </c>
      <c r="S738" t="str">
        <f t="shared" si="58"/>
        <v>Darrin Sayre DS-13030</v>
      </c>
      <c r="T738" t="str">
        <f t="shared" si="59"/>
        <v>Darrin Sayre</v>
      </c>
    </row>
    <row r="739" spans="1:20" x14ac:dyDescent="0.25">
      <c r="A739" s="5" t="s">
        <v>689</v>
      </c>
      <c r="B739" s="3" t="s">
        <v>320</v>
      </c>
      <c r="C739" t="s">
        <v>33</v>
      </c>
      <c r="D739" t="s">
        <v>33</v>
      </c>
      <c r="E739" s="1">
        <v>70000</v>
      </c>
      <c r="F739">
        <v>2</v>
      </c>
      <c r="G739" t="s">
        <v>28</v>
      </c>
      <c r="H739" t="s">
        <v>13</v>
      </c>
      <c r="I739" t="s">
        <v>17</v>
      </c>
      <c r="J739">
        <v>2</v>
      </c>
      <c r="K739" t="s">
        <v>25</v>
      </c>
      <c r="L739" t="s">
        <v>31</v>
      </c>
      <c r="M739">
        <v>49</v>
      </c>
      <c r="N739" t="s">
        <v>17</v>
      </c>
      <c r="P739" t="str">
        <f t="shared" si="55"/>
        <v>DS</v>
      </c>
      <c r="Q739" t="str">
        <f t="shared" si="56"/>
        <v>yre</v>
      </c>
      <c r="R739">
        <f t="shared" si="57"/>
        <v>12</v>
      </c>
      <c r="S739" t="str">
        <f t="shared" si="58"/>
        <v>Darrin Sayre DS-13030</v>
      </c>
      <c r="T739" t="str">
        <f t="shared" si="59"/>
        <v>Darrin Sayre</v>
      </c>
    </row>
    <row r="740" spans="1:20" x14ac:dyDescent="0.25">
      <c r="A740" s="5" t="s">
        <v>452</v>
      </c>
      <c r="B740" s="3" t="s">
        <v>83</v>
      </c>
      <c r="C740" t="s">
        <v>34</v>
      </c>
      <c r="D740" t="s">
        <v>32</v>
      </c>
      <c r="E740" s="1">
        <v>40000</v>
      </c>
      <c r="F740">
        <v>2</v>
      </c>
      <c r="G740" t="s">
        <v>18</v>
      </c>
      <c r="H740" t="s">
        <v>19</v>
      </c>
      <c r="I740" t="s">
        <v>17</v>
      </c>
      <c r="J740">
        <v>1</v>
      </c>
      <c r="K740" t="s">
        <v>25</v>
      </c>
      <c r="L740" t="s">
        <v>31</v>
      </c>
      <c r="M740">
        <v>47</v>
      </c>
      <c r="N740" t="s">
        <v>14</v>
      </c>
      <c r="P740" t="str">
        <f t="shared" si="55"/>
        <v>GZ</v>
      </c>
      <c r="Q740" t="str">
        <f t="shared" si="56"/>
        <v>sky</v>
      </c>
      <c r="R740">
        <f t="shared" si="57"/>
        <v>13</v>
      </c>
      <c r="S740" t="str">
        <f t="shared" si="58"/>
        <v>Gary Zandusky GZ-14470</v>
      </c>
      <c r="T740" t="str">
        <f t="shared" si="59"/>
        <v>Gary Zandusky</v>
      </c>
    </row>
    <row r="741" spans="1:20" x14ac:dyDescent="0.25">
      <c r="A741" s="5" t="s">
        <v>690</v>
      </c>
      <c r="B741" s="3" t="s">
        <v>321</v>
      </c>
      <c r="C741" t="s">
        <v>33</v>
      </c>
      <c r="D741" t="s">
        <v>32</v>
      </c>
      <c r="E741" s="1">
        <v>60000</v>
      </c>
      <c r="F741">
        <v>2</v>
      </c>
      <c r="G741" t="s">
        <v>18</v>
      </c>
      <c r="H741" t="s">
        <v>20</v>
      </c>
      <c r="I741" t="s">
        <v>14</v>
      </c>
      <c r="J741">
        <v>1</v>
      </c>
      <c r="K741" t="s">
        <v>29</v>
      </c>
      <c r="L741" t="s">
        <v>31</v>
      </c>
      <c r="M741">
        <v>55</v>
      </c>
      <c r="N741" t="s">
        <v>17</v>
      </c>
      <c r="P741" t="str">
        <f t="shared" si="55"/>
        <v>PO</v>
      </c>
      <c r="Q741" t="str">
        <f t="shared" si="56"/>
        <v>ber</v>
      </c>
      <c r="R741">
        <f t="shared" si="57"/>
        <v>13</v>
      </c>
      <c r="S741" t="str">
        <f t="shared" si="58"/>
        <v>Phillina Ober PO-19195</v>
      </c>
      <c r="T741" t="str">
        <f t="shared" si="59"/>
        <v>Phillina Ober</v>
      </c>
    </row>
    <row r="742" spans="1:20" x14ac:dyDescent="0.25">
      <c r="A742" s="5" t="s">
        <v>690</v>
      </c>
      <c r="B742" s="3" t="s">
        <v>321</v>
      </c>
      <c r="C742" t="s">
        <v>33</v>
      </c>
      <c r="D742" t="s">
        <v>33</v>
      </c>
      <c r="E742" s="1">
        <v>40000</v>
      </c>
      <c r="F742">
        <v>4</v>
      </c>
      <c r="G742" t="s">
        <v>18</v>
      </c>
      <c r="H742" t="s">
        <v>19</v>
      </c>
      <c r="I742" t="s">
        <v>17</v>
      </c>
      <c r="J742">
        <v>0</v>
      </c>
      <c r="K742" t="s">
        <v>15</v>
      </c>
      <c r="L742" t="s">
        <v>31</v>
      </c>
      <c r="M742">
        <v>30</v>
      </c>
      <c r="N742" t="s">
        <v>17</v>
      </c>
      <c r="P742" t="str">
        <f t="shared" si="55"/>
        <v>PO</v>
      </c>
      <c r="Q742" t="str">
        <f t="shared" si="56"/>
        <v>ber</v>
      </c>
      <c r="R742">
        <f t="shared" si="57"/>
        <v>13</v>
      </c>
      <c r="S742" t="str">
        <f t="shared" si="58"/>
        <v>Phillina Ober PO-19195</v>
      </c>
      <c r="T742" t="str">
        <f t="shared" si="59"/>
        <v>Phillina Ober</v>
      </c>
    </row>
    <row r="743" spans="1:20" x14ac:dyDescent="0.25">
      <c r="A743" s="5" t="s">
        <v>690</v>
      </c>
      <c r="B743" s="3" t="s">
        <v>321</v>
      </c>
      <c r="C743" t="s">
        <v>33</v>
      </c>
      <c r="D743" t="s">
        <v>32</v>
      </c>
      <c r="E743" s="1">
        <v>40000</v>
      </c>
      <c r="F743">
        <v>1</v>
      </c>
      <c r="G743" t="s">
        <v>18</v>
      </c>
      <c r="H743" t="s">
        <v>19</v>
      </c>
      <c r="I743" t="s">
        <v>14</v>
      </c>
      <c r="J743">
        <v>1</v>
      </c>
      <c r="K743" t="s">
        <v>25</v>
      </c>
      <c r="L743" t="s">
        <v>31</v>
      </c>
      <c r="M743">
        <v>48</v>
      </c>
      <c r="N743" t="s">
        <v>14</v>
      </c>
      <c r="P743" t="str">
        <f t="shared" si="55"/>
        <v>PO</v>
      </c>
      <c r="Q743" t="str">
        <f t="shared" si="56"/>
        <v>ber</v>
      </c>
      <c r="R743">
        <f t="shared" si="57"/>
        <v>13</v>
      </c>
      <c r="S743" t="str">
        <f t="shared" si="58"/>
        <v>Phillina Ober PO-19195</v>
      </c>
      <c r="T743" t="str">
        <f t="shared" si="59"/>
        <v>Phillina Ober</v>
      </c>
    </row>
    <row r="744" spans="1:20" x14ac:dyDescent="0.25">
      <c r="A744" s="5" t="s">
        <v>691</v>
      </c>
      <c r="B744" s="3" t="s">
        <v>322</v>
      </c>
      <c r="C744" t="s">
        <v>34</v>
      </c>
      <c r="D744" t="s">
        <v>33</v>
      </c>
      <c r="E744" s="1">
        <v>30000</v>
      </c>
      <c r="F744">
        <v>0</v>
      </c>
      <c r="G744" t="s">
        <v>26</v>
      </c>
      <c r="H744" t="s">
        <v>13</v>
      </c>
      <c r="I744" t="s">
        <v>14</v>
      </c>
      <c r="J744">
        <v>2</v>
      </c>
      <c r="K744" t="s">
        <v>22</v>
      </c>
      <c r="L744" t="s">
        <v>31</v>
      </c>
      <c r="M744">
        <v>30</v>
      </c>
      <c r="N744" t="s">
        <v>17</v>
      </c>
      <c r="P744" t="str">
        <f t="shared" si="55"/>
        <v>SS</v>
      </c>
      <c r="Q744" t="str">
        <f t="shared" si="56"/>
        <v>ari</v>
      </c>
      <c r="R744">
        <f t="shared" si="57"/>
        <v>13</v>
      </c>
      <c r="S744" t="str">
        <f t="shared" si="58"/>
        <v>Sung Shariari SS-20875</v>
      </c>
      <c r="T744" t="str">
        <f t="shared" si="59"/>
        <v>Sung Shariari</v>
      </c>
    </row>
    <row r="745" spans="1:20" x14ac:dyDescent="0.25">
      <c r="A745" s="5" t="s">
        <v>691</v>
      </c>
      <c r="B745" s="3" t="s">
        <v>322</v>
      </c>
      <c r="C745" t="s">
        <v>33</v>
      </c>
      <c r="D745" t="s">
        <v>33</v>
      </c>
      <c r="E745" s="1">
        <v>110000</v>
      </c>
      <c r="F745">
        <v>1</v>
      </c>
      <c r="G745" t="s">
        <v>12</v>
      </c>
      <c r="H745" t="s">
        <v>27</v>
      </c>
      <c r="I745" t="s">
        <v>14</v>
      </c>
      <c r="J745">
        <v>3</v>
      </c>
      <c r="K745" t="s">
        <v>22</v>
      </c>
      <c r="L745" t="s">
        <v>31</v>
      </c>
      <c r="M745">
        <v>45</v>
      </c>
      <c r="N745" t="s">
        <v>17</v>
      </c>
      <c r="P745" t="str">
        <f t="shared" si="55"/>
        <v>SS</v>
      </c>
      <c r="Q745" t="str">
        <f t="shared" si="56"/>
        <v>ari</v>
      </c>
      <c r="R745">
        <f t="shared" si="57"/>
        <v>13</v>
      </c>
      <c r="S745" t="str">
        <f t="shared" si="58"/>
        <v>Sung Shariari SS-20875</v>
      </c>
      <c r="T745" t="str">
        <f t="shared" si="59"/>
        <v>Sung Shariari</v>
      </c>
    </row>
    <row r="746" spans="1:20" x14ac:dyDescent="0.25">
      <c r="A746" s="5" t="s">
        <v>691</v>
      </c>
      <c r="B746" s="3" t="s">
        <v>322</v>
      </c>
      <c r="C746" t="s">
        <v>33</v>
      </c>
      <c r="D746" t="s">
        <v>32</v>
      </c>
      <c r="E746" s="1">
        <v>70000</v>
      </c>
      <c r="F746">
        <v>4</v>
      </c>
      <c r="G746" t="s">
        <v>18</v>
      </c>
      <c r="H746" t="s">
        <v>20</v>
      </c>
      <c r="I746" t="s">
        <v>14</v>
      </c>
      <c r="J746">
        <v>1</v>
      </c>
      <c r="K746" t="s">
        <v>29</v>
      </c>
      <c r="L746" t="s">
        <v>31</v>
      </c>
      <c r="M746">
        <v>56</v>
      </c>
      <c r="N746" t="s">
        <v>17</v>
      </c>
      <c r="P746" t="str">
        <f t="shared" si="55"/>
        <v>SS</v>
      </c>
      <c r="Q746" t="str">
        <f t="shared" si="56"/>
        <v>ari</v>
      </c>
      <c r="R746">
        <f t="shared" si="57"/>
        <v>13</v>
      </c>
      <c r="S746" t="str">
        <f t="shared" si="58"/>
        <v>Sung Shariari SS-20875</v>
      </c>
      <c r="T746" t="str">
        <f t="shared" si="59"/>
        <v>Sung Shariari</v>
      </c>
    </row>
    <row r="747" spans="1:20" x14ac:dyDescent="0.25">
      <c r="A747" s="5" t="s">
        <v>691</v>
      </c>
      <c r="B747" s="3" t="s">
        <v>322</v>
      </c>
      <c r="C747" t="s">
        <v>33</v>
      </c>
      <c r="D747" t="s">
        <v>33</v>
      </c>
      <c r="E747" s="1">
        <v>60000</v>
      </c>
      <c r="F747">
        <v>4</v>
      </c>
      <c r="G747" t="s">
        <v>30</v>
      </c>
      <c r="H747" t="s">
        <v>13</v>
      </c>
      <c r="I747" t="s">
        <v>14</v>
      </c>
      <c r="J747">
        <v>0</v>
      </c>
      <c r="K747" t="s">
        <v>25</v>
      </c>
      <c r="L747" t="s">
        <v>31</v>
      </c>
      <c r="M747">
        <v>47</v>
      </c>
      <c r="N747" t="s">
        <v>14</v>
      </c>
      <c r="P747" t="str">
        <f t="shared" si="55"/>
        <v>SS</v>
      </c>
      <c r="Q747" t="str">
        <f t="shared" si="56"/>
        <v>ari</v>
      </c>
      <c r="R747">
        <f t="shared" si="57"/>
        <v>13</v>
      </c>
      <c r="S747" t="str">
        <f t="shared" si="58"/>
        <v>Sung Shariari SS-20875</v>
      </c>
      <c r="T747" t="str">
        <f t="shared" si="59"/>
        <v>Sung Shariari</v>
      </c>
    </row>
    <row r="748" spans="1:20" x14ac:dyDescent="0.25">
      <c r="A748" s="5" t="s">
        <v>591</v>
      </c>
      <c r="B748" s="3" t="s">
        <v>222</v>
      </c>
      <c r="C748" t="s">
        <v>33</v>
      </c>
      <c r="D748" t="s">
        <v>32</v>
      </c>
      <c r="E748" s="1">
        <v>60000</v>
      </c>
      <c r="F748">
        <v>2</v>
      </c>
      <c r="G748" t="s">
        <v>12</v>
      </c>
      <c r="H748" t="s">
        <v>27</v>
      </c>
      <c r="I748" t="s">
        <v>14</v>
      </c>
      <c r="J748">
        <v>0</v>
      </c>
      <c r="K748" t="s">
        <v>29</v>
      </c>
      <c r="L748" t="s">
        <v>31</v>
      </c>
      <c r="M748">
        <v>56</v>
      </c>
      <c r="N748" t="s">
        <v>17</v>
      </c>
      <c r="P748" t="str">
        <f t="shared" si="55"/>
        <v>MH</v>
      </c>
      <c r="Q748" t="str">
        <f t="shared" si="56"/>
        <v>man</v>
      </c>
      <c r="R748">
        <f t="shared" si="57"/>
        <v>11</v>
      </c>
      <c r="S748" t="str">
        <f t="shared" si="58"/>
        <v>Maya Herman MH-17785</v>
      </c>
      <c r="T748" t="str">
        <f t="shared" si="59"/>
        <v>Maya Herman</v>
      </c>
    </row>
    <row r="749" spans="1:20" x14ac:dyDescent="0.25">
      <c r="A749" s="5" t="s">
        <v>591</v>
      </c>
      <c r="B749" s="3" t="s">
        <v>222</v>
      </c>
      <c r="C749" t="s">
        <v>34</v>
      </c>
      <c r="D749" t="s">
        <v>32</v>
      </c>
      <c r="E749" s="1">
        <v>70000</v>
      </c>
      <c r="F749">
        <v>1</v>
      </c>
      <c r="G749" t="s">
        <v>12</v>
      </c>
      <c r="H749" t="s">
        <v>20</v>
      </c>
      <c r="I749" t="s">
        <v>17</v>
      </c>
      <c r="J749">
        <v>1</v>
      </c>
      <c r="K749" t="s">
        <v>15</v>
      </c>
      <c r="L749" t="s">
        <v>31</v>
      </c>
      <c r="M749">
        <v>44</v>
      </c>
      <c r="N749" t="s">
        <v>17</v>
      </c>
      <c r="P749" t="str">
        <f t="shared" si="55"/>
        <v>MH</v>
      </c>
      <c r="Q749" t="str">
        <f t="shared" si="56"/>
        <v>man</v>
      </c>
      <c r="R749">
        <f t="shared" si="57"/>
        <v>11</v>
      </c>
      <c r="S749" t="str">
        <f t="shared" si="58"/>
        <v>Maya Herman MH-17785</v>
      </c>
      <c r="T749" t="str">
        <f t="shared" si="59"/>
        <v>Maya Herman</v>
      </c>
    </row>
    <row r="750" spans="1:20" x14ac:dyDescent="0.25">
      <c r="A750" s="5" t="s">
        <v>692</v>
      </c>
      <c r="B750" s="3" t="s">
        <v>323</v>
      </c>
      <c r="C750" t="s">
        <v>33</v>
      </c>
      <c r="D750" t="s">
        <v>33</v>
      </c>
      <c r="E750" s="1">
        <v>130000</v>
      </c>
      <c r="F750">
        <v>2</v>
      </c>
      <c r="G750" t="s">
        <v>30</v>
      </c>
      <c r="H750" t="s">
        <v>27</v>
      </c>
      <c r="I750" t="s">
        <v>14</v>
      </c>
      <c r="J750">
        <v>3</v>
      </c>
      <c r="K750" t="s">
        <v>21</v>
      </c>
      <c r="L750" t="s">
        <v>31</v>
      </c>
      <c r="M750">
        <v>69</v>
      </c>
      <c r="N750" t="s">
        <v>17</v>
      </c>
      <c r="P750" t="str">
        <f t="shared" si="55"/>
        <v>PB</v>
      </c>
      <c r="Q750" t="str">
        <f t="shared" si="56"/>
        <v>ler</v>
      </c>
      <c r="R750">
        <f t="shared" si="57"/>
        <v>12</v>
      </c>
      <c r="S750" t="str">
        <f t="shared" si="58"/>
        <v>Peter Bühler PB-19105</v>
      </c>
      <c r="T750" t="str">
        <f t="shared" si="59"/>
        <v>Peter Bühler</v>
      </c>
    </row>
    <row r="751" spans="1:20" x14ac:dyDescent="0.25">
      <c r="A751" s="5" t="s">
        <v>693</v>
      </c>
      <c r="B751" s="3" t="s">
        <v>324</v>
      </c>
      <c r="C751" t="s">
        <v>33</v>
      </c>
      <c r="D751" t="s">
        <v>32</v>
      </c>
      <c r="E751" s="1">
        <v>70000</v>
      </c>
      <c r="F751">
        <v>2</v>
      </c>
      <c r="G751" t="s">
        <v>18</v>
      </c>
      <c r="H751" t="s">
        <v>20</v>
      </c>
      <c r="I751" t="s">
        <v>14</v>
      </c>
      <c r="J751">
        <v>1</v>
      </c>
      <c r="K751" t="s">
        <v>21</v>
      </c>
      <c r="L751" t="s">
        <v>31</v>
      </c>
      <c r="M751">
        <v>59</v>
      </c>
      <c r="N751" t="s">
        <v>17</v>
      </c>
      <c r="P751" t="str">
        <f t="shared" si="55"/>
        <v>RF</v>
      </c>
      <c r="Q751" t="str">
        <f t="shared" si="56"/>
        <v>eld</v>
      </c>
      <c r="R751">
        <f t="shared" si="57"/>
        <v>12</v>
      </c>
      <c r="S751" t="str">
        <f t="shared" si="58"/>
        <v>Roland Fjeld RF-19735</v>
      </c>
      <c r="T751" t="str">
        <f t="shared" si="59"/>
        <v>Roland Fjeld</v>
      </c>
    </row>
    <row r="752" spans="1:20" x14ac:dyDescent="0.25">
      <c r="A752" s="5" t="s">
        <v>693</v>
      </c>
      <c r="B752" s="3" t="s">
        <v>324</v>
      </c>
      <c r="C752" t="s">
        <v>33</v>
      </c>
      <c r="D752" t="s">
        <v>33</v>
      </c>
      <c r="E752" s="1">
        <v>30000</v>
      </c>
      <c r="F752">
        <v>2</v>
      </c>
      <c r="G752" t="s">
        <v>26</v>
      </c>
      <c r="H752" t="s">
        <v>13</v>
      </c>
      <c r="I752" t="s">
        <v>14</v>
      </c>
      <c r="J752">
        <v>2</v>
      </c>
      <c r="K752" t="s">
        <v>25</v>
      </c>
      <c r="L752" t="s">
        <v>31</v>
      </c>
      <c r="M752">
        <v>50</v>
      </c>
      <c r="N752" t="s">
        <v>17</v>
      </c>
      <c r="P752" t="str">
        <f t="shared" si="55"/>
        <v>RF</v>
      </c>
      <c r="Q752" t="str">
        <f t="shared" si="56"/>
        <v>eld</v>
      </c>
      <c r="R752">
        <f t="shared" si="57"/>
        <v>12</v>
      </c>
      <c r="S752" t="str">
        <f t="shared" si="58"/>
        <v>Roland Fjeld RF-19735</v>
      </c>
      <c r="T752" t="str">
        <f t="shared" si="59"/>
        <v>Roland Fjeld</v>
      </c>
    </row>
    <row r="753" spans="1:20" x14ac:dyDescent="0.25">
      <c r="A753" s="5" t="s">
        <v>693</v>
      </c>
      <c r="B753" s="3" t="s">
        <v>324</v>
      </c>
      <c r="C753" t="s">
        <v>33</v>
      </c>
      <c r="D753" t="s">
        <v>33</v>
      </c>
      <c r="E753" s="1">
        <v>60000</v>
      </c>
      <c r="F753">
        <v>1</v>
      </c>
      <c r="G753" t="s">
        <v>30</v>
      </c>
      <c r="H753" t="s">
        <v>20</v>
      </c>
      <c r="I753" t="s">
        <v>14</v>
      </c>
      <c r="J753">
        <v>0</v>
      </c>
      <c r="K753" t="s">
        <v>21</v>
      </c>
      <c r="L753" t="s">
        <v>31</v>
      </c>
      <c r="M753">
        <v>36</v>
      </c>
      <c r="N753" t="s">
        <v>17</v>
      </c>
      <c r="P753" t="str">
        <f t="shared" si="55"/>
        <v>RF</v>
      </c>
      <c r="Q753" t="str">
        <f t="shared" si="56"/>
        <v>eld</v>
      </c>
      <c r="R753">
        <f t="shared" si="57"/>
        <v>12</v>
      </c>
      <c r="S753" t="str">
        <f t="shared" si="58"/>
        <v>Roland Fjeld RF-19735</v>
      </c>
      <c r="T753" t="str">
        <f t="shared" si="59"/>
        <v>Roland Fjeld</v>
      </c>
    </row>
    <row r="754" spans="1:20" x14ac:dyDescent="0.25">
      <c r="A754" s="5" t="s">
        <v>693</v>
      </c>
      <c r="B754" s="3" t="s">
        <v>324</v>
      </c>
      <c r="C754" t="s">
        <v>33</v>
      </c>
      <c r="D754" t="s">
        <v>33</v>
      </c>
      <c r="E754" s="1">
        <v>60000</v>
      </c>
      <c r="F754">
        <v>0</v>
      </c>
      <c r="G754" t="s">
        <v>18</v>
      </c>
      <c r="H754" t="s">
        <v>20</v>
      </c>
      <c r="I754" t="s">
        <v>14</v>
      </c>
      <c r="J754">
        <v>2</v>
      </c>
      <c r="K754" t="s">
        <v>22</v>
      </c>
      <c r="L754" t="s">
        <v>31</v>
      </c>
      <c r="M754">
        <v>32</v>
      </c>
      <c r="N754" t="s">
        <v>17</v>
      </c>
      <c r="P754" t="str">
        <f t="shared" si="55"/>
        <v>RF</v>
      </c>
      <c r="Q754" t="str">
        <f t="shared" si="56"/>
        <v>eld</v>
      </c>
      <c r="R754">
        <f t="shared" si="57"/>
        <v>12</v>
      </c>
      <c r="S754" t="str">
        <f t="shared" si="58"/>
        <v>Roland Fjeld RF-19735</v>
      </c>
      <c r="T754" t="str">
        <f t="shared" si="59"/>
        <v>Roland Fjeld</v>
      </c>
    </row>
    <row r="755" spans="1:20" x14ac:dyDescent="0.25">
      <c r="A755" s="5" t="s">
        <v>694</v>
      </c>
      <c r="B755" s="3" t="s">
        <v>325</v>
      </c>
      <c r="C755" t="s">
        <v>34</v>
      </c>
      <c r="D755" t="s">
        <v>32</v>
      </c>
      <c r="E755" s="1">
        <v>40000</v>
      </c>
      <c r="F755">
        <v>0</v>
      </c>
      <c r="G755" t="s">
        <v>18</v>
      </c>
      <c r="H755" t="s">
        <v>13</v>
      </c>
      <c r="I755" t="s">
        <v>17</v>
      </c>
      <c r="J755">
        <v>1</v>
      </c>
      <c r="K755" t="s">
        <v>25</v>
      </c>
      <c r="L755" t="s">
        <v>31</v>
      </c>
      <c r="M755">
        <v>27</v>
      </c>
      <c r="N755" t="s">
        <v>17</v>
      </c>
      <c r="P755" t="str">
        <f t="shared" si="55"/>
        <v>YC</v>
      </c>
      <c r="Q755" t="str">
        <f t="shared" si="56"/>
        <v>oll</v>
      </c>
      <c r="R755">
        <f t="shared" si="57"/>
        <v>14</v>
      </c>
      <c r="S755" t="str">
        <f t="shared" si="58"/>
        <v>Yoseph Carroll YC-21895</v>
      </c>
      <c r="T755" t="str">
        <f t="shared" si="59"/>
        <v>Yoseph Carroll</v>
      </c>
    </row>
    <row r="756" spans="1:20" x14ac:dyDescent="0.25">
      <c r="A756" s="5" t="s">
        <v>639</v>
      </c>
      <c r="B756" s="3" t="s">
        <v>270</v>
      </c>
      <c r="C756" t="s">
        <v>33</v>
      </c>
      <c r="D756" t="s">
        <v>32</v>
      </c>
      <c r="E756" s="1">
        <v>40000</v>
      </c>
      <c r="F756">
        <v>4</v>
      </c>
      <c r="G756" t="s">
        <v>26</v>
      </c>
      <c r="H756" t="s">
        <v>20</v>
      </c>
      <c r="I756" t="s">
        <v>14</v>
      </c>
      <c r="J756">
        <v>2</v>
      </c>
      <c r="K756" t="s">
        <v>22</v>
      </c>
      <c r="L756" t="s">
        <v>31</v>
      </c>
      <c r="M756">
        <v>59</v>
      </c>
      <c r="N756" t="s">
        <v>14</v>
      </c>
      <c r="P756" t="str">
        <f t="shared" si="55"/>
        <v>MS</v>
      </c>
      <c r="Q756" t="str">
        <f t="shared" si="56"/>
        <v>ite</v>
      </c>
      <c r="R756">
        <f t="shared" si="57"/>
        <v>13</v>
      </c>
      <c r="S756" t="str">
        <f t="shared" si="58"/>
        <v>Melanie Seite MS-17830</v>
      </c>
      <c r="T756" t="str">
        <f t="shared" si="59"/>
        <v>Melanie Seite</v>
      </c>
    </row>
    <row r="757" spans="1:20" x14ac:dyDescent="0.25">
      <c r="A757" s="5" t="s">
        <v>645</v>
      </c>
      <c r="B757" s="3" t="s">
        <v>276</v>
      </c>
      <c r="C757" t="s">
        <v>33</v>
      </c>
      <c r="D757" t="s">
        <v>33</v>
      </c>
      <c r="E757" s="1">
        <v>60000</v>
      </c>
      <c r="F757">
        <v>3</v>
      </c>
      <c r="G757" t="s">
        <v>26</v>
      </c>
      <c r="H757" t="s">
        <v>20</v>
      </c>
      <c r="I757" t="s">
        <v>17</v>
      </c>
      <c r="J757">
        <v>2</v>
      </c>
      <c r="K757" t="s">
        <v>21</v>
      </c>
      <c r="L757" t="s">
        <v>31</v>
      </c>
      <c r="M757">
        <v>53</v>
      </c>
      <c r="N757" t="s">
        <v>17</v>
      </c>
      <c r="P757" t="str">
        <f t="shared" si="55"/>
        <v>NB</v>
      </c>
      <c r="Q757" t="str">
        <f t="shared" si="56"/>
        <v>alk</v>
      </c>
      <c r="R757">
        <f t="shared" si="57"/>
        <v>9</v>
      </c>
      <c r="S757" t="str">
        <f t="shared" si="58"/>
        <v>Nona Balk NB-18655</v>
      </c>
      <c r="T757" t="str">
        <f t="shared" si="59"/>
        <v>Nona Balk</v>
      </c>
    </row>
    <row r="758" spans="1:20" x14ac:dyDescent="0.25">
      <c r="A758" s="5" t="s">
        <v>695</v>
      </c>
      <c r="B758" s="3" t="s">
        <v>326</v>
      </c>
      <c r="C758" t="s">
        <v>33</v>
      </c>
      <c r="D758" t="s">
        <v>33</v>
      </c>
      <c r="E758" s="1">
        <v>40000</v>
      </c>
      <c r="F758">
        <v>1</v>
      </c>
      <c r="G758" t="s">
        <v>12</v>
      </c>
      <c r="H758" t="s">
        <v>13</v>
      </c>
      <c r="I758" t="s">
        <v>17</v>
      </c>
      <c r="J758">
        <v>1</v>
      </c>
      <c r="K758" t="s">
        <v>15</v>
      </c>
      <c r="L758" t="s">
        <v>31</v>
      </c>
      <c r="M758">
        <v>36</v>
      </c>
      <c r="N758" t="s">
        <v>14</v>
      </c>
      <c r="P758" t="str">
        <f t="shared" si="55"/>
        <v>DC</v>
      </c>
      <c r="Q758" t="str">
        <f t="shared" si="56"/>
        <v>ini</v>
      </c>
      <c r="R758">
        <f t="shared" si="57"/>
        <v>12</v>
      </c>
      <c r="S758" t="str">
        <f t="shared" si="58"/>
        <v>Debra Catini DC-13285</v>
      </c>
      <c r="T758" t="str">
        <f t="shared" si="59"/>
        <v>Debra Catini</v>
      </c>
    </row>
    <row r="759" spans="1:20" x14ac:dyDescent="0.25">
      <c r="A759" s="5" t="s">
        <v>695</v>
      </c>
      <c r="B759" s="3" t="s">
        <v>326</v>
      </c>
      <c r="C759" t="s">
        <v>34</v>
      </c>
      <c r="D759" t="s">
        <v>33</v>
      </c>
      <c r="E759" s="1">
        <v>30000</v>
      </c>
      <c r="F759">
        <v>1</v>
      </c>
      <c r="G759" t="s">
        <v>26</v>
      </c>
      <c r="H759" t="s">
        <v>19</v>
      </c>
      <c r="I759" t="s">
        <v>14</v>
      </c>
      <c r="J759">
        <v>2</v>
      </c>
      <c r="K759" t="s">
        <v>25</v>
      </c>
      <c r="L759" t="s">
        <v>31</v>
      </c>
      <c r="M759">
        <v>51</v>
      </c>
      <c r="N759" t="s">
        <v>14</v>
      </c>
      <c r="P759" t="str">
        <f t="shared" si="55"/>
        <v>DC</v>
      </c>
      <c r="Q759" t="str">
        <f t="shared" si="56"/>
        <v>ini</v>
      </c>
      <c r="R759">
        <f t="shared" si="57"/>
        <v>12</v>
      </c>
      <c r="S759" t="str">
        <f t="shared" si="58"/>
        <v>Debra Catini DC-13285</v>
      </c>
      <c r="T759" t="str">
        <f t="shared" si="59"/>
        <v>Debra Catini</v>
      </c>
    </row>
    <row r="760" spans="1:20" x14ac:dyDescent="0.25">
      <c r="A760" s="5" t="s">
        <v>696</v>
      </c>
      <c r="B760" s="3" t="s">
        <v>327</v>
      </c>
      <c r="C760" t="s">
        <v>34</v>
      </c>
      <c r="D760" t="s">
        <v>32</v>
      </c>
      <c r="E760" s="1">
        <v>80000</v>
      </c>
      <c r="F760">
        <v>5</v>
      </c>
      <c r="G760" t="s">
        <v>30</v>
      </c>
      <c r="H760" t="s">
        <v>13</v>
      </c>
      <c r="I760" t="s">
        <v>17</v>
      </c>
      <c r="J760">
        <v>0</v>
      </c>
      <c r="K760" t="s">
        <v>15</v>
      </c>
      <c r="L760" t="s">
        <v>31</v>
      </c>
      <c r="M760">
        <v>47</v>
      </c>
      <c r="N760" t="s">
        <v>17</v>
      </c>
      <c r="P760" t="str">
        <f t="shared" si="55"/>
        <v>CP</v>
      </c>
      <c r="Q760" t="str">
        <f t="shared" si="56"/>
        <v>han</v>
      </c>
      <c r="R760">
        <f t="shared" si="57"/>
        <v>14</v>
      </c>
      <c r="S760" t="str">
        <f t="shared" si="58"/>
        <v>Christine Phan CP-12340</v>
      </c>
      <c r="T760" t="str">
        <f t="shared" si="59"/>
        <v>Christine Phan</v>
      </c>
    </row>
    <row r="761" spans="1:20" x14ac:dyDescent="0.25">
      <c r="A761" s="5" t="s">
        <v>697</v>
      </c>
      <c r="B761" s="3" t="s">
        <v>328</v>
      </c>
      <c r="C761" t="s">
        <v>34</v>
      </c>
      <c r="D761" t="s">
        <v>32</v>
      </c>
      <c r="E761" s="1">
        <v>60000</v>
      </c>
      <c r="F761">
        <v>3</v>
      </c>
      <c r="G761" t="s">
        <v>30</v>
      </c>
      <c r="H761" t="s">
        <v>20</v>
      </c>
      <c r="I761" t="s">
        <v>14</v>
      </c>
      <c r="J761">
        <v>0</v>
      </c>
      <c r="K761" t="s">
        <v>21</v>
      </c>
      <c r="L761" t="s">
        <v>31</v>
      </c>
      <c r="M761">
        <v>43</v>
      </c>
      <c r="N761" t="s">
        <v>14</v>
      </c>
      <c r="P761" t="str">
        <f t="shared" si="55"/>
        <v>BF</v>
      </c>
      <c r="Q761" t="str">
        <f t="shared" si="56"/>
        <v>sch</v>
      </c>
      <c r="R761">
        <f t="shared" si="57"/>
        <v>17</v>
      </c>
      <c r="S761" t="str">
        <f t="shared" si="58"/>
        <v>Barry Französisch BF-11020</v>
      </c>
      <c r="T761" t="str">
        <f t="shared" si="59"/>
        <v>Barry Französisch</v>
      </c>
    </row>
    <row r="762" spans="1:20" x14ac:dyDescent="0.25">
      <c r="A762" s="5" t="s">
        <v>644</v>
      </c>
      <c r="B762" s="3" t="s">
        <v>275</v>
      </c>
      <c r="C762" t="s">
        <v>34</v>
      </c>
      <c r="D762" t="s">
        <v>33</v>
      </c>
      <c r="E762" s="1">
        <v>20000</v>
      </c>
      <c r="F762">
        <v>3</v>
      </c>
      <c r="G762" t="s">
        <v>28</v>
      </c>
      <c r="H762" t="s">
        <v>19</v>
      </c>
      <c r="I762" t="s">
        <v>17</v>
      </c>
      <c r="J762">
        <v>2</v>
      </c>
      <c r="K762" t="s">
        <v>15</v>
      </c>
      <c r="L762" t="s">
        <v>31</v>
      </c>
      <c r="M762">
        <v>50</v>
      </c>
      <c r="N762" t="s">
        <v>17</v>
      </c>
      <c r="P762" t="str">
        <f t="shared" si="55"/>
        <v>AR</v>
      </c>
      <c r="Q762" t="str">
        <f t="shared" si="56"/>
        <v>rts</v>
      </c>
      <c r="R762">
        <f t="shared" si="57"/>
        <v>14</v>
      </c>
      <c r="S762" t="str">
        <f t="shared" si="58"/>
        <v>Andrew Roberts AR-10510</v>
      </c>
      <c r="T762" t="str">
        <f t="shared" si="59"/>
        <v>Andrew Roberts</v>
      </c>
    </row>
    <row r="763" spans="1:20" x14ac:dyDescent="0.25">
      <c r="A763" s="5" t="s">
        <v>441</v>
      </c>
      <c r="B763" s="3" t="s">
        <v>72</v>
      </c>
      <c r="C763" t="s">
        <v>33</v>
      </c>
      <c r="D763" t="s">
        <v>32</v>
      </c>
      <c r="E763" s="1">
        <v>60000</v>
      </c>
      <c r="F763">
        <v>5</v>
      </c>
      <c r="G763" t="s">
        <v>12</v>
      </c>
      <c r="H763" t="s">
        <v>27</v>
      </c>
      <c r="I763" t="s">
        <v>14</v>
      </c>
      <c r="J763">
        <v>3</v>
      </c>
      <c r="K763" t="s">
        <v>29</v>
      </c>
      <c r="L763" t="s">
        <v>31</v>
      </c>
      <c r="M763">
        <v>59</v>
      </c>
      <c r="N763" t="s">
        <v>17</v>
      </c>
      <c r="P763" t="str">
        <f t="shared" si="55"/>
        <v>JC</v>
      </c>
      <c r="Q763" t="str">
        <f t="shared" si="56"/>
        <v>ton</v>
      </c>
      <c r="R763">
        <f t="shared" si="57"/>
        <v>15</v>
      </c>
      <c r="S763" t="str">
        <f t="shared" si="58"/>
        <v>Julie Creighton JC-16105</v>
      </c>
      <c r="T763" t="str">
        <f t="shared" si="59"/>
        <v>Julie Creighton</v>
      </c>
    </row>
    <row r="764" spans="1:20" x14ac:dyDescent="0.25">
      <c r="A764" s="5" t="s">
        <v>698</v>
      </c>
      <c r="B764" s="3" t="s">
        <v>329</v>
      </c>
      <c r="C764" t="s">
        <v>34</v>
      </c>
      <c r="D764" t="s">
        <v>33</v>
      </c>
      <c r="E764" s="1">
        <v>50000</v>
      </c>
      <c r="F764">
        <v>2</v>
      </c>
      <c r="G764" t="s">
        <v>12</v>
      </c>
      <c r="H764" t="s">
        <v>13</v>
      </c>
      <c r="I764" t="s">
        <v>14</v>
      </c>
      <c r="J764">
        <v>0</v>
      </c>
      <c r="K764" t="s">
        <v>21</v>
      </c>
      <c r="L764" t="s">
        <v>31</v>
      </c>
      <c r="M764">
        <v>37</v>
      </c>
      <c r="N764" t="s">
        <v>14</v>
      </c>
      <c r="P764" t="str">
        <f t="shared" si="55"/>
        <v>LH</v>
      </c>
      <c r="Q764" t="str">
        <f t="shared" si="56"/>
        <v>ard</v>
      </c>
      <c r="R764">
        <f t="shared" si="57"/>
        <v>11</v>
      </c>
      <c r="S764" t="str">
        <f t="shared" si="58"/>
        <v>Lisa Hazard LH-17020</v>
      </c>
      <c r="T764" t="str">
        <f t="shared" si="59"/>
        <v>Lisa Hazard</v>
      </c>
    </row>
    <row r="765" spans="1:20" x14ac:dyDescent="0.25">
      <c r="A765" s="5" t="s">
        <v>699</v>
      </c>
      <c r="B765" s="3" t="s">
        <v>330</v>
      </c>
      <c r="C765" t="s">
        <v>33</v>
      </c>
      <c r="D765" t="s">
        <v>33</v>
      </c>
      <c r="E765" s="1">
        <v>50000</v>
      </c>
      <c r="F765">
        <v>1</v>
      </c>
      <c r="G765" t="s">
        <v>30</v>
      </c>
      <c r="H765" t="s">
        <v>13</v>
      </c>
      <c r="I765" t="s">
        <v>14</v>
      </c>
      <c r="J765">
        <v>0</v>
      </c>
      <c r="K765" t="s">
        <v>15</v>
      </c>
      <c r="L765" t="s">
        <v>31</v>
      </c>
      <c r="M765">
        <v>33</v>
      </c>
      <c r="N765" t="s">
        <v>14</v>
      </c>
      <c r="P765" t="str">
        <f t="shared" si="55"/>
        <v>CS</v>
      </c>
      <c r="Q765" t="str">
        <f t="shared" si="56"/>
        <v>ick</v>
      </c>
      <c r="R765">
        <f t="shared" si="57"/>
        <v>15</v>
      </c>
      <c r="S765" t="str">
        <f t="shared" si="58"/>
        <v>Chris Selesnick CS-12250</v>
      </c>
      <c r="T765" t="str">
        <f t="shared" si="59"/>
        <v>Chris Selesnick</v>
      </c>
    </row>
    <row r="766" spans="1:20" x14ac:dyDescent="0.25">
      <c r="A766" s="5" t="s">
        <v>699</v>
      </c>
      <c r="B766" s="3" t="s">
        <v>330</v>
      </c>
      <c r="C766" t="s">
        <v>33</v>
      </c>
      <c r="D766" t="s">
        <v>32</v>
      </c>
      <c r="E766" s="1">
        <v>60000</v>
      </c>
      <c r="F766">
        <v>0</v>
      </c>
      <c r="G766" t="s">
        <v>18</v>
      </c>
      <c r="H766" t="s">
        <v>13</v>
      </c>
      <c r="I766" t="s">
        <v>17</v>
      </c>
      <c r="J766">
        <v>1</v>
      </c>
      <c r="K766" t="s">
        <v>25</v>
      </c>
      <c r="L766" t="s">
        <v>31</v>
      </c>
      <c r="M766">
        <v>27</v>
      </c>
      <c r="N766" t="s">
        <v>17</v>
      </c>
      <c r="P766" t="str">
        <f t="shared" si="55"/>
        <v>CS</v>
      </c>
      <c r="Q766" t="str">
        <f t="shared" si="56"/>
        <v>ick</v>
      </c>
      <c r="R766">
        <f t="shared" si="57"/>
        <v>15</v>
      </c>
      <c r="S766" t="str">
        <f t="shared" si="58"/>
        <v>Chris Selesnick CS-12250</v>
      </c>
      <c r="T766" t="str">
        <f t="shared" si="59"/>
        <v>Chris Selesnick</v>
      </c>
    </row>
    <row r="767" spans="1:20" x14ac:dyDescent="0.25">
      <c r="A767" s="5" t="s">
        <v>699</v>
      </c>
      <c r="B767" s="3" t="s">
        <v>330</v>
      </c>
      <c r="C767" t="s">
        <v>34</v>
      </c>
      <c r="D767" t="s">
        <v>32</v>
      </c>
      <c r="E767" s="1">
        <v>70000</v>
      </c>
      <c r="F767">
        <v>0</v>
      </c>
      <c r="G767" t="s">
        <v>18</v>
      </c>
      <c r="H767" t="s">
        <v>13</v>
      </c>
      <c r="I767" t="s">
        <v>14</v>
      </c>
      <c r="J767">
        <v>2</v>
      </c>
      <c r="K767" t="s">
        <v>22</v>
      </c>
      <c r="L767" t="s">
        <v>31</v>
      </c>
      <c r="M767">
        <v>34</v>
      </c>
      <c r="N767" t="s">
        <v>14</v>
      </c>
      <c r="P767" t="str">
        <f t="shared" si="55"/>
        <v>CS</v>
      </c>
      <c r="Q767" t="str">
        <f t="shared" si="56"/>
        <v>ick</v>
      </c>
      <c r="R767">
        <f t="shared" si="57"/>
        <v>15</v>
      </c>
      <c r="S767" t="str">
        <f t="shared" si="58"/>
        <v>Chris Selesnick CS-12250</v>
      </c>
      <c r="T767" t="str">
        <f t="shared" si="59"/>
        <v>Chris Selesnick</v>
      </c>
    </row>
    <row r="768" spans="1:20" x14ac:dyDescent="0.25">
      <c r="A768" s="5" t="s">
        <v>699</v>
      </c>
      <c r="B768" s="3" t="s">
        <v>330</v>
      </c>
      <c r="C768" t="s">
        <v>33</v>
      </c>
      <c r="D768" t="s">
        <v>33</v>
      </c>
      <c r="E768" s="1">
        <v>50000</v>
      </c>
      <c r="F768">
        <v>4</v>
      </c>
      <c r="G768" t="s">
        <v>12</v>
      </c>
      <c r="H768" t="s">
        <v>13</v>
      </c>
      <c r="I768" t="s">
        <v>14</v>
      </c>
      <c r="J768">
        <v>3</v>
      </c>
      <c r="K768" t="s">
        <v>29</v>
      </c>
      <c r="L768" t="s">
        <v>31</v>
      </c>
      <c r="M768">
        <v>42</v>
      </c>
      <c r="N768" t="s">
        <v>17</v>
      </c>
      <c r="P768" t="str">
        <f t="shared" si="55"/>
        <v>CS</v>
      </c>
      <c r="Q768" t="str">
        <f t="shared" si="56"/>
        <v>ick</v>
      </c>
      <c r="R768">
        <f t="shared" si="57"/>
        <v>15</v>
      </c>
      <c r="S768" t="str">
        <f t="shared" si="58"/>
        <v>Chris Selesnick CS-12250</v>
      </c>
      <c r="T768" t="str">
        <f t="shared" si="59"/>
        <v>Chris Selesnick</v>
      </c>
    </row>
    <row r="769" spans="1:20" x14ac:dyDescent="0.25">
      <c r="A769" s="5" t="s">
        <v>699</v>
      </c>
      <c r="B769" s="3" t="s">
        <v>330</v>
      </c>
      <c r="C769" t="s">
        <v>33</v>
      </c>
      <c r="D769" t="s">
        <v>32</v>
      </c>
      <c r="E769" s="1">
        <v>60000</v>
      </c>
      <c r="F769">
        <v>2</v>
      </c>
      <c r="G769" t="s">
        <v>18</v>
      </c>
      <c r="H769" t="s">
        <v>20</v>
      </c>
      <c r="I769" t="s">
        <v>14</v>
      </c>
      <c r="J769">
        <v>2</v>
      </c>
      <c r="K769" t="s">
        <v>21</v>
      </c>
      <c r="L769" t="s">
        <v>31</v>
      </c>
      <c r="M769">
        <v>57</v>
      </c>
      <c r="N769" t="s">
        <v>14</v>
      </c>
      <c r="P769" t="str">
        <f t="shared" si="55"/>
        <v>CS</v>
      </c>
      <c r="Q769" t="str">
        <f t="shared" si="56"/>
        <v>ick</v>
      </c>
      <c r="R769">
        <f t="shared" si="57"/>
        <v>15</v>
      </c>
      <c r="S769" t="str">
        <f t="shared" si="58"/>
        <v>Chris Selesnick CS-12250</v>
      </c>
      <c r="T769" t="str">
        <f t="shared" si="59"/>
        <v>Chris Selesnick</v>
      </c>
    </row>
    <row r="770" spans="1:20" x14ac:dyDescent="0.25">
      <c r="A770" s="5" t="s">
        <v>700</v>
      </c>
      <c r="B770" s="3" t="s">
        <v>331</v>
      </c>
      <c r="C770" t="s">
        <v>33</v>
      </c>
      <c r="D770" t="s">
        <v>32</v>
      </c>
      <c r="E770" s="1">
        <v>120000</v>
      </c>
      <c r="F770">
        <v>1</v>
      </c>
      <c r="G770" t="s">
        <v>26</v>
      </c>
      <c r="H770" t="s">
        <v>20</v>
      </c>
      <c r="I770" t="s">
        <v>17</v>
      </c>
      <c r="J770">
        <v>4</v>
      </c>
      <c r="K770" t="s">
        <v>21</v>
      </c>
      <c r="L770" t="s">
        <v>31</v>
      </c>
      <c r="M770">
        <v>45</v>
      </c>
      <c r="N770" t="s">
        <v>17</v>
      </c>
      <c r="P770" t="str">
        <f t="shared" si="55"/>
        <v>AJ</v>
      </c>
      <c r="Q770" t="str">
        <f t="shared" si="56"/>
        <v>son</v>
      </c>
      <c r="R770">
        <f t="shared" si="57"/>
        <v>15</v>
      </c>
      <c r="S770" t="str">
        <f t="shared" si="58"/>
        <v>Anthony Johnson AJ-10795</v>
      </c>
      <c r="T770" t="str">
        <f t="shared" si="59"/>
        <v>Anthony Johnson</v>
      </c>
    </row>
    <row r="771" spans="1:20" x14ac:dyDescent="0.25">
      <c r="A771" s="5" t="s">
        <v>502</v>
      </c>
      <c r="B771" s="3" t="s">
        <v>133</v>
      </c>
      <c r="C771" t="s">
        <v>33</v>
      </c>
      <c r="D771" t="s">
        <v>32</v>
      </c>
      <c r="E771" s="1">
        <v>100000</v>
      </c>
      <c r="F771">
        <v>4</v>
      </c>
      <c r="G771" t="s">
        <v>12</v>
      </c>
      <c r="H771" t="s">
        <v>27</v>
      </c>
      <c r="I771" t="s">
        <v>14</v>
      </c>
      <c r="J771">
        <v>4</v>
      </c>
      <c r="K771" t="s">
        <v>15</v>
      </c>
      <c r="L771" t="s">
        <v>31</v>
      </c>
      <c r="M771">
        <v>40</v>
      </c>
      <c r="N771" t="s">
        <v>17</v>
      </c>
      <c r="P771" t="str">
        <f t="shared" ref="P771:P834" si="60">LEFT(A771:A1796,2)</f>
        <v>LE</v>
      </c>
      <c r="Q771" t="str">
        <f t="shared" ref="Q771:Q834" si="61">RIGHT(B771:B1796,3)</f>
        <v>ton</v>
      </c>
      <c r="R771">
        <f t="shared" ref="R771:R834" si="62">LEN(B771:B1796)</f>
        <v>15</v>
      </c>
      <c r="S771" t="str">
        <f t="shared" ref="S771:S834" si="63">CONCATENATE(B771:B1796," ",A771:A1796)</f>
        <v>Laurel Elliston LE-16810</v>
      </c>
      <c r="T771" t="str">
        <f t="shared" ref="T771:T834" si="64">TRIM(B771:B1796)</f>
        <v>Laurel Elliston</v>
      </c>
    </row>
    <row r="772" spans="1:20" x14ac:dyDescent="0.25">
      <c r="A772" s="5" t="s">
        <v>701</v>
      </c>
      <c r="B772" s="3" t="s">
        <v>332</v>
      </c>
      <c r="C772" t="s">
        <v>33</v>
      </c>
      <c r="D772" t="s">
        <v>33</v>
      </c>
      <c r="E772" s="1">
        <v>60000</v>
      </c>
      <c r="F772">
        <v>1</v>
      </c>
      <c r="G772" t="s">
        <v>30</v>
      </c>
      <c r="H772" t="s">
        <v>13</v>
      </c>
      <c r="I772" t="s">
        <v>17</v>
      </c>
      <c r="J772">
        <v>0</v>
      </c>
      <c r="K772" t="s">
        <v>15</v>
      </c>
      <c r="L772" t="s">
        <v>31</v>
      </c>
      <c r="M772">
        <v>55</v>
      </c>
      <c r="N772" t="s">
        <v>17</v>
      </c>
      <c r="P772" t="str">
        <f t="shared" si="60"/>
        <v>BV</v>
      </c>
      <c r="Q772" t="str">
        <f t="shared" si="61"/>
        <v>ier</v>
      </c>
      <c r="R772">
        <f t="shared" si="62"/>
        <v>15</v>
      </c>
      <c r="S772" t="str">
        <f t="shared" si="63"/>
        <v>Benjamin Venier BV-11245</v>
      </c>
      <c r="T772" t="str">
        <f t="shared" si="64"/>
        <v>Benjamin Venier</v>
      </c>
    </row>
    <row r="773" spans="1:20" x14ac:dyDescent="0.25">
      <c r="A773" s="5" t="s">
        <v>701</v>
      </c>
      <c r="B773" s="3" t="s">
        <v>332</v>
      </c>
      <c r="C773" t="s">
        <v>33</v>
      </c>
      <c r="D773" t="s">
        <v>33</v>
      </c>
      <c r="E773" s="1">
        <v>80000</v>
      </c>
      <c r="F773">
        <v>1</v>
      </c>
      <c r="G773" t="s">
        <v>18</v>
      </c>
      <c r="H773" t="s">
        <v>13</v>
      </c>
      <c r="I773" t="s">
        <v>17</v>
      </c>
      <c r="J773">
        <v>1</v>
      </c>
      <c r="K773" t="s">
        <v>15</v>
      </c>
      <c r="L773" t="s">
        <v>31</v>
      </c>
      <c r="M773">
        <v>47</v>
      </c>
      <c r="N773" t="s">
        <v>14</v>
      </c>
      <c r="P773" t="str">
        <f t="shared" si="60"/>
        <v>BV</v>
      </c>
      <c r="Q773" t="str">
        <f t="shared" si="61"/>
        <v>ier</v>
      </c>
      <c r="R773">
        <f t="shared" si="62"/>
        <v>15</v>
      </c>
      <c r="S773" t="str">
        <f t="shared" si="63"/>
        <v>Benjamin Venier BV-11245</v>
      </c>
      <c r="T773" t="str">
        <f t="shared" si="64"/>
        <v>Benjamin Venier</v>
      </c>
    </row>
    <row r="774" spans="1:20" x14ac:dyDescent="0.25">
      <c r="A774" s="5" t="s">
        <v>701</v>
      </c>
      <c r="B774" s="3" t="s">
        <v>332</v>
      </c>
      <c r="C774" t="s">
        <v>34</v>
      </c>
      <c r="D774" t="s">
        <v>33</v>
      </c>
      <c r="E774" s="1">
        <v>60000</v>
      </c>
      <c r="F774">
        <v>4</v>
      </c>
      <c r="G774" t="s">
        <v>30</v>
      </c>
      <c r="H774" t="s">
        <v>13</v>
      </c>
      <c r="I774" t="s">
        <v>14</v>
      </c>
      <c r="J774">
        <v>0</v>
      </c>
      <c r="K774" t="s">
        <v>25</v>
      </c>
      <c r="L774" t="s">
        <v>31</v>
      </c>
      <c r="M774">
        <v>47</v>
      </c>
      <c r="N774" t="s">
        <v>14</v>
      </c>
      <c r="P774" t="str">
        <f t="shared" si="60"/>
        <v>BV</v>
      </c>
      <c r="Q774" t="str">
        <f t="shared" si="61"/>
        <v>ier</v>
      </c>
      <c r="R774">
        <f t="shared" si="62"/>
        <v>15</v>
      </c>
      <c r="S774" t="str">
        <f t="shared" si="63"/>
        <v>Benjamin Venier BV-11245</v>
      </c>
      <c r="T774" t="str">
        <f t="shared" si="64"/>
        <v>Benjamin Venier</v>
      </c>
    </row>
    <row r="775" spans="1:20" x14ac:dyDescent="0.25">
      <c r="A775" s="5" t="s">
        <v>701</v>
      </c>
      <c r="B775" s="3" t="s">
        <v>332</v>
      </c>
      <c r="C775" t="s">
        <v>33</v>
      </c>
      <c r="D775" t="s">
        <v>32</v>
      </c>
      <c r="E775" s="1">
        <v>60000</v>
      </c>
      <c r="F775">
        <v>1</v>
      </c>
      <c r="G775" t="s">
        <v>30</v>
      </c>
      <c r="H775" t="s">
        <v>13</v>
      </c>
      <c r="I775" t="s">
        <v>14</v>
      </c>
      <c r="J775">
        <v>0</v>
      </c>
      <c r="K775" t="s">
        <v>15</v>
      </c>
      <c r="L775" t="s">
        <v>31</v>
      </c>
      <c r="M775">
        <v>34</v>
      </c>
      <c r="N775" t="s">
        <v>17</v>
      </c>
      <c r="P775" t="str">
        <f t="shared" si="60"/>
        <v>BV</v>
      </c>
      <c r="Q775" t="str">
        <f t="shared" si="61"/>
        <v>ier</v>
      </c>
      <c r="R775">
        <f t="shared" si="62"/>
        <v>15</v>
      </c>
      <c r="S775" t="str">
        <f t="shared" si="63"/>
        <v>Benjamin Venier BV-11245</v>
      </c>
      <c r="T775" t="str">
        <f t="shared" si="64"/>
        <v>Benjamin Venier</v>
      </c>
    </row>
    <row r="776" spans="1:20" x14ac:dyDescent="0.25">
      <c r="A776" s="5" t="s">
        <v>701</v>
      </c>
      <c r="B776" s="3" t="s">
        <v>332</v>
      </c>
      <c r="C776" t="s">
        <v>33</v>
      </c>
      <c r="D776" t="s">
        <v>32</v>
      </c>
      <c r="E776" s="1">
        <v>80000</v>
      </c>
      <c r="F776">
        <v>3</v>
      </c>
      <c r="G776" t="s">
        <v>30</v>
      </c>
      <c r="H776" t="s">
        <v>20</v>
      </c>
      <c r="I776" t="s">
        <v>14</v>
      </c>
      <c r="J776">
        <v>0</v>
      </c>
      <c r="K776" t="s">
        <v>15</v>
      </c>
      <c r="L776" t="s">
        <v>31</v>
      </c>
      <c r="M776">
        <v>36</v>
      </c>
      <c r="N776" t="s">
        <v>14</v>
      </c>
      <c r="P776" t="str">
        <f t="shared" si="60"/>
        <v>BV</v>
      </c>
      <c r="Q776" t="str">
        <f t="shared" si="61"/>
        <v>ier</v>
      </c>
      <c r="R776">
        <f t="shared" si="62"/>
        <v>15</v>
      </c>
      <c r="S776" t="str">
        <f t="shared" si="63"/>
        <v>Benjamin Venier BV-11245</v>
      </c>
      <c r="T776" t="str">
        <f t="shared" si="64"/>
        <v>Benjamin Venier</v>
      </c>
    </row>
    <row r="777" spans="1:20" x14ac:dyDescent="0.25">
      <c r="A777" s="5" t="s">
        <v>701</v>
      </c>
      <c r="B777" s="3" t="s">
        <v>332</v>
      </c>
      <c r="C777" t="s">
        <v>33</v>
      </c>
      <c r="D777" t="s">
        <v>33</v>
      </c>
      <c r="E777" s="1">
        <v>70000</v>
      </c>
      <c r="F777">
        <v>2</v>
      </c>
      <c r="G777" t="s">
        <v>28</v>
      </c>
      <c r="H777" t="s">
        <v>13</v>
      </c>
      <c r="I777" t="s">
        <v>14</v>
      </c>
      <c r="J777">
        <v>2</v>
      </c>
      <c r="K777" t="s">
        <v>29</v>
      </c>
      <c r="L777" t="s">
        <v>31</v>
      </c>
      <c r="M777">
        <v>54</v>
      </c>
      <c r="N777" t="s">
        <v>17</v>
      </c>
      <c r="P777" t="str">
        <f t="shared" si="60"/>
        <v>BV</v>
      </c>
      <c r="Q777" t="str">
        <f t="shared" si="61"/>
        <v>ier</v>
      </c>
      <c r="R777">
        <f t="shared" si="62"/>
        <v>15</v>
      </c>
      <c r="S777" t="str">
        <f t="shared" si="63"/>
        <v>Benjamin Venier BV-11245</v>
      </c>
      <c r="T777" t="str">
        <f t="shared" si="64"/>
        <v>Benjamin Venier</v>
      </c>
    </row>
    <row r="778" spans="1:20" x14ac:dyDescent="0.25">
      <c r="A778" s="5" t="s">
        <v>702</v>
      </c>
      <c r="B778" s="3" t="s">
        <v>333</v>
      </c>
      <c r="C778" t="s">
        <v>34</v>
      </c>
      <c r="D778" t="s">
        <v>33</v>
      </c>
      <c r="E778" s="1">
        <v>70000</v>
      </c>
      <c r="F778">
        <v>2</v>
      </c>
      <c r="G778" t="s">
        <v>12</v>
      </c>
      <c r="H778" t="s">
        <v>27</v>
      </c>
      <c r="I778" t="s">
        <v>17</v>
      </c>
      <c r="J778">
        <v>1</v>
      </c>
      <c r="K778" t="s">
        <v>21</v>
      </c>
      <c r="L778" t="s">
        <v>31</v>
      </c>
      <c r="M778">
        <v>59</v>
      </c>
      <c r="N778" t="s">
        <v>14</v>
      </c>
      <c r="P778" t="str">
        <f t="shared" si="60"/>
        <v>DL</v>
      </c>
      <c r="Q778" t="str">
        <f t="shared" si="61"/>
        <v>era</v>
      </c>
      <c r="R778">
        <f t="shared" si="62"/>
        <v>10</v>
      </c>
      <c r="S778" t="str">
        <f t="shared" si="63"/>
        <v>Dan Lawera DL-12865</v>
      </c>
      <c r="T778" t="str">
        <f t="shared" si="64"/>
        <v>Dan Lawera</v>
      </c>
    </row>
    <row r="779" spans="1:20" x14ac:dyDescent="0.25">
      <c r="A779" s="5" t="s">
        <v>530</v>
      </c>
      <c r="B779" s="3" t="s">
        <v>161</v>
      </c>
      <c r="C779" t="s">
        <v>34</v>
      </c>
      <c r="D779" t="s">
        <v>33</v>
      </c>
      <c r="E779" s="1">
        <v>40000</v>
      </c>
      <c r="F779">
        <v>0</v>
      </c>
      <c r="G779" t="s">
        <v>26</v>
      </c>
      <c r="H779" t="s">
        <v>13</v>
      </c>
      <c r="I779" t="s">
        <v>14</v>
      </c>
      <c r="J779">
        <v>2</v>
      </c>
      <c r="K779" t="s">
        <v>22</v>
      </c>
      <c r="L779" t="s">
        <v>31</v>
      </c>
      <c r="M779">
        <v>27</v>
      </c>
      <c r="N779" t="s">
        <v>17</v>
      </c>
      <c r="P779" t="str">
        <f t="shared" si="60"/>
        <v>NZ</v>
      </c>
      <c r="Q779" t="str">
        <f t="shared" si="61"/>
        <v>sky</v>
      </c>
      <c r="R779">
        <f t="shared" si="62"/>
        <v>13</v>
      </c>
      <c r="S779" t="str">
        <f t="shared" si="63"/>
        <v>Nick Zandusky NZ-18565</v>
      </c>
      <c r="T779" t="str">
        <f t="shared" si="64"/>
        <v>Nick Zandusky</v>
      </c>
    </row>
    <row r="780" spans="1:20" x14ac:dyDescent="0.25">
      <c r="A780" s="5" t="s">
        <v>530</v>
      </c>
      <c r="B780" s="3" t="s">
        <v>161</v>
      </c>
      <c r="C780" t="s">
        <v>33</v>
      </c>
      <c r="D780" t="s">
        <v>33</v>
      </c>
      <c r="E780" s="1">
        <v>90000</v>
      </c>
      <c r="F780">
        <v>5</v>
      </c>
      <c r="G780" t="s">
        <v>18</v>
      </c>
      <c r="H780" t="s">
        <v>20</v>
      </c>
      <c r="I780" t="s">
        <v>14</v>
      </c>
      <c r="J780">
        <v>3</v>
      </c>
      <c r="K780" t="s">
        <v>15</v>
      </c>
      <c r="L780" t="s">
        <v>31</v>
      </c>
      <c r="M780">
        <v>41</v>
      </c>
      <c r="N780" t="s">
        <v>17</v>
      </c>
      <c r="P780" t="str">
        <f t="shared" si="60"/>
        <v>NZ</v>
      </c>
      <c r="Q780" t="str">
        <f t="shared" si="61"/>
        <v>sky</v>
      </c>
      <c r="R780">
        <f t="shared" si="62"/>
        <v>13</v>
      </c>
      <c r="S780" t="str">
        <f t="shared" si="63"/>
        <v>Nick Zandusky NZ-18565</v>
      </c>
      <c r="T780" t="str">
        <f t="shared" si="64"/>
        <v>Nick Zandusky</v>
      </c>
    </row>
    <row r="781" spans="1:20" x14ac:dyDescent="0.25">
      <c r="A781" s="5" t="s">
        <v>530</v>
      </c>
      <c r="B781" s="3" t="s">
        <v>161</v>
      </c>
      <c r="C781" t="s">
        <v>33</v>
      </c>
      <c r="D781" t="s">
        <v>33</v>
      </c>
      <c r="E781" s="1">
        <v>80000</v>
      </c>
      <c r="F781">
        <v>3</v>
      </c>
      <c r="G781" t="s">
        <v>18</v>
      </c>
      <c r="H781" t="s">
        <v>20</v>
      </c>
      <c r="I781" t="s">
        <v>17</v>
      </c>
      <c r="J781">
        <v>2</v>
      </c>
      <c r="K781" t="s">
        <v>21</v>
      </c>
      <c r="L781" t="s">
        <v>31</v>
      </c>
      <c r="M781">
        <v>50</v>
      </c>
      <c r="N781" t="s">
        <v>14</v>
      </c>
      <c r="P781" t="str">
        <f t="shared" si="60"/>
        <v>NZ</v>
      </c>
      <c r="Q781" t="str">
        <f t="shared" si="61"/>
        <v>sky</v>
      </c>
      <c r="R781">
        <f t="shared" si="62"/>
        <v>13</v>
      </c>
      <c r="S781" t="str">
        <f t="shared" si="63"/>
        <v>Nick Zandusky NZ-18565</v>
      </c>
      <c r="T781" t="str">
        <f t="shared" si="64"/>
        <v>Nick Zandusky</v>
      </c>
    </row>
    <row r="782" spans="1:20" x14ac:dyDescent="0.25">
      <c r="A782" s="5" t="s">
        <v>530</v>
      </c>
      <c r="B782" s="3" t="s">
        <v>161</v>
      </c>
      <c r="C782" t="s">
        <v>33</v>
      </c>
      <c r="D782" t="s">
        <v>32</v>
      </c>
      <c r="E782" s="1">
        <v>60000</v>
      </c>
      <c r="F782">
        <v>2</v>
      </c>
      <c r="G782" t="s">
        <v>18</v>
      </c>
      <c r="H782" t="s">
        <v>20</v>
      </c>
      <c r="I782" t="s">
        <v>14</v>
      </c>
      <c r="J782">
        <v>1</v>
      </c>
      <c r="K782" t="s">
        <v>29</v>
      </c>
      <c r="L782" t="s">
        <v>31</v>
      </c>
      <c r="M782">
        <v>55</v>
      </c>
      <c r="N782" t="s">
        <v>17</v>
      </c>
      <c r="P782" t="str">
        <f t="shared" si="60"/>
        <v>NZ</v>
      </c>
      <c r="Q782" t="str">
        <f t="shared" si="61"/>
        <v>sky</v>
      </c>
      <c r="R782">
        <f t="shared" si="62"/>
        <v>13</v>
      </c>
      <c r="S782" t="str">
        <f t="shared" si="63"/>
        <v>Nick Zandusky NZ-18565</v>
      </c>
      <c r="T782" t="str">
        <f t="shared" si="64"/>
        <v>Nick Zandusky</v>
      </c>
    </row>
    <row r="783" spans="1:20" x14ac:dyDescent="0.25">
      <c r="A783" s="5" t="s">
        <v>703</v>
      </c>
      <c r="B783" s="3" t="s">
        <v>334</v>
      </c>
      <c r="C783" t="s">
        <v>33</v>
      </c>
      <c r="D783" t="s">
        <v>33</v>
      </c>
      <c r="E783" s="1">
        <v>80000</v>
      </c>
      <c r="F783">
        <v>4</v>
      </c>
      <c r="G783" t="s">
        <v>12</v>
      </c>
      <c r="H783" t="s">
        <v>27</v>
      </c>
      <c r="I783" t="s">
        <v>14</v>
      </c>
      <c r="J783">
        <v>0</v>
      </c>
      <c r="K783" t="s">
        <v>15</v>
      </c>
      <c r="L783" t="s">
        <v>31</v>
      </c>
      <c r="M783">
        <v>43</v>
      </c>
      <c r="N783" t="s">
        <v>17</v>
      </c>
      <c r="P783" t="str">
        <f t="shared" si="60"/>
        <v>BM</v>
      </c>
      <c r="Q783" t="str">
        <f t="shared" si="61"/>
        <v>lls</v>
      </c>
      <c r="R783">
        <f t="shared" si="62"/>
        <v>11</v>
      </c>
      <c r="S783" t="str">
        <f t="shared" si="63"/>
        <v>Bryan Mills BM-11785</v>
      </c>
      <c r="T783" t="str">
        <f t="shared" si="64"/>
        <v>Bryan Mills</v>
      </c>
    </row>
    <row r="784" spans="1:20" x14ac:dyDescent="0.25">
      <c r="A784" s="5" t="s">
        <v>703</v>
      </c>
      <c r="B784" s="3" t="s">
        <v>334</v>
      </c>
      <c r="C784" t="s">
        <v>34</v>
      </c>
      <c r="D784" t="s">
        <v>33</v>
      </c>
      <c r="E784" s="1">
        <v>70000</v>
      </c>
      <c r="F784">
        <v>4</v>
      </c>
      <c r="G784" t="s">
        <v>12</v>
      </c>
      <c r="H784" t="s">
        <v>20</v>
      </c>
      <c r="I784" t="s">
        <v>14</v>
      </c>
      <c r="J784">
        <v>2</v>
      </c>
      <c r="K784" t="s">
        <v>21</v>
      </c>
      <c r="L784" t="s">
        <v>31</v>
      </c>
      <c r="M784">
        <v>43</v>
      </c>
      <c r="N784" t="s">
        <v>14</v>
      </c>
      <c r="P784" t="str">
        <f t="shared" si="60"/>
        <v>BM</v>
      </c>
      <c r="Q784" t="str">
        <f t="shared" si="61"/>
        <v>lls</v>
      </c>
      <c r="R784">
        <f t="shared" si="62"/>
        <v>11</v>
      </c>
      <c r="S784" t="str">
        <f t="shared" si="63"/>
        <v>Bryan Mills BM-11785</v>
      </c>
      <c r="T784" t="str">
        <f t="shared" si="64"/>
        <v>Bryan Mills</v>
      </c>
    </row>
    <row r="785" spans="1:20" x14ac:dyDescent="0.25">
      <c r="A785" s="5" t="s">
        <v>703</v>
      </c>
      <c r="B785" s="3" t="s">
        <v>334</v>
      </c>
      <c r="C785" t="s">
        <v>33</v>
      </c>
      <c r="D785" t="s">
        <v>33</v>
      </c>
      <c r="E785" s="1">
        <v>60000</v>
      </c>
      <c r="F785">
        <v>4</v>
      </c>
      <c r="G785" t="s">
        <v>12</v>
      </c>
      <c r="H785" t="s">
        <v>13</v>
      </c>
      <c r="I785" t="s">
        <v>14</v>
      </c>
      <c r="J785">
        <v>3</v>
      </c>
      <c r="K785" t="s">
        <v>22</v>
      </c>
      <c r="L785" t="s">
        <v>31</v>
      </c>
      <c r="M785">
        <v>42</v>
      </c>
      <c r="N785" t="s">
        <v>17</v>
      </c>
      <c r="P785" t="str">
        <f t="shared" si="60"/>
        <v>BM</v>
      </c>
      <c r="Q785" t="str">
        <f t="shared" si="61"/>
        <v>lls</v>
      </c>
      <c r="R785">
        <f t="shared" si="62"/>
        <v>11</v>
      </c>
      <c r="S785" t="str">
        <f t="shared" si="63"/>
        <v>Bryan Mills BM-11785</v>
      </c>
      <c r="T785" t="str">
        <f t="shared" si="64"/>
        <v>Bryan Mills</v>
      </c>
    </row>
    <row r="786" spans="1:20" x14ac:dyDescent="0.25">
      <c r="A786" s="5" t="s">
        <v>703</v>
      </c>
      <c r="B786" s="3" t="s">
        <v>334</v>
      </c>
      <c r="C786" t="s">
        <v>34</v>
      </c>
      <c r="D786" t="s">
        <v>32</v>
      </c>
      <c r="E786" s="1">
        <v>10000</v>
      </c>
      <c r="F786">
        <v>2</v>
      </c>
      <c r="G786" t="s">
        <v>26</v>
      </c>
      <c r="H786" t="s">
        <v>24</v>
      </c>
      <c r="I786" t="s">
        <v>14</v>
      </c>
      <c r="J786">
        <v>2</v>
      </c>
      <c r="K786" t="s">
        <v>25</v>
      </c>
      <c r="L786" t="s">
        <v>31</v>
      </c>
      <c r="M786">
        <v>53</v>
      </c>
      <c r="N786" t="s">
        <v>14</v>
      </c>
      <c r="P786" t="str">
        <f t="shared" si="60"/>
        <v>BM</v>
      </c>
      <c r="Q786" t="str">
        <f t="shared" si="61"/>
        <v>lls</v>
      </c>
      <c r="R786">
        <f t="shared" si="62"/>
        <v>11</v>
      </c>
      <c r="S786" t="str">
        <f t="shared" si="63"/>
        <v>Bryan Mills BM-11785</v>
      </c>
      <c r="T786" t="str">
        <f t="shared" si="64"/>
        <v>Bryan Mills</v>
      </c>
    </row>
    <row r="787" spans="1:20" x14ac:dyDescent="0.25">
      <c r="A787" s="5" t="s">
        <v>510</v>
      </c>
      <c r="B787" s="3" t="s">
        <v>141</v>
      </c>
      <c r="C787" t="s">
        <v>34</v>
      </c>
      <c r="D787" t="s">
        <v>32</v>
      </c>
      <c r="E787" s="1">
        <v>40000</v>
      </c>
      <c r="F787">
        <v>0</v>
      </c>
      <c r="G787" t="s">
        <v>26</v>
      </c>
      <c r="H787" t="s">
        <v>13</v>
      </c>
      <c r="I787" t="s">
        <v>17</v>
      </c>
      <c r="J787">
        <v>2</v>
      </c>
      <c r="K787" t="s">
        <v>15</v>
      </c>
      <c r="L787" t="s">
        <v>31</v>
      </c>
      <c r="M787">
        <v>28</v>
      </c>
      <c r="N787" t="s">
        <v>14</v>
      </c>
      <c r="P787" t="str">
        <f t="shared" si="60"/>
        <v>EA</v>
      </c>
      <c r="Q787" t="str">
        <f t="shared" si="61"/>
        <v>ook</v>
      </c>
      <c r="R787">
        <f t="shared" si="62"/>
        <v>13</v>
      </c>
      <c r="S787" t="str">
        <f t="shared" si="63"/>
        <v>Erin Ashbrook EA-14035</v>
      </c>
      <c r="T787" t="str">
        <f t="shared" si="64"/>
        <v>Erin Ashbrook</v>
      </c>
    </row>
    <row r="788" spans="1:20" x14ac:dyDescent="0.25">
      <c r="A788" s="5" t="s">
        <v>457</v>
      </c>
      <c r="B788" s="3" t="s">
        <v>88</v>
      </c>
      <c r="C788" t="s">
        <v>33</v>
      </c>
      <c r="D788" t="s">
        <v>32</v>
      </c>
      <c r="E788" s="1">
        <v>50000</v>
      </c>
      <c r="F788">
        <v>1</v>
      </c>
      <c r="G788" t="s">
        <v>12</v>
      </c>
      <c r="H788" t="s">
        <v>13</v>
      </c>
      <c r="I788" t="s">
        <v>14</v>
      </c>
      <c r="J788">
        <v>1</v>
      </c>
      <c r="K788" t="s">
        <v>15</v>
      </c>
      <c r="L788" t="s">
        <v>31</v>
      </c>
      <c r="M788">
        <v>35</v>
      </c>
      <c r="N788" t="s">
        <v>17</v>
      </c>
      <c r="P788" t="str">
        <f t="shared" si="60"/>
        <v>CL</v>
      </c>
      <c r="Q788" t="str">
        <f t="shared" si="61"/>
        <v>tke</v>
      </c>
      <c r="R788">
        <f t="shared" si="62"/>
        <v>11</v>
      </c>
      <c r="S788" t="str">
        <f t="shared" si="63"/>
        <v>Clay Ludtke CL-12565</v>
      </c>
      <c r="T788" t="str">
        <f t="shared" si="64"/>
        <v>Clay Ludtke</v>
      </c>
    </row>
    <row r="789" spans="1:20" x14ac:dyDescent="0.25">
      <c r="A789" s="5" t="s">
        <v>704</v>
      </c>
      <c r="B789" s="3" t="s">
        <v>335</v>
      </c>
      <c r="C789" t="s">
        <v>34</v>
      </c>
      <c r="D789" t="s">
        <v>32</v>
      </c>
      <c r="E789" s="1">
        <v>70000</v>
      </c>
      <c r="F789">
        <v>2</v>
      </c>
      <c r="G789" t="s">
        <v>12</v>
      </c>
      <c r="H789" t="s">
        <v>27</v>
      </c>
      <c r="I789" t="s">
        <v>17</v>
      </c>
      <c r="J789">
        <v>1</v>
      </c>
      <c r="K789" t="s">
        <v>21</v>
      </c>
      <c r="L789" t="s">
        <v>31</v>
      </c>
      <c r="M789">
        <v>59</v>
      </c>
      <c r="N789" t="s">
        <v>14</v>
      </c>
      <c r="P789" t="str">
        <f t="shared" si="60"/>
        <v>LT</v>
      </c>
      <c r="Q789" t="str">
        <f t="shared" si="61"/>
        <v>son</v>
      </c>
      <c r="R789">
        <f t="shared" si="62"/>
        <v>12</v>
      </c>
      <c r="S789" t="str">
        <f t="shared" si="63"/>
        <v>Liz Thompson LT-17110</v>
      </c>
      <c r="T789" t="str">
        <f t="shared" si="64"/>
        <v>Liz Thompson</v>
      </c>
    </row>
    <row r="790" spans="1:20" x14ac:dyDescent="0.25">
      <c r="A790" s="5" t="s">
        <v>598</v>
      </c>
      <c r="B790" s="3" t="s">
        <v>229</v>
      </c>
      <c r="C790" t="s">
        <v>34</v>
      </c>
      <c r="D790" t="s">
        <v>32</v>
      </c>
      <c r="E790" s="1">
        <v>20000</v>
      </c>
      <c r="F790">
        <v>2</v>
      </c>
      <c r="G790" t="s">
        <v>28</v>
      </c>
      <c r="H790" t="s">
        <v>19</v>
      </c>
      <c r="I790" t="s">
        <v>14</v>
      </c>
      <c r="J790">
        <v>2</v>
      </c>
      <c r="K790" t="s">
        <v>25</v>
      </c>
      <c r="L790" t="s">
        <v>31</v>
      </c>
      <c r="M790">
        <v>49</v>
      </c>
      <c r="N790" t="s">
        <v>17</v>
      </c>
      <c r="P790" t="str">
        <f t="shared" si="60"/>
        <v>SA</v>
      </c>
      <c r="Q790" t="str">
        <f t="shared" si="61"/>
        <v>eed</v>
      </c>
      <c r="R790">
        <f t="shared" si="62"/>
        <v>12</v>
      </c>
      <c r="S790" t="str">
        <f t="shared" si="63"/>
        <v>Sue Ann Reed SA-20830</v>
      </c>
      <c r="T790" t="str">
        <f t="shared" si="64"/>
        <v>Sue Ann Reed</v>
      </c>
    </row>
    <row r="791" spans="1:20" x14ac:dyDescent="0.25">
      <c r="A791" s="5" t="s">
        <v>598</v>
      </c>
      <c r="B791" s="3" t="s">
        <v>229</v>
      </c>
      <c r="C791" t="s">
        <v>33</v>
      </c>
      <c r="D791" t="s">
        <v>33</v>
      </c>
      <c r="E791" s="1">
        <v>60000</v>
      </c>
      <c r="F791">
        <v>2</v>
      </c>
      <c r="G791" t="s">
        <v>26</v>
      </c>
      <c r="H791" t="s">
        <v>20</v>
      </c>
      <c r="I791" t="s">
        <v>17</v>
      </c>
      <c r="J791">
        <v>2</v>
      </c>
      <c r="K791" t="s">
        <v>25</v>
      </c>
      <c r="L791" t="s">
        <v>31</v>
      </c>
      <c r="M791">
        <v>48</v>
      </c>
      <c r="N791" t="s">
        <v>14</v>
      </c>
      <c r="P791" t="str">
        <f t="shared" si="60"/>
        <v>SA</v>
      </c>
      <c r="Q791" t="str">
        <f t="shared" si="61"/>
        <v>eed</v>
      </c>
      <c r="R791">
        <f t="shared" si="62"/>
        <v>12</v>
      </c>
      <c r="S791" t="str">
        <f t="shared" si="63"/>
        <v>Sue Ann Reed SA-20830</v>
      </c>
      <c r="T791" t="str">
        <f t="shared" si="64"/>
        <v>Sue Ann Reed</v>
      </c>
    </row>
    <row r="792" spans="1:20" x14ac:dyDescent="0.25">
      <c r="A792" s="5" t="s">
        <v>598</v>
      </c>
      <c r="B792" s="3" t="s">
        <v>229</v>
      </c>
      <c r="C792" t="s">
        <v>34</v>
      </c>
      <c r="D792" t="s">
        <v>32</v>
      </c>
      <c r="E792" s="1">
        <v>80000</v>
      </c>
      <c r="F792">
        <v>2</v>
      </c>
      <c r="G792" t="s">
        <v>28</v>
      </c>
      <c r="H792" t="s">
        <v>13</v>
      </c>
      <c r="I792" t="s">
        <v>17</v>
      </c>
      <c r="J792">
        <v>2</v>
      </c>
      <c r="K792" t="s">
        <v>25</v>
      </c>
      <c r="L792" t="s">
        <v>31</v>
      </c>
      <c r="M792">
        <v>50</v>
      </c>
      <c r="N792" t="s">
        <v>17</v>
      </c>
      <c r="P792" t="str">
        <f t="shared" si="60"/>
        <v>SA</v>
      </c>
      <c r="Q792" t="str">
        <f t="shared" si="61"/>
        <v>eed</v>
      </c>
      <c r="R792">
        <f t="shared" si="62"/>
        <v>12</v>
      </c>
      <c r="S792" t="str">
        <f t="shared" si="63"/>
        <v>Sue Ann Reed SA-20830</v>
      </c>
      <c r="T792" t="str">
        <f t="shared" si="64"/>
        <v>Sue Ann Reed</v>
      </c>
    </row>
    <row r="793" spans="1:20" x14ac:dyDescent="0.25">
      <c r="A793" s="5" t="s">
        <v>598</v>
      </c>
      <c r="B793" s="3" t="s">
        <v>229</v>
      </c>
      <c r="C793" t="s">
        <v>33</v>
      </c>
      <c r="D793" t="s">
        <v>33</v>
      </c>
      <c r="E793" s="1">
        <v>40000</v>
      </c>
      <c r="F793">
        <v>0</v>
      </c>
      <c r="G793" t="s">
        <v>26</v>
      </c>
      <c r="H793" t="s">
        <v>13</v>
      </c>
      <c r="I793" t="s">
        <v>14</v>
      </c>
      <c r="J793">
        <v>2</v>
      </c>
      <c r="K793" t="s">
        <v>22</v>
      </c>
      <c r="L793" t="s">
        <v>31</v>
      </c>
      <c r="M793">
        <v>28</v>
      </c>
      <c r="N793" t="s">
        <v>14</v>
      </c>
      <c r="P793" t="str">
        <f t="shared" si="60"/>
        <v>SA</v>
      </c>
      <c r="Q793" t="str">
        <f t="shared" si="61"/>
        <v>eed</v>
      </c>
      <c r="R793">
        <f t="shared" si="62"/>
        <v>12</v>
      </c>
      <c r="S793" t="str">
        <f t="shared" si="63"/>
        <v>Sue Ann Reed SA-20830</v>
      </c>
      <c r="T793" t="str">
        <f t="shared" si="64"/>
        <v>Sue Ann Reed</v>
      </c>
    </row>
    <row r="794" spans="1:20" x14ac:dyDescent="0.25">
      <c r="A794" s="5" t="s">
        <v>705</v>
      </c>
      <c r="B794" s="3" t="s">
        <v>336</v>
      </c>
      <c r="C794" t="s">
        <v>34</v>
      </c>
      <c r="D794" t="s">
        <v>33</v>
      </c>
      <c r="E794" s="1">
        <v>30000</v>
      </c>
      <c r="F794">
        <v>1</v>
      </c>
      <c r="G794" t="s">
        <v>26</v>
      </c>
      <c r="H794" t="s">
        <v>19</v>
      </c>
      <c r="I794" t="s">
        <v>17</v>
      </c>
      <c r="J794">
        <v>1</v>
      </c>
      <c r="K794" t="s">
        <v>22</v>
      </c>
      <c r="L794" t="s">
        <v>31</v>
      </c>
      <c r="M794">
        <v>52</v>
      </c>
      <c r="N794" t="s">
        <v>17</v>
      </c>
      <c r="P794" t="str">
        <f t="shared" si="60"/>
        <v>JK</v>
      </c>
      <c r="Q794" t="str">
        <f t="shared" si="61"/>
        <v>ova</v>
      </c>
      <c r="R794">
        <f t="shared" si="62"/>
        <v>13</v>
      </c>
      <c r="S794" t="str">
        <f t="shared" si="63"/>
        <v>Joe Kamberova JK-15730</v>
      </c>
      <c r="T794" t="str">
        <f t="shared" si="64"/>
        <v>Joe Kamberova</v>
      </c>
    </row>
    <row r="795" spans="1:20" x14ac:dyDescent="0.25">
      <c r="A795" s="5" t="s">
        <v>706</v>
      </c>
      <c r="B795" s="3" t="s">
        <v>337</v>
      </c>
      <c r="C795" t="s">
        <v>33</v>
      </c>
      <c r="D795" t="s">
        <v>33</v>
      </c>
      <c r="E795" s="1">
        <v>30000</v>
      </c>
      <c r="F795">
        <v>1</v>
      </c>
      <c r="G795" t="s">
        <v>26</v>
      </c>
      <c r="H795" t="s">
        <v>19</v>
      </c>
      <c r="I795" t="s">
        <v>14</v>
      </c>
      <c r="J795">
        <v>1</v>
      </c>
      <c r="K795" t="s">
        <v>21</v>
      </c>
      <c r="L795" t="s">
        <v>31</v>
      </c>
      <c r="M795">
        <v>52</v>
      </c>
      <c r="N795" t="s">
        <v>14</v>
      </c>
      <c r="P795" t="str">
        <f t="shared" si="60"/>
        <v>ES</v>
      </c>
      <c r="Q795" t="str">
        <f t="shared" si="61"/>
        <v>ith</v>
      </c>
      <c r="R795">
        <f t="shared" si="62"/>
        <v>11</v>
      </c>
      <c r="S795" t="str">
        <f t="shared" si="63"/>
        <v>Erica Smith ES-14020</v>
      </c>
      <c r="T795" t="str">
        <f t="shared" si="64"/>
        <v>Erica Smith</v>
      </c>
    </row>
    <row r="796" spans="1:20" x14ac:dyDescent="0.25">
      <c r="A796" s="5" t="s">
        <v>706</v>
      </c>
      <c r="B796" s="3" t="s">
        <v>337</v>
      </c>
      <c r="C796" t="s">
        <v>33</v>
      </c>
      <c r="D796" t="s">
        <v>33</v>
      </c>
      <c r="E796" s="1">
        <v>50000</v>
      </c>
      <c r="F796">
        <v>2</v>
      </c>
      <c r="G796" t="s">
        <v>30</v>
      </c>
      <c r="H796" t="s">
        <v>27</v>
      </c>
      <c r="I796" t="s">
        <v>14</v>
      </c>
      <c r="J796">
        <v>2</v>
      </c>
      <c r="K796" t="s">
        <v>22</v>
      </c>
      <c r="L796" t="s">
        <v>31</v>
      </c>
      <c r="M796">
        <v>69</v>
      </c>
      <c r="N796" t="s">
        <v>17</v>
      </c>
      <c r="P796" t="str">
        <f t="shared" si="60"/>
        <v>ES</v>
      </c>
      <c r="Q796" t="str">
        <f t="shared" si="61"/>
        <v>ith</v>
      </c>
      <c r="R796">
        <f t="shared" si="62"/>
        <v>11</v>
      </c>
      <c r="S796" t="str">
        <f t="shared" si="63"/>
        <v>Erica Smith ES-14020</v>
      </c>
      <c r="T796" t="str">
        <f t="shared" si="64"/>
        <v>Erica Smith</v>
      </c>
    </row>
    <row r="797" spans="1:20" x14ac:dyDescent="0.25">
      <c r="A797" s="5" t="s">
        <v>707</v>
      </c>
      <c r="B797" s="3" t="s">
        <v>338</v>
      </c>
      <c r="C797" t="s">
        <v>34</v>
      </c>
      <c r="D797" t="s">
        <v>33</v>
      </c>
      <c r="E797" s="1">
        <v>60000</v>
      </c>
      <c r="F797">
        <v>2</v>
      </c>
      <c r="G797" t="s">
        <v>26</v>
      </c>
      <c r="H797" t="s">
        <v>20</v>
      </c>
      <c r="I797" t="s">
        <v>14</v>
      </c>
      <c r="J797">
        <v>2</v>
      </c>
      <c r="K797" t="s">
        <v>22</v>
      </c>
      <c r="L797" t="s">
        <v>31</v>
      </c>
      <c r="M797">
        <v>51</v>
      </c>
      <c r="N797" t="s">
        <v>17</v>
      </c>
      <c r="P797" t="str">
        <f t="shared" si="60"/>
        <v>RH</v>
      </c>
      <c r="Q797" t="str">
        <f t="shared" si="61"/>
        <v>sen</v>
      </c>
      <c r="R797">
        <f t="shared" si="62"/>
        <v>11</v>
      </c>
      <c r="S797" t="str">
        <f t="shared" si="63"/>
        <v>Rick Hansen RH-19495</v>
      </c>
      <c r="T797" t="str">
        <f t="shared" si="64"/>
        <v>Rick Hansen</v>
      </c>
    </row>
    <row r="798" spans="1:20" x14ac:dyDescent="0.25">
      <c r="A798" s="5" t="s">
        <v>511</v>
      </c>
      <c r="B798" s="3" t="s">
        <v>142</v>
      </c>
      <c r="C798" t="s">
        <v>33</v>
      </c>
      <c r="D798" t="s">
        <v>33</v>
      </c>
      <c r="E798" s="1">
        <v>70000</v>
      </c>
      <c r="F798">
        <v>5</v>
      </c>
      <c r="G798" t="s">
        <v>18</v>
      </c>
      <c r="H798" t="s">
        <v>20</v>
      </c>
      <c r="I798" t="s">
        <v>14</v>
      </c>
      <c r="J798">
        <v>2</v>
      </c>
      <c r="K798" t="s">
        <v>25</v>
      </c>
      <c r="L798" t="s">
        <v>31</v>
      </c>
      <c r="M798">
        <v>57</v>
      </c>
      <c r="N798" t="s">
        <v>14</v>
      </c>
      <c r="P798" t="str">
        <f t="shared" si="60"/>
        <v>DB</v>
      </c>
      <c r="Q798" t="str">
        <f t="shared" si="61"/>
        <v>mer</v>
      </c>
      <c r="R798">
        <f t="shared" si="62"/>
        <v>12</v>
      </c>
      <c r="S798" t="str">
        <f t="shared" si="63"/>
        <v>David Bremer DB-13120</v>
      </c>
      <c r="T798" t="str">
        <f t="shared" si="64"/>
        <v>David Bremer</v>
      </c>
    </row>
    <row r="799" spans="1:20" x14ac:dyDescent="0.25">
      <c r="A799" s="5" t="s">
        <v>511</v>
      </c>
      <c r="B799" s="3" t="s">
        <v>142</v>
      </c>
      <c r="C799" t="s">
        <v>34</v>
      </c>
      <c r="D799" t="s">
        <v>33</v>
      </c>
      <c r="E799" s="1">
        <v>60000</v>
      </c>
      <c r="F799">
        <v>0</v>
      </c>
      <c r="G799" t="s">
        <v>18</v>
      </c>
      <c r="H799" t="s">
        <v>13</v>
      </c>
      <c r="I799" t="s">
        <v>14</v>
      </c>
      <c r="J799">
        <v>1</v>
      </c>
      <c r="K799" t="s">
        <v>22</v>
      </c>
      <c r="L799" t="s">
        <v>31</v>
      </c>
      <c r="M799">
        <v>27</v>
      </c>
      <c r="N799" t="s">
        <v>14</v>
      </c>
      <c r="P799" t="str">
        <f t="shared" si="60"/>
        <v>DB</v>
      </c>
      <c r="Q799" t="str">
        <f t="shared" si="61"/>
        <v>mer</v>
      </c>
      <c r="R799">
        <f t="shared" si="62"/>
        <v>12</v>
      </c>
      <c r="S799" t="str">
        <f t="shared" si="63"/>
        <v>David Bremer DB-13120</v>
      </c>
      <c r="T799" t="str">
        <f t="shared" si="64"/>
        <v>David Bremer</v>
      </c>
    </row>
    <row r="800" spans="1:20" x14ac:dyDescent="0.25">
      <c r="A800" s="5" t="s">
        <v>511</v>
      </c>
      <c r="B800" s="3" t="s">
        <v>142</v>
      </c>
      <c r="C800" t="s">
        <v>34</v>
      </c>
      <c r="D800" t="s">
        <v>32</v>
      </c>
      <c r="E800" s="1">
        <v>30000</v>
      </c>
      <c r="F800">
        <v>0</v>
      </c>
      <c r="G800" t="s">
        <v>26</v>
      </c>
      <c r="H800" t="s">
        <v>13</v>
      </c>
      <c r="I800" t="s">
        <v>17</v>
      </c>
      <c r="J800">
        <v>2</v>
      </c>
      <c r="K800" t="s">
        <v>15</v>
      </c>
      <c r="L800" t="s">
        <v>31</v>
      </c>
      <c r="M800">
        <v>25</v>
      </c>
      <c r="N800" t="s">
        <v>14</v>
      </c>
      <c r="P800" t="str">
        <f t="shared" si="60"/>
        <v>DB</v>
      </c>
      <c r="Q800" t="str">
        <f t="shared" si="61"/>
        <v>mer</v>
      </c>
      <c r="R800">
        <f t="shared" si="62"/>
        <v>12</v>
      </c>
      <c r="S800" t="str">
        <f t="shared" si="63"/>
        <v>David Bremer DB-13120</v>
      </c>
      <c r="T800" t="str">
        <f t="shared" si="64"/>
        <v>David Bremer</v>
      </c>
    </row>
    <row r="801" spans="1:20" x14ac:dyDescent="0.25">
      <c r="A801" s="5" t="s">
        <v>708</v>
      </c>
      <c r="B801" s="3" t="s">
        <v>339</v>
      </c>
      <c r="C801" t="s">
        <v>34</v>
      </c>
      <c r="D801" t="s">
        <v>32</v>
      </c>
      <c r="E801" s="1">
        <v>50000</v>
      </c>
      <c r="F801">
        <v>1</v>
      </c>
      <c r="G801" t="s">
        <v>30</v>
      </c>
      <c r="H801" t="s">
        <v>13</v>
      </c>
      <c r="I801" t="s">
        <v>14</v>
      </c>
      <c r="J801">
        <v>0</v>
      </c>
      <c r="K801" t="s">
        <v>25</v>
      </c>
      <c r="L801" t="s">
        <v>31</v>
      </c>
      <c r="M801">
        <v>33</v>
      </c>
      <c r="N801" t="s">
        <v>14</v>
      </c>
      <c r="P801" t="str">
        <f t="shared" si="60"/>
        <v>CD</v>
      </c>
      <c r="Q801" t="str">
        <f t="shared" si="61"/>
        <v>aly</v>
      </c>
      <c r="R801">
        <f t="shared" si="62"/>
        <v>11</v>
      </c>
      <c r="S801" t="str">
        <f t="shared" si="63"/>
        <v>Carlos Daly CD-11920</v>
      </c>
      <c r="T801" t="str">
        <f t="shared" si="64"/>
        <v>Carlos Daly</v>
      </c>
    </row>
    <row r="802" spans="1:20" x14ac:dyDescent="0.25">
      <c r="A802" s="5" t="s">
        <v>709</v>
      </c>
      <c r="B802" s="3" t="s">
        <v>340</v>
      </c>
      <c r="C802" t="s">
        <v>34</v>
      </c>
      <c r="D802" t="s">
        <v>33</v>
      </c>
      <c r="E802" s="1">
        <v>60000</v>
      </c>
      <c r="F802">
        <v>4</v>
      </c>
      <c r="G802" t="s">
        <v>12</v>
      </c>
      <c r="H802" t="s">
        <v>20</v>
      </c>
      <c r="I802" t="s">
        <v>14</v>
      </c>
      <c r="J802">
        <v>2</v>
      </c>
      <c r="K802" t="s">
        <v>21</v>
      </c>
      <c r="L802" t="s">
        <v>31</v>
      </c>
      <c r="M802">
        <v>43</v>
      </c>
      <c r="N802" t="s">
        <v>14</v>
      </c>
      <c r="P802" t="str">
        <f t="shared" si="60"/>
        <v>HW</v>
      </c>
      <c r="Q802" t="str">
        <f t="shared" si="61"/>
        <v>man</v>
      </c>
      <c r="R802">
        <f t="shared" si="62"/>
        <v>15</v>
      </c>
      <c r="S802" t="str">
        <f t="shared" si="63"/>
        <v>Helen Wasserman HW-14935</v>
      </c>
      <c r="T802" t="str">
        <f t="shared" si="64"/>
        <v>Helen Wasserman</v>
      </c>
    </row>
    <row r="803" spans="1:20" x14ac:dyDescent="0.25">
      <c r="A803" s="5" t="s">
        <v>709</v>
      </c>
      <c r="B803" s="3" t="s">
        <v>340</v>
      </c>
      <c r="C803" t="s">
        <v>33</v>
      </c>
      <c r="D803" t="s">
        <v>33</v>
      </c>
      <c r="E803" s="1">
        <v>70000</v>
      </c>
      <c r="F803">
        <v>4</v>
      </c>
      <c r="G803" t="s">
        <v>30</v>
      </c>
      <c r="H803" t="s">
        <v>27</v>
      </c>
      <c r="I803" t="s">
        <v>14</v>
      </c>
      <c r="J803">
        <v>2</v>
      </c>
      <c r="K803" t="s">
        <v>22</v>
      </c>
      <c r="L803" t="s">
        <v>31</v>
      </c>
      <c r="M803">
        <v>73</v>
      </c>
      <c r="N803" t="s">
        <v>17</v>
      </c>
      <c r="P803" t="str">
        <f t="shared" si="60"/>
        <v>HW</v>
      </c>
      <c r="Q803" t="str">
        <f t="shared" si="61"/>
        <v>man</v>
      </c>
      <c r="R803">
        <f t="shared" si="62"/>
        <v>15</v>
      </c>
      <c r="S803" t="str">
        <f t="shared" si="63"/>
        <v>Helen Wasserman HW-14935</v>
      </c>
      <c r="T803" t="str">
        <f t="shared" si="64"/>
        <v>Helen Wasserman</v>
      </c>
    </row>
    <row r="804" spans="1:20" x14ac:dyDescent="0.25">
      <c r="A804" s="5" t="s">
        <v>709</v>
      </c>
      <c r="B804" s="3" t="s">
        <v>340</v>
      </c>
      <c r="C804" t="s">
        <v>33</v>
      </c>
      <c r="D804" t="s">
        <v>33</v>
      </c>
      <c r="E804" s="1">
        <v>40000</v>
      </c>
      <c r="F804">
        <v>0</v>
      </c>
      <c r="G804" t="s">
        <v>18</v>
      </c>
      <c r="H804" t="s">
        <v>13</v>
      </c>
      <c r="I804" t="s">
        <v>14</v>
      </c>
      <c r="J804">
        <v>1</v>
      </c>
      <c r="K804" t="s">
        <v>22</v>
      </c>
      <c r="L804" t="s">
        <v>31</v>
      </c>
      <c r="M804">
        <v>27</v>
      </c>
      <c r="N804" t="s">
        <v>17</v>
      </c>
      <c r="P804" t="str">
        <f t="shared" si="60"/>
        <v>HW</v>
      </c>
      <c r="Q804" t="str">
        <f t="shared" si="61"/>
        <v>man</v>
      </c>
      <c r="R804">
        <f t="shared" si="62"/>
        <v>15</v>
      </c>
      <c r="S804" t="str">
        <f t="shared" si="63"/>
        <v>Helen Wasserman HW-14935</v>
      </c>
      <c r="T804" t="str">
        <f t="shared" si="64"/>
        <v>Helen Wasserman</v>
      </c>
    </row>
    <row r="805" spans="1:20" x14ac:dyDescent="0.25">
      <c r="A805" s="5" t="s">
        <v>710</v>
      </c>
      <c r="B805" s="3" t="s">
        <v>341</v>
      </c>
      <c r="C805" t="s">
        <v>33</v>
      </c>
      <c r="D805" t="s">
        <v>33</v>
      </c>
      <c r="E805" s="1">
        <v>40000</v>
      </c>
      <c r="F805">
        <v>0</v>
      </c>
      <c r="G805" t="s">
        <v>26</v>
      </c>
      <c r="H805" t="s">
        <v>13</v>
      </c>
      <c r="I805" t="s">
        <v>14</v>
      </c>
      <c r="J805">
        <v>2</v>
      </c>
      <c r="K805" t="s">
        <v>22</v>
      </c>
      <c r="L805" t="s">
        <v>31</v>
      </c>
      <c r="M805">
        <v>28</v>
      </c>
      <c r="N805" t="s">
        <v>14</v>
      </c>
      <c r="P805" t="str">
        <f t="shared" si="60"/>
        <v>MC</v>
      </c>
      <c r="Q805" t="str">
        <f t="shared" si="61"/>
        <v>dle</v>
      </c>
      <c r="R805">
        <f t="shared" si="62"/>
        <v>11</v>
      </c>
      <c r="S805" t="str">
        <f t="shared" si="63"/>
        <v>Mike Caudle MC-18130</v>
      </c>
      <c r="T805" t="str">
        <f t="shared" si="64"/>
        <v>Mike Caudle</v>
      </c>
    </row>
    <row r="806" spans="1:20" x14ac:dyDescent="0.25">
      <c r="A806" s="5" t="s">
        <v>711</v>
      </c>
      <c r="B806" s="3" t="s">
        <v>342</v>
      </c>
      <c r="C806" t="s">
        <v>33</v>
      </c>
      <c r="D806" t="s">
        <v>33</v>
      </c>
      <c r="E806" s="1">
        <v>40000</v>
      </c>
      <c r="F806">
        <v>0</v>
      </c>
      <c r="G806" t="s">
        <v>26</v>
      </c>
      <c r="H806" t="s">
        <v>13</v>
      </c>
      <c r="I806" t="s">
        <v>17</v>
      </c>
      <c r="J806">
        <v>2</v>
      </c>
      <c r="K806" t="s">
        <v>15</v>
      </c>
      <c r="L806" t="s">
        <v>31</v>
      </c>
      <c r="M806">
        <v>27</v>
      </c>
      <c r="N806" t="s">
        <v>14</v>
      </c>
      <c r="P806" t="str">
        <f t="shared" si="60"/>
        <v>GM</v>
      </c>
      <c r="Q806" t="str">
        <f t="shared" si="61"/>
        <v>arr</v>
      </c>
      <c r="R806">
        <f t="shared" si="62"/>
        <v>11</v>
      </c>
      <c r="S806" t="str">
        <f t="shared" si="63"/>
        <v>Gary McGarr GM-14440</v>
      </c>
      <c r="T806" t="str">
        <f t="shared" si="64"/>
        <v>Gary McGarr</v>
      </c>
    </row>
    <row r="807" spans="1:20" x14ac:dyDescent="0.25">
      <c r="A807" s="5" t="s">
        <v>559</v>
      </c>
      <c r="B807" s="3" t="s">
        <v>190</v>
      </c>
      <c r="C807" t="s">
        <v>34</v>
      </c>
      <c r="D807" t="s">
        <v>32</v>
      </c>
      <c r="E807" s="1">
        <v>40000</v>
      </c>
      <c r="F807">
        <v>0</v>
      </c>
      <c r="G807" t="s">
        <v>26</v>
      </c>
      <c r="H807" t="s">
        <v>13</v>
      </c>
      <c r="I807" t="s">
        <v>14</v>
      </c>
      <c r="J807">
        <v>2</v>
      </c>
      <c r="K807" t="s">
        <v>22</v>
      </c>
      <c r="L807" t="s">
        <v>31</v>
      </c>
      <c r="M807">
        <v>31</v>
      </c>
      <c r="N807" t="s">
        <v>17</v>
      </c>
      <c r="P807" t="str">
        <f t="shared" si="60"/>
        <v>RA</v>
      </c>
      <c r="Q807" t="str">
        <f t="shared" si="61"/>
        <v>ate</v>
      </c>
      <c r="R807">
        <f t="shared" si="62"/>
        <v>17</v>
      </c>
      <c r="S807" t="str">
        <f t="shared" si="63"/>
        <v>Russell Applegate RA-19915</v>
      </c>
      <c r="T807" t="str">
        <f t="shared" si="64"/>
        <v>Russell Applegate</v>
      </c>
    </row>
    <row r="808" spans="1:20" x14ac:dyDescent="0.25">
      <c r="A808" s="5" t="s">
        <v>559</v>
      </c>
      <c r="B808" s="3" t="s">
        <v>190</v>
      </c>
      <c r="C808" t="s">
        <v>33</v>
      </c>
      <c r="D808" t="s">
        <v>32</v>
      </c>
      <c r="E808" s="1">
        <v>10000</v>
      </c>
      <c r="F808">
        <v>2</v>
      </c>
      <c r="G808" t="s">
        <v>26</v>
      </c>
      <c r="H808" t="s">
        <v>24</v>
      </c>
      <c r="I808" t="s">
        <v>14</v>
      </c>
      <c r="J808">
        <v>2</v>
      </c>
      <c r="K808" t="s">
        <v>25</v>
      </c>
      <c r="L808" t="s">
        <v>31</v>
      </c>
      <c r="M808">
        <v>53</v>
      </c>
      <c r="N808" t="s">
        <v>17</v>
      </c>
      <c r="P808" t="str">
        <f t="shared" si="60"/>
        <v>RA</v>
      </c>
      <c r="Q808" t="str">
        <f t="shared" si="61"/>
        <v>ate</v>
      </c>
      <c r="R808">
        <f t="shared" si="62"/>
        <v>17</v>
      </c>
      <c r="S808" t="str">
        <f t="shared" si="63"/>
        <v>Russell Applegate RA-19915</v>
      </c>
      <c r="T808" t="str">
        <f t="shared" si="64"/>
        <v>Russell Applegate</v>
      </c>
    </row>
    <row r="809" spans="1:20" x14ac:dyDescent="0.25">
      <c r="A809" s="5" t="s">
        <v>616</v>
      </c>
      <c r="B809" s="3" t="s">
        <v>247</v>
      </c>
      <c r="C809" t="s">
        <v>34</v>
      </c>
      <c r="D809" t="s">
        <v>32</v>
      </c>
      <c r="E809" s="1">
        <v>60000</v>
      </c>
      <c r="F809">
        <v>0</v>
      </c>
      <c r="G809" t="s">
        <v>18</v>
      </c>
      <c r="H809" t="s">
        <v>20</v>
      </c>
      <c r="I809" t="s">
        <v>17</v>
      </c>
      <c r="J809">
        <v>2</v>
      </c>
      <c r="K809" t="s">
        <v>25</v>
      </c>
      <c r="L809" t="s">
        <v>31</v>
      </c>
      <c r="M809">
        <v>32</v>
      </c>
      <c r="N809" t="s">
        <v>14</v>
      </c>
      <c r="P809" t="str">
        <f t="shared" si="60"/>
        <v>AA</v>
      </c>
      <c r="Q809" t="str">
        <f t="shared" si="61"/>
        <v>old</v>
      </c>
      <c r="R809">
        <f t="shared" si="62"/>
        <v>12</v>
      </c>
      <c r="S809" t="str">
        <f t="shared" si="63"/>
        <v>Allen Armold AA-10375</v>
      </c>
      <c r="T809" t="str">
        <f t="shared" si="64"/>
        <v>Allen Armold</v>
      </c>
    </row>
    <row r="810" spans="1:20" x14ac:dyDescent="0.25">
      <c r="A810" s="5" t="s">
        <v>616</v>
      </c>
      <c r="B810" s="3" t="s">
        <v>247</v>
      </c>
      <c r="C810" t="s">
        <v>34</v>
      </c>
      <c r="D810" t="s">
        <v>33</v>
      </c>
      <c r="E810" s="1">
        <v>30000</v>
      </c>
      <c r="F810">
        <v>2</v>
      </c>
      <c r="G810" t="s">
        <v>26</v>
      </c>
      <c r="H810" t="s">
        <v>13</v>
      </c>
      <c r="I810" t="s">
        <v>14</v>
      </c>
      <c r="J810">
        <v>2</v>
      </c>
      <c r="K810" t="s">
        <v>25</v>
      </c>
      <c r="L810" t="s">
        <v>31</v>
      </c>
      <c r="M810">
        <v>50</v>
      </c>
      <c r="N810" t="s">
        <v>14</v>
      </c>
      <c r="P810" t="str">
        <f t="shared" si="60"/>
        <v>AA</v>
      </c>
      <c r="Q810" t="str">
        <f t="shared" si="61"/>
        <v>old</v>
      </c>
      <c r="R810">
        <f t="shared" si="62"/>
        <v>12</v>
      </c>
      <c r="S810" t="str">
        <f t="shared" si="63"/>
        <v>Allen Armold AA-10375</v>
      </c>
      <c r="T810" t="str">
        <f t="shared" si="64"/>
        <v>Allen Armold</v>
      </c>
    </row>
    <row r="811" spans="1:20" x14ac:dyDescent="0.25">
      <c r="A811" s="5" t="s">
        <v>638</v>
      </c>
      <c r="B811" s="3" t="s">
        <v>269</v>
      </c>
      <c r="C811" t="s">
        <v>33</v>
      </c>
      <c r="D811" t="s">
        <v>32</v>
      </c>
      <c r="E811" s="1">
        <v>40000</v>
      </c>
      <c r="F811">
        <v>4</v>
      </c>
      <c r="G811" t="s">
        <v>26</v>
      </c>
      <c r="H811" t="s">
        <v>20</v>
      </c>
      <c r="I811" t="s">
        <v>14</v>
      </c>
      <c r="J811">
        <v>2</v>
      </c>
      <c r="K811" t="s">
        <v>22</v>
      </c>
      <c r="L811" t="s">
        <v>31</v>
      </c>
      <c r="M811">
        <v>69</v>
      </c>
      <c r="N811" t="s">
        <v>17</v>
      </c>
      <c r="P811" t="str">
        <f t="shared" si="60"/>
        <v>ZC</v>
      </c>
      <c r="Q811" t="str">
        <f t="shared" si="61"/>
        <v>oll</v>
      </c>
      <c r="R811">
        <f t="shared" si="62"/>
        <v>16</v>
      </c>
      <c r="S811" t="str">
        <f t="shared" si="63"/>
        <v>Zuschuss Carroll ZC-21910</v>
      </c>
      <c r="T811" t="str">
        <f t="shared" si="64"/>
        <v>Zuschuss Carroll</v>
      </c>
    </row>
    <row r="812" spans="1:20" x14ac:dyDescent="0.25">
      <c r="A812" s="5" t="s">
        <v>638</v>
      </c>
      <c r="B812" s="3" t="s">
        <v>269</v>
      </c>
      <c r="C812" t="s">
        <v>34</v>
      </c>
      <c r="D812" t="s">
        <v>32</v>
      </c>
      <c r="E812" s="1">
        <v>70000</v>
      </c>
      <c r="F812">
        <v>3</v>
      </c>
      <c r="G812" t="s">
        <v>30</v>
      </c>
      <c r="H812" t="s">
        <v>27</v>
      </c>
      <c r="I812" t="s">
        <v>14</v>
      </c>
      <c r="J812">
        <v>2</v>
      </c>
      <c r="K812" t="s">
        <v>22</v>
      </c>
      <c r="L812" t="s">
        <v>31</v>
      </c>
      <c r="M812">
        <v>52</v>
      </c>
      <c r="N812" t="s">
        <v>14</v>
      </c>
      <c r="P812" t="str">
        <f t="shared" si="60"/>
        <v>ZC</v>
      </c>
      <c r="Q812" t="str">
        <f t="shared" si="61"/>
        <v>oll</v>
      </c>
      <c r="R812">
        <f t="shared" si="62"/>
        <v>16</v>
      </c>
      <c r="S812" t="str">
        <f t="shared" si="63"/>
        <v>Zuschuss Carroll ZC-21910</v>
      </c>
      <c r="T812" t="str">
        <f t="shared" si="64"/>
        <v>Zuschuss Carroll</v>
      </c>
    </row>
    <row r="813" spans="1:20" x14ac:dyDescent="0.25">
      <c r="A813" s="5" t="s">
        <v>638</v>
      </c>
      <c r="B813" s="3" t="s">
        <v>269</v>
      </c>
      <c r="C813" t="s">
        <v>33</v>
      </c>
      <c r="D813" t="s">
        <v>33</v>
      </c>
      <c r="E813" s="1">
        <v>60000</v>
      </c>
      <c r="F813">
        <v>0</v>
      </c>
      <c r="G813" t="s">
        <v>18</v>
      </c>
      <c r="H813" t="s">
        <v>13</v>
      </c>
      <c r="I813" t="s">
        <v>17</v>
      </c>
      <c r="J813">
        <v>2</v>
      </c>
      <c r="K813" t="s">
        <v>25</v>
      </c>
      <c r="L813" t="s">
        <v>31</v>
      </c>
      <c r="M813">
        <v>31</v>
      </c>
      <c r="N813" t="s">
        <v>17</v>
      </c>
      <c r="P813" t="str">
        <f t="shared" si="60"/>
        <v>ZC</v>
      </c>
      <c r="Q813" t="str">
        <f t="shared" si="61"/>
        <v>oll</v>
      </c>
      <c r="R813">
        <f t="shared" si="62"/>
        <v>16</v>
      </c>
      <c r="S813" t="str">
        <f t="shared" si="63"/>
        <v>Zuschuss Carroll ZC-21910</v>
      </c>
      <c r="T813" t="str">
        <f t="shared" si="64"/>
        <v>Zuschuss Carroll</v>
      </c>
    </row>
    <row r="814" spans="1:20" x14ac:dyDescent="0.25">
      <c r="A814" s="5" t="s">
        <v>638</v>
      </c>
      <c r="B814" s="3" t="s">
        <v>269</v>
      </c>
      <c r="C814" t="s">
        <v>34</v>
      </c>
      <c r="D814" t="s">
        <v>32</v>
      </c>
      <c r="E814" s="1">
        <v>70000</v>
      </c>
      <c r="F814">
        <v>4</v>
      </c>
      <c r="G814" t="s">
        <v>12</v>
      </c>
      <c r="H814" t="s">
        <v>27</v>
      </c>
      <c r="I814" t="s">
        <v>14</v>
      </c>
      <c r="J814">
        <v>2</v>
      </c>
      <c r="K814" t="s">
        <v>29</v>
      </c>
      <c r="L814" t="s">
        <v>31</v>
      </c>
      <c r="M814">
        <v>61</v>
      </c>
      <c r="N814" t="s">
        <v>17</v>
      </c>
      <c r="P814" t="str">
        <f t="shared" si="60"/>
        <v>ZC</v>
      </c>
      <c r="Q814" t="str">
        <f t="shared" si="61"/>
        <v>oll</v>
      </c>
      <c r="R814">
        <f t="shared" si="62"/>
        <v>16</v>
      </c>
      <c r="S814" t="str">
        <f t="shared" si="63"/>
        <v>Zuschuss Carroll ZC-21910</v>
      </c>
      <c r="T814" t="str">
        <f t="shared" si="64"/>
        <v>Zuschuss Carroll</v>
      </c>
    </row>
    <row r="815" spans="1:20" x14ac:dyDescent="0.25">
      <c r="A815" s="5" t="s">
        <v>712</v>
      </c>
      <c r="B815" s="3" t="s">
        <v>343</v>
      </c>
      <c r="C815" t="s">
        <v>33</v>
      </c>
      <c r="D815" t="s">
        <v>32</v>
      </c>
      <c r="E815" s="1">
        <v>70000</v>
      </c>
      <c r="F815">
        <v>2</v>
      </c>
      <c r="G815" t="s">
        <v>26</v>
      </c>
      <c r="H815" t="s">
        <v>20</v>
      </c>
      <c r="I815" t="s">
        <v>14</v>
      </c>
      <c r="J815">
        <v>2</v>
      </c>
      <c r="K815" t="s">
        <v>29</v>
      </c>
      <c r="L815" t="s">
        <v>31</v>
      </c>
      <c r="M815">
        <v>53</v>
      </c>
      <c r="N815" t="s">
        <v>17</v>
      </c>
      <c r="P815" t="str">
        <f t="shared" si="60"/>
        <v>PJ</v>
      </c>
      <c r="Q815" t="str">
        <f t="shared" si="61"/>
        <v>son</v>
      </c>
      <c r="R815">
        <f t="shared" si="62"/>
        <v>15</v>
      </c>
      <c r="S815" t="str">
        <f t="shared" si="63"/>
        <v>Pauline Johnson PJ-19015</v>
      </c>
      <c r="T815" t="str">
        <f t="shared" si="64"/>
        <v>Pauline Johnson</v>
      </c>
    </row>
    <row r="816" spans="1:20" x14ac:dyDescent="0.25">
      <c r="A816" s="5" t="s">
        <v>712</v>
      </c>
      <c r="B816" s="3" t="s">
        <v>343</v>
      </c>
      <c r="C816" t="s">
        <v>34</v>
      </c>
      <c r="D816" t="s">
        <v>32</v>
      </c>
      <c r="E816" s="1">
        <v>70000</v>
      </c>
      <c r="F816">
        <v>4</v>
      </c>
      <c r="G816" t="s">
        <v>12</v>
      </c>
      <c r="H816" t="s">
        <v>27</v>
      </c>
      <c r="I816" t="s">
        <v>14</v>
      </c>
      <c r="J816">
        <v>2</v>
      </c>
      <c r="K816" t="s">
        <v>25</v>
      </c>
      <c r="L816" t="s">
        <v>31</v>
      </c>
      <c r="M816">
        <v>62</v>
      </c>
      <c r="N816" t="s">
        <v>14</v>
      </c>
      <c r="P816" t="str">
        <f t="shared" si="60"/>
        <v>PJ</v>
      </c>
      <c r="Q816" t="str">
        <f t="shared" si="61"/>
        <v>son</v>
      </c>
      <c r="R816">
        <f t="shared" si="62"/>
        <v>15</v>
      </c>
      <c r="S816" t="str">
        <f t="shared" si="63"/>
        <v>Pauline Johnson PJ-19015</v>
      </c>
      <c r="T816" t="str">
        <f t="shared" si="64"/>
        <v>Pauline Johnson</v>
      </c>
    </row>
    <row r="817" spans="1:20" x14ac:dyDescent="0.25">
      <c r="A817" s="5" t="s">
        <v>713</v>
      </c>
      <c r="B817" s="3" t="s">
        <v>344</v>
      </c>
      <c r="C817" t="s">
        <v>33</v>
      </c>
      <c r="D817" t="s">
        <v>33</v>
      </c>
      <c r="E817" s="1">
        <v>40000</v>
      </c>
      <c r="F817">
        <v>0</v>
      </c>
      <c r="G817" t="s">
        <v>18</v>
      </c>
      <c r="H817" t="s">
        <v>13</v>
      </c>
      <c r="I817" t="s">
        <v>17</v>
      </c>
      <c r="J817">
        <v>2</v>
      </c>
      <c r="K817" t="s">
        <v>25</v>
      </c>
      <c r="L817" t="s">
        <v>31</v>
      </c>
      <c r="M817">
        <v>30</v>
      </c>
      <c r="N817" t="s">
        <v>17</v>
      </c>
      <c r="P817" t="str">
        <f t="shared" si="60"/>
        <v>BW</v>
      </c>
      <c r="Q817" t="str">
        <f t="shared" si="61"/>
        <v>ers</v>
      </c>
      <c r="R817">
        <f t="shared" si="62"/>
        <v>12</v>
      </c>
      <c r="S817" t="str">
        <f t="shared" si="63"/>
        <v>Bart Watters BW-11110</v>
      </c>
      <c r="T817" t="str">
        <f t="shared" si="64"/>
        <v>Bart Watters</v>
      </c>
    </row>
    <row r="818" spans="1:20" x14ac:dyDescent="0.25">
      <c r="A818" s="5" t="s">
        <v>608</v>
      </c>
      <c r="B818" s="3" t="s">
        <v>239</v>
      </c>
      <c r="C818" t="s">
        <v>33</v>
      </c>
      <c r="D818" t="s">
        <v>32</v>
      </c>
      <c r="E818" s="1">
        <v>60000</v>
      </c>
      <c r="F818">
        <v>3</v>
      </c>
      <c r="G818" t="s">
        <v>30</v>
      </c>
      <c r="H818" t="s">
        <v>20</v>
      </c>
      <c r="I818" t="s">
        <v>14</v>
      </c>
      <c r="J818">
        <v>0</v>
      </c>
      <c r="K818" t="s">
        <v>21</v>
      </c>
      <c r="L818" t="s">
        <v>31</v>
      </c>
      <c r="M818">
        <v>43</v>
      </c>
      <c r="N818" t="s">
        <v>14</v>
      </c>
      <c r="P818" t="str">
        <f t="shared" si="60"/>
        <v>DB</v>
      </c>
      <c r="Q818" t="str">
        <f t="shared" si="61"/>
        <v>den</v>
      </c>
      <c r="R818">
        <f t="shared" si="62"/>
        <v>11</v>
      </c>
      <c r="S818" t="str">
        <f t="shared" si="63"/>
        <v>Dean Braden DB-13210</v>
      </c>
      <c r="T818" t="str">
        <f t="shared" si="64"/>
        <v>Dean Braden</v>
      </c>
    </row>
    <row r="819" spans="1:20" x14ac:dyDescent="0.25">
      <c r="A819" s="5" t="s">
        <v>627</v>
      </c>
      <c r="B819" s="3" t="s">
        <v>258</v>
      </c>
      <c r="C819" t="s">
        <v>33</v>
      </c>
      <c r="D819" t="s">
        <v>32</v>
      </c>
      <c r="E819" s="1">
        <v>60000</v>
      </c>
      <c r="F819">
        <v>3</v>
      </c>
      <c r="G819" t="s">
        <v>30</v>
      </c>
      <c r="H819" t="s">
        <v>20</v>
      </c>
      <c r="I819" t="s">
        <v>14</v>
      </c>
      <c r="J819">
        <v>0</v>
      </c>
      <c r="K819" t="s">
        <v>21</v>
      </c>
      <c r="L819" t="s">
        <v>31</v>
      </c>
      <c r="M819">
        <v>42</v>
      </c>
      <c r="N819" t="s">
        <v>14</v>
      </c>
      <c r="P819" t="str">
        <f t="shared" si="60"/>
        <v>CA</v>
      </c>
      <c r="Q819" t="str">
        <f t="shared" si="61"/>
        <v>zen</v>
      </c>
      <c r="R819">
        <f t="shared" si="62"/>
        <v>15</v>
      </c>
      <c r="S819" t="str">
        <f t="shared" si="63"/>
        <v>Cynthia Arntzen CA-12775</v>
      </c>
      <c r="T819" t="str">
        <f t="shared" si="64"/>
        <v>Cynthia Arntzen</v>
      </c>
    </row>
    <row r="820" spans="1:20" x14ac:dyDescent="0.25">
      <c r="A820" s="5" t="s">
        <v>627</v>
      </c>
      <c r="B820" s="3" t="s">
        <v>258</v>
      </c>
      <c r="C820" t="s">
        <v>33</v>
      </c>
      <c r="D820" t="s">
        <v>33</v>
      </c>
      <c r="E820" s="1">
        <v>40000</v>
      </c>
      <c r="F820">
        <v>0</v>
      </c>
      <c r="G820" t="s">
        <v>18</v>
      </c>
      <c r="H820" t="s">
        <v>13</v>
      </c>
      <c r="I820" t="s">
        <v>14</v>
      </c>
      <c r="J820">
        <v>1</v>
      </c>
      <c r="K820" t="s">
        <v>22</v>
      </c>
      <c r="L820" t="s">
        <v>31</v>
      </c>
      <c r="M820">
        <v>30</v>
      </c>
      <c r="N820" t="s">
        <v>17</v>
      </c>
      <c r="P820" t="str">
        <f t="shared" si="60"/>
        <v>CA</v>
      </c>
      <c r="Q820" t="str">
        <f t="shared" si="61"/>
        <v>zen</v>
      </c>
      <c r="R820">
        <f t="shared" si="62"/>
        <v>15</v>
      </c>
      <c r="S820" t="str">
        <f t="shared" si="63"/>
        <v>Cynthia Arntzen CA-12775</v>
      </c>
      <c r="T820" t="str">
        <f t="shared" si="64"/>
        <v>Cynthia Arntzen</v>
      </c>
    </row>
    <row r="821" spans="1:20" x14ac:dyDescent="0.25">
      <c r="A821" s="5" t="s">
        <v>627</v>
      </c>
      <c r="B821" s="3" t="s">
        <v>258</v>
      </c>
      <c r="C821" t="s">
        <v>34</v>
      </c>
      <c r="D821" t="s">
        <v>32</v>
      </c>
      <c r="E821" s="1">
        <v>40000</v>
      </c>
      <c r="F821">
        <v>0</v>
      </c>
      <c r="G821" t="s">
        <v>26</v>
      </c>
      <c r="H821" t="s">
        <v>13</v>
      </c>
      <c r="I821" t="s">
        <v>14</v>
      </c>
      <c r="J821">
        <v>2</v>
      </c>
      <c r="K821" t="s">
        <v>22</v>
      </c>
      <c r="L821" t="s">
        <v>31</v>
      </c>
      <c r="M821">
        <v>30</v>
      </c>
      <c r="N821" t="s">
        <v>17</v>
      </c>
      <c r="P821" t="str">
        <f t="shared" si="60"/>
        <v>CA</v>
      </c>
      <c r="Q821" t="str">
        <f t="shared" si="61"/>
        <v>zen</v>
      </c>
      <c r="R821">
        <f t="shared" si="62"/>
        <v>15</v>
      </c>
      <c r="S821" t="str">
        <f t="shared" si="63"/>
        <v>Cynthia Arntzen CA-12775</v>
      </c>
      <c r="T821" t="str">
        <f t="shared" si="64"/>
        <v>Cynthia Arntzen</v>
      </c>
    </row>
    <row r="822" spans="1:20" x14ac:dyDescent="0.25">
      <c r="A822" s="5" t="s">
        <v>627</v>
      </c>
      <c r="B822" s="3" t="s">
        <v>258</v>
      </c>
      <c r="C822" t="s">
        <v>34</v>
      </c>
      <c r="D822" t="s">
        <v>33</v>
      </c>
      <c r="E822" s="1">
        <v>110000</v>
      </c>
      <c r="F822">
        <v>1</v>
      </c>
      <c r="G822" t="s">
        <v>12</v>
      </c>
      <c r="H822" t="s">
        <v>27</v>
      </c>
      <c r="I822" t="s">
        <v>14</v>
      </c>
      <c r="J822">
        <v>1</v>
      </c>
      <c r="K822" t="s">
        <v>22</v>
      </c>
      <c r="L822" t="s">
        <v>31</v>
      </c>
      <c r="M822">
        <v>43</v>
      </c>
      <c r="N822" t="s">
        <v>17</v>
      </c>
      <c r="P822" t="str">
        <f t="shared" si="60"/>
        <v>CA</v>
      </c>
      <c r="Q822" t="str">
        <f t="shared" si="61"/>
        <v>zen</v>
      </c>
      <c r="R822">
        <f t="shared" si="62"/>
        <v>15</v>
      </c>
      <c r="S822" t="str">
        <f t="shared" si="63"/>
        <v>Cynthia Arntzen CA-12775</v>
      </c>
      <c r="T822" t="str">
        <f t="shared" si="64"/>
        <v>Cynthia Arntzen</v>
      </c>
    </row>
    <row r="823" spans="1:20" x14ac:dyDescent="0.25">
      <c r="A823" s="5" t="s">
        <v>627</v>
      </c>
      <c r="B823" s="3" t="s">
        <v>258</v>
      </c>
      <c r="C823" t="s">
        <v>33</v>
      </c>
      <c r="D823" t="s">
        <v>33</v>
      </c>
      <c r="E823" s="1">
        <v>60000</v>
      </c>
      <c r="F823">
        <v>0</v>
      </c>
      <c r="G823" t="s">
        <v>18</v>
      </c>
      <c r="H823" t="s">
        <v>13</v>
      </c>
      <c r="I823" t="s">
        <v>14</v>
      </c>
      <c r="J823">
        <v>2</v>
      </c>
      <c r="K823" t="s">
        <v>22</v>
      </c>
      <c r="L823" t="s">
        <v>31</v>
      </c>
      <c r="M823">
        <v>33</v>
      </c>
      <c r="N823" t="s">
        <v>14</v>
      </c>
      <c r="P823" t="str">
        <f t="shared" si="60"/>
        <v>CA</v>
      </c>
      <c r="Q823" t="str">
        <f t="shared" si="61"/>
        <v>zen</v>
      </c>
      <c r="R823">
        <f t="shared" si="62"/>
        <v>15</v>
      </c>
      <c r="S823" t="str">
        <f t="shared" si="63"/>
        <v>Cynthia Arntzen CA-12775</v>
      </c>
      <c r="T823" t="str">
        <f t="shared" si="64"/>
        <v>Cynthia Arntzen</v>
      </c>
    </row>
    <row r="824" spans="1:20" x14ac:dyDescent="0.25">
      <c r="A824" s="5" t="s">
        <v>714</v>
      </c>
      <c r="B824" s="3" t="s">
        <v>345</v>
      </c>
      <c r="C824" t="s">
        <v>33</v>
      </c>
      <c r="D824" t="s">
        <v>33</v>
      </c>
      <c r="E824" s="1">
        <v>30000</v>
      </c>
      <c r="F824">
        <v>0</v>
      </c>
      <c r="G824" t="s">
        <v>26</v>
      </c>
      <c r="H824" t="s">
        <v>13</v>
      </c>
      <c r="I824" t="s">
        <v>14</v>
      </c>
      <c r="J824">
        <v>2</v>
      </c>
      <c r="K824" t="s">
        <v>22</v>
      </c>
      <c r="L824" t="s">
        <v>31</v>
      </c>
      <c r="M824">
        <v>32</v>
      </c>
      <c r="N824" t="s">
        <v>17</v>
      </c>
      <c r="P824" t="str">
        <f t="shared" si="60"/>
        <v>TR</v>
      </c>
      <c r="Q824" t="str">
        <f t="shared" si="61"/>
        <v>ter</v>
      </c>
      <c r="R824">
        <f t="shared" si="62"/>
        <v>11</v>
      </c>
      <c r="S824" t="str">
        <f t="shared" si="63"/>
        <v>Toby Ritter TR-21325</v>
      </c>
      <c r="T824" t="str">
        <f t="shared" si="64"/>
        <v>Toby Ritter</v>
      </c>
    </row>
    <row r="825" spans="1:20" x14ac:dyDescent="0.25">
      <c r="A825" s="5" t="s">
        <v>714</v>
      </c>
      <c r="B825" s="3" t="s">
        <v>345</v>
      </c>
      <c r="C825" t="s">
        <v>34</v>
      </c>
      <c r="D825" t="s">
        <v>32</v>
      </c>
      <c r="E825" s="1">
        <v>70000</v>
      </c>
      <c r="F825">
        <v>4</v>
      </c>
      <c r="G825" t="s">
        <v>26</v>
      </c>
      <c r="H825" t="s">
        <v>20</v>
      </c>
      <c r="I825" t="s">
        <v>14</v>
      </c>
      <c r="J825">
        <v>0</v>
      </c>
      <c r="K825" t="s">
        <v>22</v>
      </c>
      <c r="L825" t="s">
        <v>31</v>
      </c>
      <c r="M825">
        <v>50</v>
      </c>
      <c r="N825" t="s">
        <v>14</v>
      </c>
      <c r="P825" t="str">
        <f t="shared" si="60"/>
        <v>TR</v>
      </c>
      <c r="Q825" t="str">
        <f t="shared" si="61"/>
        <v>ter</v>
      </c>
      <c r="R825">
        <f t="shared" si="62"/>
        <v>11</v>
      </c>
      <c r="S825" t="str">
        <f t="shared" si="63"/>
        <v>Toby Ritter TR-21325</v>
      </c>
      <c r="T825" t="str">
        <f t="shared" si="64"/>
        <v>Toby Ritter</v>
      </c>
    </row>
    <row r="826" spans="1:20" x14ac:dyDescent="0.25">
      <c r="A826" s="5" t="s">
        <v>715</v>
      </c>
      <c r="B826" s="3" t="s">
        <v>346</v>
      </c>
      <c r="C826" t="s">
        <v>34</v>
      </c>
      <c r="D826" t="s">
        <v>33</v>
      </c>
      <c r="E826" s="1">
        <v>110000</v>
      </c>
      <c r="F826">
        <v>2</v>
      </c>
      <c r="G826" t="s">
        <v>12</v>
      </c>
      <c r="H826" t="s">
        <v>27</v>
      </c>
      <c r="I826" t="s">
        <v>17</v>
      </c>
      <c r="J826">
        <v>3</v>
      </c>
      <c r="K826" t="s">
        <v>15</v>
      </c>
      <c r="L826" t="s">
        <v>31</v>
      </c>
      <c r="M826">
        <v>37</v>
      </c>
      <c r="N826" t="s">
        <v>14</v>
      </c>
      <c r="P826" t="str">
        <f t="shared" si="60"/>
        <v>PG</v>
      </c>
      <c r="Q826" t="str">
        <f t="shared" si="61"/>
        <v>ner</v>
      </c>
      <c r="R826">
        <f t="shared" si="62"/>
        <v>15</v>
      </c>
      <c r="S826" t="str">
        <f t="shared" si="63"/>
        <v>Patrick Gardner PG-18820</v>
      </c>
      <c r="T826" t="str">
        <f t="shared" si="64"/>
        <v>Patrick Gardner</v>
      </c>
    </row>
    <row r="827" spans="1:20" x14ac:dyDescent="0.25">
      <c r="A827" s="5" t="s">
        <v>715</v>
      </c>
      <c r="B827" s="3" t="s">
        <v>346</v>
      </c>
      <c r="C827" t="s">
        <v>33</v>
      </c>
      <c r="D827" t="s">
        <v>33</v>
      </c>
      <c r="E827" s="1">
        <v>70000</v>
      </c>
      <c r="F827">
        <v>3</v>
      </c>
      <c r="G827" t="s">
        <v>26</v>
      </c>
      <c r="H827" t="s">
        <v>20</v>
      </c>
      <c r="I827" t="s">
        <v>17</v>
      </c>
      <c r="J827">
        <v>1</v>
      </c>
      <c r="K827" t="s">
        <v>25</v>
      </c>
      <c r="L827" t="s">
        <v>31</v>
      </c>
      <c r="M827">
        <v>52</v>
      </c>
      <c r="N827" t="s">
        <v>14</v>
      </c>
      <c r="P827" t="str">
        <f t="shared" si="60"/>
        <v>PG</v>
      </c>
      <c r="Q827" t="str">
        <f t="shared" si="61"/>
        <v>ner</v>
      </c>
      <c r="R827">
        <f t="shared" si="62"/>
        <v>15</v>
      </c>
      <c r="S827" t="str">
        <f t="shared" si="63"/>
        <v>Patrick Gardner PG-18820</v>
      </c>
      <c r="T827" t="str">
        <f t="shared" si="64"/>
        <v>Patrick Gardner</v>
      </c>
    </row>
    <row r="828" spans="1:20" x14ac:dyDescent="0.25">
      <c r="A828" s="5" t="s">
        <v>623</v>
      </c>
      <c r="B828" s="3" t="s">
        <v>254</v>
      </c>
      <c r="C828" t="s">
        <v>33</v>
      </c>
      <c r="D828" t="s">
        <v>33</v>
      </c>
      <c r="E828" s="1">
        <v>70000</v>
      </c>
      <c r="F828">
        <v>4</v>
      </c>
      <c r="G828" t="s">
        <v>30</v>
      </c>
      <c r="H828" t="s">
        <v>20</v>
      </c>
      <c r="I828" t="s">
        <v>14</v>
      </c>
      <c r="J828">
        <v>0</v>
      </c>
      <c r="K828" t="s">
        <v>21</v>
      </c>
      <c r="L828" t="s">
        <v>31</v>
      </c>
      <c r="M828">
        <v>36</v>
      </c>
      <c r="N828" t="s">
        <v>14</v>
      </c>
      <c r="P828" t="str">
        <f t="shared" si="60"/>
        <v>GT</v>
      </c>
      <c r="Q828" t="str">
        <f t="shared" si="61"/>
        <v>ran</v>
      </c>
      <c r="R828">
        <f t="shared" si="62"/>
        <v>9</v>
      </c>
      <c r="S828" t="str">
        <f t="shared" si="63"/>
        <v>Greg Tran GT-14710</v>
      </c>
      <c r="T828" t="str">
        <f t="shared" si="64"/>
        <v>Greg Tran</v>
      </c>
    </row>
    <row r="829" spans="1:20" x14ac:dyDescent="0.25">
      <c r="A829" s="5" t="s">
        <v>623</v>
      </c>
      <c r="B829" s="3" t="s">
        <v>254</v>
      </c>
      <c r="C829" t="s">
        <v>34</v>
      </c>
      <c r="D829" t="s">
        <v>32</v>
      </c>
      <c r="E829" s="1">
        <v>80000</v>
      </c>
      <c r="F829">
        <v>3</v>
      </c>
      <c r="G829" t="s">
        <v>12</v>
      </c>
      <c r="H829" t="s">
        <v>13</v>
      </c>
      <c r="I829" t="s">
        <v>14</v>
      </c>
      <c r="J829">
        <v>2</v>
      </c>
      <c r="K829" t="s">
        <v>21</v>
      </c>
      <c r="L829" t="s">
        <v>31</v>
      </c>
      <c r="M829">
        <v>41</v>
      </c>
      <c r="N829" t="s">
        <v>14</v>
      </c>
      <c r="P829" t="str">
        <f t="shared" si="60"/>
        <v>GT</v>
      </c>
      <c r="Q829" t="str">
        <f t="shared" si="61"/>
        <v>ran</v>
      </c>
      <c r="R829">
        <f t="shared" si="62"/>
        <v>9</v>
      </c>
      <c r="S829" t="str">
        <f t="shared" si="63"/>
        <v>Greg Tran GT-14710</v>
      </c>
      <c r="T829" t="str">
        <f t="shared" si="64"/>
        <v>Greg Tran</v>
      </c>
    </row>
    <row r="830" spans="1:20" x14ac:dyDescent="0.25">
      <c r="A830" s="5" t="s">
        <v>623</v>
      </c>
      <c r="B830" s="3" t="s">
        <v>254</v>
      </c>
      <c r="C830" t="s">
        <v>34</v>
      </c>
      <c r="D830" t="s">
        <v>32</v>
      </c>
      <c r="E830" s="1">
        <v>40000</v>
      </c>
      <c r="F830">
        <v>0</v>
      </c>
      <c r="G830" t="s">
        <v>28</v>
      </c>
      <c r="H830" t="s">
        <v>19</v>
      </c>
      <c r="I830" t="s">
        <v>14</v>
      </c>
      <c r="J830">
        <v>2</v>
      </c>
      <c r="K830" t="s">
        <v>22</v>
      </c>
      <c r="L830" t="s">
        <v>31</v>
      </c>
      <c r="M830">
        <v>26</v>
      </c>
      <c r="N830" t="s">
        <v>17</v>
      </c>
      <c r="P830" t="str">
        <f t="shared" si="60"/>
        <v>GT</v>
      </c>
      <c r="Q830" t="str">
        <f t="shared" si="61"/>
        <v>ran</v>
      </c>
      <c r="R830">
        <f t="shared" si="62"/>
        <v>9</v>
      </c>
      <c r="S830" t="str">
        <f t="shared" si="63"/>
        <v>Greg Tran GT-14710</v>
      </c>
      <c r="T830" t="str">
        <f t="shared" si="64"/>
        <v>Greg Tran</v>
      </c>
    </row>
    <row r="831" spans="1:20" x14ac:dyDescent="0.25">
      <c r="A831" s="5" t="s">
        <v>437</v>
      </c>
      <c r="B831" s="3" t="s">
        <v>68</v>
      </c>
      <c r="C831" t="s">
        <v>34</v>
      </c>
      <c r="D831" t="s">
        <v>33</v>
      </c>
      <c r="E831" s="1">
        <v>170000</v>
      </c>
      <c r="F831">
        <v>1</v>
      </c>
      <c r="G831" t="s">
        <v>30</v>
      </c>
      <c r="H831" t="s">
        <v>27</v>
      </c>
      <c r="I831" t="s">
        <v>17</v>
      </c>
      <c r="J831">
        <v>4</v>
      </c>
      <c r="K831" t="s">
        <v>15</v>
      </c>
      <c r="L831" t="s">
        <v>31</v>
      </c>
      <c r="M831">
        <v>66</v>
      </c>
      <c r="N831" t="s">
        <v>17</v>
      </c>
      <c r="P831" t="str">
        <f t="shared" si="60"/>
        <v>JE</v>
      </c>
      <c r="Q831" t="str">
        <f t="shared" si="61"/>
        <v>ton</v>
      </c>
      <c r="R831">
        <f t="shared" si="62"/>
        <v>10</v>
      </c>
      <c r="S831" t="str">
        <f t="shared" si="63"/>
        <v>Joel Eaton JE-15745</v>
      </c>
      <c r="T831" t="str">
        <f t="shared" si="64"/>
        <v>Joel Eaton</v>
      </c>
    </row>
    <row r="832" spans="1:20" x14ac:dyDescent="0.25">
      <c r="A832" s="5" t="s">
        <v>437</v>
      </c>
      <c r="B832" s="3" t="s">
        <v>68</v>
      </c>
      <c r="C832" t="s">
        <v>33</v>
      </c>
      <c r="D832" t="s">
        <v>33</v>
      </c>
      <c r="E832" s="1">
        <v>60000</v>
      </c>
      <c r="F832">
        <v>2</v>
      </c>
      <c r="G832" t="s">
        <v>26</v>
      </c>
      <c r="H832" t="s">
        <v>20</v>
      </c>
      <c r="I832" t="s">
        <v>17</v>
      </c>
      <c r="J832">
        <v>2</v>
      </c>
      <c r="K832" t="s">
        <v>22</v>
      </c>
      <c r="L832" t="s">
        <v>31</v>
      </c>
      <c r="M832">
        <v>51</v>
      </c>
      <c r="N832" t="s">
        <v>17</v>
      </c>
      <c r="P832" t="str">
        <f t="shared" si="60"/>
        <v>JE</v>
      </c>
      <c r="Q832" t="str">
        <f t="shared" si="61"/>
        <v>ton</v>
      </c>
      <c r="R832">
        <f t="shared" si="62"/>
        <v>10</v>
      </c>
      <c r="S832" t="str">
        <f t="shared" si="63"/>
        <v>Joel Eaton JE-15745</v>
      </c>
      <c r="T832" t="str">
        <f t="shared" si="64"/>
        <v>Joel Eaton</v>
      </c>
    </row>
    <row r="833" spans="1:20" x14ac:dyDescent="0.25">
      <c r="A833" s="5" t="s">
        <v>437</v>
      </c>
      <c r="B833" s="3" t="s">
        <v>68</v>
      </c>
      <c r="C833" t="s">
        <v>33</v>
      </c>
      <c r="D833" t="s">
        <v>32</v>
      </c>
      <c r="E833" s="1">
        <v>70000</v>
      </c>
      <c r="F833">
        <v>4</v>
      </c>
      <c r="G833" t="s">
        <v>12</v>
      </c>
      <c r="H833" t="s">
        <v>20</v>
      </c>
      <c r="I833" t="s">
        <v>14</v>
      </c>
      <c r="J833">
        <v>2</v>
      </c>
      <c r="K833" t="s">
        <v>15</v>
      </c>
      <c r="L833" t="s">
        <v>31</v>
      </c>
      <c r="M833">
        <v>43</v>
      </c>
      <c r="N833" t="s">
        <v>14</v>
      </c>
      <c r="P833" t="str">
        <f t="shared" si="60"/>
        <v>JE</v>
      </c>
      <c r="Q833" t="str">
        <f t="shared" si="61"/>
        <v>ton</v>
      </c>
      <c r="R833">
        <f t="shared" si="62"/>
        <v>10</v>
      </c>
      <c r="S833" t="str">
        <f t="shared" si="63"/>
        <v>Joel Eaton JE-15745</v>
      </c>
      <c r="T833" t="str">
        <f t="shared" si="64"/>
        <v>Joel Eaton</v>
      </c>
    </row>
    <row r="834" spans="1:20" x14ac:dyDescent="0.25">
      <c r="A834" s="5" t="s">
        <v>437</v>
      </c>
      <c r="B834" s="3" t="s">
        <v>68</v>
      </c>
      <c r="C834" t="s">
        <v>33</v>
      </c>
      <c r="D834" t="s">
        <v>32</v>
      </c>
      <c r="E834" s="1">
        <v>60000</v>
      </c>
      <c r="F834">
        <v>0</v>
      </c>
      <c r="G834" t="s">
        <v>30</v>
      </c>
      <c r="H834" t="s">
        <v>20</v>
      </c>
      <c r="I834" t="s">
        <v>14</v>
      </c>
      <c r="J834">
        <v>0</v>
      </c>
      <c r="K834" t="s">
        <v>15</v>
      </c>
      <c r="L834" t="s">
        <v>31</v>
      </c>
      <c r="M834">
        <v>39</v>
      </c>
      <c r="N834" t="s">
        <v>17</v>
      </c>
      <c r="P834" t="str">
        <f t="shared" si="60"/>
        <v>JE</v>
      </c>
      <c r="Q834" t="str">
        <f t="shared" si="61"/>
        <v>ton</v>
      </c>
      <c r="R834">
        <f t="shared" si="62"/>
        <v>10</v>
      </c>
      <c r="S834" t="str">
        <f t="shared" si="63"/>
        <v>Joel Eaton JE-15745</v>
      </c>
      <c r="T834" t="str">
        <f t="shared" si="64"/>
        <v>Joel Eaton</v>
      </c>
    </row>
    <row r="835" spans="1:20" x14ac:dyDescent="0.25">
      <c r="A835" s="5" t="s">
        <v>485</v>
      </c>
      <c r="B835" s="3" t="s">
        <v>116</v>
      </c>
      <c r="C835" t="s">
        <v>34</v>
      </c>
      <c r="D835" t="s">
        <v>32</v>
      </c>
      <c r="E835" s="1">
        <v>70000</v>
      </c>
      <c r="F835">
        <v>0</v>
      </c>
      <c r="G835" t="s">
        <v>12</v>
      </c>
      <c r="H835" t="s">
        <v>20</v>
      </c>
      <c r="I835" t="s">
        <v>17</v>
      </c>
      <c r="J835">
        <v>1</v>
      </c>
      <c r="K835" t="s">
        <v>15</v>
      </c>
      <c r="L835" t="s">
        <v>31</v>
      </c>
      <c r="M835">
        <v>37</v>
      </c>
      <c r="N835" t="s">
        <v>14</v>
      </c>
      <c r="P835" t="str">
        <f t="shared" ref="P835:P898" si="65">LEFT(A835:A1860,2)</f>
        <v>JB</v>
      </c>
      <c r="Q835" t="str">
        <f t="shared" ref="Q835:Q898" si="66">RIGHT(B835:B1860,3)</f>
        <v>ton</v>
      </c>
      <c r="R835">
        <f t="shared" ref="R835:R898" si="67">LEN(B835:B1860)</f>
        <v>16</v>
      </c>
      <c r="S835" t="str">
        <f t="shared" ref="S835:S898" si="68">CONCATENATE(B835:B1860," ",A835:A1860)</f>
        <v>Jennifer Braxton JB-15400</v>
      </c>
      <c r="T835" t="str">
        <f t="shared" ref="T835:T898" si="69">TRIM(B835:B1860)</f>
        <v>Jennifer Braxton</v>
      </c>
    </row>
    <row r="836" spans="1:20" x14ac:dyDescent="0.25">
      <c r="A836" s="5" t="s">
        <v>485</v>
      </c>
      <c r="B836" s="3" t="s">
        <v>116</v>
      </c>
      <c r="C836" t="s">
        <v>34</v>
      </c>
      <c r="D836" t="s">
        <v>32</v>
      </c>
      <c r="E836" s="1">
        <v>70000</v>
      </c>
      <c r="F836">
        <v>2</v>
      </c>
      <c r="G836" t="s">
        <v>28</v>
      </c>
      <c r="H836" t="s">
        <v>13</v>
      </c>
      <c r="I836" t="s">
        <v>17</v>
      </c>
      <c r="J836">
        <v>2</v>
      </c>
      <c r="K836" t="s">
        <v>21</v>
      </c>
      <c r="L836" t="s">
        <v>31</v>
      </c>
      <c r="M836">
        <v>54</v>
      </c>
      <c r="N836" t="s">
        <v>14</v>
      </c>
      <c r="P836" t="str">
        <f t="shared" si="65"/>
        <v>JB</v>
      </c>
      <c r="Q836" t="str">
        <f t="shared" si="66"/>
        <v>ton</v>
      </c>
      <c r="R836">
        <f t="shared" si="67"/>
        <v>16</v>
      </c>
      <c r="S836" t="str">
        <f t="shared" si="68"/>
        <v>Jennifer Braxton JB-15400</v>
      </c>
      <c r="T836" t="str">
        <f t="shared" si="69"/>
        <v>Jennifer Braxton</v>
      </c>
    </row>
    <row r="837" spans="1:20" x14ac:dyDescent="0.25">
      <c r="A837" s="5" t="s">
        <v>485</v>
      </c>
      <c r="B837" s="3" t="s">
        <v>116</v>
      </c>
      <c r="C837" t="s">
        <v>34</v>
      </c>
      <c r="D837" t="s">
        <v>32</v>
      </c>
      <c r="E837" s="1">
        <v>60000</v>
      </c>
      <c r="F837">
        <v>3</v>
      </c>
      <c r="G837" t="s">
        <v>12</v>
      </c>
      <c r="H837" t="s">
        <v>13</v>
      </c>
      <c r="I837" t="s">
        <v>14</v>
      </c>
      <c r="J837">
        <v>0</v>
      </c>
      <c r="K837" t="s">
        <v>21</v>
      </c>
      <c r="L837" t="s">
        <v>31</v>
      </c>
      <c r="M837">
        <v>40</v>
      </c>
      <c r="N837" t="s">
        <v>14</v>
      </c>
      <c r="P837" t="str">
        <f t="shared" si="65"/>
        <v>JB</v>
      </c>
      <c r="Q837" t="str">
        <f t="shared" si="66"/>
        <v>ton</v>
      </c>
      <c r="R837">
        <f t="shared" si="67"/>
        <v>16</v>
      </c>
      <c r="S837" t="str">
        <f t="shared" si="68"/>
        <v>Jennifer Braxton JB-15400</v>
      </c>
      <c r="T837" t="str">
        <f t="shared" si="69"/>
        <v>Jennifer Braxton</v>
      </c>
    </row>
    <row r="838" spans="1:20" x14ac:dyDescent="0.25">
      <c r="A838" s="5" t="s">
        <v>698</v>
      </c>
      <c r="B838" s="3" t="s">
        <v>329</v>
      </c>
      <c r="C838" t="s">
        <v>33</v>
      </c>
      <c r="D838" t="s">
        <v>32</v>
      </c>
      <c r="E838" s="1">
        <v>40000</v>
      </c>
      <c r="F838">
        <v>0</v>
      </c>
      <c r="G838" t="s">
        <v>18</v>
      </c>
      <c r="H838" t="s">
        <v>13</v>
      </c>
      <c r="I838" t="s">
        <v>14</v>
      </c>
      <c r="J838">
        <v>2</v>
      </c>
      <c r="K838" t="s">
        <v>22</v>
      </c>
      <c r="L838" t="s">
        <v>31</v>
      </c>
      <c r="M838">
        <v>28</v>
      </c>
      <c r="N838" t="s">
        <v>17</v>
      </c>
      <c r="P838" t="str">
        <f t="shared" si="65"/>
        <v>LH</v>
      </c>
      <c r="Q838" t="str">
        <f t="shared" si="66"/>
        <v>ard</v>
      </c>
      <c r="R838">
        <f t="shared" si="67"/>
        <v>11</v>
      </c>
      <c r="S838" t="str">
        <f t="shared" si="68"/>
        <v>Lisa Hazard LH-17020</v>
      </c>
      <c r="T838" t="str">
        <f t="shared" si="69"/>
        <v>Lisa Hazard</v>
      </c>
    </row>
    <row r="839" spans="1:20" x14ac:dyDescent="0.25">
      <c r="A839" s="5" t="s">
        <v>716</v>
      </c>
      <c r="B839" s="3" t="s">
        <v>347</v>
      </c>
      <c r="C839" t="s">
        <v>33</v>
      </c>
      <c r="D839" t="s">
        <v>33</v>
      </c>
      <c r="E839" s="1">
        <v>60000</v>
      </c>
      <c r="F839">
        <v>1</v>
      </c>
      <c r="G839" t="s">
        <v>30</v>
      </c>
      <c r="H839" t="s">
        <v>13</v>
      </c>
      <c r="I839" t="s">
        <v>14</v>
      </c>
      <c r="J839">
        <v>0</v>
      </c>
      <c r="K839" t="s">
        <v>15</v>
      </c>
      <c r="L839" t="s">
        <v>31</v>
      </c>
      <c r="M839">
        <v>33</v>
      </c>
      <c r="N839" t="s">
        <v>17</v>
      </c>
      <c r="P839" t="str">
        <f t="shared" si="65"/>
        <v>JL</v>
      </c>
      <c r="Q839" t="str">
        <f t="shared" si="66"/>
        <v>ier</v>
      </c>
      <c r="R839">
        <f t="shared" si="67"/>
        <v>12</v>
      </c>
      <c r="S839" t="str">
        <f t="shared" si="68"/>
        <v>James Lanier JL-15175</v>
      </c>
      <c r="T839" t="str">
        <f t="shared" si="69"/>
        <v>James Lanier</v>
      </c>
    </row>
    <row r="840" spans="1:20" x14ac:dyDescent="0.25">
      <c r="A840" s="5" t="s">
        <v>587</v>
      </c>
      <c r="B840" s="3" t="s">
        <v>218</v>
      </c>
      <c r="C840" t="s">
        <v>34</v>
      </c>
      <c r="D840" t="s">
        <v>32</v>
      </c>
      <c r="E840" s="1">
        <v>80000</v>
      </c>
      <c r="F840">
        <v>3</v>
      </c>
      <c r="G840" t="s">
        <v>12</v>
      </c>
      <c r="H840" t="s">
        <v>13</v>
      </c>
      <c r="I840" t="s">
        <v>14</v>
      </c>
      <c r="J840">
        <v>2</v>
      </c>
      <c r="K840" t="s">
        <v>21</v>
      </c>
      <c r="L840" t="s">
        <v>31</v>
      </c>
      <c r="M840">
        <v>41</v>
      </c>
      <c r="N840" t="s">
        <v>14</v>
      </c>
      <c r="P840" t="str">
        <f t="shared" si="65"/>
        <v>EB</v>
      </c>
      <c r="Q840" t="str">
        <f t="shared" si="66"/>
        <v>ton</v>
      </c>
      <c r="R840">
        <f t="shared" si="67"/>
        <v>10</v>
      </c>
      <c r="S840" t="str">
        <f t="shared" si="68"/>
        <v>Ed Braxton EB-13705</v>
      </c>
      <c r="T840" t="str">
        <f t="shared" si="69"/>
        <v>Ed Braxton</v>
      </c>
    </row>
    <row r="841" spans="1:20" x14ac:dyDescent="0.25">
      <c r="A841" s="5" t="s">
        <v>717</v>
      </c>
      <c r="B841" s="3" t="s">
        <v>348</v>
      </c>
      <c r="C841" t="s">
        <v>34</v>
      </c>
      <c r="D841" t="s">
        <v>32</v>
      </c>
      <c r="E841" s="1">
        <v>80000</v>
      </c>
      <c r="F841">
        <v>3</v>
      </c>
      <c r="G841" t="s">
        <v>30</v>
      </c>
      <c r="H841" t="s">
        <v>20</v>
      </c>
      <c r="I841" t="s">
        <v>14</v>
      </c>
      <c r="J841">
        <v>0</v>
      </c>
      <c r="K841" t="s">
        <v>15</v>
      </c>
      <c r="L841" t="s">
        <v>31</v>
      </c>
      <c r="M841">
        <v>37</v>
      </c>
      <c r="N841" t="s">
        <v>14</v>
      </c>
      <c r="P841" t="str">
        <f t="shared" si="65"/>
        <v>BM</v>
      </c>
      <c r="Q841" t="str">
        <f t="shared" si="66"/>
        <v>oss</v>
      </c>
      <c r="R841">
        <f t="shared" si="67"/>
        <v>10</v>
      </c>
      <c r="S841" t="str">
        <f t="shared" si="68"/>
        <v>Brian Moss BM-11650</v>
      </c>
      <c r="T841" t="str">
        <f t="shared" si="69"/>
        <v>Brian Moss</v>
      </c>
    </row>
    <row r="842" spans="1:20" x14ac:dyDescent="0.25">
      <c r="A842" s="5" t="s">
        <v>717</v>
      </c>
      <c r="B842" s="3" t="s">
        <v>348</v>
      </c>
      <c r="C842" t="s">
        <v>33</v>
      </c>
      <c r="D842" t="s">
        <v>33</v>
      </c>
      <c r="E842" s="1">
        <v>70000</v>
      </c>
      <c r="F842">
        <v>4</v>
      </c>
      <c r="G842" t="s">
        <v>18</v>
      </c>
      <c r="H842" t="s">
        <v>20</v>
      </c>
      <c r="I842" t="s">
        <v>14</v>
      </c>
      <c r="J842">
        <v>2</v>
      </c>
      <c r="K842" t="s">
        <v>29</v>
      </c>
      <c r="L842" t="s">
        <v>31</v>
      </c>
      <c r="M842">
        <v>53</v>
      </c>
      <c r="N842" t="s">
        <v>17</v>
      </c>
      <c r="P842" t="str">
        <f t="shared" si="65"/>
        <v>BM</v>
      </c>
      <c r="Q842" t="str">
        <f t="shared" si="66"/>
        <v>oss</v>
      </c>
      <c r="R842">
        <f t="shared" si="67"/>
        <v>10</v>
      </c>
      <c r="S842" t="str">
        <f t="shared" si="68"/>
        <v>Brian Moss BM-11650</v>
      </c>
      <c r="T842" t="str">
        <f t="shared" si="69"/>
        <v>Brian Moss</v>
      </c>
    </row>
    <row r="843" spans="1:20" x14ac:dyDescent="0.25">
      <c r="A843" s="5" t="s">
        <v>717</v>
      </c>
      <c r="B843" s="3" t="s">
        <v>348</v>
      </c>
      <c r="C843" t="s">
        <v>33</v>
      </c>
      <c r="D843" t="s">
        <v>33</v>
      </c>
      <c r="E843" s="1">
        <v>120000</v>
      </c>
      <c r="F843">
        <v>2</v>
      </c>
      <c r="G843" t="s">
        <v>30</v>
      </c>
      <c r="H843" t="s">
        <v>27</v>
      </c>
      <c r="I843" t="s">
        <v>14</v>
      </c>
      <c r="J843">
        <v>3</v>
      </c>
      <c r="K843" t="s">
        <v>22</v>
      </c>
      <c r="L843" t="s">
        <v>31</v>
      </c>
      <c r="M843">
        <v>64</v>
      </c>
      <c r="N843" t="s">
        <v>17</v>
      </c>
      <c r="P843" t="str">
        <f t="shared" si="65"/>
        <v>BM</v>
      </c>
      <c r="Q843" t="str">
        <f t="shared" si="66"/>
        <v>oss</v>
      </c>
      <c r="R843">
        <f t="shared" si="67"/>
        <v>10</v>
      </c>
      <c r="S843" t="str">
        <f t="shared" si="68"/>
        <v>Brian Moss BM-11650</v>
      </c>
      <c r="T843" t="str">
        <f t="shared" si="69"/>
        <v>Brian Moss</v>
      </c>
    </row>
    <row r="844" spans="1:20" x14ac:dyDescent="0.25">
      <c r="A844" s="5" t="s">
        <v>718</v>
      </c>
      <c r="B844" s="3" t="s">
        <v>349</v>
      </c>
      <c r="C844" t="s">
        <v>33</v>
      </c>
      <c r="D844" t="s">
        <v>32</v>
      </c>
      <c r="E844" s="1">
        <v>60000</v>
      </c>
      <c r="F844">
        <v>1</v>
      </c>
      <c r="G844" t="s">
        <v>18</v>
      </c>
      <c r="H844" t="s">
        <v>13</v>
      </c>
      <c r="I844" t="s">
        <v>14</v>
      </c>
      <c r="J844">
        <v>1</v>
      </c>
      <c r="K844" t="s">
        <v>21</v>
      </c>
      <c r="L844" t="s">
        <v>31</v>
      </c>
      <c r="M844">
        <v>45</v>
      </c>
      <c r="N844" t="s">
        <v>14</v>
      </c>
      <c r="P844" t="str">
        <f t="shared" si="65"/>
        <v>EM</v>
      </c>
      <c r="Q844" t="str">
        <f t="shared" si="66"/>
        <v>tin</v>
      </c>
      <c r="R844">
        <f t="shared" si="67"/>
        <v>14</v>
      </c>
      <c r="S844" t="str">
        <f t="shared" si="68"/>
        <v>Eudokia Martin EM-14095</v>
      </c>
      <c r="T844" t="str">
        <f t="shared" si="69"/>
        <v>Eudokia Martin</v>
      </c>
    </row>
    <row r="845" spans="1:20" x14ac:dyDescent="0.25">
      <c r="A845" s="5" t="s">
        <v>718</v>
      </c>
      <c r="B845" s="3" t="s">
        <v>349</v>
      </c>
      <c r="C845" t="s">
        <v>34</v>
      </c>
      <c r="D845" t="s">
        <v>33</v>
      </c>
      <c r="E845" s="1">
        <v>80000</v>
      </c>
      <c r="F845">
        <v>2</v>
      </c>
      <c r="G845" t="s">
        <v>28</v>
      </c>
      <c r="H845" t="s">
        <v>13</v>
      </c>
      <c r="I845" t="s">
        <v>17</v>
      </c>
      <c r="J845">
        <v>2</v>
      </c>
      <c r="K845" t="s">
        <v>25</v>
      </c>
      <c r="L845" t="s">
        <v>31</v>
      </c>
      <c r="M845">
        <v>52</v>
      </c>
      <c r="N845" t="s">
        <v>17</v>
      </c>
      <c r="P845" t="str">
        <f t="shared" si="65"/>
        <v>EM</v>
      </c>
      <c r="Q845" t="str">
        <f t="shared" si="66"/>
        <v>tin</v>
      </c>
      <c r="R845">
        <f t="shared" si="67"/>
        <v>14</v>
      </c>
      <c r="S845" t="str">
        <f t="shared" si="68"/>
        <v>Eudokia Martin EM-14095</v>
      </c>
      <c r="T845" t="str">
        <f t="shared" si="69"/>
        <v>Eudokia Martin</v>
      </c>
    </row>
    <row r="846" spans="1:20" x14ac:dyDescent="0.25">
      <c r="A846" s="5" t="s">
        <v>718</v>
      </c>
      <c r="B846" s="3" t="s">
        <v>349</v>
      </c>
      <c r="C846" t="s">
        <v>33</v>
      </c>
      <c r="D846" t="s">
        <v>32</v>
      </c>
      <c r="E846" s="1">
        <v>40000</v>
      </c>
      <c r="F846">
        <v>5</v>
      </c>
      <c r="G846" t="s">
        <v>26</v>
      </c>
      <c r="H846" t="s">
        <v>20</v>
      </c>
      <c r="I846" t="s">
        <v>14</v>
      </c>
      <c r="J846">
        <v>2</v>
      </c>
      <c r="K846" t="s">
        <v>29</v>
      </c>
      <c r="L846" t="s">
        <v>31</v>
      </c>
      <c r="M846">
        <v>60</v>
      </c>
      <c r="N846" t="s">
        <v>17</v>
      </c>
      <c r="P846" t="str">
        <f t="shared" si="65"/>
        <v>EM</v>
      </c>
      <c r="Q846" t="str">
        <f t="shared" si="66"/>
        <v>tin</v>
      </c>
      <c r="R846">
        <f t="shared" si="67"/>
        <v>14</v>
      </c>
      <c r="S846" t="str">
        <f t="shared" si="68"/>
        <v>Eudokia Martin EM-14095</v>
      </c>
      <c r="T846" t="str">
        <f t="shared" si="69"/>
        <v>Eudokia Martin</v>
      </c>
    </row>
    <row r="847" spans="1:20" x14ac:dyDescent="0.25">
      <c r="A847" s="5" t="s">
        <v>718</v>
      </c>
      <c r="B847" s="3" t="s">
        <v>349</v>
      </c>
      <c r="C847" t="s">
        <v>34</v>
      </c>
      <c r="D847" t="s">
        <v>32</v>
      </c>
      <c r="E847" s="1">
        <v>20000</v>
      </c>
      <c r="F847">
        <v>3</v>
      </c>
      <c r="G847" t="s">
        <v>28</v>
      </c>
      <c r="H847" t="s">
        <v>19</v>
      </c>
      <c r="I847" t="s">
        <v>14</v>
      </c>
      <c r="J847">
        <v>2</v>
      </c>
      <c r="K847" t="s">
        <v>25</v>
      </c>
      <c r="L847" t="s">
        <v>31</v>
      </c>
      <c r="M847">
        <v>50</v>
      </c>
      <c r="N847" t="s">
        <v>17</v>
      </c>
      <c r="P847" t="str">
        <f t="shared" si="65"/>
        <v>EM</v>
      </c>
      <c r="Q847" t="str">
        <f t="shared" si="66"/>
        <v>tin</v>
      </c>
      <c r="R847">
        <f t="shared" si="67"/>
        <v>14</v>
      </c>
      <c r="S847" t="str">
        <f t="shared" si="68"/>
        <v>Eudokia Martin EM-14095</v>
      </c>
      <c r="T847" t="str">
        <f t="shared" si="69"/>
        <v>Eudokia Martin</v>
      </c>
    </row>
    <row r="848" spans="1:20" x14ac:dyDescent="0.25">
      <c r="A848" s="5" t="s">
        <v>719</v>
      </c>
      <c r="B848" s="3" t="s">
        <v>350</v>
      </c>
      <c r="C848" t="s">
        <v>33</v>
      </c>
      <c r="D848" t="s">
        <v>32</v>
      </c>
      <c r="E848" s="1">
        <v>70000</v>
      </c>
      <c r="F848">
        <v>4</v>
      </c>
      <c r="G848" t="s">
        <v>18</v>
      </c>
      <c r="H848" t="s">
        <v>20</v>
      </c>
      <c r="I848" t="s">
        <v>17</v>
      </c>
      <c r="J848">
        <v>1</v>
      </c>
      <c r="K848" t="s">
        <v>25</v>
      </c>
      <c r="L848" t="s">
        <v>31</v>
      </c>
      <c r="M848">
        <v>56</v>
      </c>
      <c r="N848" t="s">
        <v>17</v>
      </c>
      <c r="P848" t="str">
        <f t="shared" si="65"/>
        <v>AF</v>
      </c>
      <c r="Q848" t="str">
        <f t="shared" si="66"/>
        <v>ter</v>
      </c>
      <c r="R848">
        <f t="shared" si="67"/>
        <v>10</v>
      </c>
      <c r="S848" t="str">
        <f t="shared" si="68"/>
        <v>Art Foster AF-10885</v>
      </c>
      <c r="T848" t="str">
        <f t="shared" si="69"/>
        <v>Art Foster</v>
      </c>
    </row>
    <row r="849" spans="1:20" x14ac:dyDescent="0.25">
      <c r="A849" s="5" t="s">
        <v>719</v>
      </c>
      <c r="B849" s="3" t="s">
        <v>350</v>
      </c>
      <c r="C849" t="s">
        <v>34</v>
      </c>
      <c r="D849" t="s">
        <v>32</v>
      </c>
      <c r="E849" s="1">
        <v>40000</v>
      </c>
      <c r="F849">
        <v>0</v>
      </c>
      <c r="G849" t="s">
        <v>28</v>
      </c>
      <c r="H849" t="s">
        <v>19</v>
      </c>
      <c r="I849" t="s">
        <v>14</v>
      </c>
      <c r="J849">
        <v>2</v>
      </c>
      <c r="K849" t="s">
        <v>22</v>
      </c>
      <c r="L849" t="s">
        <v>31</v>
      </c>
      <c r="M849">
        <v>29</v>
      </c>
      <c r="N849" t="s">
        <v>17</v>
      </c>
      <c r="P849" t="str">
        <f t="shared" si="65"/>
        <v>AF</v>
      </c>
      <c r="Q849" t="str">
        <f t="shared" si="66"/>
        <v>ter</v>
      </c>
      <c r="R849">
        <f t="shared" si="67"/>
        <v>10</v>
      </c>
      <c r="S849" t="str">
        <f t="shared" si="68"/>
        <v>Art Foster AF-10885</v>
      </c>
      <c r="T849" t="str">
        <f t="shared" si="69"/>
        <v>Art Foster</v>
      </c>
    </row>
    <row r="850" spans="1:20" x14ac:dyDescent="0.25">
      <c r="A850" s="5" t="s">
        <v>720</v>
      </c>
      <c r="B850" s="3" t="s">
        <v>351</v>
      </c>
      <c r="C850" t="s">
        <v>34</v>
      </c>
      <c r="D850" t="s">
        <v>33</v>
      </c>
      <c r="E850" s="1">
        <v>130000</v>
      </c>
      <c r="F850">
        <v>0</v>
      </c>
      <c r="G850" t="s">
        <v>30</v>
      </c>
      <c r="H850" t="s">
        <v>27</v>
      </c>
      <c r="I850" t="s">
        <v>17</v>
      </c>
      <c r="J850">
        <v>2</v>
      </c>
      <c r="K850" t="s">
        <v>15</v>
      </c>
      <c r="L850" t="s">
        <v>31</v>
      </c>
      <c r="M850">
        <v>38</v>
      </c>
      <c r="N850" t="s">
        <v>14</v>
      </c>
      <c r="P850" t="str">
        <f t="shared" si="65"/>
        <v>GA</v>
      </c>
      <c r="Q850" t="str">
        <f t="shared" si="66"/>
        <v>ong</v>
      </c>
      <c r="R850">
        <f t="shared" si="67"/>
        <v>13</v>
      </c>
      <c r="S850" t="str">
        <f t="shared" si="68"/>
        <v>Guy Armstrong GA-14725</v>
      </c>
      <c r="T850" t="str">
        <f t="shared" si="69"/>
        <v>Guy Armstrong</v>
      </c>
    </row>
    <row r="851" spans="1:20" x14ac:dyDescent="0.25">
      <c r="A851" s="5" t="s">
        <v>721</v>
      </c>
      <c r="B851" s="3" t="s">
        <v>352</v>
      </c>
      <c r="C851" t="s">
        <v>33</v>
      </c>
      <c r="D851" t="s">
        <v>32</v>
      </c>
      <c r="E851" s="1">
        <v>40000</v>
      </c>
      <c r="F851">
        <v>5</v>
      </c>
      <c r="G851" t="s">
        <v>26</v>
      </c>
      <c r="H851" t="s">
        <v>20</v>
      </c>
      <c r="I851" t="s">
        <v>17</v>
      </c>
      <c r="J851">
        <v>2</v>
      </c>
      <c r="K851" t="s">
        <v>21</v>
      </c>
      <c r="L851" t="s">
        <v>31</v>
      </c>
      <c r="M851">
        <v>60</v>
      </c>
      <c r="N851" t="s">
        <v>17</v>
      </c>
      <c r="P851" t="str">
        <f t="shared" si="65"/>
        <v>CK</v>
      </c>
      <c r="Q851" t="str">
        <f t="shared" si="66"/>
        <v>ney</v>
      </c>
      <c r="R851">
        <f t="shared" si="67"/>
        <v>11</v>
      </c>
      <c r="S851" t="str">
        <f t="shared" si="68"/>
        <v>Cyma Kinney CK-12760</v>
      </c>
      <c r="T851" t="str">
        <f t="shared" si="69"/>
        <v>Cyma Kinney</v>
      </c>
    </row>
    <row r="852" spans="1:20" x14ac:dyDescent="0.25">
      <c r="A852" s="5" t="s">
        <v>722</v>
      </c>
      <c r="B852" s="3" t="s">
        <v>353</v>
      </c>
      <c r="C852" t="s">
        <v>34</v>
      </c>
      <c r="D852" t="s">
        <v>32</v>
      </c>
      <c r="E852" s="1">
        <v>130000</v>
      </c>
      <c r="F852">
        <v>2</v>
      </c>
      <c r="G852" t="s">
        <v>12</v>
      </c>
      <c r="H852" t="s">
        <v>27</v>
      </c>
      <c r="I852" t="s">
        <v>17</v>
      </c>
      <c r="J852">
        <v>4</v>
      </c>
      <c r="K852" t="s">
        <v>15</v>
      </c>
      <c r="L852" t="s">
        <v>31</v>
      </c>
      <c r="M852">
        <v>67</v>
      </c>
      <c r="N852" t="s">
        <v>17</v>
      </c>
      <c r="P852" t="str">
        <f t="shared" si="65"/>
        <v>DP</v>
      </c>
      <c r="Q852" t="str">
        <f t="shared" si="66"/>
        <v>ier</v>
      </c>
      <c r="R852">
        <f t="shared" si="67"/>
        <v>12</v>
      </c>
      <c r="S852" t="str">
        <f t="shared" si="68"/>
        <v>Dave Poirier DP-13105</v>
      </c>
      <c r="T852" t="str">
        <f t="shared" si="69"/>
        <v>Dave Poirier</v>
      </c>
    </row>
    <row r="853" spans="1:20" x14ac:dyDescent="0.25">
      <c r="A853" s="5" t="s">
        <v>722</v>
      </c>
      <c r="B853" s="3" t="s">
        <v>353</v>
      </c>
      <c r="C853" t="s">
        <v>33</v>
      </c>
      <c r="D853" t="s">
        <v>33</v>
      </c>
      <c r="E853" s="1">
        <v>60000</v>
      </c>
      <c r="F853">
        <v>0</v>
      </c>
      <c r="G853" t="s">
        <v>18</v>
      </c>
      <c r="H853" t="s">
        <v>13</v>
      </c>
      <c r="I853" t="s">
        <v>14</v>
      </c>
      <c r="J853">
        <v>1</v>
      </c>
      <c r="K853" t="s">
        <v>22</v>
      </c>
      <c r="L853" t="s">
        <v>31</v>
      </c>
      <c r="M853">
        <v>32</v>
      </c>
      <c r="N853" t="s">
        <v>14</v>
      </c>
      <c r="P853" t="str">
        <f t="shared" si="65"/>
        <v>DP</v>
      </c>
      <c r="Q853" t="str">
        <f t="shared" si="66"/>
        <v>ier</v>
      </c>
      <c r="R853">
        <f t="shared" si="67"/>
        <v>12</v>
      </c>
      <c r="S853" t="str">
        <f t="shared" si="68"/>
        <v>Dave Poirier DP-13105</v>
      </c>
      <c r="T853" t="str">
        <f t="shared" si="69"/>
        <v>Dave Poirier</v>
      </c>
    </row>
    <row r="854" spans="1:20" x14ac:dyDescent="0.25">
      <c r="A854" s="5" t="s">
        <v>509</v>
      </c>
      <c r="B854" s="3" t="s">
        <v>140</v>
      </c>
      <c r="C854" t="s">
        <v>34</v>
      </c>
      <c r="D854" t="s">
        <v>33</v>
      </c>
      <c r="E854" s="1">
        <v>50000</v>
      </c>
      <c r="F854">
        <v>2</v>
      </c>
      <c r="G854" t="s">
        <v>12</v>
      </c>
      <c r="H854" t="s">
        <v>13</v>
      </c>
      <c r="I854" t="s">
        <v>17</v>
      </c>
      <c r="J854">
        <v>1</v>
      </c>
      <c r="K854" t="s">
        <v>15</v>
      </c>
      <c r="L854" t="s">
        <v>31</v>
      </c>
      <c r="M854">
        <v>39</v>
      </c>
      <c r="N854" t="s">
        <v>14</v>
      </c>
      <c r="P854" t="str">
        <f t="shared" si="65"/>
        <v>VD</v>
      </c>
      <c r="Q854" t="str">
        <f t="shared" si="66"/>
        <v>uez</v>
      </c>
      <c r="R854">
        <f t="shared" si="67"/>
        <v>17</v>
      </c>
      <c r="S854" t="str">
        <f t="shared" si="68"/>
        <v>Valerie Dominguez VD-21670</v>
      </c>
      <c r="T854" t="str">
        <f t="shared" si="69"/>
        <v>Valerie Dominguez</v>
      </c>
    </row>
    <row r="855" spans="1:20" x14ac:dyDescent="0.25">
      <c r="A855" s="5" t="s">
        <v>623</v>
      </c>
      <c r="B855" s="3" t="s">
        <v>254</v>
      </c>
      <c r="C855" t="s">
        <v>34</v>
      </c>
      <c r="D855" t="s">
        <v>33</v>
      </c>
      <c r="E855" s="1">
        <v>60000</v>
      </c>
      <c r="F855">
        <v>1</v>
      </c>
      <c r="G855" t="s">
        <v>30</v>
      </c>
      <c r="H855" t="s">
        <v>20</v>
      </c>
      <c r="I855" t="s">
        <v>14</v>
      </c>
      <c r="J855">
        <v>0</v>
      </c>
      <c r="K855" t="s">
        <v>21</v>
      </c>
      <c r="L855" t="s">
        <v>31</v>
      </c>
      <c r="M855">
        <v>35</v>
      </c>
      <c r="N855" t="s">
        <v>14</v>
      </c>
      <c r="P855" t="str">
        <f t="shared" si="65"/>
        <v>GT</v>
      </c>
      <c r="Q855" t="str">
        <f t="shared" si="66"/>
        <v>ran</v>
      </c>
      <c r="R855">
        <f t="shared" si="67"/>
        <v>9</v>
      </c>
      <c r="S855" t="str">
        <f t="shared" si="68"/>
        <v>Greg Tran GT-14710</v>
      </c>
      <c r="T855" t="str">
        <f t="shared" si="69"/>
        <v>Greg Tran</v>
      </c>
    </row>
    <row r="856" spans="1:20" x14ac:dyDescent="0.25">
      <c r="A856" s="5" t="s">
        <v>623</v>
      </c>
      <c r="B856" s="3" t="s">
        <v>254</v>
      </c>
      <c r="C856" t="s">
        <v>33</v>
      </c>
      <c r="D856" t="s">
        <v>32</v>
      </c>
      <c r="E856" s="1">
        <v>60000</v>
      </c>
      <c r="F856">
        <v>0</v>
      </c>
      <c r="G856" t="s">
        <v>18</v>
      </c>
      <c r="H856" t="s">
        <v>20</v>
      </c>
      <c r="I856" t="s">
        <v>14</v>
      </c>
      <c r="J856">
        <v>2</v>
      </c>
      <c r="K856" t="s">
        <v>22</v>
      </c>
      <c r="L856" t="s">
        <v>31</v>
      </c>
      <c r="M856">
        <v>32</v>
      </c>
      <c r="N856" t="s">
        <v>17</v>
      </c>
      <c r="P856" t="str">
        <f t="shared" si="65"/>
        <v>GT</v>
      </c>
      <c r="Q856" t="str">
        <f t="shared" si="66"/>
        <v>ran</v>
      </c>
      <c r="R856">
        <f t="shared" si="67"/>
        <v>9</v>
      </c>
      <c r="S856" t="str">
        <f t="shared" si="68"/>
        <v>Greg Tran GT-14710</v>
      </c>
      <c r="T856" t="str">
        <f t="shared" si="69"/>
        <v>Greg Tran</v>
      </c>
    </row>
    <row r="857" spans="1:20" x14ac:dyDescent="0.25">
      <c r="A857" s="5" t="s">
        <v>723</v>
      </c>
      <c r="B857" s="3" t="s">
        <v>354</v>
      </c>
      <c r="C857" t="s">
        <v>34</v>
      </c>
      <c r="D857" t="s">
        <v>32</v>
      </c>
      <c r="E857" s="1">
        <v>30000</v>
      </c>
      <c r="F857">
        <v>0</v>
      </c>
      <c r="G857" t="s">
        <v>18</v>
      </c>
      <c r="H857" t="s">
        <v>13</v>
      </c>
      <c r="I857" t="s">
        <v>17</v>
      </c>
      <c r="J857">
        <v>1</v>
      </c>
      <c r="K857" t="s">
        <v>25</v>
      </c>
      <c r="L857" t="s">
        <v>31</v>
      </c>
      <c r="M857">
        <v>31</v>
      </c>
      <c r="N857" t="s">
        <v>17</v>
      </c>
      <c r="P857" t="str">
        <f t="shared" si="65"/>
        <v>BK</v>
      </c>
      <c r="Q857" t="str">
        <f t="shared" si="66"/>
        <v>mpe</v>
      </c>
      <c r="R857">
        <f t="shared" si="67"/>
        <v>14</v>
      </c>
      <c r="S857" t="str">
        <f t="shared" si="68"/>
        <v>Berenike Kampe BK-11260</v>
      </c>
      <c r="T857" t="str">
        <f t="shared" si="69"/>
        <v>Berenike Kampe</v>
      </c>
    </row>
    <row r="858" spans="1:20" x14ac:dyDescent="0.25">
      <c r="A858" s="5" t="s">
        <v>723</v>
      </c>
      <c r="B858" s="3" t="s">
        <v>354</v>
      </c>
      <c r="C858" t="s">
        <v>34</v>
      </c>
      <c r="D858" t="s">
        <v>33</v>
      </c>
      <c r="E858" s="1">
        <v>40000</v>
      </c>
      <c r="F858">
        <v>0</v>
      </c>
      <c r="G858" t="s">
        <v>18</v>
      </c>
      <c r="H858" t="s">
        <v>13</v>
      </c>
      <c r="I858" t="s">
        <v>14</v>
      </c>
      <c r="J858">
        <v>1</v>
      </c>
      <c r="K858" t="s">
        <v>22</v>
      </c>
      <c r="L858" t="s">
        <v>31</v>
      </c>
      <c r="M858">
        <v>27</v>
      </c>
      <c r="N858" t="s">
        <v>17</v>
      </c>
      <c r="P858" t="str">
        <f t="shared" si="65"/>
        <v>BK</v>
      </c>
      <c r="Q858" t="str">
        <f t="shared" si="66"/>
        <v>mpe</v>
      </c>
      <c r="R858">
        <f t="shared" si="67"/>
        <v>14</v>
      </c>
      <c r="S858" t="str">
        <f t="shared" si="68"/>
        <v>Berenike Kampe BK-11260</v>
      </c>
      <c r="T858" t="str">
        <f t="shared" si="69"/>
        <v>Berenike Kampe</v>
      </c>
    </row>
    <row r="859" spans="1:20" x14ac:dyDescent="0.25">
      <c r="A859" s="5" t="s">
        <v>723</v>
      </c>
      <c r="B859" s="3" t="s">
        <v>354</v>
      </c>
      <c r="C859" t="s">
        <v>33</v>
      </c>
      <c r="D859" t="s">
        <v>32</v>
      </c>
      <c r="E859" s="1">
        <v>60000</v>
      </c>
      <c r="F859">
        <v>1</v>
      </c>
      <c r="G859" t="s">
        <v>12</v>
      </c>
      <c r="H859" t="s">
        <v>20</v>
      </c>
      <c r="I859" t="s">
        <v>14</v>
      </c>
      <c r="J859">
        <v>1</v>
      </c>
      <c r="K859" t="s">
        <v>15</v>
      </c>
      <c r="L859" t="s">
        <v>31</v>
      </c>
      <c r="M859">
        <v>47</v>
      </c>
      <c r="N859" t="s">
        <v>14</v>
      </c>
      <c r="P859" t="str">
        <f t="shared" si="65"/>
        <v>BK</v>
      </c>
      <c r="Q859" t="str">
        <f t="shared" si="66"/>
        <v>mpe</v>
      </c>
      <c r="R859">
        <f t="shared" si="67"/>
        <v>14</v>
      </c>
      <c r="S859" t="str">
        <f t="shared" si="68"/>
        <v>Berenike Kampe BK-11260</v>
      </c>
      <c r="T859" t="str">
        <f t="shared" si="69"/>
        <v>Berenike Kampe</v>
      </c>
    </row>
    <row r="860" spans="1:20" x14ac:dyDescent="0.25">
      <c r="A860" s="5" t="s">
        <v>724</v>
      </c>
      <c r="B860" s="3" t="s">
        <v>355</v>
      </c>
      <c r="C860" t="s">
        <v>33</v>
      </c>
      <c r="D860" t="s">
        <v>33</v>
      </c>
      <c r="E860" s="1">
        <v>40000</v>
      </c>
      <c r="F860">
        <v>0</v>
      </c>
      <c r="G860" t="s">
        <v>12</v>
      </c>
      <c r="H860" t="s">
        <v>20</v>
      </c>
      <c r="I860" t="s">
        <v>17</v>
      </c>
      <c r="J860">
        <v>1</v>
      </c>
      <c r="K860" t="s">
        <v>15</v>
      </c>
      <c r="L860" t="s">
        <v>31</v>
      </c>
      <c r="M860">
        <v>42</v>
      </c>
      <c r="N860" t="s">
        <v>17</v>
      </c>
      <c r="P860" t="str">
        <f t="shared" si="65"/>
        <v>SJ</v>
      </c>
      <c r="Q860" t="str">
        <f t="shared" si="66"/>
        <v>obs</v>
      </c>
      <c r="R860">
        <f t="shared" si="67"/>
        <v>13</v>
      </c>
      <c r="S860" t="str">
        <f t="shared" si="68"/>
        <v>Sanjit Jacobs SJ-20125</v>
      </c>
      <c r="T860" t="str">
        <f t="shared" si="69"/>
        <v>Sanjit Jacobs</v>
      </c>
    </row>
    <row r="861" spans="1:20" x14ac:dyDescent="0.25">
      <c r="A861" s="5" t="s">
        <v>724</v>
      </c>
      <c r="B861" s="3" t="s">
        <v>355</v>
      </c>
      <c r="C861" t="s">
        <v>33</v>
      </c>
      <c r="D861" t="s">
        <v>33</v>
      </c>
      <c r="E861" s="1">
        <v>30000</v>
      </c>
      <c r="F861">
        <v>2</v>
      </c>
      <c r="G861" t="s">
        <v>26</v>
      </c>
      <c r="H861" t="s">
        <v>13</v>
      </c>
      <c r="I861" t="s">
        <v>14</v>
      </c>
      <c r="J861">
        <v>2</v>
      </c>
      <c r="K861" t="s">
        <v>25</v>
      </c>
      <c r="L861" t="s">
        <v>31</v>
      </c>
      <c r="M861">
        <v>49</v>
      </c>
      <c r="N861" t="s">
        <v>17</v>
      </c>
      <c r="P861" t="str">
        <f t="shared" si="65"/>
        <v>SJ</v>
      </c>
      <c r="Q861" t="str">
        <f t="shared" si="66"/>
        <v>obs</v>
      </c>
      <c r="R861">
        <f t="shared" si="67"/>
        <v>13</v>
      </c>
      <c r="S861" t="str">
        <f t="shared" si="68"/>
        <v>Sanjit Jacobs SJ-20125</v>
      </c>
      <c r="T861" t="str">
        <f t="shared" si="69"/>
        <v>Sanjit Jacobs</v>
      </c>
    </row>
    <row r="862" spans="1:20" x14ac:dyDescent="0.25">
      <c r="A862" s="5" t="s">
        <v>725</v>
      </c>
      <c r="B862" s="3" t="s">
        <v>356</v>
      </c>
      <c r="C862" t="s">
        <v>34</v>
      </c>
      <c r="D862" t="s">
        <v>33</v>
      </c>
      <c r="E862" s="1">
        <v>30000</v>
      </c>
      <c r="F862">
        <v>0</v>
      </c>
      <c r="G862" t="s">
        <v>18</v>
      </c>
      <c r="H862" t="s">
        <v>13</v>
      </c>
      <c r="I862" t="s">
        <v>14</v>
      </c>
      <c r="J862">
        <v>1</v>
      </c>
      <c r="K862" t="s">
        <v>22</v>
      </c>
      <c r="L862" t="s">
        <v>31</v>
      </c>
      <c r="M862">
        <v>32</v>
      </c>
      <c r="N862" t="s">
        <v>17</v>
      </c>
      <c r="P862" t="str">
        <f t="shared" si="65"/>
        <v>CM</v>
      </c>
      <c r="Q862" t="str">
        <f t="shared" si="66"/>
        <v>gee</v>
      </c>
      <c r="R862">
        <f t="shared" si="67"/>
        <v>11</v>
      </c>
      <c r="S862" t="str">
        <f t="shared" si="68"/>
        <v>Chuck Magee CM-12445</v>
      </c>
      <c r="T862" t="str">
        <f t="shared" si="69"/>
        <v>Chuck Magee</v>
      </c>
    </row>
    <row r="863" spans="1:20" x14ac:dyDescent="0.25">
      <c r="A863" s="5" t="s">
        <v>725</v>
      </c>
      <c r="B863" s="3" t="s">
        <v>356</v>
      </c>
      <c r="C863" t="s">
        <v>33</v>
      </c>
      <c r="D863" t="s">
        <v>32</v>
      </c>
      <c r="E863" s="1">
        <v>20000</v>
      </c>
      <c r="F863">
        <v>2</v>
      </c>
      <c r="G863" t="s">
        <v>26</v>
      </c>
      <c r="H863" t="s">
        <v>24</v>
      </c>
      <c r="I863" t="s">
        <v>17</v>
      </c>
      <c r="J863">
        <v>2</v>
      </c>
      <c r="K863" t="s">
        <v>25</v>
      </c>
      <c r="L863" t="s">
        <v>31</v>
      </c>
      <c r="M863">
        <v>53</v>
      </c>
      <c r="N863" t="s">
        <v>14</v>
      </c>
      <c r="P863" t="str">
        <f t="shared" si="65"/>
        <v>CM</v>
      </c>
      <c r="Q863" t="str">
        <f t="shared" si="66"/>
        <v>gee</v>
      </c>
      <c r="R863">
        <f t="shared" si="67"/>
        <v>11</v>
      </c>
      <c r="S863" t="str">
        <f t="shared" si="68"/>
        <v>Chuck Magee CM-12445</v>
      </c>
      <c r="T863" t="str">
        <f t="shared" si="69"/>
        <v>Chuck Magee</v>
      </c>
    </row>
    <row r="864" spans="1:20" x14ac:dyDescent="0.25">
      <c r="A864" s="5" t="s">
        <v>700</v>
      </c>
      <c r="B864" s="3" t="s">
        <v>331</v>
      </c>
      <c r="C864" t="s">
        <v>33</v>
      </c>
      <c r="D864" t="s">
        <v>33</v>
      </c>
      <c r="E864" s="1">
        <v>50000</v>
      </c>
      <c r="F864">
        <v>0</v>
      </c>
      <c r="G864" t="s">
        <v>30</v>
      </c>
      <c r="H864" t="s">
        <v>13</v>
      </c>
      <c r="I864" t="s">
        <v>14</v>
      </c>
      <c r="J864">
        <v>0</v>
      </c>
      <c r="K864" t="s">
        <v>25</v>
      </c>
      <c r="L864" t="s">
        <v>31</v>
      </c>
      <c r="M864">
        <v>32</v>
      </c>
      <c r="N864" t="s">
        <v>14</v>
      </c>
      <c r="P864" t="str">
        <f t="shared" si="65"/>
        <v>AJ</v>
      </c>
      <c r="Q864" t="str">
        <f t="shared" si="66"/>
        <v>son</v>
      </c>
      <c r="R864">
        <f t="shared" si="67"/>
        <v>15</v>
      </c>
      <c r="S864" t="str">
        <f t="shared" si="68"/>
        <v>Anthony Johnson AJ-10795</v>
      </c>
      <c r="T864" t="str">
        <f t="shared" si="69"/>
        <v>Anthony Johnson</v>
      </c>
    </row>
    <row r="865" spans="1:20" x14ac:dyDescent="0.25">
      <c r="A865" s="5" t="s">
        <v>700</v>
      </c>
      <c r="B865" s="3" t="s">
        <v>331</v>
      </c>
      <c r="C865" t="s">
        <v>34</v>
      </c>
      <c r="D865" t="s">
        <v>33</v>
      </c>
      <c r="E865" s="1">
        <v>80000</v>
      </c>
      <c r="F865">
        <v>0</v>
      </c>
      <c r="G865" t="s">
        <v>12</v>
      </c>
      <c r="H865" t="s">
        <v>27</v>
      </c>
      <c r="I865" t="s">
        <v>17</v>
      </c>
      <c r="J865">
        <v>1</v>
      </c>
      <c r="K865" t="s">
        <v>15</v>
      </c>
      <c r="L865" t="s">
        <v>31</v>
      </c>
      <c r="M865">
        <v>38</v>
      </c>
      <c r="N865" t="s">
        <v>14</v>
      </c>
      <c r="P865" t="str">
        <f t="shared" si="65"/>
        <v>AJ</v>
      </c>
      <c r="Q865" t="str">
        <f t="shared" si="66"/>
        <v>son</v>
      </c>
      <c r="R865">
        <f t="shared" si="67"/>
        <v>15</v>
      </c>
      <c r="S865" t="str">
        <f t="shared" si="68"/>
        <v>Anthony Johnson AJ-10795</v>
      </c>
      <c r="T865" t="str">
        <f t="shared" si="69"/>
        <v>Anthony Johnson</v>
      </c>
    </row>
    <row r="866" spans="1:20" x14ac:dyDescent="0.25">
      <c r="A866" s="5" t="s">
        <v>700</v>
      </c>
      <c r="B866" s="3" t="s">
        <v>331</v>
      </c>
      <c r="C866" t="s">
        <v>34</v>
      </c>
      <c r="D866" t="s">
        <v>33</v>
      </c>
      <c r="E866" s="1">
        <v>40000</v>
      </c>
      <c r="F866">
        <v>0</v>
      </c>
      <c r="G866" t="s">
        <v>26</v>
      </c>
      <c r="H866" t="s">
        <v>13</v>
      </c>
      <c r="I866" t="s">
        <v>14</v>
      </c>
      <c r="J866">
        <v>2</v>
      </c>
      <c r="K866" t="s">
        <v>22</v>
      </c>
      <c r="L866" t="s">
        <v>31</v>
      </c>
      <c r="M866">
        <v>31</v>
      </c>
      <c r="N866" t="s">
        <v>17</v>
      </c>
      <c r="P866" t="str">
        <f t="shared" si="65"/>
        <v>AJ</v>
      </c>
      <c r="Q866" t="str">
        <f t="shared" si="66"/>
        <v>son</v>
      </c>
      <c r="R866">
        <f t="shared" si="67"/>
        <v>15</v>
      </c>
      <c r="S866" t="str">
        <f t="shared" si="68"/>
        <v>Anthony Johnson AJ-10795</v>
      </c>
      <c r="T866" t="str">
        <f t="shared" si="69"/>
        <v>Anthony Johnson</v>
      </c>
    </row>
    <row r="867" spans="1:20" x14ac:dyDescent="0.25">
      <c r="A867" s="5" t="s">
        <v>726</v>
      </c>
      <c r="B867" s="3" t="s">
        <v>357</v>
      </c>
      <c r="C867" t="s">
        <v>34</v>
      </c>
      <c r="D867" t="s">
        <v>32</v>
      </c>
      <c r="E867" s="1">
        <v>80000</v>
      </c>
      <c r="F867">
        <v>0</v>
      </c>
      <c r="G867" t="s">
        <v>12</v>
      </c>
      <c r="H867" t="s">
        <v>27</v>
      </c>
      <c r="I867" t="s">
        <v>17</v>
      </c>
      <c r="J867">
        <v>1</v>
      </c>
      <c r="K867" t="s">
        <v>15</v>
      </c>
      <c r="L867" t="s">
        <v>31</v>
      </c>
      <c r="M867">
        <v>38</v>
      </c>
      <c r="N867" t="s">
        <v>14</v>
      </c>
      <c r="P867" t="str">
        <f t="shared" si="65"/>
        <v>AJ</v>
      </c>
      <c r="Q867" t="str">
        <f t="shared" si="66"/>
        <v>obs</v>
      </c>
      <c r="R867">
        <f t="shared" si="67"/>
        <v>14</v>
      </c>
      <c r="S867" t="str">
        <f t="shared" si="68"/>
        <v>Anthony Jacobs AJ-10780</v>
      </c>
      <c r="T867" t="str">
        <f t="shared" si="69"/>
        <v>Anthony Jacobs</v>
      </c>
    </row>
    <row r="868" spans="1:20" x14ac:dyDescent="0.25">
      <c r="A868" s="5" t="s">
        <v>726</v>
      </c>
      <c r="B868" s="3" t="s">
        <v>357</v>
      </c>
      <c r="C868" t="s">
        <v>33</v>
      </c>
      <c r="D868" t="s">
        <v>33</v>
      </c>
      <c r="E868" s="1">
        <v>60000</v>
      </c>
      <c r="F868">
        <v>2</v>
      </c>
      <c r="G868" t="s">
        <v>26</v>
      </c>
      <c r="H868" t="s">
        <v>20</v>
      </c>
      <c r="I868" t="s">
        <v>14</v>
      </c>
      <c r="J868">
        <v>2</v>
      </c>
      <c r="K868" t="s">
        <v>29</v>
      </c>
      <c r="L868" t="s">
        <v>31</v>
      </c>
      <c r="M868">
        <v>55</v>
      </c>
      <c r="N868" t="s">
        <v>17</v>
      </c>
      <c r="P868" t="str">
        <f t="shared" si="65"/>
        <v>AJ</v>
      </c>
      <c r="Q868" t="str">
        <f t="shared" si="66"/>
        <v>obs</v>
      </c>
      <c r="R868">
        <f t="shared" si="67"/>
        <v>14</v>
      </c>
      <c r="S868" t="str">
        <f t="shared" si="68"/>
        <v>Anthony Jacobs AJ-10780</v>
      </c>
      <c r="T868" t="str">
        <f t="shared" si="69"/>
        <v>Anthony Jacobs</v>
      </c>
    </row>
    <row r="869" spans="1:20" x14ac:dyDescent="0.25">
      <c r="A869" s="5" t="s">
        <v>727</v>
      </c>
      <c r="B869" s="3" t="s">
        <v>358</v>
      </c>
      <c r="C869" t="s">
        <v>33</v>
      </c>
      <c r="D869" t="s">
        <v>33</v>
      </c>
      <c r="E869" s="1">
        <v>70000</v>
      </c>
      <c r="F869">
        <v>3</v>
      </c>
      <c r="G869" t="s">
        <v>18</v>
      </c>
      <c r="H869" t="s">
        <v>20</v>
      </c>
      <c r="I869" t="s">
        <v>14</v>
      </c>
      <c r="J869">
        <v>1</v>
      </c>
      <c r="K869" t="s">
        <v>22</v>
      </c>
      <c r="L869" t="s">
        <v>31</v>
      </c>
      <c r="M869">
        <v>49</v>
      </c>
      <c r="N869" t="s">
        <v>17</v>
      </c>
      <c r="P869" t="str">
        <f t="shared" si="65"/>
        <v>LS</v>
      </c>
      <c r="Q869" t="str">
        <f t="shared" si="66"/>
        <v>rth</v>
      </c>
      <c r="R869">
        <f t="shared" si="67"/>
        <v>16</v>
      </c>
      <c r="S869" t="str">
        <f t="shared" si="68"/>
        <v>Linda Southworth LS-16945</v>
      </c>
      <c r="T869" t="str">
        <f t="shared" si="69"/>
        <v>Linda Southworth</v>
      </c>
    </row>
    <row r="870" spans="1:20" x14ac:dyDescent="0.25">
      <c r="A870" s="5" t="s">
        <v>728</v>
      </c>
      <c r="B870" s="3" t="s">
        <v>359</v>
      </c>
      <c r="C870" t="s">
        <v>34</v>
      </c>
      <c r="D870" t="s">
        <v>33</v>
      </c>
      <c r="E870" s="1">
        <v>30000</v>
      </c>
      <c r="F870">
        <v>5</v>
      </c>
      <c r="G870" t="s">
        <v>28</v>
      </c>
      <c r="H870" t="s">
        <v>13</v>
      </c>
      <c r="I870" t="s">
        <v>14</v>
      </c>
      <c r="J870">
        <v>3</v>
      </c>
      <c r="K870" t="s">
        <v>29</v>
      </c>
      <c r="L870" t="s">
        <v>31</v>
      </c>
      <c r="M870">
        <v>60</v>
      </c>
      <c r="N870" t="s">
        <v>14</v>
      </c>
      <c r="P870" t="str">
        <f t="shared" si="65"/>
        <v>GP</v>
      </c>
      <c r="Q870" t="str">
        <f t="shared" si="66"/>
        <v>ely</v>
      </c>
      <c r="R870">
        <f t="shared" si="67"/>
        <v>11</v>
      </c>
      <c r="S870" t="str">
        <f t="shared" si="68"/>
        <v>Guy Phonely GP-14740</v>
      </c>
      <c r="T870" t="str">
        <f t="shared" si="69"/>
        <v>Guy Phonely</v>
      </c>
    </row>
    <row r="871" spans="1:20" x14ac:dyDescent="0.25">
      <c r="A871" s="5" t="s">
        <v>729</v>
      </c>
      <c r="B871" s="3" t="s">
        <v>360</v>
      </c>
      <c r="C871" t="s">
        <v>34</v>
      </c>
      <c r="D871" t="s">
        <v>32</v>
      </c>
      <c r="E871" s="1">
        <v>110000</v>
      </c>
      <c r="F871">
        <v>3</v>
      </c>
      <c r="G871" t="s">
        <v>12</v>
      </c>
      <c r="H871" t="s">
        <v>27</v>
      </c>
      <c r="I871" t="s">
        <v>17</v>
      </c>
      <c r="J871">
        <v>4</v>
      </c>
      <c r="K871" t="s">
        <v>25</v>
      </c>
      <c r="L871" t="s">
        <v>31</v>
      </c>
      <c r="M871">
        <v>42</v>
      </c>
      <c r="N871" t="s">
        <v>17</v>
      </c>
      <c r="P871" t="str">
        <f t="shared" si="65"/>
        <v>PK</v>
      </c>
      <c r="Q871" t="str">
        <f t="shared" si="66"/>
        <v>son</v>
      </c>
      <c r="R871">
        <f t="shared" si="67"/>
        <v>12</v>
      </c>
      <c r="S871" t="str">
        <f t="shared" si="68"/>
        <v>Paul Knutson PK-18910</v>
      </c>
      <c r="T871" t="str">
        <f t="shared" si="69"/>
        <v>Paul Knutson</v>
      </c>
    </row>
    <row r="872" spans="1:20" x14ac:dyDescent="0.25">
      <c r="A872" s="5" t="s">
        <v>729</v>
      </c>
      <c r="B872" s="3" t="s">
        <v>360</v>
      </c>
      <c r="C872" t="s">
        <v>33</v>
      </c>
      <c r="D872" t="s">
        <v>33</v>
      </c>
      <c r="E872" s="1">
        <v>60000</v>
      </c>
      <c r="F872">
        <v>1</v>
      </c>
      <c r="G872" t="s">
        <v>18</v>
      </c>
      <c r="H872" t="s">
        <v>13</v>
      </c>
      <c r="I872" t="s">
        <v>14</v>
      </c>
      <c r="J872">
        <v>1</v>
      </c>
      <c r="K872" t="s">
        <v>15</v>
      </c>
      <c r="L872" t="s">
        <v>31</v>
      </c>
      <c r="M872">
        <v>46</v>
      </c>
      <c r="N872" t="s">
        <v>17</v>
      </c>
      <c r="P872" t="str">
        <f t="shared" si="65"/>
        <v>PK</v>
      </c>
      <c r="Q872" t="str">
        <f t="shared" si="66"/>
        <v>son</v>
      </c>
      <c r="R872">
        <f t="shared" si="67"/>
        <v>12</v>
      </c>
      <c r="S872" t="str">
        <f t="shared" si="68"/>
        <v>Paul Knutson PK-18910</v>
      </c>
      <c r="T872" t="str">
        <f t="shared" si="69"/>
        <v>Paul Knutson</v>
      </c>
    </row>
    <row r="873" spans="1:20" x14ac:dyDescent="0.25">
      <c r="A873" s="5" t="s">
        <v>419</v>
      </c>
      <c r="B873" s="3" t="s">
        <v>50</v>
      </c>
      <c r="C873" t="s">
        <v>33</v>
      </c>
      <c r="D873" t="s">
        <v>33</v>
      </c>
      <c r="E873" s="1">
        <v>60000</v>
      </c>
      <c r="F873">
        <v>2</v>
      </c>
      <c r="G873" t="s">
        <v>26</v>
      </c>
      <c r="H873" t="s">
        <v>20</v>
      </c>
      <c r="I873" t="s">
        <v>14</v>
      </c>
      <c r="J873">
        <v>2</v>
      </c>
      <c r="K873" t="s">
        <v>29</v>
      </c>
      <c r="L873" t="s">
        <v>31</v>
      </c>
      <c r="M873">
        <v>55</v>
      </c>
      <c r="N873" t="s">
        <v>17</v>
      </c>
      <c r="P873" t="str">
        <f t="shared" si="65"/>
        <v>TB</v>
      </c>
      <c r="Q873" t="str">
        <f t="shared" si="66"/>
        <v>ein</v>
      </c>
      <c r="R873">
        <f t="shared" si="67"/>
        <v>15</v>
      </c>
      <c r="S873" t="str">
        <f t="shared" si="68"/>
        <v>Tracy Blumstein TB-21520</v>
      </c>
      <c r="T873" t="str">
        <f t="shared" si="69"/>
        <v>Tracy Blumstein</v>
      </c>
    </row>
    <row r="874" spans="1:20" x14ac:dyDescent="0.25">
      <c r="A874" s="5" t="s">
        <v>730</v>
      </c>
      <c r="B874" s="3" t="s">
        <v>361</v>
      </c>
      <c r="C874" t="s">
        <v>34</v>
      </c>
      <c r="D874" t="s">
        <v>32</v>
      </c>
      <c r="E874" s="1">
        <v>70000</v>
      </c>
      <c r="F874">
        <v>3</v>
      </c>
      <c r="G874" t="s">
        <v>30</v>
      </c>
      <c r="H874" t="s">
        <v>27</v>
      </c>
      <c r="I874" t="s">
        <v>14</v>
      </c>
      <c r="J874">
        <v>2</v>
      </c>
      <c r="K874" t="s">
        <v>22</v>
      </c>
      <c r="L874" t="s">
        <v>31</v>
      </c>
      <c r="M874">
        <v>53</v>
      </c>
      <c r="N874" t="s">
        <v>14</v>
      </c>
      <c r="P874" t="str">
        <f t="shared" si="65"/>
        <v>SM</v>
      </c>
      <c r="Q874" t="str">
        <f t="shared" si="66"/>
        <v>ias</v>
      </c>
      <c r="R874">
        <f t="shared" si="67"/>
        <v>14</v>
      </c>
      <c r="S874" t="str">
        <f t="shared" si="68"/>
        <v>Sally Matthias SM-20005</v>
      </c>
      <c r="T874" t="str">
        <f t="shared" si="69"/>
        <v>Sally Matthias</v>
      </c>
    </row>
    <row r="875" spans="1:20" x14ac:dyDescent="0.25">
      <c r="A875" s="5" t="s">
        <v>730</v>
      </c>
      <c r="B875" s="3" t="s">
        <v>361</v>
      </c>
      <c r="C875" t="s">
        <v>33</v>
      </c>
      <c r="D875" t="s">
        <v>33</v>
      </c>
      <c r="E875" s="1">
        <v>50000</v>
      </c>
      <c r="F875">
        <v>3</v>
      </c>
      <c r="G875" t="s">
        <v>12</v>
      </c>
      <c r="H875" t="s">
        <v>13</v>
      </c>
      <c r="I875" t="s">
        <v>14</v>
      </c>
      <c r="J875">
        <v>2</v>
      </c>
      <c r="K875" t="s">
        <v>21</v>
      </c>
      <c r="L875" t="s">
        <v>31</v>
      </c>
      <c r="M875">
        <v>40</v>
      </c>
      <c r="N875" t="s">
        <v>17</v>
      </c>
      <c r="P875" t="str">
        <f t="shared" si="65"/>
        <v>SM</v>
      </c>
      <c r="Q875" t="str">
        <f t="shared" si="66"/>
        <v>ias</v>
      </c>
      <c r="R875">
        <f t="shared" si="67"/>
        <v>14</v>
      </c>
      <c r="S875" t="str">
        <f t="shared" si="68"/>
        <v>Sally Matthias SM-20005</v>
      </c>
      <c r="T875" t="str">
        <f t="shared" si="69"/>
        <v>Sally Matthias</v>
      </c>
    </row>
    <row r="876" spans="1:20" x14ac:dyDescent="0.25">
      <c r="A876" s="5" t="s">
        <v>720</v>
      </c>
      <c r="B876" s="3" t="s">
        <v>351</v>
      </c>
      <c r="C876" t="s">
        <v>33</v>
      </c>
      <c r="D876" t="s">
        <v>32</v>
      </c>
      <c r="E876" s="1">
        <v>30000</v>
      </c>
      <c r="F876">
        <v>1</v>
      </c>
      <c r="G876" t="s">
        <v>12</v>
      </c>
      <c r="H876" t="s">
        <v>13</v>
      </c>
      <c r="I876" t="s">
        <v>14</v>
      </c>
      <c r="J876">
        <v>1</v>
      </c>
      <c r="K876" t="s">
        <v>22</v>
      </c>
      <c r="L876" t="s">
        <v>31</v>
      </c>
      <c r="M876">
        <v>53</v>
      </c>
      <c r="N876" t="s">
        <v>14</v>
      </c>
      <c r="P876" t="str">
        <f t="shared" si="65"/>
        <v>GA</v>
      </c>
      <c r="Q876" t="str">
        <f t="shared" si="66"/>
        <v>ong</v>
      </c>
      <c r="R876">
        <f t="shared" si="67"/>
        <v>13</v>
      </c>
      <c r="S876" t="str">
        <f t="shared" si="68"/>
        <v>Guy Armstrong GA-14725</v>
      </c>
      <c r="T876" t="str">
        <f t="shared" si="69"/>
        <v>Guy Armstrong</v>
      </c>
    </row>
    <row r="877" spans="1:20" x14ac:dyDescent="0.25">
      <c r="A877" s="5" t="s">
        <v>659</v>
      </c>
      <c r="B877" s="3" t="s">
        <v>290</v>
      </c>
      <c r="C877" t="s">
        <v>34</v>
      </c>
      <c r="D877" t="s">
        <v>32</v>
      </c>
      <c r="E877" s="1">
        <v>70000</v>
      </c>
      <c r="F877">
        <v>2</v>
      </c>
      <c r="G877" t="s">
        <v>12</v>
      </c>
      <c r="H877" t="s">
        <v>13</v>
      </c>
      <c r="I877" t="s">
        <v>14</v>
      </c>
      <c r="J877">
        <v>0</v>
      </c>
      <c r="K877" t="s">
        <v>21</v>
      </c>
      <c r="L877" t="s">
        <v>31</v>
      </c>
      <c r="M877">
        <v>38</v>
      </c>
      <c r="N877" t="s">
        <v>14</v>
      </c>
      <c r="P877" t="str">
        <f t="shared" si="65"/>
        <v>CC</v>
      </c>
      <c r="Q877" t="str">
        <f t="shared" si="66"/>
        <v>ark</v>
      </c>
      <c r="R877">
        <f t="shared" si="67"/>
        <v>11</v>
      </c>
      <c r="S877" t="str">
        <f t="shared" si="68"/>
        <v>Chuck Clark CC-12430</v>
      </c>
      <c r="T877" t="str">
        <f t="shared" si="69"/>
        <v>Chuck Clark</v>
      </c>
    </row>
    <row r="878" spans="1:20" x14ac:dyDescent="0.25">
      <c r="A878" s="5" t="s">
        <v>659</v>
      </c>
      <c r="B878" s="3" t="s">
        <v>290</v>
      </c>
      <c r="C878" t="s">
        <v>34</v>
      </c>
      <c r="D878" t="s">
        <v>33</v>
      </c>
      <c r="E878" s="1">
        <v>30000</v>
      </c>
      <c r="F878">
        <v>0</v>
      </c>
      <c r="G878" t="s">
        <v>28</v>
      </c>
      <c r="H878" t="s">
        <v>19</v>
      </c>
      <c r="I878" t="s">
        <v>17</v>
      </c>
      <c r="J878">
        <v>2</v>
      </c>
      <c r="K878" t="s">
        <v>15</v>
      </c>
      <c r="L878" t="s">
        <v>31</v>
      </c>
      <c r="M878">
        <v>26</v>
      </c>
      <c r="N878" t="s">
        <v>17</v>
      </c>
      <c r="P878" t="str">
        <f t="shared" si="65"/>
        <v>CC</v>
      </c>
      <c r="Q878" t="str">
        <f t="shared" si="66"/>
        <v>ark</v>
      </c>
      <c r="R878">
        <f t="shared" si="67"/>
        <v>11</v>
      </c>
      <c r="S878" t="str">
        <f t="shared" si="68"/>
        <v>Chuck Clark CC-12430</v>
      </c>
      <c r="T878" t="str">
        <f t="shared" si="69"/>
        <v>Chuck Clark</v>
      </c>
    </row>
    <row r="879" spans="1:20" x14ac:dyDescent="0.25">
      <c r="A879" s="5" t="s">
        <v>659</v>
      </c>
      <c r="B879" s="3" t="s">
        <v>290</v>
      </c>
      <c r="C879" t="s">
        <v>33</v>
      </c>
      <c r="D879" t="s">
        <v>33</v>
      </c>
      <c r="E879" s="1">
        <v>70000</v>
      </c>
      <c r="F879">
        <v>5</v>
      </c>
      <c r="G879" t="s">
        <v>12</v>
      </c>
      <c r="H879" t="s">
        <v>27</v>
      </c>
      <c r="I879" t="s">
        <v>14</v>
      </c>
      <c r="J879">
        <v>2</v>
      </c>
      <c r="K879" t="s">
        <v>21</v>
      </c>
      <c r="L879" t="s">
        <v>31</v>
      </c>
      <c r="M879">
        <v>61</v>
      </c>
      <c r="N879" t="s">
        <v>17</v>
      </c>
      <c r="P879" t="str">
        <f t="shared" si="65"/>
        <v>CC</v>
      </c>
      <c r="Q879" t="str">
        <f t="shared" si="66"/>
        <v>ark</v>
      </c>
      <c r="R879">
        <f t="shared" si="67"/>
        <v>11</v>
      </c>
      <c r="S879" t="str">
        <f t="shared" si="68"/>
        <v>Chuck Clark CC-12430</v>
      </c>
      <c r="T879" t="str">
        <f t="shared" si="69"/>
        <v>Chuck Clark</v>
      </c>
    </row>
    <row r="880" spans="1:20" x14ac:dyDescent="0.25">
      <c r="A880" s="5" t="s">
        <v>731</v>
      </c>
      <c r="B880" s="3" t="s">
        <v>362</v>
      </c>
      <c r="C880" t="s">
        <v>33</v>
      </c>
      <c r="D880" t="s">
        <v>33</v>
      </c>
      <c r="E880" s="1">
        <v>50000</v>
      </c>
      <c r="F880">
        <v>2</v>
      </c>
      <c r="G880" t="s">
        <v>30</v>
      </c>
      <c r="H880" t="s">
        <v>27</v>
      </c>
      <c r="I880" t="s">
        <v>14</v>
      </c>
      <c r="J880">
        <v>2</v>
      </c>
      <c r="K880" t="s">
        <v>22</v>
      </c>
      <c r="L880" t="s">
        <v>31</v>
      </c>
      <c r="M880">
        <v>71</v>
      </c>
      <c r="N880" t="s">
        <v>17</v>
      </c>
      <c r="P880" t="str">
        <f t="shared" si="65"/>
        <v>AG</v>
      </c>
      <c r="Q880" t="str">
        <f t="shared" si="66"/>
        <v>ick</v>
      </c>
      <c r="R880">
        <f t="shared" si="67"/>
        <v>17</v>
      </c>
      <c r="S880" t="str">
        <f t="shared" si="68"/>
        <v>Anthony Garverick AG-10765</v>
      </c>
      <c r="T880" t="str">
        <f t="shared" si="69"/>
        <v>Anthony Garverick</v>
      </c>
    </row>
    <row r="881" spans="1:20" x14ac:dyDescent="0.25">
      <c r="A881" s="5" t="s">
        <v>411</v>
      </c>
      <c r="B881" s="3" t="s">
        <v>42</v>
      </c>
      <c r="C881" t="s">
        <v>33</v>
      </c>
      <c r="D881" t="s">
        <v>33</v>
      </c>
      <c r="E881" s="1">
        <v>90000</v>
      </c>
      <c r="F881">
        <v>4</v>
      </c>
      <c r="G881" t="s">
        <v>26</v>
      </c>
      <c r="H881" t="s">
        <v>20</v>
      </c>
      <c r="I881" t="s">
        <v>14</v>
      </c>
      <c r="J881">
        <v>2</v>
      </c>
      <c r="K881" t="s">
        <v>25</v>
      </c>
      <c r="L881" t="s">
        <v>31</v>
      </c>
      <c r="M881">
        <v>45</v>
      </c>
      <c r="N881" t="s">
        <v>17</v>
      </c>
      <c r="P881" t="str">
        <f t="shared" si="65"/>
        <v>HP</v>
      </c>
      <c r="Q881" t="str">
        <f t="shared" si="66"/>
        <v>lan</v>
      </c>
      <c r="R881">
        <f t="shared" si="67"/>
        <v>13</v>
      </c>
      <c r="S881" t="str">
        <f t="shared" si="68"/>
        <v>Harold Pawlan HP-14815</v>
      </c>
      <c r="T881" t="str">
        <f t="shared" si="69"/>
        <v>Harold Pawlan</v>
      </c>
    </row>
    <row r="882" spans="1:20" x14ac:dyDescent="0.25">
      <c r="A882" s="5" t="s">
        <v>411</v>
      </c>
      <c r="B882" s="3" t="s">
        <v>42</v>
      </c>
      <c r="C882" t="s">
        <v>33</v>
      </c>
      <c r="D882" t="s">
        <v>33</v>
      </c>
      <c r="E882" s="1">
        <v>80000</v>
      </c>
      <c r="F882">
        <v>2</v>
      </c>
      <c r="G882" t="s">
        <v>30</v>
      </c>
      <c r="H882" t="s">
        <v>20</v>
      </c>
      <c r="I882" t="s">
        <v>14</v>
      </c>
      <c r="J882">
        <v>0</v>
      </c>
      <c r="K882" t="s">
        <v>15</v>
      </c>
      <c r="L882" t="s">
        <v>31</v>
      </c>
      <c r="M882">
        <v>37</v>
      </c>
      <c r="N882" t="s">
        <v>14</v>
      </c>
      <c r="P882" t="str">
        <f t="shared" si="65"/>
        <v>HP</v>
      </c>
      <c r="Q882" t="str">
        <f t="shared" si="66"/>
        <v>lan</v>
      </c>
      <c r="R882">
        <f t="shared" si="67"/>
        <v>13</v>
      </c>
      <c r="S882" t="str">
        <f t="shared" si="68"/>
        <v>Harold Pawlan HP-14815</v>
      </c>
      <c r="T882" t="str">
        <f t="shared" si="69"/>
        <v>Harold Pawlan</v>
      </c>
    </row>
    <row r="883" spans="1:20" x14ac:dyDescent="0.25">
      <c r="A883" s="5" t="s">
        <v>459</v>
      </c>
      <c r="B883" s="3" t="s">
        <v>90</v>
      </c>
      <c r="C883" t="s">
        <v>33</v>
      </c>
      <c r="D883" t="s">
        <v>32</v>
      </c>
      <c r="E883" s="1">
        <v>80000</v>
      </c>
      <c r="F883">
        <v>4</v>
      </c>
      <c r="G883" t="s">
        <v>30</v>
      </c>
      <c r="H883" t="s">
        <v>27</v>
      </c>
      <c r="I883" t="s">
        <v>14</v>
      </c>
      <c r="J883">
        <v>2</v>
      </c>
      <c r="K883" t="s">
        <v>15</v>
      </c>
      <c r="L883" t="s">
        <v>31</v>
      </c>
      <c r="M883">
        <v>72</v>
      </c>
      <c r="N883" t="s">
        <v>14</v>
      </c>
      <c r="P883" t="str">
        <f t="shared" si="65"/>
        <v>DK</v>
      </c>
      <c r="Q883" t="str">
        <f t="shared" si="66"/>
        <v>ipp</v>
      </c>
      <c r="R883">
        <f t="shared" si="67"/>
        <v>9</v>
      </c>
      <c r="S883" t="str">
        <f t="shared" si="68"/>
        <v>Dave Kipp DK-13090</v>
      </c>
      <c r="T883" t="str">
        <f t="shared" si="69"/>
        <v>Dave Kipp</v>
      </c>
    </row>
    <row r="884" spans="1:20" x14ac:dyDescent="0.25">
      <c r="A884" s="5" t="s">
        <v>452</v>
      </c>
      <c r="B884" s="3" t="s">
        <v>83</v>
      </c>
      <c r="C884" t="s">
        <v>33</v>
      </c>
      <c r="D884" t="s">
        <v>33</v>
      </c>
      <c r="E884" s="1">
        <v>30000</v>
      </c>
      <c r="F884">
        <v>0</v>
      </c>
      <c r="G884" t="s">
        <v>30</v>
      </c>
      <c r="H884" t="s">
        <v>13</v>
      </c>
      <c r="I884" t="s">
        <v>14</v>
      </c>
      <c r="J884">
        <v>0</v>
      </c>
      <c r="K884" t="s">
        <v>15</v>
      </c>
      <c r="L884" t="s">
        <v>31</v>
      </c>
      <c r="M884">
        <v>32</v>
      </c>
      <c r="N884" t="s">
        <v>17</v>
      </c>
      <c r="P884" t="str">
        <f t="shared" si="65"/>
        <v>GZ</v>
      </c>
      <c r="Q884" t="str">
        <f t="shared" si="66"/>
        <v>sky</v>
      </c>
      <c r="R884">
        <f t="shared" si="67"/>
        <v>13</v>
      </c>
      <c r="S884" t="str">
        <f t="shared" si="68"/>
        <v>Gary Zandusky GZ-14470</v>
      </c>
      <c r="T884" t="str">
        <f t="shared" si="69"/>
        <v>Gary Zandusky</v>
      </c>
    </row>
    <row r="885" spans="1:20" x14ac:dyDescent="0.25">
      <c r="A885" s="5" t="s">
        <v>732</v>
      </c>
      <c r="B885" s="3" t="s">
        <v>363</v>
      </c>
      <c r="C885" t="s">
        <v>33</v>
      </c>
      <c r="D885" t="s">
        <v>32</v>
      </c>
      <c r="E885" s="1">
        <v>60000</v>
      </c>
      <c r="F885">
        <v>1</v>
      </c>
      <c r="G885" t="s">
        <v>12</v>
      </c>
      <c r="H885" t="s">
        <v>20</v>
      </c>
      <c r="I885" t="s">
        <v>14</v>
      </c>
      <c r="J885">
        <v>1</v>
      </c>
      <c r="K885" t="s">
        <v>21</v>
      </c>
      <c r="L885" t="s">
        <v>31</v>
      </c>
      <c r="M885">
        <v>48</v>
      </c>
      <c r="N885" t="s">
        <v>14</v>
      </c>
      <c r="P885" t="str">
        <f t="shared" si="65"/>
        <v>PM</v>
      </c>
      <c r="Q885" t="str">
        <f t="shared" si="66"/>
        <v>Vee</v>
      </c>
      <c r="R885">
        <f t="shared" si="67"/>
        <v>11</v>
      </c>
      <c r="S885" t="str">
        <f t="shared" si="68"/>
        <v>Peter McVee PM-19135</v>
      </c>
      <c r="T885" t="str">
        <f t="shared" si="69"/>
        <v>Peter McVee</v>
      </c>
    </row>
    <row r="886" spans="1:20" x14ac:dyDescent="0.25">
      <c r="A886" s="5" t="s">
        <v>733</v>
      </c>
      <c r="B886" s="3" t="s">
        <v>364</v>
      </c>
      <c r="C886" t="s">
        <v>33</v>
      </c>
      <c r="D886" t="s">
        <v>33</v>
      </c>
      <c r="E886" s="1">
        <v>80000</v>
      </c>
      <c r="F886">
        <v>4</v>
      </c>
      <c r="G886" t="s">
        <v>30</v>
      </c>
      <c r="H886" t="s">
        <v>27</v>
      </c>
      <c r="I886" t="s">
        <v>14</v>
      </c>
      <c r="J886">
        <v>2</v>
      </c>
      <c r="K886" t="s">
        <v>22</v>
      </c>
      <c r="L886" t="s">
        <v>31</v>
      </c>
      <c r="M886">
        <v>68</v>
      </c>
      <c r="N886" t="s">
        <v>17</v>
      </c>
      <c r="P886" t="str">
        <f t="shared" si="65"/>
        <v>LL</v>
      </c>
      <c r="Q886" t="str">
        <f t="shared" si="66"/>
        <v>ury</v>
      </c>
      <c r="R886">
        <f t="shared" si="67"/>
        <v>18</v>
      </c>
      <c r="S886" t="str">
        <f t="shared" si="68"/>
        <v>Lauren Leatherbury LL-16840</v>
      </c>
      <c r="T886" t="str">
        <f t="shared" si="69"/>
        <v>Lauren Leatherbury</v>
      </c>
    </row>
    <row r="887" spans="1:20" x14ac:dyDescent="0.25">
      <c r="A887" s="5" t="s">
        <v>734</v>
      </c>
      <c r="B887" s="3" t="s">
        <v>365</v>
      </c>
      <c r="C887" t="s">
        <v>33</v>
      </c>
      <c r="D887" t="s">
        <v>32</v>
      </c>
      <c r="E887" s="1">
        <v>20000</v>
      </c>
      <c r="F887">
        <v>2</v>
      </c>
      <c r="G887" t="s">
        <v>28</v>
      </c>
      <c r="H887" t="s">
        <v>19</v>
      </c>
      <c r="I887" t="s">
        <v>14</v>
      </c>
      <c r="J887">
        <v>2</v>
      </c>
      <c r="K887" t="s">
        <v>15</v>
      </c>
      <c r="L887" t="s">
        <v>31</v>
      </c>
      <c r="M887">
        <v>49</v>
      </c>
      <c r="N887" t="s">
        <v>17</v>
      </c>
      <c r="P887" t="str">
        <f t="shared" si="65"/>
        <v>JS</v>
      </c>
      <c r="Q887" t="str">
        <f t="shared" si="66"/>
        <v>son</v>
      </c>
      <c r="R887">
        <f t="shared" si="67"/>
        <v>14</v>
      </c>
      <c r="S887" t="str">
        <f t="shared" si="68"/>
        <v>Jill Stevenson JS-15595</v>
      </c>
      <c r="T887" t="str">
        <f t="shared" si="69"/>
        <v>Jill Stevenson</v>
      </c>
    </row>
    <row r="888" spans="1:20" x14ac:dyDescent="0.25">
      <c r="A888" s="5" t="s">
        <v>625</v>
      </c>
      <c r="B888" s="3" t="s">
        <v>256</v>
      </c>
      <c r="C888" t="s">
        <v>33</v>
      </c>
      <c r="D888" t="s">
        <v>33</v>
      </c>
      <c r="E888" s="1">
        <v>70000</v>
      </c>
      <c r="F888">
        <v>3</v>
      </c>
      <c r="G888" t="s">
        <v>30</v>
      </c>
      <c r="H888" t="s">
        <v>20</v>
      </c>
      <c r="I888" t="s">
        <v>14</v>
      </c>
      <c r="J888">
        <v>0</v>
      </c>
      <c r="K888" t="s">
        <v>21</v>
      </c>
      <c r="L888" t="s">
        <v>31</v>
      </c>
      <c r="M888">
        <v>34</v>
      </c>
      <c r="N888" t="s">
        <v>17</v>
      </c>
      <c r="P888" t="str">
        <f t="shared" si="65"/>
        <v>OT</v>
      </c>
      <c r="Q888" t="str">
        <f t="shared" si="66"/>
        <v>och</v>
      </c>
      <c r="R888">
        <f t="shared" si="67"/>
        <v>11</v>
      </c>
      <c r="S888" t="str">
        <f t="shared" si="68"/>
        <v>Olvera Toch OT-18730</v>
      </c>
      <c r="T888" t="str">
        <f t="shared" si="69"/>
        <v>Olvera Toch</v>
      </c>
    </row>
    <row r="889" spans="1:20" x14ac:dyDescent="0.25">
      <c r="A889" s="5" t="s">
        <v>735</v>
      </c>
      <c r="B889" s="3" t="s">
        <v>366</v>
      </c>
      <c r="C889" t="s">
        <v>33</v>
      </c>
      <c r="D889" t="s">
        <v>33</v>
      </c>
      <c r="E889" s="1">
        <v>50000</v>
      </c>
      <c r="F889">
        <v>0</v>
      </c>
      <c r="G889" t="s">
        <v>30</v>
      </c>
      <c r="H889" t="s">
        <v>13</v>
      </c>
      <c r="I889" t="s">
        <v>14</v>
      </c>
      <c r="J889">
        <v>0</v>
      </c>
      <c r="K889" t="s">
        <v>15</v>
      </c>
      <c r="L889" t="s">
        <v>31</v>
      </c>
      <c r="M889">
        <v>32</v>
      </c>
      <c r="N889" t="s">
        <v>17</v>
      </c>
      <c r="P889" t="str">
        <f t="shared" si="65"/>
        <v>EL</v>
      </c>
      <c r="Q889" t="str">
        <f t="shared" si="66"/>
        <v>wig</v>
      </c>
      <c r="R889">
        <f t="shared" si="67"/>
        <v>9</v>
      </c>
      <c r="S889" t="str">
        <f t="shared" si="68"/>
        <v>Ed Ludwig EL-13735</v>
      </c>
      <c r="T889" t="str">
        <f t="shared" si="69"/>
        <v>Ed Ludwig</v>
      </c>
    </row>
    <row r="890" spans="1:20" x14ac:dyDescent="0.25">
      <c r="A890" s="5" t="s">
        <v>721</v>
      </c>
      <c r="B890" s="3" t="s">
        <v>352</v>
      </c>
      <c r="C890" t="s">
        <v>34</v>
      </c>
      <c r="D890" t="s">
        <v>32</v>
      </c>
      <c r="E890" s="1">
        <v>60000</v>
      </c>
      <c r="F890">
        <v>4</v>
      </c>
      <c r="G890" t="s">
        <v>12</v>
      </c>
      <c r="H890" t="s">
        <v>13</v>
      </c>
      <c r="I890" t="s">
        <v>17</v>
      </c>
      <c r="J890">
        <v>2</v>
      </c>
      <c r="K890" t="s">
        <v>15</v>
      </c>
      <c r="L890" t="s">
        <v>31</v>
      </c>
      <c r="M890">
        <v>42</v>
      </c>
      <c r="N890" t="s">
        <v>17</v>
      </c>
      <c r="P890" t="str">
        <f t="shared" si="65"/>
        <v>CK</v>
      </c>
      <c r="Q890" t="str">
        <f t="shared" si="66"/>
        <v>ney</v>
      </c>
      <c r="R890">
        <f t="shared" si="67"/>
        <v>11</v>
      </c>
      <c r="S890" t="str">
        <f t="shared" si="68"/>
        <v>Cyma Kinney CK-12760</v>
      </c>
      <c r="T890" t="str">
        <f t="shared" si="69"/>
        <v>Cyma Kinney</v>
      </c>
    </row>
    <row r="891" spans="1:20" x14ac:dyDescent="0.25">
      <c r="A891" s="5" t="s">
        <v>593</v>
      </c>
      <c r="B891" s="3" t="s">
        <v>224</v>
      </c>
      <c r="C891" t="s">
        <v>33</v>
      </c>
      <c r="D891" t="s">
        <v>32</v>
      </c>
      <c r="E891" s="1">
        <v>70000</v>
      </c>
      <c r="F891">
        <v>1</v>
      </c>
      <c r="G891" t="s">
        <v>30</v>
      </c>
      <c r="H891" t="s">
        <v>13</v>
      </c>
      <c r="I891" t="s">
        <v>14</v>
      </c>
      <c r="J891">
        <v>0</v>
      </c>
      <c r="K891" t="s">
        <v>15</v>
      </c>
      <c r="L891" t="s">
        <v>31</v>
      </c>
      <c r="M891">
        <v>35</v>
      </c>
      <c r="N891" t="s">
        <v>14</v>
      </c>
      <c r="P891" t="str">
        <f t="shared" si="65"/>
        <v>JE</v>
      </c>
      <c r="Q891" t="str">
        <f t="shared" si="66"/>
        <v>son</v>
      </c>
      <c r="R891">
        <f t="shared" si="67"/>
        <v>14</v>
      </c>
      <c r="S891" t="str">
        <f t="shared" si="68"/>
        <v>Jeremy Ellison JE-15475</v>
      </c>
      <c r="T891" t="str">
        <f t="shared" si="69"/>
        <v>Jeremy Ellison</v>
      </c>
    </row>
    <row r="892" spans="1:20" x14ac:dyDescent="0.25">
      <c r="A892" s="5" t="s">
        <v>593</v>
      </c>
      <c r="B892" s="3" t="s">
        <v>224</v>
      </c>
      <c r="C892" t="s">
        <v>33</v>
      </c>
      <c r="D892" t="s">
        <v>32</v>
      </c>
      <c r="E892" s="1">
        <v>40000</v>
      </c>
      <c r="F892">
        <v>2</v>
      </c>
      <c r="G892" t="s">
        <v>18</v>
      </c>
      <c r="H892" t="s">
        <v>19</v>
      </c>
      <c r="I892" t="s">
        <v>14</v>
      </c>
      <c r="J892">
        <v>1</v>
      </c>
      <c r="K892" t="s">
        <v>15</v>
      </c>
      <c r="L892" t="s">
        <v>31</v>
      </c>
      <c r="M892">
        <v>48</v>
      </c>
      <c r="N892" t="s">
        <v>17</v>
      </c>
      <c r="P892" t="str">
        <f t="shared" si="65"/>
        <v>JE</v>
      </c>
      <c r="Q892" t="str">
        <f t="shared" si="66"/>
        <v>son</v>
      </c>
      <c r="R892">
        <f t="shared" si="67"/>
        <v>14</v>
      </c>
      <c r="S892" t="str">
        <f t="shared" si="68"/>
        <v>Jeremy Ellison JE-15475</v>
      </c>
      <c r="T892" t="str">
        <f t="shared" si="69"/>
        <v>Jeremy Ellison</v>
      </c>
    </row>
    <row r="893" spans="1:20" x14ac:dyDescent="0.25">
      <c r="A893" s="5" t="s">
        <v>679</v>
      </c>
      <c r="B893" s="3" t="s">
        <v>310</v>
      </c>
      <c r="C893" t="s">
        <v>34</v>
      </c>
      <c r="D893" t="s">
        <v>33</v>
      </c>
      <c r="E893" s="1">
        <v>100000</v>
      </c>
      <c r="F893">
        <v>1</v>
      </c>
      <c r="G893" t="s">
        <v>30</v>
      </c>
      <c r="H893" t="s">
        <v>27</v>
      </c>
      <c r="I893" t="s">
        <v>14</v>
      </c>
      <c r="J893">
        <v>3</v>
      </c>
      <c r="K893" t="s">
        <v>21</v>
      </c>
      <c r="L893" t="s">
        <v>31</v>
      </c>
      <c r="M893">
        <v>73</v>
      </c>
      <c r="N893" t="s">
        <v>14</v>
      </c>
      <c r="P893" t="str">
        <f t="shared" si="65"/>
        <v>TH</v>
      </c>
      <c r="Q893" t="str">
        <f t="shared" si="66"/>
        <v>ins</v>
      </c>
      <c r="R893">
        <f t="shared" si="67"/>
        <v>13</v>
      </c>
      <c r="S893" t="str">
        <f t="shared" si="68"/>
        <v>Tracy Hopkins TH-21550</v>
      </c>
      <c r="T893" t="str">
        <f t="shared" si="69"/>
        <v>Tracy Hopkins</v>
      </c>
    </row>
    <row r="894" spans="1:20" x14ac:dyDescent="0.25">
      <c r="A894" s="5" t="s">
        <v>679</v>
      </c>
      <c r="B894" s="3" t="s">
        <v>310</v>
      </c>
      <c r="C894" t="s">
        <v>34</v>
      </c>
      <c r="D894" t="s">
        <v>32</v>
      </c>
      <c r="E894" s="1">
        <v>70000</v>
      </c>
      <c r="F894">
        <v>4</v>
      </c>
      <c r="G894" t="s">
        <v>12</v>
      </c>
      <c r="H894" t="s">
        <v>13</v>
      </c>
      <c r="I894" t="s">
        <v>14</v>
      </c>
      <c r="J894">
        <v>2</v>
      </c>
      <c r="K894" t="s">
        <v>21</v>
      </c>
      <c r="L894" t="s">
        <v>31</v>
      </c>
      <c r="M894">
        <v>43</v>
      </c>
      <c r="N894" t="s">
        <v>14</v>
      </c>
      <c r="P894" t="str">
        <f t="shared" si="65"/>
        <v>TH</v>
      </c>
      <c r="Q894" t="str">
        <f t="shared" si="66"/>
        <v>ins</v>
      </c>
      <c r="R894">
        <f t="shared" si="67"/>
        <v>13</v>
      </c>
      <c r="S894" t="str">
        <f t="shared" si="68"/>
        <v>Tracy Hopkins TH-21550</v>
      </c>
      <c r="T894" t="str">
        <f t="shared" si="69"/>
        <v>Tracy Hopkins</v>
      </c>
    </row>
    <row r="895" spans="1:20" x14ac:dyDescent="0.25">
      <c r="A895" s="5" t="s">
        <v>679</v>
      </c>
      <c r="B895" s="3" t="s">
        <v>310</v>
      </c>
      <c r="C895" t="s">
        <v>33</v>
      </c>
      <c r="D895" t="s">
        <v>33</v>
      </c>
      <c r="E895" s="1">
        <v>60000</v>
      </c>
      <c r="F895">
        <v>1</v>
      </c>
      <c r="G895" t="s">
        <v>30</v>
      </c>
      <c r="H895" t="s">
        <v>20</v>
      </c>
      <c r="I895" t="s">
        <v>14</v>
      </c>
      <c r="J895">
        <v>0</v>
      </c>
      <c r="K895" t="s">
        <v>15</v>
      </c>
      <c r="L895" t="s">
        <v>31</v>
      </c>
      <c r="M895">
        <v>35</v>
      </c>
      <c r="N895" t="s">
        <v>17</v>
      </c>
      <c r="P895" t="str">
        <f t="shared" si="65"/>
        <v>TH</v>
      </c>
      <c r="Q895" t="str">
        <f t="shared" si="66"/>
        <v>ins</v>
      </c>
      <c r="R895">
        <f t="shared" si="67"/>
        <v>13</v>
      </c>
      <c r="S895" t="str">
        <f t="shared" si="68"/>
        <v>Tracy Hopkins TH-21550</v>
      </c>
      <c r="T895" t="str">
        <f t="shared" si="69"/>
        <v>Tracy Hopkins</v>
      </c>
    </row>
    <row r="896" spans="1:20" x14ac:dyDescent="0.25">
      <c r="A896" s="5" t="s">
        <v>736</v>
      </c>
      <c r="B896" s="3" t="s">
        <v>367</v>
      </c>
      <c r="C896" t="s">
        <v>33</v>
      </c>
      <c r="D896" t="s">
        <v>33</v>
      </c>
      <c r="E896" s="1">
        <v>70000</v>
      </c>
      <c r="F896">
        <v>3</v>
      </c>
      <c r="G896" t="s">
        <v>30</v>
      </c>
      <c r="H896" t="s">
        <v>20</v>
      </c>
      <c r="I896" t="s">
        <v>14</v>
      </c>
      <c r="J896">
        <v>0</v>
      </c>
      <c r="K896" t="s">
        <v>15</v>
      </c>
      <c r="L896" t="s">
        <v>31</v>
      </c>
      <c r="M896">
        <v>35</v>
      </c>
      <c r="N896" t="s">
        <v>14</v>
      </c>
      <c r="P896" t="str">
        <f t="shared" si="65"/>
        <v>PC</v>
      </c>
      <c r="Q896" t="str">
        <f t="shared" si="66"/>
        <v>ley</v>
      </c>
      <c r="R896">
        <f t="shared" si="67"/>
        <v>14</v>
      </c>
      <c r="S896" t="str">
        <f t="shared" si="68"/>
        <v>Pamela Coakley PC-18745</v>
      </c>
      <c r="T896" t="str">
        <f t="shared" si="69"/>
        <v>Pamela Coakley</v>
      </c>
    </row>
    <row r="897" spans="1:20" x14ac:dyDescent="0.25">
      <c r="A897" s="5" t="s">
        <v>736</v>
      </c>
      <c r="B897" s="3" t="s">
        <v>367</v>
      </c>
      <c r="C897" t="s">
        <v>33</v>
      </c>
      <c r="D897" t="s">
        <v>32</v>
      </c>
      <c r="E897" s="1">
        <v>50000</v>
      </c>
      <c r="F897">
        <v>4</v>
      </c>
      <c r="G897" t="s">
        <v>12</v>
      </c>
      <c r="H897" t="s">
        <v>27</v>
      </c>
      <c r="I897" t="s">
        <v>14</v>
      </c>
      <c r="J897">
        <v>2</v>
      </c>
      <c r="K897" t="s">
        <v>25</v>
      </c>
      <c r="L897" t="s">
        <v>31</v>
      </c>
      <c r="M897">
        <v>64</v>
      </c>
      <c r="N897" t="s">
        <v>14</v>
      </c>
      <c r="P897" t="str">
        <f t="shared" si="65"/>
        <v>PC</v>
      </c>
      <c r="Q897" t="str">
        <f t="shared" si="66"/>
        <v>ley</v>
      </c>
      <c r="R897">
        <f t="shared" si="67"/>
        <v>14</v>
      </c>
      <c r="S897" t="str">
        <f t="shared" si="68"/>
        <v>Pamela Coakley PC-18745</v>
      </c>
      <c r="T897" t="str">
        <f t="shared" si="69"/>
        <v>Pamela Coakley</v>
      </c>
    </row>
    <row r="898" spans="1:20" x14ac:dyDescent="0.25">
      <c r="A898" s="5" t="s">
        <v>737</v>
      </c>
      <c r="B898" s="3" t="s">
        <v>368</v>
      </c>
      <c r="C898" t="s">
        <v>33</v>
      </c>
      <c r="D898" t="s">
        <v>32</v>
      </c>
      <c r="E898" s="1">
        <v>50000</v>
      </c>
      <c r="F898">
        <v>1</v>
      </c>
      <c r="G898" t="s">
        <v>12</v>
      </c>
      <c r="H898" t="s">
        <v>13</v>
      </c>
      <c r="I898" t="s">
        <v>14</v>
      </c>
      <c r="J898">
        <v>0</v>
      </c>
      <c r="K898" t="s">
        <v>15</v>
      </c>
      <c r="L898" t="s">
        <v>31</v>
      </c>
      <c r="M898">
        <v>34</v>
      </c>
      <c r="N898" t="s">
        <v>14</v>
      </c>
      <c r="P898" t="str">
        <f t="shared" si="65"/>
        <v>HL</v>
      </c>
      <c r="Q898" t="str">
        <f t="shared" si="66"/>
        <v>pez</v>
      </c>
      <c r="R898">
        <f t="shared" si="67"/>
        <v>12</v>
      </c>
      <c r="S898" t="str">
        <f t="shared" si="68"/>
        <v>Hunter Lopez HL-15040</v>
      </c>
      <c r="T898" t="str">
        <f t="shared" si="69"/>
        <v>Hunter Lopez</v>
      </c>
    </row>
    <row r="899" spans="1:20" x14ac:dyDescent="0.25">
      <c r="A899" s="5" t="s">
        <v>738</v>
      </c>
      <c r="B899" s="3" t="s">
        <v>369</v>
      </c>
      <c r="C899" t="s">
        <v>33</v>
      </c>
      <c r="D899" t="s">
        <v>33</v>
      </c>
      <c r="E899" s="1">
        <v>30000</v>
      </c>
      <c r="F899">
        <v>0</v>
      </c>
      <c r="G899" t="s">
        <v>28</v>
      </c>
      <c r="H899" t="s">
        <v>19</v>
      </c>
      <c r="I899" t="s">
        <v>17</v>
      </c>
      <c r="J899">
        <v>2</v>
      </c>
      <c r="K899" t="s">
        <v>15</v>
      </c>
      <c r="L899" t="s">
        <v>31</v>
      </c>
      <c r="M899">
        <v>28</v>
      </c>
      <c r="N899" t="s">
        <v>17</v>
      </c>
      <c r="P899" t="str">
        <f t="shared" ref="P899:P962" si="70">LEFT(A899:A1924,2)</f>
        <v>MS</v>
      </c>
      <c r="Q899" t="str">
        <f t="shared" ref="Q899:Q962" si="71">RIGHT(B899:B1924,3)</f>
        <v>ing</v>
      </c>
      <c r="R899">
        <f t="shared" ref="R899:R962" si="72">LEN(B899:B1924)</f>
        <v>19</v>
      </c>
      <c r="S899" t="str">
        <f t="shared" ref="S899:S962" si="73">CONCATENATE(B899:B1924," ",A899:A1924)</f>
        <v>Maribeth Schnelling MS-17365</v>
      </c>
      <c r="T899" t="str">
        <f t="shared" ref="T899:T962" si="74">TRIM(B899:B1924)</f>
        <v>Maribeth Schnelling</v>
      </c>
    </row>
    <row r="900" spans="1:20" x14ac:dyDescent="0.25">
      <c r="A900" s="5" t="s">
        <v>739</v>
      </c>
      <c r="B900" s="3" t="s">
        <v>370</v>
      </c>
      <c r="C900" t="s">
        <v>34</v>
      </c>
      <c r="D900" t="s">
        <v>33</v>
      </c>
      <c r="E900" s="1">
        <v>70000</v>
      </c>
      <c r="F900">
        <v>5</v>
      </c>
      <c r="G900" t="s">
        <v>12</v>
      </c>
      <c r="H900" t="s">
        <v>27</v>
      </c>
      <c r="I900" t="s">
        <v>14</v>
      </c>
      <c r="J900">
        <v>3</v>
      </c>
      <c r="K900" t="s">
        <v>29</v>
      </c>
      <c r="L900" t="s">
        <v>31</v>
      </c>
      <c r="M900">
        <v>60</v>
      </c>
      <c r="N900" t="s">
        <v>14</v>
      </c>
      <c r="P900" t="str">
        <f t="shared" si="70"/>
        <v>GB</v>
      </c>
      <c r="Q900" t="str">
        <f t="shared" si="71"/>
        <v>ell</v>
      </c>
      <c r="R900">
        <f t="shared" si="72"/>
        <v>11</v>
      </c>
      <c r="S900" t="str">
        <f t="shared" si="73"/>
        <v>George Bell GB-14530</v>
      </c>
      <c r="T900" t="str">
        <f t="shared" si="74"/>
        <v>George Bell</v>
      </c>
    </row>
    <row r="901" spans="1:20" x14ac:dyDescent="0.25">
      <c r="A901" s="5" t="s">
        <v>740</v>
      </c>
      <c r="B901" s="3" t="s">
        <v>371</v>
      </c>
      <c r="C901" t="s">
        <v>33</v>
      </c>
      <c r="D901" t="s">
        <v>32</v>
      </c>
      <c r="E901" s="1">
        <v>70000</v>
      </c>
      <c r="F901">
        <v>5</v>
      </c>
      <c r="G901" t="s">
        <v>30</v>
      </c>
      <c r="H901" t="s">
        <v>20</v>
      </c>
      <c r="I901" t="s">
        <v>14</v>
      </c>
      <c r="J901">
        <v>3</v>
      </c>
      <c r="K901" t="s">
        <v>29</v>
      </c>
      <c r="L901" t="s">
        <v>31</v>
      </c>
      <c r="M901">
        <v>46</v>
      </c>
      <c r="N901" t="s">
        <v>17</v>
      </c>
      <c r="P901" t="str">
        <f t="shared" si="70"/>
        <v>JR</v>
      </c>
      <c r="Q901" t="str">
        <f t="shared" si="71"/>
        <v>ter</v>
      </c>
      <c r="R901">
        <f t="shared" si="72"/>
        <v>13</v>
      </c>
      <c r="S901" t="str">
        <f t="shared" si="73"/>
        <v>Justin Ritter JR-16210</v>
      </c>
      <c r="T901" t="str">
        <f t="shared" si="74"/>
        <v>Justin Ritter</v>
      </c>
    </row>
    <row r="902" spans="1:20" x14ac:dyDescent="0.25">
      <c r="A902" s="5" t="s">
        <v>548</v>
      </c>
      <c r="B902" s="3" t="s">
        <v>179</v>
      </c>
      <c r="C902" t="s">
        <v>33</v>
      </c>
      <c r="D902" t="s">
        <v>33</v>
      </c>
      <c r="E902" s="1">
        <v>40000</v>
      </c>
      <c r="F902">
        <v>4</v>
      </c>
      <c r="G902" t="s">
        <v>26</v>
      </c>
      <c r="H902" t="s">
        <v>13</v>
      </c>
      <c r="I902" t="s">
        <v>14</v>
      </c>
      <c r="J902">
        <v>2</v>
      </c>
      <c r="K902" t="s">
        <v>15</v>
      </c>
      <c r="L902" t="s">
        <v>31</v>
      </c>
      <c r="M902">
        <v>44</v>
      </c>
      <c r="N902" t="s">
        <v>14</v>
      </c>
      <c r="P902" t="str">
        <f t="shared" si="70"/>
        <v>TD</v>
      </c>
      <c r="Q902" t="str">
        <f t="shared" si="71"/>
        <v>len</v>
      </c>
      <c r="R902">
        <f t="shared" si="72"/>
        <v>13</v>
      </c>
      <c r="S902" t="str">
        <f t="shared" si="73"/>
        <v>Tamara Dahlen TD-20995</v>
      </c>
      <c r="T902" t="str">
        <f t="shared" si="74"/>
        <v>Tamara Dahlen</v>
      </c>
    </row>
    <row r="903" spans="1:20" x14ac:dyDescent="0.25">
      <c r="A903" s="5" t="s">
        <v>548</v>
      </c>
      <c r="B903" s="3" t="s">
        <v>179</v>
      </c>
      <c r="C903" t="s">
        <v>34</v>
      </c>
      <c r="D903" t="s">
        <v>32</v>
      </c>
      <c r="E903" s="1">
        <v>60000</v>
      </c>
      <c r="F903">
        <v>4</v>
      </c>
      <c r="G903" t="s">
        <v>12</v>
      </c>
      <c r="H903" t="s">
        <v>13</v>
      </c>
      <c r="I903" t="s">
        <v>14</v>
      </c>
      <c r="J903">
        <v>2</v>
      </c>
      <c r="K903" t="s">
        <v>21</v>
      </c>
      <c r="L903" t="s">
        <v>31</v>
      </c>
      <c r="M903">
        <v>42</v>
      </c>
      <c r="N903" t="s">
        <v>14</v>
      </c>
      <c r="P903" t="str">
        <f t="shared" si="70"/>
        <v>TD</v>
      </c>
      <c r="Q903" t="str">
        <f t="shared" si="71"/>
        <v>len</v>
      </c>
      <c r="R903">
        <f t="shared" si="72"/>
        <v>13</v>
      </c>
      <c r="S903" t="str">
        <f t="shared" si="73"/>
        <v>Tamara Dahlen TD-20995</v>
      </c>
      <c r="T903" t="str">
        <f t="shared" si="74"/>
        <v>Tamara Dahlen</v>
      </c>
    </row>
    <row r="904" spans="1:20" x14ac:dyDescent="0.25">
      <c r="A904" s="5" t="s">
        <v>477</v>
      </c>
      <c r="B904" s="3" t="s">
        <v>108</v>
      </c>
      <c r="C904" t="s">
        <v>34</v>
      </c>
      <c r="D904" t="s">
        <v>33</v>
      </c>
      <c r="E904" s="1">
        <v>80000</v>
      </c>
      <c r="F904">
        <v>3</v>
      </c>
      <c r="G904" t="s">
        <v>12</v>
      </c>
      <c r="H904" t="s">
        <v>13</v>
      </c>
      <c r="I904" t="s">
        <v>14</v>
      </c>
      <c r="J904">
        <v>0</v>
      </c>
      <c r="K904" t="s">
        <v>21</v>
      </c>
      <c r="L904" t="s">
        <v>31</v>
      </c>
      <c r="M904">
        <v>40</v>
      </c>
      <c r="N904" t="s">
        <v>17</v>
      </c>
      <c r="P904" t="str">
        <f t="shared" si="70"/>
        <v>DB</v>
      </c>
      <c r="Q904" t="str">
        <f t="shared" si="71"/>
        <v>oks</v>
      </c>
      <c r="R904">
        <f t="shared" si="72"/>
        <v>11</v>
      </c>
      <c r="S904" t="str">
        <f t="shared" si="73"/>
        <v>Dave Brooks DB-13060</v>
      </c>
      <c r="T904" t="str">
        <f t="shared" si="74"/>
        <v>Dave Brooks</v>
      </c>
    </row>
    <row r="905" spans="1:20" x14ac:dyDescent="0.25">
      <c r="A905" s="5" t="s">
        <v>500</v>
      </c>
      <c r="B905" s="3" t="s">
        <v>131</v>
      </c>
      <c r="C905" t="s">
        <v>34</v>
      </c>
      <c r="D905" t="s">
        <v>33</v>
      </c>
      <c r="E905" s="1">
        <v>90000</v>
      </c>
      <c r="F905">
        <v>4</v>
      </c>
      <c r="G905" t="s">
        <v>30</v>
      </c>
      <c r="H905" t="s">
        <v>27</v>
      </c>
      <c r="I905" t="s">
        <v>14</v>
      </c>
      <c r="J905">
        <v>1</v>
      </c>
      <c r="K905" t="s">
        <v>22</v>
      </c>
      <c r="L905" t="s">
        <v>31</v>
      </c>
      <c r="M905">
        <v>73</v>
      </c>
      <c r="N905" t="s">
        <v>17</v>
      </c>
      <c r="P905" t="str">
        <f t="shared" si="70"/>
        <v>LC</v>
      </c>
      <c r="Q905" t="str">
        <f t="shared" si="71"/>
        <v>rie</v>
      </c>
      <c r="R905">
        <f t="shared" si="72"/>
        <v>12</v>
      </c>
      <c r="S905" t="str">
        <f t="shared" si="73"/>
        <v>Logan Currie LC-17140</v>
      </c>
      <c r="T905" t="str">
        <f t="shared" si="74"/>
        <v>Logan Currie</v>
      </c>
    </row>
    <row r="906" spans="1:20" x14ac:dyDescent="0.25">
      <c r="A906" s="5" t="s">
        <v>500</v>
      </c>
      <c r="B906" s="3" t="s">
        <v>131</v>
      </c>
      <c r="C906" t="s">
        <v>34</v>
      </c>
      <c r="D906" t="s">
        <v>32</v>
      </c>
      <c r="E906" s="1">
        <v>60000</v>
      </c>
      <c r="F906">
        <v>2</v>
      </c>
      <c r="G906" t="s">
        <v>12</v>
      </c>
      <c r="H906" t="s">
        <v>13</v>
      </c>
      <c r="I906" t="s">
        <v>17</v>
      </c>
      <c r="J906">
        <v>0</v>
      </c>
      <c r="K906" t="s">
        <v>15</v>
      </c>
      <c r="L906" t="s">
        <v>31</v>
      </c>
      <c r="M906">
        <v>36</v>
      </c>
      <c r="N906" t="s">
        <v>14</v>
      </c>
      <c r="P906" t="str">
        <f t="shared" si="70"/>
        <v>LC</v>
      </c>
      <c r="Q906" t="str">
        <f t="shared" si="71"/>
        <v>rie</v>
      </c>
      <c r="R906">
        <f t="shared" si="72"/>
        <v>12</v>
      </c>
      <c r="S906" t="str">
        <f t="shared" si="73"/>
        <v>Logan Currie LC-17140</v>
      </c>
      <c r="T906" t="str">
        <f t="shared" si="74"/>
        <v>Logan Currie</v>
      </c>
    </row>
    <row r="907" spans="1:20" x14ac:dyDescent="0.25">
      <c r="A907" s="5" t="s">
        <v>500</v>
      </c>
      <c r="B907" s="3" t="s">
        <v>131</v>
      </c>
      <c r="C907" t="s">
        <v>34</v>
      </c>
      <c r="D907" t="s">
        <v>33</v>
      </c>
      <c r="E907" s="1">
        <v>90000</v>
      </c>
      <c r="F907">
        <v>4</v>
      </c>
      <c r="G907" t="s">
        <v>12</v>
      </c>
      <c r="H907" t="s">
        <v>27</v>
      </c>
      <c r="I907" t="s">
        <v>14</v>
      </c>
      <c r="J907">
        <v>1</v>
      </c>
      <c r="K907" t="s">
        <v>25</v>
      </c>
      <c r="L907" t="s">
        <v>31</v>
      </c>
      <c r="M907">
        <v>38</v>
      </c>
      <c r="N907" t="s">
        <v>14</v>
      </c>
      <c r="P907" t="str">
        <f t="shared" si="70"/>
        <v>LC</v>
      </c>
      <c r="Q907" t="str">
        <f t="shared" si="71"/>
        <v>rie</v>
      </c>
      <c r="R907">
        <f t="shared" si="72"/>
        <v>12</v>
      </c>
      <c r="S907" t="str">
        <f t="shared" si="73"/>
        <v>Logan Currie LC-17140</v>
      </c>
      <c r="T907" t="str">
        <f t="shared" si="74"/>
        <v>Logan Currie</v>
      </c>
    </row>
    <row r="908" spans="1:20" x14ac:dyDescent="0.25">
      <c r="A908" s="5" t="s">
        <v>427</v>
      </c>
      <c r="B908" s="3" t="s">
        <v>58</v>
      </c>
      <c r="C908" t="s">
        <v>33</v>
      </c>
      <c r="D908" t="s">
        <v>33</v>
      </c>
      <c r="E908" s="1">
        <v>60000</v>
      </c>
      <c r="F908">
        <v>1</v>
      </c>
      <c r="G908" t="s">
        <v>30</v>
      </c>
      <c r="H908" t="s">
        <v>20</v>
      </c>
      <c r="I908" t="s">
        <v>14</v>
      </c>
      <c r="J908">
        <v>0</v>
      </c>
      <c r="K908" t="s">
        <v>21</v>
      </c>
      <c r="L908" t="s">
        <v>31</v>
      </c>
      <c r="M908">
        <v>34</v>
      </c>
      <c r="N908" t="s">
        <v>14</v>
      </c>
      <c r="P908" t="str">
        <f t="shared" si="70"/>
        <v>PO</v>
      </c>
      <c r="Q908" t="str">
        <f t="shared" si="71"/>
        <v>ell</v>
      </c>
      <c r="R908">
        <f t="shared" si="72"/>
        <v>17</v>
      </c>
      <c r="S908" t="str">
        <f t="shared" si="73"/>
        <v>Patrick O'Donnell PO-18865</v>
      </c>
      <c r="T908" t="str">
        <f t="shared" si="74"/>
        <v>Patrick O'Donnell</v>
      </c>
    </row>
    <row r="909" spans="1:20" x14ac:dyDescent="0.25">
      <c r="A909" s="5" t="s">
        <v>427</v>
      </c>
      <c r="B909" s="3" t="s">
        <v>58</v>
      </c>
      <c r="C909" t="s">
        <v>33</v>
      </c>
      <c r="D909" t="s">
        <v>33</v>
      </c>
      <c r="E909" s="1">
        <v>50000</v>
      </c>
      <c r="F909">
        <v>4</v>
      </c>
      <c r="G909" t="s">
        <v>12</v>
      </c>
      <c r="H909" t="s">
        <v>27</v>
      </c>
      <c r="I909" t="s">
        <v>14</v>
      </c>
      <c r="J909">
        <v>2</v>
      </c>
      <c r="K909" t="s">
        <v>29</v>
      </c>
      <c r="L909" t="s">
        <v>31</v>
      </c>
      <c r="M909">
        <v>63</v>
      </c>
      <c r="N909" t="s">
        <v>17</v>
      </c>
      <c r="P909" t="str">
        <f t="shared" si="70"/>
        <v>PO</v>
      </c>
      <c r="Q909" t="str">
        <f t="shared" si="71"/>
        <v>ell</v>
      </c>
      <c r="R909">
        <f t="shared" si="72"/>
        <v>17</v>
      </c>
      <c r="S909" t="str">
        <f t="shared" si="73"/>
        <v>Patrick O'Donnell PO-18865</v>
      </c>
      <c r="T909" t="str">
        <f t="shared" si="74"/>
        <v>Patrick O'Donnell</v>
      </c>
    </row>
    <row r="910" spans="1:20" x14ac:dyDescent="0.25">
      <c r="A910" s="5" t="s">
        <v>427</v>
      </c>
      <c r="B910" s="3" t="s">
        <v>58</v>
      </c>
      <c r="C910" t="s">
        <v>34</v>
      </c>
      <c r="D910" t="s">
        <v>33</v>
      </c>
      <c r="E910" s="1">
        <v>50000</v>
      </c>
      <c r="F910">
        <v>3</v>
      </c>
      <c r="G910" t="s">
        <v>12</v>
      </c>
      <c r="H910" t="s">
        <v>13</v>
      </c>
      <c r="I910" t="s">
        <v>14</v>
      </c>
      <c r="J910">
        <v>2</v>
      </c>
      <c r="K910" t="s">
        <v>21</v>
      </c>
      <c r="L910" t="s">
        <v>31</v>
      </c>
      <c r="M910">
        <v>41</v>
      </c>
      <c r="N910" t="s">
        <v>14</v>
      </c>
      <c r="P910" t="str">
        <f t="shared" si="70"/>
        <v>PO</v>
      </c>
      <c r="Q910" t="str">
        <f t="shared" si="71"/>
        <v>ell</v>
      </c>
      <c r="R910">
        <f t="shared" si="72"/>
        <v>17</v>
      </c>
      <c r="S910" t="str">
        <f t="shared" si="73"/>
        <v>Patrick O'Donnell PO-18865</v>
      </c>
      <c r="T910" t="str">
        <f t="shared" si="74"/>
        <v>Patrick O'Donnell</v>
      </c>
    </row>
    <row r="911" spans="1:20" x14ac:dyDescent="0.25">
      <c r="A911" s="5" t="s">
        <v>741</v>
      </c>
      <c r="B911" s="3" t="s">
        <v>372</v>
      </c>
      <c r="C911" t="s">
        <v>33</v>
      </c>
      <c r="D911" t="s">
        <v>33</v>
      </c>
      <c r="E911" s="1">
        <v>60000</v>
      </c>
      <c r="F911">
        <v>0</v>
      </c>
      <c r="G911" t="s">
        <v>30</v>
      </c>
      <c r="H911" t="s">
        <v>13</v>
      </c>
      <c r="I911" t="s">
        <v>14</v>
      </c>
      <c r="J911">
        <v>0</v>
      </c>
      <c r="K911" t="s">
        <v>25</v>
      </c>
      <c r="L911" t="s">
        <v>31</v>
      </c>
      <c r="M911">
        <v>39</v>
      </c>
      <c r="N911" t="s">
        <v>14</v>
      </c>
      <c r="P911" t="str">
        <f t="shared" si="70"/>
        <v>BE</v>
      </c>
      <c r="Q911" t="str">
        <f t="shared" si="71"/>
        <v>ett</v>
      </c>
      <c r="R911">
        <f t="shared" si="72"/>
        <v>11</v>
      </c>
      <c r="S911" t="str">
        <f t="shared" si="73"/>
        <v>Bill Eplett BE-11335</v>
      </c>
      <c r="T911" t="str">
        <f t="shared" si="74"/>
        <v>Bill Eplett</v>
      </c>
    </row>
    <row r="912" spans="1:20" x14ac:dyDescent="0.25">
      <c r="A912" s="5" t="s">
        <v>741</v>
      </c>
      <c r="B912" s="3" t="s">
        <v>372</v>
      </c>
      <c r="C912" t="s">
        <v>33</v>
      </c>
      <c r="D912" t="s">
        <v>33</v>
      </c>
      <c r="E912" s="1">
        <v>40000</v>
      </c>
      <c r="F912">
        <v>4</v>
      </c>
      <c r="G912" t="s">
        <v>26</v>
      </c>
      <c r="H912" t="s">
        <v>13</v>
      </c>
      <c r="I912" t="s">
        <v>14</v>
      </c>
      <c r="J912">
        <v>2</v>
      </c>
      <c r="K912" t="s">
        <v>21</v>
      </c>
      <c r="L912" t="s">
        <v>31</v>
      </c>
      <c r="M912">
        <v>46</v>
      </c>
      <c r="N912" t="s">
        <v>17</v>
      </c>
      <c r="P912" t="str">
        <f t="shared" si="70"/>
        <v>BE</v>
      </c>
      <c r="Q912" t="str">
        <f t="shared" si="71"/>
        <v>ett</v>
      </c>
      <c r="R912">
        <f t="shared" si="72"/>
        <v>11</v>
      </c>
      <c r="S912" t="str">
        <f t="shared" si="73"/>
        <v>Bill Eplett BE-11335</v>
      </c>
      <c r="T912" t="str">
        <f t="shared" si="74"/>
        <v>Bill Eplett</v>
      </c>
    </row>
    <row r="913" spans="1:20" x14ac:dyDescent="0.25">
      <c r="A913" s="5" t="s">
        <v>741</v>
      </c>
      <c r="B913" s="3" t="s">
        <v>372</v>
      </c>
      <c r="C913" t="s">
        <v>33</v>
      </c>
      <c r="D913" t="s">
        <v>32</v>
      </c>
      <c r="E913" s="1">
        <v>80000</v>
      </c>
      <c r="F913">
        <v>5</v>
      </c>
      <c r="G913" t="s">
        <v>12</v>
      </c>
      <c r="H913" t="s">
        <v>27</v>
      </c>
      <c r="I913" t="s">
        <v>14</v>
      </c>
      <c r="J913">
        <v>2</v>
      </c>
      <c r="K913" t="s">
        <v>22</v>
      </c>
      <c r="L913" t="s">
        <v>31</v>
      </c>
      <c r="M913">
        <v>64</v>
      </c>
      <c r="N913" t="s">
        <v>17</v>
      </c>
      <c r="P913" t="str">
        <f t="shared" si="70"/>
        <v>BE</v>
      </c>
      <c r="Q913" t="str">
        <f t="shared" si="71"/>
        <v>ett</v>
      </c>
      <c r="R913">
        <f t="shared" si="72"/>
        <v>11</v>
      </c>
      <c r="S913" t="str">
        <f t="shared" si="73"/>
        <v>Bill Eplett BE-11335</v>
      </c>
      <c r="T913" t="str">
        <f t="shared" si="74"/>
        <v>Bill Eplett</v>
      </c>
    </row>
    <row r="914" spans="1:20" x14ac:dyDescent="0.25">
      <c r="A914" s="5" t="s">
        <v>742</v>
      </c>
      <c r="B914" s="3" t="s">
        <v>373</v>
      </c>
      <c r="C914" t="s">
        <v>33</v>
      </c>
      <c r="D914" t="s">
        <v>32</v>
      </c>
      <c r="E914" s="1">
        <v>40000</v>
      </c>
      <c r="F914">
        <v>3</v>
      </c>
      <c r="G914" t="s">
        <v>18</v>
      </c>
      <c r="H914" t="s">
        <v>19</v>
      </c>
      <c r="I914" t="s">
        <v>14</v>
      </c>
      <c r="J914">
        <v>1</v>
      </c>
      <c r="K914" t="s">
        <v>25</v>
      </c>
      <c r="L914" t="s">
        <v>31</v>
      </c>
      <c r="M914">
        <v>32</v>
      </c>
      <c r="N914" t="s">
        <v>17</v>
      </c>
      <c r="P914" t="str">
        <f t="shared" si="70"/>
        <v>SC</v>
      </c>
      <c r="Q914" t="str">
        <f t="shared" si="71"/>
        <v>y A</v>
      </c>
      <c r="R914">
        <f t="shared" si="72"/>
        <v>16</v>
      </c>
      <c r="S914" t="str">
        <f t="shared" si="73"/>
        <v>Sample Company A SC-20050</v>
      </c>
      <c r="T914" t="str">
        <f t="shared" si="74"/>
        <v>Sample Company A</v>
      </c>
    </row>
    <row r="915" spans="1:20" x14ac:dyDescent="0.25">
      <c r="A915" s="5" t="s">
        <v>717</v>
      </c>
      <c r="B915" s="3" t="s">
        <v>348</v>
      </c>
      <c r="C915" t="s">
        <v>34</v>
      </c>
      <c r="D915" t="s">
        <v>33</v>
      </c>
      <c r="E915" s="1">
        <v>60000</v>
      </c>
      <c r="F915">
        <v>2</v>
      </c>
      <c r="G915" t="s">
        <v>12</v>
      </c>
      <c r="H915" t="s">
        <v>13</v>
      </c>
      <c r="I915" t="s">
        <v>14</v>
      </c>
      <c r="J915">
        <v>0</v>
      </c>
      <c r="K915" t="s">
        <v>21</v>
      </c>
      <c r="L915" t="s">
        <v>31</v>
      </c>
      <c r="M915">
        <v>36</v>
      </c>
      <c r="N915" t="s">
        <v>14</v>
      </c>
      <c r="P915" t="str">
        <f t="shared" si="70"/>
        <v>BM</v>
      </c>
      <c r="Q915" t="str">
        <f t="shared" si="71"/>
        <v>oss</v>
      </c>
      <c r="R915">
        <f t="shared" si="72"/>
        <v>10</v>
      </c>
      <c r="S915" t="str">
        <f t="shared" si="73"/>
        <v>Brian Moss BM-11650</v>
      </c>
      <c r="T915" t="str">
        <f t="shared" si="74"/>
        <v>Brian Moss</v>
      </c>
    </row>
    <row r="916" spans="1:20" x14ac:dyDescent="0.25">
      <c r="A916" s="5" t="s">
        <v>717</v>
      </c>
      <c r="B916" s="3" t="s">
        <v>348</v>
      </c>
      <c r="C916" t="s">
        <v>34</v>
      </c>
      <c r="D916" t="s">
        <v>33</v>
      </c>
      <c r="E916" s="1">
        <v>80000</v>
      </c>
      <c r="F916">
        <v>5</v>
      </c>
      <c r="G916" t="s">
        <v>30</v>
      </c>
      <c r="H916" t="s">
        <v>13</v>
      </c>
      <c r="I916" t="s">
        <v>17</v>
      </c>
      <c r="J916">
        <v>0</v>
      </c>
      <c r="K916" t="s">
        <v>15</v>
      </c>
      <c r="L916" t="s">
        <v>31</v>
      </c>
      <c r="M916">
        <v>47</v>
      </c>
      <c r="N916" t="s">
        <v>17</v>
      </c>
      <c r="P916" t="str">
        <f t="shared" si="70"/>
        <v>BM</v>
      </c>
      <c r="Q916" t="str">
        <f t="shared" si="71"/>
        <v>oss</v>
      </c>
      <c r="R916">
        <f t="shared" si="72"/>
        <v>10</v>
      </c>
      <c r="S916" t="str">
        <f t="shared" si="73"/>
        <v>Brian Moss BM-11650</v>
      </c>
      <c r="T916" t="str">
        <f t="shared" si="74"/>
        <v>Brian Moss</v>
      </c>
    </row>
    <row r="917" spans="1:20" x14ac:dyDescent="0.25">
      <c r="A917" s="5" t="s">
        <v>531</v>
      </c>
      <c r="B917" s="3" t="s">
        <v>162</v>
      </c>
      <c r="C917" t="s">
        <v>33</v>
      </c>
      <c r="D917" t="s">
        <v>33</v>
      </c>
      <c r="E917" s="1">
        <v>60000</v>
      </c>
      <c r="F917">
        <v>3</v>
      </c>
      <c r="G917" t="s">
        <v>30</v>
      </c>
      <c r="H917" t="s">
        <v>27</v>
      </c>
      <c r="I917" t="s">
        <v>14</v>
      </c>
      <c r="J917">
        <v>2</v>
      </c>
      <c r="K917" t="s">
        <v>29</v>
      </c>
      <c r="L917" t="s">
        <v>31</v>
      </c>
      <c r="M917">
        <v>64</v>
      </c>
      <c r="N917" t="s">
        <v>17</v>
      </c>
      <c r="P917" t="str">
        <f t="shared" si="70"/>
        <v>KL</v>
      </c>
      <c r="Q917" t="str">
        <f t="shared" si="71"/>
        <v>kin</v>
      </c>
      <c r="R917">
        <f t="shared" si="72"/>
        <v>13</v>
      </c>
      <c r="S917" t="str">
        <f t="shared" si="73"/>
        <v>Kelly Lampkin KL-16555</v>
      </c>
      <c r="T917" t="str">
        <f t="shared" si="74"/>
        <v>Kelly Lampkin</v>
      </c>
    </row>
    <row r="918" spans="1:20" x14ac:dyDescent="0.25">
      <c r="A918" s="5" t="s">
        <v>531</v>
      </c>
      <c r="B918" s="3" t="s">
        <v>162</v>
      </c>
      <c r="C918" t="s">
        <v>34</v>
      </c>
      <c r="D918" t="s">
        <v>33</v>
      </c>
      <c r="E918" s="1">
        <v>70000</v>
      </c>
      <c r="F918">
        <v>3</v>
      </c>
      <c r="G918" t="s">
        <v>30</v>
      </c>
      <c r="H918" t="s">
        <v>20</v>
      </c>
      <c r="I918" t="s">
        <v>17</v>
      </c>
      <c r="J918">
        <v>0</v>
      </c>
      <c r="K918" t="s">
        <v>15</v>
      </c>
      <c r="L918" t="s">
        <v>31</v>
      </c>
      <c r="M918">
        <v>35</v>
      </c>
      <c r="N918" t="s">
        <v>14</v>
      </c>
      <c r="P918" t="str">
        <f t="shared" si="70"/>
        <v>KL</v>
      </c>
      <c r="Q918" t="str">
        <f t="shared" si="71"/>
        <v>kin</v>
      </c>
      <c r="R918">
        <f t="shared" si="72"/>
        <v>13</v>
      </c>
      <c r="S918" t="str">
        <f t="shared" si="73"/>
        <v>Kelly Lampkin KL-16555</v>
      </c>
      <c r="T918" t="str">
        <f t="shared" si="74"/>
        <v>Kelly Lampkin</v>
      </c>
    </row>
    <row r="919" spans="1:20" x14ac:dyDescent="0.25">
      <c r="A919" s="5" t="s">
        <v>531</v>
      </c>
      <c r="B919" s="3" t="s">
        <v>162</v>
      </c>
      <c r="C919" t="s">
        <v>34</v>
      </c>
      <c r="D919" t="s">
        <v>33</v>
      </c>
      <c r="E919" s="1">
        <v>110000</v>
      </c>
      <c r="F919">
        <v>3</v>
      </c>
      <c r="G919" t="s">
        <v>12</v>
      </c>
      <c r="H919" t="s">
        <v>27</v>
      </c>
      <c r="I919" t="s">
        <v>14</v>
      </c>
      <c r="J919">
        <v>4</v>
      </c>
      <c r="K919" t="s">
        <v>21</v>
      </c>
      <c r="L919" t="s">
        <v>31</v>
      </c>
      <c r="M919">
        <v>40</v>
      </c>
      <c r="N919" t="s">
        <v>14</v>
      </c>
      <c r="P919" t="str">
        <f t="shared" si="70"/>
        <v>KL</v>
      </c>
      <c r="Q919" t="str">
        <f t="shared" si="71"/>
        <v>kin</v>
      </c>
      <c r="R919">
        <f t="shared" si="72"/>
        <v>13</v>
      </c>
      <c r="S919" t="str">
        <f t="shared" si="73"/>
        <v>Kelly Lampkin KL-16555</v>
      </c>
      <c r="T919" t="str">
        <f t="shared" si="74"/>
        <v>Kelly Lampkin</v>
      </c>
    </row>
    <row r="920" spans="1:20" x14ac:dyDescent="0.25">
      <c r="A920" s="5" t="s">
        <v>743</v>
      </c>
      <c r="B920" s="3" t="s">
        <v>374</v>
      </c>
      <c r="C920" t="s">
        <v>33</v>
      </c>
      <c r="D920" t="s">
        <v>32</v>
      </c>
      <c r="E920" s="1">
        <v>70000</v>
      </c>
      <c r="F920">
        <v>0</v>
      </c>
      <c r="G920" t="s">
        <v>18</v>
      </c>
      <c r="H920" t="s">
        <v>13</v>
      </c>
      <c r="I920" t="s">
        <v>14</v>
      </c>
      <c r="J920">
        <v>2</v>
      </c>
      <c r="K920" t="s">
        <v>22</v>
      </c>
      <c r="L920" t="s">
        <v>31</v>
      </c>
      <c r="M920">
        <v>34</v>
      </c>
      <c r="N920" t="s">
        <v>14</v>
      </c>
      <c r="P920" t="str">
        <f t="shared" si="70"/>
        <v>RW</v>
      </c>
      <c r="Q920" t="str">
        <f t="shared" si="71"/>
        <v>ams</v>
      </c>
      <c r="R920">
        <f t="shared" si="72"/>
        <v>12</v>
      </c>
      <c r="S920" t="str">
        <f t="shared" si="73"/>
        <v>Rob Williams RW-19630</v>
      </c>
      <c r="T920" t="str">
        <f t="shared" si="74"/>
        <v>Rob Williams</v>
      </c>
    </row>
    <row r="921" spans="1:20" x14ac:dyDescent="0.25">
      <c r="A921" s="5" t="s">
        <v>743</v>
      </c>
      <c r="B921" s="3" t="s">
        <v>374</v>
      </c>
      <c r="C921" t="s">
        <v>33</v>
      </c>
      <c r="D921" t="s">
        <v>32</v>
      </c>
      <c r="E921" s="1">
        <v>40000</v>
      </c>
      <c r="F921">
        <v>4</v>
      </c>
      <c r="G921" t="s">
        <v>26</v>
      </c>
      <c r="H921" t="s">
        <v>20</v>
      </c>
      <c r="I921" t="s">
        <v>14</v>
      </c>
      <c r="J921">
        <v>2</v>
      </c>
      <c r="K921" t="s">
        <v>29</v>
      </c>
      <c r="L921" t="s">
        <v>31</v>
      </c>
      <c r="M921">
        <v>61</v>
      </c>
      <c r="N921" t="s">
        <v>17</v>
      </c>
      <c r="P921" t="str">
        <f t="shared" si="70"/>
        <v>RW</v>
      </c>
      <c r="Q921" t="str">
        <f t="shared" si="71"/>
        <v>ams</v>
      </c>
      <c r="R921">
        <f t="shared" si="72"/>
        <v>12</v>
      </c>
      <c r="S921" t="str">
        <f t="shared" si="73"/>
        <v>Rob Williams RW-19630</v>
      </c>
      <c r="T921" t="str">
        <f t="shared" si="74"/>
        <v>Rob Williams</v>
      </c>
    </row>
    <row r="922" spans="1:20" x14ac:dyDescent="0.25">
      <c r="A922" s="5" t="s">
        <v>521</v>
      </c>
      <c r="B922" s="3" t="s">
        <v>152</v>
      </c>
      <c r="C922" t="s">
        <v>33</v>
      </c>
      <c r="D922" t="s">
        <v>33</v>
      </c>
      <c r="E922" s="1">
        <v>30000</v>
      </c>
      <c r="F922">
        <v>2</v>
      </c>
      <c r="G922" t="s">
        <v>26</v>
      </c>
      <c r="H922" t="s">
        <v>13</v>
      </c>
      <c r="I922" t="s">
        <v>14</v>
      </c>
      <c r="J922">
        <v>2</v>
      </c>
      <c r="K922" t="s">
        <v>25</v>
      </c>
      <c r="L922" t="s">
        <v>31</v>
      </c>
      <c r="M922">
        <v>51</v>
      </c>
      <c r="N922" t="s">
        <v>17</v>
      </c>
      <c r="P922" t="str">
        <f t="shared" si="70"/>
        <v>RC</v>
      </c>
      <c r="Q922" t="str">
        <f t="shared" si="71"/>
        <v>ins</v>
      </c>
      <c r="R922">
        <f t="shared" si="72"/>
        <v>11</v>
      </c>
      <c r="S922" t="str">
        <f t="shared" si="73"/>
        <v>Roy Collins RC-19825</v>
      </c>
      <c r="T922" t="str">
        <f t="shared" si="74"/>
        <v>Roy Collins</v>
      </c>
    </row>
    <row r="923" spans="1:20" x14ac:dyDescent="0.25">
      <c r="A923" s="5" t="s">
        <v>744</v>
      </c>
      <c r="B923" s="3" t="s">
        <v>375</v>
      </c>
      <c r="C923" t="s">
        <v>34</v>
      </c>
      <c r="D923" t="s">
        <v>32</v>
      </c>
      <c r="E923" s="1">
        <v>70000</v>
      </c>
      <c r="F923">
        <v>3</v>
      </c>
      <c r="G923" t="s">
        <v>18</v>
      </c>
      <c r="H923" t="s">
        <v>20</v>
      </c>
      <c r="I923" t="s">
        <v>14</v>
      </c>
      <c r="J923">
        <v>1</v>
      </c>
      <c r="K923" t="s">
        <v>22</v>
      </c>
      <c r="L923" t="s">
        <v>31</v>
      </c>
      <c r="M923">
        <v>49</v>
      </c>
      <c r="N923" t="s">
        <v>14</v>
      </c>
      <c r="P923" t="str">
        <f t="shared" si="70"/>
        <v>SE</v>
      </c>
      <c r="Q923" t="str">
        <f t="shared" si="71"/>
        <v>gle</v>
      </c>
      <c r="R923">
        <f t="shared" si="72"/>
        <v>12</v>
      </c>
      <c r="S923" t="str">
        <f t="shared" si="73"/>
        <v>Sanjit Engle SE-20110</v>
      </c>
      <c r="T923" t="str">
        <f t="shared" si="74"/>
        <v>Sanjit Engle</v>
      </c>
    </row>
    <row r="924" spans="1:20" x14ac:dyDescent="0.25">
      <c r="A924" s="5" t="s">
        <v>744</v>
      </c>
      <c r="B924" s="3" t="s">
        <v>375</v>
      </c>
      <c r="C924" t="s">
        <v>33</v>
      </c>
      <c r="D924" t="s">
        <v>32</v>
      </c>
      <c r="E924" s="1">
        <v>40000</v>
      </c>
      <c r="F924">
        <v>3</v>
      </c>
      <c r="G924" t="s">
        <v>18</v>
      </c>
      <c r="H924" t="s">
        <v>20</v>
      </c>
      <c r="I924" t="s">
        <v>17</v>
      </c>
      <c r="J924">
        <v>2</v>
      </c>
      <c r="K924" t="s">
        <v>25</v>
      </c>
      <c r="L924" t="s">
        <v>31</v>
      </c>
      <c r="M924">
        <v>54</v>
      </c>
      <c r="N924" t="s">
        <v>14</v>
      </c>
      <c r="P924" t="str">
        <f t="shared" si="70"/>
        <v>SE</v>
      </c>
      <c r="Q924" t="str">
        <f t="shared" si="71"/>
        <v>gle</v>
      </c>
      <c r="R924">
        <f t="shared" si="72"/>
        <v>12</v>
      </c>
      <c r="S924" t="str">
        <f t="shared" si="73"/>
        <v>Sanjit Engle SE-20110</v>
      </c>
      <c r="T924" t="str">
        <f t="shared" si="74"/>
        <v>Sanjit Engle</v>
      </c>
    </row>
    <row r="925" spans="1:20" x14ac:dyDescent="0.25">
      <c r="A925" s="5" t="s">
        <v>744</v>
      </c>
      <c r="B925" s="3" t="s">
        <v>375</v>
      </c>
      <c r="C925" t="s">
        <v>34</v>
      </c>
      <c r="D925" t="s">
        <v>33</v>
      </c>
      <c r="E925" s="1">
        <v>70000</v>
      </c>
      <c r="F925">
        <v>3</v>
      </c>
      <c r="G925" t="s">
        <v>30</v>
      </c>
      <c r="H925" t="s">
        <v>27</v>
      </c>
      <c r="I925" t="s">
        <v>17</v>
      </c>
      <c r="J925">
        <v>2</v>
      </c>
      <c r="K925" t="s">
        <v>25</v>
      </c>
      <c r="L925" t="s">
        <v>31</v>
      </c>
      <c r="M925">
        <v>53</v>
      </c>
      <c r="N925" t="s">
        <v>14</v>
      </c>
      <c r="P925" t="str">
        <f t="shared" si="70"/>
        <v>SE</v>
      </c>
      <c r="Q925" t="str">
        <f t="shared" si="71"/>
        <v>gle</v>
      </c>
      <c r="R925">
        <f t="shared" si="72"/>
        <v>12</v>
      </c>
      <c r="S925" t="str">
        <f t="shared" si="73"/>
        <v>Sanjit Engle SE-20110</v>
      </c>
      <c r="T925" t="str">
        <f t="shared" si="74"/>
        <v>Sanjit Engle</v>
      </c>
    </row>
    <row r="926" spans="1:20" x14ac:dyDescent="0.25">
      <c r="A926" s="5" t="s">
        <v>745</v>
      </c>
      <c r="B926" s="3" t="s">
        <v>376</v>
      </c>
      <c r="C926" t="s">
        <v>34</v>
      </c>
      <c r="D926" t="s">
        <v>33</v>
      </c>
      <c r="E926" s="1">
        <v>90000</v>
      </c>
      <c r="F926">
        <v>2</v>
      </c>
      <c r="G926" t="s">
        <v>18</v>
      </c>
      <c r="H926" t="s">
        <v>20</v>
      </c>
      <c r="I926" t="s">
        <v>14</v>
      </c>
      <c r="J926">
        <v>1</v>
      </c>
      <c r="K926" t="s">
        <v>21</v>
      </c>
      <c r="L926" t="s">
        <v>31</v>
      </c>
      <c r="M926">
        <v>48</v>
      </c>
      <c r="N926" t="s">
        <v>14</v>
      </c>
      <c r="P926" t="str">
        <f t="shared" si="70"/>
        <v>AH</v>
      </c>
      <c r="Q926" t="str">
        <f t="shared" si="71"/>
        <v>art</v>
      </c>
      <c r="R926">
        <f t="shared" si="72"/>
        <v>9</v>
      </c>
      <c r="S926" t="str">
        <f t="shared" si="73"/>
        <v>Adam Hart AH-10075</v>
      </c>
      <c r="T926" t="str">
        <f t="shared" si="74"/>
        <v>Adam Hart</v>
      </c>
    </row>
    <row r="927" spans="1:20" x14ac:dyDescent="0.25">
      <c r="A927" s="5" t="s">
        <v>746</v>
      </c>
      <c r="B927" s="3" t="s">
        <v>377</v>
      </c>
      <c r="C927" t="s">
        <v>34</v>
      </c>
      <c r="D927" t="s">
        <v>32</v>
      </c>
      <c r="E927" s="1">
        <v>50000</v>
      </c>
      <c r="F927">
        <v>0</v>
      </c>
      <c r="G927" t="s">
        <v>30</v>
      </c>
      <c r="H927" t="s">
        <v>13</v>
      </c>
      <c r="I927" t="s">
        <v>14</v>
      </c>
      <c r="J927">
        <v>0</v>
      </c>
      <c r="K927" t="s">
        <v>25</v>
      </c>
      <c r="L927" t="s">
        <v>31</v>
      </c>
      <c r="M927">
        <v>33</v>
      </c>
      <c r="N927" t="s">
        <v>14</v>
      </c>
      <c r="P927" t="str">
        <f t="shared" si="70"/>
        <v>JM</v>
      </c>
      <c r="Q927" t="str">
        <f t="shared" si="71"/>
        <v>ick</v>
      </c>
      <c r="R927">
        <f t="shared" si="72"/>
        <v>14</v>
      </c>
      <c r="S927" t="str">
        <f t="shared" si="73"/>
        <v>Jessica Myrick JM-15535</v>
      </c>
      <c r="T927" t="str">
        <f t="shared" si="74"/>
        <v>Jessica Myrick</v>
      </c>
    </row>
    <row r="928" spans="1:20" x14ac:dyDescent="0.25">
      <c r="A928" s="5" t="s">
        <v>746</v>
      </c>
      <c r="B928" s="3" t="s">
        <v>377</v>
      </c>
      <c r="C928" t="s">
        <v>34</v>
      </c>
      <c r="D928" t="s">
        <v>32</v>
      </c>
      <c r="E928" s="1">
        <v>40000</v>
      </c>
      <c r="F928">
        <v>2</v>
      </c>
      <c r="G928" t="s">
        <v>26</v>
      </c>
      <c r="H928" t="s">
        <v>20</v>
      </c>
      <c r="I928" t="s">
        <v>14</v>
      </c>
      <c r="J928">
        <v>2</v>
      </c>
      <c r="K928" t="s">
        <v>29</v>
      </c>
      <c r="L928" t="s">
        <v>31</v>
      </c>
      <c r="M928">
        <v>57</v>
      </c>
      <c r="N928" t="s">
        <v>17</v>
      </c>
      <c r="P928" t="str">
        <f t="shared" si="70"/>
        <v>JM</v>
      </c>
      <c r="Q928" t="str">
        <f t="shared" si="71"/>
        <v>ick</v>
      </c>
      <c r="R928">
        <f t="shared" si="72"/>
        <v>14</v>
      </c>
      <c r="S928" t="str">
        <f t="shared" si="73"/>
        <v>Jessica Myrick JM-15535</v>
      </c>
      <c r="T928" t="str">
        <f t="shared" si="74"/>
        <v>Jessica Myrick</v>
      </c>
    </row>
    <row r="929" spans="1:20" x14ac:dyDescent="0.25">
      <c r="A929" s="5" t="s">
        <v>747</v>
      </c>
      <c r="B929" s="3" t="s">
        <v>378</v>
      </c>
      <c r="C929" t="s">
        <v>33</v>
      </c>
      <c r="D929" t="s">
        <v>32</v>
      </c>
      <c r="E929" s="1">
        <v>70000</v>
      </c>
      <c r="F929">
        <v>0</v>
      </c>
      <c r="G929" t="s">
        <v>30</v>
      </c>
      <c r="H929" t="s">
        <v>20</v>
      </c>
      <c r="I929" t="s">
        <v>14</v>
      </c>
      <c r="J929">
        <v>0</v>
      </c>
      <c r="K929" t="s">
        <v>21</v>
      </c>
      <c r="L929" t="s">
        <v>31</v>
      </c>
      <c r="M929">
        <v>39</v>
      </c>
      <c r="N929" t="s">
        <v>17</v>
      </c>
      <c r="P929" t="str">
        <f t="shared" si="70"/>
        <v>JJ</v>
      </c>
      <c r="Q929" t="str">
        <f t="shared" si="71"/>
        <v>ins</v>
      </c>
      <c r="R929">
        <f t="shared" si="72"/>
        <v>12</v>
      </c>
      <c r="S929" t="str">
        <f t="shared" si="73"/>
        <v>Joel Jenkins JJ-15760</v>
      </c>
      <c r="T929" t="str">
        <f t="shared" si="74"/>
        <v>Joel Jenkins</v>
      </c>
    </row>
    <row r="930" spans="1:20" x14ac:dyDescent="0.25">
      <c r="A930" s="5" t="s">
        <v>747</v>
      </c>
      <c r="B930" s="3" t="s">
        <v>378</v>
      </c>
      <c r="C930" t="s">
        <v>33</v>
      </c>
      <c r="D930" t="s">
        <v>33</v>
      </c>
      <c r="E930" s="1">
        <v>60000</v>
      </c>
      <c r="F930">
        <v>2</v>
      </c>
      <c r="G930" t="s">
        <v>26</v>
      </c>
      <c r="H930" t="s">
        <v>20</v>
      </c>
      <c r="I930" t="s">
        <v>14</v>
      </c>
      <c r="J930">
        <v>2</v>
      </c>
      <c r="K930" t="s">
        <v>22</v>
      </c>
      <c r="L930" t="s">
        <v>31</v>
      </c>
      <c r="M930">
        <v>48</v>
      </c>
      <c r="N930" t="s">
        <v>17</v>
      </c>
      <c r="P930" t="str">
        <f t="shared" si="70"/>
        <v>JJ</v>
      </c>
      <c r="Q930" t="str">
        <f t="shared" si="71"/>
        <v>ins</v>
      </c>
      <c r="R930">
        <f t="shared" si="72"/>
        <v>12</v>
      </c>
      <c r="S930" t="str">
        <f t="shared" si="73"/>
        <v>Joel Jenkins JJ-15760</v>
      </c>
      <c r="T930" t="str">
        <f t="shared" si="74"/>
        <v>Joel Jenkins</v>
      </c>
    </row>
    <row r="931" spans="1:20" x14ac:dyDescent="0.25">
      <c r="A931" s="5" t="s">
        <v>674</v>
      </c>
      <c r="B931" s="3" t="s">
        <v>305</v>
      </c>
      <c r="C931" t="s">
        <v>33</v>
      </c>
      <c r="D931" t="s">
        <v>33</v>
      </c>
      <c r="E931" s="1">
        <v>60000</v>
      </c>
      <c r="F931">
        <v>2</v>
      </c>
      <c r="G931" t="s">
        <v>26</v>
      </c>
      <c r="H931" t="s">
        <v>20</v>
      </c>
      <c r="I931" t="s">
        <v>14</v>
      </c>
      <c r="J931">
        <v>2</v>
      </c>
      <c r="K931" t="s">
        <v>22</v>
      </c>
      <c r="L931" t="s">
        <v>31</v>
      </c>
      <c r="M931">
        <v>50</v>
      </c>
      <c r="N931" t="s">
        <v>17</v>
      </c>
      <c r="P931" t="str">
        <f t="shared" si="70"/>
        <v>AB</v>
      </c>
      <c r="Q931" t="str">
        <f t="shared" si="71"/>
        <v>nes</v>
      </c>
      <c r="R931">
        <f t="shared" si="72"/>
        <v>11</v>
      </c>
      <c r="S931" t="str">
        <f t="shared" si="73"/>
        <v>Alan Barnes AB-10165</v>
      </c>
      <c r="T931" t="str">
        <f t="shared" si="74"/>
        <v>Alan Barnes</v>
      </c>
    </row>
    <row r="932" spans="1:20" x14ac:dyDescent="0.25">
      <c r="A932" s="5" t="s">
        <v>674</v>
      </c>
      <c r="B932" s="3" t="s">
        <v>305</v>
      </c>
      <c r="C932" t="s">
        <v>33</v>
      </c>
      <c r="D932" t="s">
        <v>33</v>
      </c>
      <c r="E932" s="1">
        <v>70000</v>
      </c>
      <c r="F932">
        <v>5</v>
      </c>
      <c r="G932" t="s">
        <v>30</v>
      </c>
      <c r="H932" t="s">
        <v>20</v>
      </c>
      <c r="I932" t="s">
        <v>17</v>
      </c>
      <c r="J932">
        <v>3</v>
      </c>
      <c r="K932" t="s">
        <v>29</v>
      </c>
      <c r="L932" t="s">
        <v>31</v>
      </c>
      <c r="M932">
        <v>47</v>
      </c>
      <c r="N932" t="s">
        <v>17</v>
      </c>
      <c r="P932" t="str">
        <f t="shared" si="70"/>
        <v>AB</v>
      </c>
      <c r="Q932" t="str">
        <f t="shared" si="71"/>
        <v>nes</v>
      </c>
      <c r="R932">
        <f t="shared" si="72"/>
        <v>11</v>
      </c>
      <c r="S932" t="str">
        <f t="shared" si="73"/>
        <v>Alan Barnes AB-10165</v>
      </c>
      <c r="T932" t="str">
        <f t="shared" si="74"/>
        <v>Alan Barnes</v>
      </c>
    </row>
    <row r="933" spans="1:20" x14ac:dyDescent="0.25">
      <c r="A933" s="5" t="s">
        <v>674</v>
      </c>
      <c r="B933" s="3" t="s">
        <v>305</v>
      </c>
      <c r="C933" t="s">
        <v>33</v>
      </c>
      <c r="D933" t="s">
        <v>32</v>
      </c>
      <c r="E933" s="1">
        <v>40000</v>
      </c>
      <c r="F933">
        <v>1</v>
      </c>
      <c r="G933" t="s">
        <v>18</v>
      </c>
      <c r="H933" t="s">
        <v>19</v>
      </c>
      <c r="I933" t="s">
        <v>14</v>
      </c>
      <c r="J933">
        <v>1</v>
      </c>
      <c r="K933" t="s">
        <v>25</v>
      </c>
      <c r="L933" t="s">
        <v>31</v>
      </c>
      <c r="M933">
        <v>49</v>
      </c>
      <c r="N933" t="s">
        <v>14</v>
      </c>
      <c r="P933" t="str">
        <f t="shared" si="70"/>
        <v>AB</v>
      </c>
      <c r="Q933" t="str">
        <f t="shared" si="71"/>
        <v>nes</v>
      </c>
      <c r="R933">
        <f t="shared" si="72"/>
        <v>11</v>
      </c>
      <c r="S933" t="str">
        <f t="shared" si="73"/>
        <v>Alan Barnes AB-10165</v>
      </c>
      <c r="T933" t="str">
        <f t="shared" si="74"/>
        <v>Alan Barnes</v>
      </c>
    </row>
    <row r="934" spans="1:20" x14ac:dyDescent="0.25">
      <c r="A934" s="5" t="s">
        <v>748</v>
      </c>
      <c r="B934" s="3" t="s">
        <v>379</v>
      </c>
      <c r="C934" t="s">
        <v>34</v>
      </c>
      <c r="D934" t="s">
        <v>32</v>
      </c>
      <c r="E934" s="1">
        <v>40000</v>
      </c>
      <c r="F934">
        <v>0</v>
      </c>
      <c r="G934" t="s">
        <v>26</v>
      </c>
      <c r="H934" t="s">
        <v>13</v>
      </c>
      <c r="I934" t="s">
        <v>17</v>
      </c>
      <c r="J934">
        <v>2</v>
      </c>
      <c r="K934" t="s">
        <v>15</v>
      </c>
      <c r="L934" t="s">
        <v>31</v>
      </c>
      <c r="M934">
        <v>27</v>
      </c>
      <c r="N934" t="s">
        <v>14</v>
      </c>
      <c r="P934" t="str">
        <f t="shared" si="70"/>
        <v>RK</v>
      </c>
      <c r="Q934" t="str">
        <f t="shared" si="71"/>
        <v>edy</v>
      </c>
      <c r="R934">
        <f t="shared" si="72"/>
        <v>13</v>
      </c>
      <c r="S934" t="str">
        <f t="shared" si="73"/>
        <v>Ralph Kennedy RK-19300</v>
      </c>
      <c r="T934" t="str">
        <f t="shared" si="74"/>
        <v>Ralph Kennedy</v>
      </c>
    </row>
    <row r="935" spans="1:20" x14ac:dyDescent="0.25">
      <c r="A935" s="5" t="s">
        <v>749</v>
      </c>
      <c r="B935" s="3" t="s">
        <v>380</v>
      </c>
      <c r="C935" t="s">
        <v>34</v>
      </c>
      <c r="D935" t="s">
        <v>33</v>
      </c>
      <c r="E935" s="1">
        <v>60000</v>
      </c>
      <c r="F935">
        <v>0</v>
      </c>
      <c r="G935" t="s">
        <v>18</v>
      </c>
      <c r="H935" t="s">
        <v>13</v>
      </c>
      <c r="I935" t="s">
        <v>14</v>
      </c>
      <c r="J935">
        <v>0</v>
      </c>
      <c r="K935" t="s">
        <v>22</v>
      </c>
      <c r="L935" t="s">
        <v>31</v>
      </c>
      <c r="M935">
        <v>29</v>
      </c>
      <c r="N935" t="s">
        <v>17</v>
      </c>
      <c r="P935" t="str">
        <f t="shared" si="70"/>
        <v>CG</v>
      </c>
      <c r="Q935" t="str">
        <f t="shared" si="71"/>
        <v>ach</v>
      </c>
      <c r="R935">
        <f t="shared" si="72"/>
        <v>19</v>
      </c>
      <c r="S935" t="str">
        <f t="shared" si="73"/>
        <v>Catherine Glotzbach CG-12040</v>
      </c>
      <c r="T935" t="str">
        <f t="shared" si="74"/>
        <v>Catherine Glotzbach</v>
      </c>
    </row>
    <row r="936" spans="1:20" x14ac:dyDescent="0.25">
      <c r="A936" s="5" t="s">
        <v>749</v>
      </c>
      <c r="B936" s="3" t="s">
        <v>380</v>
      </c>
      <c r="C936" t="s">
        <v>33</v>
      </c>
      <c r="D936" t="s">
        <v>33</v>
      </c>
      <c r="E936" s="1">
        <v>60000</v>
      </c>
      <c r="F936">
        <v>2</v>
      </c>
      <c r="G936" t="s">
        <v>12</v>
      </c>
      <c r="H936" t="s">
        <v>27</v>
      </c>
      <c r="I936" t="s">
        <v>14</v>
      </c>
      <c r="J936">
        <v>0</v>
      </c>
      <c r="K936" t="s">
        <v>21</v>
      </c>
      <c r="L936" t="s">
        <v>31</v>
      </c>
      <c r="M936">
        <v>59</v>
      </c>
      <c r="N936" t="s">
        <v>17</v>
      </c>
      <c r="P936" t="str">
        <f t="shared" si="70"/>
        <v>CG</v>
      </c>
      <c r="Q936" t="str">
        <f t="shared" si="71"/>
        <v>ach</v>
      </c>
      <c r="R936">
        <f t="shared" si="72"/>
        <v>19</v>
      </c>
      <c r="S936" t="str">
        <f t="shared" si="73"/>
        <v>Catherine Glotzbach CG-12040</v>
      </c>
      <c r="T936" t="str">
        <f t="shared" si="74"/>
        <v>Catherine Glotzbach</v>
      </c>
    </row>
    <row r="937" spans="1:20" x14ac:dyDescent="0.25">
      <c r="A937" s="5" t="s">
        <v>749</v>
      </c>
      <c r="B937" s="3" t="s">
        <v>380</v>
      </c>
      <c r="C937" t="s">
        <v>33</v>
      </c>
      <c r="D937" t="s">
        <v>32</v>
      </c>
      <c r="E937" s="1">
        <v>60000</v>
      </c>
      <c r="F937">
        <v>1</v>
      </c>
      <c r="G937" t="s">
        <v>18</v>
      </c>
      <c r="H937" t="s">
        <v>13</v>
      </c>
      <c r="I937" t="s">
        <v>14</v>
      </c>
      <c r="J937">
        <v>1</v>
      </c>
      <c r="K937" t="s">
        <v>15</v>
      </c>
      <c r="L937" t="s">
        <v>31</v>
      </c>
      <c r="M937">
        <v>45</v>
      </c>
      <c r="N937" t="s">
        <v>14</v>
      </c>
      <c r="P937" t="str">
        <f t="shared" si="70"/>
        <v>CG</v>
      </c>
      <c r="Q937" t="str">
        <f t="shared" si="71"/>
        <v>ach</v>
      </c>
      <c r="R937">
        <f t="shared" si="72"/>
        <v>19</v>
      </c>
      <c r="S937" t="str">
        <f t="shared" si="73"/>
        <v>Catherine Glotzbach CG-12040</v>
      </c>
      <c r="T937" t="str">
        <f t="shared" si="74"/>
        <v>Catherine Glotzbach</v>
      </c>
    </row>
    <row r="938" spans="1:20" x14ac:dyDescent="0.25">
      <c r="A938" s="5" t="s">
        <v>749</v>
      </c>
      <c r="B938" s="3" t="s">
        <v>380</v>
      </c>
      <c r="C938" t="s">
        <v>33</v>
      </c>
      <c r="D938" t="s">
        <v>32</v>
      </c>
      <c r="E938" s="1">
        <v>60000</v>
      </c>
      <c r="F938">
        <v>4</v>
      </c>
      <c r="G938" t="s">
        <v>12</v>
      </c>
      <c r="H938" t="s">
        <v>27</v>
      </c>
      <c r="I938" t="s">
        <v>14</v>
      </c>
      <c r="J938">
        <v>2</v>
      </c>
      <c r="K938" t="s">
        <v>21</v>
      </c>
      <c r="L938" t="s">
        <v>31</v>
      </c>
      <c r="M938">
        <v>60</v>
      </c>
      <c r="N938" t="s">
        <v>17</v>
      </c>
      <c r="P938" t="str">
        <f t="shared" si="70"/>
        <v>CG</v>
      </c>
      <c r="Q938" t="str">
        <f t="shared" si="71"/>
        <v>ach</v>
      </c>
      <c r="R938">
        <f t="shared" si="72"/>
        <v>19</v>
      </c>
      <c r="S938" t="str">
        <f t="shared" si="73"/>
        <v>Catherine Glotzbach CG-12040</v>
      </c>
      <c r="T938" t="str">
        <f t="shared" si="74"/>
        <v>Catherine Glotzbach</v>
      </c>
    </row>
    <row r="939" spans="1:20" x14ac:dyDescent="0.25">
      <c r="A939" s="5" t="s">
        <v>424</v>
      </c>
      <c r="B939" s="3" t="s">
        <v>55</v>
      </c>
      <c r="C939" t="s">
        <v>33</v>
      </c>
      <c r="D939" t="s">
        <v>33</v>
      </c>
      <c r="E939" s="1">
        <v>70000</v>
      </c>
      <c r="F939">
        <v>4</v>
      </c>
      <c r="G939" t="s">
        <v>30</v>
      </c>
      <c r="H939" t="s">
        <v>20</v>
      </c>
      <c r="I939" t="s">
        <v>14</v>
      </c>
      <c r="J939">
        <v>0</v>
      </c>
      <c r="K939" t="s">
        <v>15</v>
      </c>
      <c r="L939" t="s">
        <v>31</v>
      </c>
      <c r="M939">
        <v>36</v>
      </c>
      <c r="N939" t="s">
        <v>14</v>
      </c>
      <c r="P939" t="str">
        <f t="shared" si="70"/>
        <v>RA</v>
      </c>
      <c r="Q939" t="str">
        <f t="shared" si="71"/>
        <v>man</v>
      </c>
      <c r="R939">
        <f t="shared" si="72"/>
        <v>12</v>
      </c>
      <c r="S939" t="str">
        <f t="shared" si="73"/>
        <v>Ruben Ausman RA-19885</v>
      </c>
      <c r="T939" t="str">
        <f t="shared" si="74"/>
        <v>Ruben Ausman</v>
      </c>
    </row>
    <row r="940" spans="1:20" x14ac:dyDescent="0.25">
      <c r="A940" s="5" t="s">
        <v>750</v>
      </c>
      <c r="B940" s="3" t="s">
        <v>381</v>
      </c>
      <c r="C940" t="s">
        <v>33</v>
      </c>
      <c r="D940" t="s">
        <v>32</v>
      </c>
      <c r="E940" s="1">
        <v>40000</v>
      </c>
      <c r="F940">
        <v>0</v>
      </c>
      <c r="G940" t="s">
        <v>26</v>
      </c>
      <c r="H940" t="s">
        <v>13</v>
      </c>
      <c r="I940" t="s">
        <v>14</v>
      </c>
      <c r="J940">
        <v>2</v>
      </c>
      <c r="K940" t="s">
        <v>22</v>
      </c>
      <c r="L940" t="s">
        <v>31</v>
      </c>
      <c r="M940">
        <v>27</v>
      </c>
      <c r="N940" t="s">
        <v>17</v>
      </c>
      <c r="P940" t="str">
        <f t="shared" si="70"/>
        <v>RP</v>
      </c>
      <c r="Q940" t="str">
        <f t="shared" si="71"/>
        <v>yne</v>
      </c>
      <c r="R940">
        <f t="shared" si="72"/>
        <v>12</v>
      </c>
      <c r="S940" t="str">
        <f t="shared" si="73"/>
        <v>Rachel Payne RP-19270</v>
      </c>
      <c r="T940" t="str">
        <f t="shared" si="74"/>
        <v>Rachel Payne</v>
      </c>
    </row>
    <row r="941" spans="1:20" x14ac:dyDescent="0.25">
      <c r="A941" s="5" t="s">
        <v>750</v>
      </c>
      <c r="B941" s="3" t="s">
        <v>381</v>
      </c>
      <c r="C941" t="s">
        <v>34</v>
      </c>
      <c r="D941" t="s">
        <v>33</v>
      </c>
      <c r="E941" s="1">
        <v>80000</v>
      </c>
      <c r="F941">
        <v>2</v>
      </c>
      <c r="G941" t="s">
        <v>28</v>
      </c>
      <c r="H941" t="s">
        <v>13</v>
      </c>
      <c r="I941" t="s">
        <v>17</v>
      </c>
      <c r="J941">
        <v>2</v>
      </c>
      <c r="K941" t="s">
        <v>25</v>
      </c>
      <c r="L941" t="s">
        <v>31</v>
      </c>
      <c r="M941">
        <v>50</v>
      </c>
      <c r="N941" t="s">
        <v>17</v>
      </c>
      <c r="P941" t="str">
        <f t="shared" si="70"/>
        <v>RP</v>
      </c>
      <c r="Q941" t="str">
        <f t="shared" si="71"/>
        <v>yne</v>
      </c>
      <c r="R941">
        <f t="shared" si="72"/>
        <v>12</v>
      </c>
      <c r="S941" t="str">
        <f t="shared" si="73"/>
        <v>Rachel Payne RP-19270</v>
      </c>
      <c r="T941" t="str">
        <f t="shared" si="74"/>
        <v>Rachel Payne</v>
      </c>
    </row>
    <row r="942" spans="1:20" x14ac:dyDescent="0.25">
      <c r="A942" s="5" t="s">
        <v>751</v>
      </c>
      <c r="B942" s="3" t="s">
        <v>382</v>
      </c>
      <c r="C942" t="s">
        <v>34</v>
      </c>
      <c r="D942" t="s">
        <v>32</v>
      </c>
      <c r="E942" s="1">
        <v>60000</v>
      </c>
      <c r="F942">
        <v>1</v>
      </c>
      <c r="G942" t="s">
        <v>30</v>
      </c>
      <c r="H942" t="s">
        <v>13</v>
      </c>
      <c r="I942" t="s">
        <v>14</v>
      </c>
      <c r="J942">
        <v>0</v>
      </c>
      <c r="K942" t="s">
        <v>25</v>
      </c>
      <c r="L942" t="s">
        <v>31</v>
      </c>
      <c r="M942">
        <v>35</v>
      </c>
      <c r="N942" t="s">
        <v>17</v>
      </c>
      <c r="P942" t="str">
        <f t="shared" si="70"/>
        <v>KC</v>
      </c>
      <c r="Q942" t="str">
        <f t="shared" si="71"/>
        <v>sle</v>
      </c>
      <c r="R942">
        <f t="shared" si="72"/>
        <v>14</v>
      </c>
      <c r="S942" t="str">
        <f t="shared" si="73"/>
        <v>Karen Carlisle KC-16255</v>
      </c>
      <c r="T942" t="str">
        <f t="shared" si="74"/>
        <v>Karen Carlisle</v>
      </c>
    </row>
    <row r="943" spans="1:20" x14ac:dyDescent="0.25">
      <c r="A943" s="5" t="s">
        <v>743</v>
      </c>
      <c r="B943" s="3" t="s">
        <v>374</v>
      </c>
      <c r="C943" t="s">
        <v>33</v>
      </c>
      <c r="D943" t="s">
        <v>32</v>
      </c>
      <c r="E943" s="1">
        <v>60000</v>
      </c>
      <c r="F943">
        <v>1</v>
      </c>
      <c r="G943" t="s">
        <v>30</v>
      </c>
      <c r="H943" t="s">
        <v>13</v>
      </c>
      <c r="I943" t="s">
        <v>14</v>
      </c>
      <c r="J943">
        <v>0</v>
      </c>
      <c r="K943" t="s">
        <v>21</v>
      </c>
      <c r="L943" t="s">
        <v>31</v>
      </c>
      <c r="M943">
        <v>34</v>
      </c>
      <c r="N943" t="s">
        <v>14</v>
      </c>
      <c r="P943" t="str">
        <f t="shared" si="70"/>
        <v>RW</v>
      </c>
      <c r="Q943" t="str">
        <f t="shared" si="71"/>
        <v>ams</v>
      </c>
      <c r="R943">
        <f t="shared" si="72"/>
        <v>12</v>
      </c>
      <c r="S943" t="str">
        <f t="shared" si="73"/>
        <v>Rob Williams RW-19630</v>
      </c>
      <c r="T943" t="str">
        <f t="shared" si="74"/>
        <v>Rob Williams</v>
      </c>
    </row>
    <row r="944" spans="1:20" x14ac:dyDescent="0.25">
      <c r="A944" s="5" t="s">
        <v>743</v>
      </c>
      <c r="B944" s="3" t="s">
        <v>374</v>
      </c>
      <c r="C944" t="s">
        <v>33</v>
      </c>
      <c r="D944" t="s">
        <v>32</v>
      </c>
      <c r="E944" s="1">
        <v>40000</v>
      </c>
      <c r="F944">
        <v>3</v>
      </c>
      <c r="G944" t="s">
        <v>18</v>
      </c>
      <c r="H944" t="s">
        <v>20</v>
      </c>
      <c r="I944" t="s">
        <v>14</v>
      </c>
      <c r="J944">
        <v>2</v>
      </c>
      <c r="K944" t="s">
        <v>22</v>
      </c>
      <c r="L944" t="s">
        <v>31</v>
      </c>
      <c r="M944">
        <v>54</v>
      </c>
      <c r="N944" t="s">
        <v>17</v>
      </c>
      <c r="P944" t="str">
        <f t="shared" si="70"/>
        <v>RW</v>
      </c>
      <c r="Q944" t="str">
        <f t="shared" si="71"/>
        <v>ams</v>
      </c>
      <c r="R944">
        <f t="shared" si="72"/>
        <v>12</v>
      </c>
      <c r="S944" t="str">
        <f t="shared" si="73"/>
        <v>Rob Williams RW-19630</v>
      </c>
      <c r="T944" t="str">
        <f t="shared" si="74"/>
        <v>Rob Williams</v>
      </c>
    </row>
    <row r="945" spans="1:20" x14ac:dyDescent="0.25">
      <c r="A945" s="5" t="s">
        <v>544</v>
      </c>
      <c r="B945" s="3" t="s">
        <v>175</v>
      </c>
      <c r="C945" t="s">
        <v>33</v>
      </c>
      <c r="D945" t="s">
        <v>32</v>
      </c>
      <c r="E945" s="1">
        <v>60000</v>
      </c>
      <c r="F945">
        <v>4</v>
      </c>
      <c r="G945" t="s">
        <v>12</v>
      </c>
      <c r="H945" t="s">
        <v>13</v>
      </c>
      <c r="I945" t="s">
        <v>17</v>
      </c>
      <c r="J945">
        <v>2</v>
      </c>
      <c r="K945" t="s">
        <v>15</v>
      </c>
      <c r="L945" t="s">
        <v>31</v>
      </c>
      <c r="M945">
        <v>42</v>
      </c>
      <c r="N945" t="s">
        <v>17</v>
      </c>
      <c r="P945" t="str">
        <f t="shared" si="70"/>
        <v>JL</v>
      </c>
      <c r="Q945" t="str">
        <f t="shared" si="71"/>
        <v>cas</v>
      </c>
      <c r="R945">
        <f t="shared" si="72"/>
        <v>10</v>
      </c>
      <c r="S945" t="str">
        <f t="shared" si="73"/>
        <v>John Lucas JL-15850</v>
      </c>
      <c r="T945" t="str">
        <f t="shared" si="74"/>
        <v>John Lucas</v>
      </c>
    </row>
    <row r="946" spans="1:20" x14ac:dyDescent="0.25">
      <c r="A946" s="5" t="s">
        <v>544</v>
      </c>
      <c r="B946" s="3" t="s">
        <v>175</v>
      </c>
      <c r="C946" t="s">
        <v>33</v>
      </c>
      <c r="D946" t="s">
        <v>32</v>
      </c>
      <c r="E946" s="1">
        <v>50000</v>
      </c>
      <c r="F946">
        <v>1</v>
      </c>
      <c r="G946" t="s">
        <v>12</v>
      </c>
      <c r="H946" t="s">
        <v>13</v>
      </c>
      <c r="I946" t="s">
        <v>14</v>
      </c>
      <c r="J946">
        <v>0</v>
      </c>
      <c r="K946" t="s">
        <v>21</v>
      </c>
      <c r="L946" t="s">
        <v>31</v>
      </c>
      <c r="M946">
        <v>34</v>
      </c>
      <c r="N946" t="s">
        <v>14</v>
      </c>
      <c r="P946" t="str">
        <f t="shared" si="70"/>
        <v>JL</v>
      </c>
      <c r="Q946" t="str">
        <f t="shared" si="71"/>
        <v>cas</v>
      </c>
      <c r="R946">
        <f t="shared" si="72"/>
        <v>10</v>
      </c>
      <c r="S946" t="str">
        <f t="shared" si="73"/>
        <v>John Lucas JL-15850</v>
      </c>
      <c r="T946" t="str">
        <f t="shared" si="74"/>
        <v>John Lucas</v>
      </c>
    </row>
    <row r="947" spans="1:20" x14ac:dyDescent="0.25">
      <c r="A947" s="5" t="s">
        <v>544</v>
      </c>
      <c r="B947" s="3" t="s">
        <v>175</v>
      </c>
      <c r="C947" t="s">
        <v>34</v>
      </c>
      <c r="D947" t="s">
        <v>33</v>
      </c>
      <c r="E947" s="1">
        <v>50000</v>
      </c>
      <c r="F947">
        <v>2</v>
      </c>
      <c r="G947" t="s">
        <v>12</v>
      </c>
      <c r="H947" t="s">
        <v>13</v>
      </c>
      <c r="I947" t="s">
        <v>17</v>
      </c>
      <c r="J947">
        <v>1</v>
      </c>
      <c r="K947" t="s">
        <v>15</v>
      </c>
      <c r="L947" t="s">
        <v>31</v>
      </c>
      <c r="M947">
        <v>38</v>
      </c>
      <c r="N947" t="s">
        <v>14</v>
      </c>
      <c r="P947" t="str">
        <f t="shared" si="70"/>
        <v>JL</v>
      </c>
      <c r="Q947" t="str">
        <f t="shared" si="71"/>
        <v>cas</v>
      </c>
      <c r="R947">
        <f t="shared" si="72"/>
        <v>10</v>
      </c>
      <c r="S947" t="str">
        <f t="shared" si="73"/>
        <v>John Lucas JL-15850</v>
      </c>
      <c r="T947" t="str">
        <f t="shared" si="74"/>
        <v>John Lucas</v>
      </c>
    </row>
    <row r="948" spans="1:20" x14ac:dyDescent="0.25">
      <c r="A948" s="5" t="s">
        <v>627</v>
      </c>
      <c r="B948" s="3" t="s">
        <v>258</v>
      </c>
      <c r="C948" t="s">
        <v>33</v>
      </c>
      <c r="D948" t="s">
        <v>32</v>
      </c>
      <c r="E948" s="1">
        <v>90000</v>
      </c>
      <c r="F948">
        <v>5</v>
      </c>
      <c r="G948" t="s">
        <v>12</v>
      </c>
      <c r="H948" t="s">
        <v>27</v>
      </c>
      <c r="I948" t="s">
        <v>14</v>
      </c>
      <c r="J948">
        <v>2</v>
      </c>
      <c r="K948" t="s">
        <v>25</v>
      </c>
      <c r="L948" t="s">
        <v>31</v>
      </c>
      <c r="M948">
        <v>63</v>
      </c>
      <c r="N948" t="s">
        <v>14</v>
      </c>
      <c r="P948" t="str">
        <f t="shared" si="70"/>
        <v>CA</v>
      </c>
      <c r="Q948" t="str">
        <f t="shared" si="71"/>
        <v>zen</v>
      </c>
      <c r="R948">
        <f t="shared" si="72"/>
        <v>15</v>
      </c>
      <c r="S948" t="str">
        <f t="shared" si="73"/>
        <v>Cynthia Arntzen CA-12775</v>
      </c>
      <c r="T948" t="str">
        <f t="shared" si="74"/>
        <v>Cynthia Arntzen</v>
      </c>
    </row>
    <row r="949" spans="1:20" x14ac:dyDescent="0.25">
      <c r="A949" s="5" t="s">
        <v>581</v>
      </c>
      <c r="B949" s="3" t="s">
        <v>212</v>
      </c>
      <c r="C949" t="s">
        <v>34</v>
      </c>
      <c r="D949" t="s">
        <v>32</v>
      </c>
      <c r="E949" s="1">
        <v>90000</v>
      </c>
      <c r="F949">
        <v>4</v>
      </c>
      <c r="G949" t="s">
        <v>26</v>
      </c>
      <c r="H949" t="s">
        <v>20</v>
      </c>
      <c r="I949" t="s">
        <v>17</v>
      </c>
      <c r="J949">
        <v>3</v>
      </c>
      <c r="K949" t="s">
        <v>25</v>
      </c>
      <c r="L949" t="s">
        <v>31</v>
      </c>
      <c r="M949">
        <v>45</v>
      </c>
      <c r="N949" t="s">
        <v>14</v>
      </c>
      <c r="P949" t="str">
        <f t="shared" si="70"/>
        <v>RB</v>
      </c>
      <c r="Q949" t="str">
        <f t="shared" si="71"/>
        <v>ird</v>
      </c>
      <c r="R949">
        <f t="shared" si="72"/>
        <v>10</v>
      </c>
      <c r="S949" t="str">
        <f t="shared" si="73"/>
        <v>Ross Baird RB-19795</v>
      </c>
      <c r="T949" t="str">
        <f t="shared" si="74"/>
        <v>Ross Baird</v>
      </c>
    </row>
    <row r="950" spans="1:20" x14ac:dyDescent="0.25">
      <c r="A950" s="5" t="s">
        <v>581</v>
      </c>
      <c r="B950" s="3" t="s">
        <v>212</v>
      </c>
      <c r="C950" t="s">
        <v>34</v>
      </c>
      <c r="D950" t="s">
        <v>32</v>
      </c>
      <c r="E950" s="1">
        <v>60000</v>
      </c>
      <c r="F950">
        <v>0</v>
      </c>
      <c r="G950" t="s">
        <v>30</v>
      </c>
      <c r="H950" t="s">
        <v>13</v>
      </c>
      <c r="I950" t="s">
        <v>17</v>
      </c>
      <c r="J950">
        <v>0</v>
      </c>
      <c r="K950" t="s">
        <v>15</v>
      </c>
      <c r="L950" t="s">
        <v>31</v>
      </c>
      <c r="M950">
        <v>40</v>
      </c>
      <c r="N950" t="s">
        <v>17</v>
      </c>
      <c r="P950" t="str">
        <f t="shared" si="70"/>
        <v>RB</v>
      </c>
      <c r="Q950" t="str">
        <f t="shared" si="71"/>
        <v>ird</v>
      </c>
      <c r="R950">
        <f t="shared" si="72"/>
        <v>10</v>
      </c>
      <c r="S950" t="str">
        <f t="shared" si="73"/>
        <v>Ross Baird RB-19795</v>
      </c>
      <c r="T950" t="str">
        <f t="shared" si="74"/>
        <v>Ross Baird</v>
      </c>
    </row>
    <row r="951" spans="1:20" x14ac:dyDescent="0.25">
      <c r="A951" s="5" t="s">
        <v>581</v>
      </c>
      <c r="B951" s="3" t="s">
        <v>212</v>
      </c>
      <c r="C951" t="s">
        <v>33</v>
      </c>
      <c r="D951" t="s">
        <v>33</v>
      </c>
      <c r="E951" s="1">
        <v>70000</v>
      </c>
      <c r="F951">
        <v>2</v>
      </c>
      <c r="G951" t="s">
        <v>28</v>
      </c>
      <c r="H951" t="s">
        <v>13</v>
      </c>
      <c r="I951" t="s">
        <v>14</v>
      </c>
      <c r="J951">
        <v>2</v>
      </c>
      <c r="K951" t="s">
        <v>29</v>
      </c>
      <c r="L951" t="s">
        <v>31</v>
      </c>
      <c r="M951">
        <v>53</v>
      </c>
      <c r="N951" t="s">
        <v>17</v>
      </c>
      <c r="P951" t="str">
        <f t="shared" si="70"/>
        <v>RB</v>
      </c>
      <c r="Q951" t="str">
        <f t="shared" si="71"/>
        <v>ird</v>
      </c>
      <c r="R951">
        <f t="shared" si="72"/>
        <v>10</v>
      </c>
      <c r="S951" t="str">
        <f t="shared" si="73"/>
        <v>Ross Baird RB-19795</v>
      </c>
      <c r="T951" t="str">
        <f t="shared" si="74"/>
        <v>Ross Baird</v>
      </c>
    </row>
    <row r="952" spans="1:20" x14ac:dyDescent="0.25">
      <c r="A952" s="5" t="s">
        <v>581</v>
      </c>
      <c r="B952" s="3" t="s">
        <v>212</v>
      </c>
      <c r="C952" t="s">
        <v>34</v>
      </c>
      <c r="D952" t="s">
        <v>32</v>
      </c>
      <c r="E952" s="1">
        <v>70000</v>
      </c>
      <c r="F952">
        <v>1</v>
      </c>
      <c r="G952" t="s">
        <v>30</v>
      </c>
      <c r="H952" t="s">
        <v>20</v>
      </c>
      <c r="I952" t="s">
        <v>14</v>
      </c>
      <c r="J952">
        <v>0</v>
      </c>
      <c r="K952" t="s">
        <v>21</v>
      </c>
      <c r="L952" t="s">
        <v>31</v>
      </c>
      <c r="M952">
        <v>34</v>
      </c>
      <c r="N952" t="s">
        <v>17</v>
      </c>
      <c r="P952" t="str">
        <f t="shared" si="70"/>
        <v>RB</v>
      </c>
      <c r="Q952" t="str">
        <f t="shared" si="71"/>
        <v>ird</v>
      </c>
      <c r="R952">
        <f t="shared" si="72"/>
        <v>10</v>
      </c>
      <c r="S952" t="str">
        <f t="shared" si="73"/>
        <v>Ross Baird RB-19795</v>
      </c>
      <c r="T952" t="str">
        <f t="shared" si="74"/>
        <v>Ross Baird</v>
      </c>
    </row>
    <row r="953" spans="1:20" x14ac:dyDescent="0.25">
      <c r="A953" s="5" t="s">
        <v>581</v>
      </c>
      <c r="B953" s="3" t="s">
        <v>212</v>
      </c>
      <c r="C953" t="s">
        <v>33</v>
      </c>
      <c r="D953" t="s">
        <v>33</v>
      </c>
      <c r="E953" s="1">
        <v>70000</v>
      </c>
      <c r="F953">
        <v>0</v>
      </c>
      <c r="G953" t="s">
        <v>12</v>
      </c>
      <c r="H953" t="s">
        <v>20</v>
      </c>
      <c r="I953" t="s">
        <v>17</v>
      </c>
      <c r="J953">
        <v>1</v>
      </c>
      <c r="K953" t="s">
        <v>15</v>
      </c>
      <c r="L953" t="s">
        <v>31</v>
      </c>
      <c r="M953">
        <v>38</v>
      </c>
      <c r="N953" t="s">
        <v>17</v>
      </c>
      <c r="P953" t="str">
        <f t="shared" si="70"/>
        <v>RB</v>
      </c>
      <c r="Q953" t="str">
        <f t="shared" si="71"/>
        <v>ird</v>
      </c>
      <c r="R953">
        <f t="shared" si="72"/>
        <v>10</v>
      </c>
      <c r="S953" t="str">
        <f t="shared" si="73"/>
        <v>Ross Baird RB-19795</v>
      </c>
      <c r="T953" t="str">
        <f t="shared" si="74"/>
        <v>Ross Baird</v>
      </c>
    </row>
    <row r="954" spans="1:20" x14ac:dyDescent="0.25">
      <c r="A954" s="5" t="s">
        <v>752</v>
      </c>
      <c r="B954" s="3" t="s">
        <v>383</v>
      </c>
      <c r="C954" t="s">
        <v>33</v>
      </c>
      <c r="D954" t="s">
        <v>32</v>
      </c>
      <c r="E954" s="1">
        <v>70000</v>
      </c>
      <c r="F954">
        <v>4</v>
      </c>
      <c r="G954" t="s">
        <v>12</v>
      </c>
      <c r="H954" t="s">
        <v>27</v>
      </c>
      <c r="I954" t="s">
        <v>17</v>
      </c>
      <c r="J954">
        <v>1</v>
      </c>
      <c r="K954" t="s">
        <v>25</v>
      </c>
      <c r="L954" t="s">
        <v>31</v>
      </c>
      <c r="M954">
        <v>59</v>
      </c>
      <c r="N954" t="s">
        <v>17</v>
      </c>
      <c r="P954" t="str">
        <f t="shared" si="70"/>
        <v>KH</v>
      </c>
      <c r="Q954" t="str">
        <f t="shared" si="71"/>
        <v>hes</v>
      </c>
      <c r="R954">
        <f t="shared" si="72"/>
        <v>16</v>
      </c>
      <c r="S954" t="str">
        <f t="shared" si="73"/>
        <v>Katherine Hughes KH-16360</v>
      </c>
      <c r="T954" t="str">
        <f t="shared" si="74"/>
        <v>Katherine Hughes</v>
      </c>
    </row>
    <row r="955" spans="1:20" x14ac:dyDescent="0.25">
      <c r="A955" s="5" t="s">
        <v>753</v>
      </c>
      <c r="B955" s="3" t="s">
        <v>384</v>
      </c>
      <c r="C955" t="s">
        <v>34</v>
      </c>
      <c r="D955" t="s">
        <v>32</v>
      </c>
      <c r="E955" s="1">
        <v>40000</v>
      </c>
      <c r="F955">
        <v>3</v>
      </c>
      <c r="G955" t="s">
        <v>18</v>
      </c>
      <c r="H955" t="s">
        <v>19</v>
      </c>
      <c r="I955" t="s">
        <v>14</v>
      </c>
      <c r="J955">
        <v>1</v>
      </c>
      <c r="K955" t="s">
        <v>25</v>
      </c>
      <c r="L955" t="s">
        <v>31</v>
      </c>
      <c r="M955">
        <v>30</v>
      </c>
      <c r="N955" t="s">
        <v>14</v>
      </c>
      <c r="P955" t="str">
        <f t="shared" si="70"/>
        <v>GH</v>
      </c>
      <c r="Q955" t="str">
        <f t="shared" si="71"/>
        <v>sen</v>
      </c>
      <c r="R955">
        <f t="shared" si="72"/>
        <v>11</v>
      </c>
      <c r="S955" t="str">
        <f t="shared" si="73"/>
        <v>Greg Hansen GH-14665</v>
      </c>
      <c r="T955" t="str">
        <f t="shared" si="74"/>
        <v>Greg Hansen</v>
      </c>
    </row>
    <row r="956" spans="1:20" x14ac:dyDescent="0.25">
      <c r="A956" s="5" t="s">
        <v>753</v>
      </c>
      <c r="B956" s="3" t="s">
        <v>384</v>
      </c>
      <c r="C956" t="s">
        <v>33</v>
      </c>
      <c r="D956" t="s">
        <v>33</v>
      </c>
      <c r="E956" s="1">
        <v>60000</v>
      </c>
      <c r="F956">
        <v>1</v>
      </c>
      <c r="G956" t="s">
        <v>12</v>
      </c>
      <c r="H956" t="s">
        <v>20</v>
      </c>
      <c r="I956" t="s">
        <v>14</v>
      </c>
      <c r="J956">
        <v>1</v>
      </c>
      <c r="K956" t="s">
        <v>15</v>
      </c>
      <c r="L956" t="s">
        <v>31</v>
      </c>
      <c r="M956">
        <v>48</v>
      </c>
      <c r="N956" t="s">
        <v>14</v>
      </c>
      <c r="P956" t="str">
        <f t="shared" si="70"/>
        <v>GH</v>
      </c>
      <c r="Q956" t="str">
        <f t="shared" si="71"/>
        <v>sen</v>
      </c>
      <c r="R956">
        <f t="shared" si="72"/>
        <v>11</v>
      </c>
      <c r="S956" t="str">
        <f t="shared" si="73"/>
        <v>Greg Hansen GH-14665</v>
      </c>
      <c r="T956" t="str">
        <f t="shared" si="74"/>
        <v>Greg Hansen</v>
      </c>
    </row>
    <row r="957" spans="1:20" x14ac:dyDescent="0.25">
      <c r="A957" s="5" t="s">
        <v>754</v>
      </c>
      <c r="B957" s="3" t="s">
        <v>385</v>
      </c>
      <c r="C957" t="s">
        <v>33</v>
      </c>
      <c r="D957" t="s">
        <v>32</v>
      </c>
      <c r="E957" s="1">
        <v>40000</v>
      </c>
      <c r="F957">
        <v>4</v>
      </c>
      <c r="G957" t="s">
        <v>26</v>
      </c>
      <c r="H957" t="s">
        <v>13</v>
      </c>
      <c r="I957" t="s">
        <v>14</v>
      </c>
      <c r="J957">
        <v>2</v>
      </c>
      <c r="K957" t="s">
        <v>21</v>
      </c>
      <c r="L957" t="s">
        <v>31</v>
      </c>
      <c r="M957">
        <v>43</v>
      </c>
      <c r="N957" t="s">
        <v>17</v>
      </c>
      <c r="P957" t="str">
        <f t="shared" si="70"/>
        <v>SW</v>
      </c>
      <c r="Q957" t="str">
        <f t="shared" si="71"/>
        <v>son</v>
      </c>
      <c r="R957">
        <f t="shared" si="72"/>
        <v>16</v>
      </c>
      <c r="S957" t="str">
        <f t="shared" si="73"/>
        <v>Scott Williamson SW-20275</v>
      </c>
      <c r="T957" t="str">
        <f t="shared" si="74"/>
        <v>Scott Williamson</v>
      </c>
    </row>
    <row r="958" spans="1:20" x14ac:dyDescent="0.25">
      <c r="A958" s="5" t="s">
        <v>755</v>
      </c>
      <c r="B958" s="3" t="s">
        <v>386</v>
      </c>
      <c r="C958" t="s">
        <v>33</v>
      </c>
      <c r="D958" t="s">
        <v>32</v>
      </c>
      <c r="E958" s="1">
        <v>70000</v>
      </c>
      <c r="F958">
        <v>4</v>
      </c>
      <c r="G958" t="s">
        <v>30</v>
      </c>
      <c r="H958" t="s">
        <v>20</v>
      </c>
      <c r="I958" t="s">
        <v>14</v>
      </c>
      <c r="J958">
        <v>0</v>
      </c>
      <c r="K958" t="s">
        <v>21</v>
      </c>
      <c r="L958" t="s">
        <v>31</v>
      </c>
      <c r="M958">
        <v>35</v>
      </c>
      <c r="N958" t="s">
        <v>14</v>
      </c>
      <c r="P958" t="str">
        <f t="shared" si="70"/>
        <v>JA</v>
      </c>
      <c r="Q958" t="str">
        <f t="shared" si="71"/>
        <v>rdo</v>
      </c>
      <c r="R958">
        <f t="shared" si="72"/>
        <v>12</v>
      </c>
      <c r="S958" t="str">
        <f t="shared" si="73"/>
        <v>Joseph Airdo JA-15970</v>
      </c>
      <c r="T958" t="str">
        <f t="shared" si="74"/>
        <v>Joseph Airdo</v>
      </c>
    </row>
    <row r="959" spans="1:20" x14ac:dyDescent="0.25">
      <c r="A959" s="5" t="s">
        <v>755</v>
      </c>
      <c r="B959" s="3" t="s">
        <v>386</v>
      </c>
      <c r="C959" t="s">
        <v>33</v>
      </c>
      <c r="D959" t="s">
        <v>32</v>
      </c>
      <c r="E959" s="1">
        <v>60000</v>
      </c>
      <c r="F959">
        <v>0</v>
      </c>
      <c r="G959" t="s">
        <v>18</v>
      </c>
      <c r="H959" t="s">
        <v>20</v>
      </c>
      <c r="I959" t="s">
        <v>14</v>
      </c>
      <c r="J959">
        <v>2</v>
      </c>
      <c r="K959" t="s">
        <v>22</v>
      </c>
      <c r="L959" t="s">
        <v>31</v>
      </c>
      <c r="M959">
        <v>30</v>
      </c>
      <c r="N959" t="s">
        <v>17</v>
      </c>
      <c r="P959" t="str">
        <f t="shared" si="70"/>
        <v>JA</v>
      </c>
      <c r="Q959" t="str">
        <f t="shared" si="71"/>
        <v>rdo</v>
      </c>
      <c r="R959">
        <f t="shared" si="72"/>
        <v>12</v>
      </c>
      <c r="S959" t="str">
        <f t="shared" si="73"/>
        <v>Joseph Airdo JA-15970</v>
      </c>
      <c r="T959" t="str">
        <f t="shared" si="74"/>
        <v>Joseph Airdo</v>
      </c>
    </row>
    <row r="960" spans="1:20" x14ac:dyDescent="0.25">
      <c r="A960" s="5" t="s">
        <v>755</v>
      </c>
      <c r="B960" s="3" t="s">
        <v>386</v>
      </c>
      <c r="C960" t="s">
        <v>33</v>
      </c>
      <c r="D960" t="s">
        <v>33</v>
      </c>
      <c r="E960" s="1">
        <v>90000</v>
      </c>
      <c r="F960">
        <v>5</v>
      </c>
      <c r="G960" t="s">
        <v>30</v>
      </c>
      <c r="H960" t="s">
        <v>20</v>
      </c>
      <c r="I960" t="s">
        <v>14</v>
      </c>
      <c r="J960">
        <v>0</v>
      </c>
      <c r="K960" t="s">
        <v>15</v>
      </c>
      <c r="L960" t="s">
        <v>31</v>
      </c>
      <c r="M960">
        <v>47</v>
      </c>
      <c r="N960" t="s">
        <v>14</v>
      </c>
      <c r="P960" t="str">
        <f t="shared" si="70"/>
        <v>JA</v>
      </c>
      <c r="Q960" t="str">
        <f t="shared" si="71"/>
        <v>rdo</v>
      </c>
      <c r="R960">
        <f t="shared" si="72"/>
        <v>12</v>
      </c>
      <c r="S960" t="str">
        <f t="shared" si="73"/>
        <v>Joseph Airdo JA-15970</v>
      </c>
      <c r="T960" t="str">
        <f t="shared" si="74"/>
        <v>Joseph Airdo</v>
      </c>
    </row>
    <row r="961" spans="1:20" x14ac:dyDescent="0.25">
      <c r="A961" s="5" t="s">
        <v>756</v>
      </c>
      <c r="B961" s="3" t="s">
        <v>387</v>
      </c>
      <c r="C961" t="s">
        <v>33</v>
      </c>
      <c r="D961" t="s">
        <v>33</v>
      </c>
      <c r="E961" s="1">
        <v>60000</v>
      </c>
      <c r="F961">
        <v>1</v>
      </c>
      <c r="G961" t="s">
        <v>18</v>
      </c>
      <c r="H961" t="s">
        <v>13</v>
      </c>
      <c r="I961" t="s">
        <v>14</v>
      </c>
      <c r="J961">
        <v>1</v>
      </c>
      <c r="K961" t="s">
        <v>21</v>
      </c>
      <c r="L961" t="s">
        <v>31</v>
      </c>
      <c r="M961">
        <v>45</v>
      </c>
      <c r="N961" t="s">
        <v>14</v>
      </c>
      <c r="P961" t="str">
        <f t="shared" si="70"/>
        <v>DL</v>
      </c>
      <c r="Q961" t="str">
        <f t="shared" si="71"/>
        <v>acy</v>
      </c>
      <c r="R961">
        <f t="shared" si="72"/>
        <v>11</v>
      </c>
      <c r="S961" t="str">
        <f t="shared" si="73"/>
        <v>Daniel Lacy DL-12925</v>
      </c>
      <c r="T961" t="str">
        <f t="shared" si="74"/>
        <v>Daniel Lacy</v>
      </c>
    </row>
    <row r="962" spans="1:20" x14ac:dyDescent="0.25">
      <c r="A962" s="5" t="s">
        <v>757</v>
      </c>
      <c r="B962" s="3" t="s">
        <v>388</v>
      </c>
      <c r="C962" t="s">
        <v>34</v>
      </c>
      <c r="D962" t="s">
        <v>33</v>
      </c>
      <c r="E962" s="1">
        <v>100000</v>
      </c>
      <c r="F962">
        <v>0</v>
      </c>
      <c r="G962" t="s">
        <v>18</v>
      </c>
      <c r="H962" t="s">
        <v>20</v>
      </c>
      <c r="I962" t="s">
        <v>17</v>
      </c>
      <c r="J962">
        <v>4</v>
      </c>
      <c r="K962" t="s">
        <v>25</v>
      </c>
      <c r="L962" t="s">
        <v>31</v>
      </c>
      <c r="M962">
        <v>45</v>
      </c>
      <c r="N962" t="s">
        <v>17</v>
      </c>
      <c r="P962" t="str">
        <f t="shared" si="70"/>
        <v>LW</v>
      </c>
      <c r="Q962" t="str">
        <f t="shared" si="71"/>
        <v>ams</v>
      </c>
      <c r="R962">
        <f t="shared" si="72"/>
        <v>16</v>
      </c>
      <c r="S962" t="str">
        <f t="shared" si="73"/>
        <v>Lindsay Williams LW-16990</v>
      </c>
      <c r="T962" t="str">
        <f t="shared" si="74"/>
        <v>Lindsay Williams</v>
      </c>
    </row>
    <row r="963" spans="1:20" x14ac:dyDescent="0.25">
      <c r="A963" s="5" t="s">
        <v>758</v>
      </c>
      <c r="B963" s="3" t="s">
        <v>389</v>
      </c>
      <c r="C963" t="s">
        <v>33</v>
      </c>
      <c r="D963" t="s">
        <v>32</v>
      </c>
      <c r="E963" s="1">
        <v>120000</v>
      </c>
      <c r="F963">
        <v>2</v>
      </c>
      <c r="G963" t="s">
        <v>12</v>
      </c>
      <c r="H963" t="s">
        <v>27</v>
      </c>
      <c r="I963" t="s">
        <v>14</v>
      </c>
      <c r="J963">
        <v>3</v>
      </c>
      <c r="K963" t="s">
        <v>22</v>
      </c>
      <c r="L963" t="s">
        <v>31</v>
      </c>
      <c r="M963">
        <v>62</v>
      </c>
      <c r="N963" t="s">
        <v>17</v>
      </c>
      <c r="P963" t="str">
        <f t="shared" ref="P963:P1026" si="75">LEFT(A963:A1988,2)</f>
        <v>TB</v>
      </c>
      <c r="Q963" t="str">
        <f t="shared" ref="Q963:Q1026" si="76">RIGHT(B963:B1988,3)</f>
        <v>ley</v>
      </c>
      <c r="R963">
        <f t="shared" ref="R963:R1026" si="77">LEN(B963:B1988)</f>
        <v>14</v>
      </c>
      <c r="S963" t="str">
        <f t="shared" ref="S963:S1026" si="78">CONCATENATE(B963:B1988," ",A963:A1988)</f>
        <v>Thomas Brumley TB-21190</v>
      </c>
      <c r="T963" t="str">
        <f t="shared" ref="T963:T1026" si="79">TRIM(B963:B1988)</f>
        <v>Thomas Brumley</v>
      </c>
    </row>
    <row r="964" spans="1:20" x14ac:dyDescent="0.25">
      <c r="A964" s="5" t="s">
        <v>456</v>
      </c>
      <c r="B964" s="3" t="s">
        <v>87</v>
      </c>
      <c r="C964" t="s">
        <v>33</v>
      </c>
      <c r="D964" t="s">
        <v>33</v>
      </c>
      <c r="E964" s="1">
        <v>60000</v>
      </c>
      <c r="F964">
        <v>2</v>
      </c>
      <c r="G964" t="s">
        <v>18</v>
      </c>
      <c r="H964" t="s">
        <v>20</v>
      </c>
      <c r="I964" t="s">
        <v>14</v>
      </c>
      <c r="J964">
        <v>2</v>
      </c>
      <c r="K964" t="s">
        <v>29</v>
      </c>
      <c r="L964" t="s">
        <v>31</v>
      </c>
      <c r="M964">
        <v>55</v>
      </c>
      <c r="N964" t="s">
        <v>17</v>
      </c>
      <c r="P964" t="str">
        <f t="shared" si="75"/>
        <v>CV</v>
      </c>
      <c r="Q964" t="str">
        <f t="shared" si="76"/>
        <v>ltz</v>
      </c>
      <c r="R964">
        <f t="shared" si="77"/>
        <v>13</v>
      </c>
      <c r="S964" t="str">
        <f t="shared" si="78"/>
        <v>Cynthia Voltz CV-12805</v>
      </c>
      <c r="T964" t="str">
        <f t="shared" si="79"/>
        <v>Cynthia Voltz</v>
      </c>
    </row>
    <row r="965" spans="1:20" x14ac:dyDescent="0.25">
      <c r="A965" s="5" t="s">
        <v>738</v>
      </c>
      <c r="B965" s="3" t="s">
        <v>369</v>
      </c>
      <c r="C965" t="s">
        <v>33</v>
      </c>
      <c r="D965" t="s">
        <v>32</v>
      </c>
      <c r="E965" s="1">
        <v>90000</v>
      </c>
      <c r="F965">
        <v>5</v>
      </c>
      <c r="G965" t="s">
        <v>12</v>
      </c>
      <c r="H965" t="s">
        <v>27</v>
      </c>
      <c r="I965" t="s">
        <v>14</v>
      </c>
      <c r="J965">
        <v>2</v>
      </c>
      <c r="K965" t="s">
        <v>25</v>
      </c>
      <c r="L965" t="s">
        <v>31</v>
      </c>
      <c r="M965">
        <v>66</v>
      </c>
      <c r="N965" t="s">
        <v>14</v>
      </c>
      <c r="P965" t="str">
        <f t="shared" si="75"/>
        <v>MS</v>
      </c>
      <c r="Q965" t="str">
        <f t="shared" si="76"/>
        <v>ing</v>
      </c>
      <c r="R965">
        <f t="shared" si="77"/>
        <v>19</v>
      </c>
      <c r="S965" t="str">
        <f t="shared" si="78"/>
        <v>Maribeth Schnelling MS-17365</v>
      </c>
      <c r="T965" t="str">
        <f t="shared" si="79"/>
        <v>Maribeth Schnelling</v>
      </c>
    </row>
    <row r="966" spans="1:20" x14ac:dyDescent="0.25">
      <c r="A966" s="5" t="s">
        <v>759</v>
      </c>
      <c r="B966" s="3" t="s">
        <v>390</v>
      </c>
      <c r="C966" t="s">
        <v>34</v>
      </c>
      <c r="D966" t="s">
        <v>33</v>
      </c>
      <c r="E966" s="1">
        <v>70000</v>
      </c>
      <c r="F966">
        <v>4</v>
      </c>
      <c r="G966" t="s">
        <v>18</v>
      </c>
      <c r="H966" t="s">
        <v>20</v>
      </c>
      <c r="I966" t="s">
        <v>14</v>
      </c>
      <c r="J966">
        <v>1</v>
      </c>
      <c r="K966" t="s">
        <v>29</v>
      </c>
      <c r="L966" t="s">
        <v>31</v>
      </c>
      <c r="M966">
        <v>56</v>
      </c>
      <c r="N966" t="s">
        <v>17</v>
      </c>
      <c r="P966" t="str">
        <f t="shared" si="75"/>
        <v>BS</v>
      </c>
      <c r="Q966" t="str">
        <f t="shared" si="76"/>
        <v>ell</v>
      </c>
      <c r="R966">
        <f t="shared" si="77"/>
        <v>13</v>
      </c>
      <c r="S966" t="str">
        <f t="shared" si="78"/>
        <v>Bryan Spruell BS-11800</v>
      </c>
      <c r="T966" t="str">
        <f t="shared" si="79"/>
        <v>Bryan Spruell</v>
      </c>
    </row>
    <row r="967" spans="1:20" x14ac:dyDescent="0.25">
      <c r="A967" s="5" t="s">
        <v>759</v>
      </c>
      <c r="B967" s="3" t="s">
        <v>390</v>
      </c>
      <c r="C967" t="s">
        <v>34</v>
      </c>
      <c r="D967" t="s">
        <v>32</v>
      </c>
      <c r="E967" s="1">
        <v>50000</v>
      </c>
      <c r="F967">
        <v>3</v>
      </c>
      <c r="G967" t="s">
        <v>12</v>
      </c>
      <c r="H967" t="s">
        <v>13</v>
      </c>
      <c r="I967" t="s">
        <v>17</v>
      </c>
      <c r="J967">
        <v>1</v>
      </c>
      <c r="K967" t="s">
        <v>15</v>
      </c>
      <c r="L967" t="s">
        <v>31</v>
      </c>
      <c r="M967">
        <v>40</v>
      </c>
      <c r="N967" t="s">
        <v>17</v>
      </c>
      <c r="P967" t="str">
        <f t="shared" si="75"/>
        <v>BS</v>
      </c>
      <c r="Q967" t="str">
        <f t="shared" si="76"/>
        <v>ell</v>
      </c>
      <c r="R967">
        <f t="shared" si="77"/>
        <v>13</v>
      </c>
      <c r="S967" t="str">
        <f t="shared" si="78"/>
        <v>Bryan Spruell BS-11800</v>
      </c>
      <c r="T967" t="str">
        <f t="shared" si="79"/>
        <v>Bryan Spruell</v>
      </c>
    </row>
    <row r="968" spans="1:20" x14ac:dyDescent="0.25">
      <c r="A968" s="5" t="s">
        <v>759</v>
      </c>
      <c r="B968" s="3" t="s">
        <v>390</v>
      </c>
      <c r="C968" t="s">
        <v>33</v>
      </c>
      <c r="D968" t="s">
        <v>32</v>
      </c>
      <c r="E968" s="1">
        <v>50000</v>
      </c>
      <c r="F968">
        <v>0</v>
      </c>
      <c r="G968" t="s">
        <v>30</v>
      </c>
      <c r="H968" t="s">
        <v>13</v>
      </c>
      <c r="I968" t="s">
        <v>14</v>
      </c>
      <c r="J968">
        <v>0</v>
      </c>
      <c r="K968" t="s">
        <v>25</v>
      </c>
      <c r="L968" t="s">
        <v>31</v>
      </c>
      <c r="M968">
        <v>33</v>
      </c>
      <c r="N968" t="s">
        <v>14</v>
      </c>
      <c r="P968" t="str">
        <f t="shared" si="75"/>
        <v>BS</v>
      </c>
      <c r="Q968" t="str">
        <f t="shared" si="76"/>
        <v>ell</v>
      </c>
      <c r="R968">
        <f t="shared" si="77"/>
        <v>13</v>
      </c>
      <c r="S968" t="str">
        <f t="shared" si="78"/>
        <v>Bryan Spruell BS-11800</v>
      </c>
      <c r="T968" t="str">
        <f t="shared" si="79"/>
        <v>Bryan Spruell</v>
      </c>
    </row>
    <row r="969" spans="1:20" x14ac:dyDescent="0.25">
      <c r="A969" s="5" t="s">
        <v>759</v>
      </c>
      <c r="B969" s="3" t="s">
        <v>390</v>
      </c>
      <c r="C969" t="s">
        <v>33</v>
      </c>
      <c r="D969" t="s">
        <v>33</v>
      </c>
      <c r="E969" s="1">
        <v>80000</v>
      </c>
      <c r="F969">
        <v>3</v>
      </c>
      <c r="G969" t="s">
        <v>12</v>
      </c>
      <c r="H969" t="s">
        <v>27</v>
      </c>
      <c r="I969" t="s">
        <v>14</v>
      </c>
      <c r="J969">
        <v>1</v>
      </c>
      <c r="K969" t="s">
        <v>25</v>
      </c>
      <c r="L969" t="s">
        <v>31</v>
      </c>
      <c r="M969">
        <v>56</v>
      </c>
      <c r="N969" t="s">
        <v>17</v>
      </c>
      <c r="P969" t="str">
        <f t="shared" si="75"/>
        <v>BS</v>
      </c>
      <c r="Q969" t="str">
        <f t="shared" si="76"/>
        <v>ell</v>
      </c>
      <c r="R969">
        <f t="shared" si="77"/>
        <v>13</v>
      </c>
      <c r="S969" t="str">
        <f t="shared" si="78"/>
        <v>Bryan Spruell BS-11800</v>
      </c>
      <c r="T969" t="str">
        <f t="shared" si="79"/>
        <v>Bryan Spruell</v>
      </c>
    </row>
    <row r="970" spans="1:20" x14ac:dyDescent="0.25">
      <c r="A970" s="5" t="s">
        <v>759</v>
      </c>
      <c r="B970" s="3" t="s">
        <v>390</v>
      </c>
      <c r="C970" t="s">
        <v>34</v>
      </c>
      <c r="D970" t="s">
        <v>33</v>
      </c>
      <c r="E970" s="1">
        <v>30000</v>
      </c>
      <c r="F970">
        <v>0</v>
      </c>
      <c r="G970" t="s">
        <v>28</v>
      </c>
      <c r="H970" t="s">
        <v>19</v>
      </c>
      <c r="I970" t="s">
        <v>17</v>
      </c>
      <c r="J970">
        <v>2</v>
      </c>
      <c r="K970" t="s">
        <v>22</v>
      </c>
      <c r="L970" t="s">
        <v>31</v>
      </c>
      <c r="M970">
        <v>27</v>
      </c>
      <c r="N970" t="s">
        <v>17</v>
      </c>
      <c r="P970" t="str">
        <f t="shared" si="75"/>
        <v>BS</v>
      </c>
      <c r="Q970" t="str">
        <f t="shared" si="76"/>
        <v>ell</v>
      </c>
      <c r="R970">
        <f t="shared" si="77"/>
        <v>13</v>
      </c>
      <c r="S970" t="str">
        <f t="shared" si="78"/>
        <v>Bryan Spruell BS-11800</v>
      </c>
      <c r="T970" t="str">
        <f t="shared" si="79"/>
        <v>Bryan Spruell</v>
      </c>
    </row>
    <row r="971" spans="1:20" x14ac:dyDescent="0.25">
      <c r="A971" s="5" t="s">
        <v>759</v>
      </c>
      <c r="B971" s="3" t="s">
        <v>390</v>
      </c>
      <c r="C971" t="s">
        <v>33</v>
      </c>
      <c r="D971" t="s">
        <v>33</v>
      </c>
      <c r="E971" s="1">
        <v>60000</v>
      </c>
      <c r="F971">
        <v>0</v>
      </c>
      <c r="G971" t="s">
        <v>30</v>
      </c>
      <c r="H971" t="s">
        <v>20</v>
      </c>
      <c r="I971" t="s">
        <v>17</v>
      </c>
      <c r="J971">
        <v>0</v>
      </c>
      <c r="K971" t="s">
        <v>15</v>
      </c>
      <c r="L971" t="s">
        <v>31</v>
      </c>
      <c r="M971">
        <v>39</v>
      </c>
      <c r="N971" t="s">
        <v>17</v>
      </c>
      <c r="P971" t="str">
        <f t="shared" si="75"/>
        <v>BS</v>
      </c>
      <c r="Q971" t="str">
        <f t="shared" si="76"/>
        <v>ell</v>
      </c>
      <c r="R971">
        <f t="shared" si="77"/>
        <v>13</v>
      </c>
      <c r="S971" t="str">
        <f t="shared" si="78"/>
        <v>Bryan Spruell BS-11800</v>
      </c>
      <c r="T971" t="str">
        <f t="shared" si="79"/>
        <v>Bryan Spruell</v>
      </c>
    </row>
    <row r="972" spans="1:20" x14ac:dyDescent="0.25">
      <c r="A972" s="5" t="s">
        <v>516</v>
      </c>
      <c r="B972" s="3" t="s">
        <v>147</v>
      </c>
      <c r="C972" t="s">
        <v>33</v>
      </c>
      <c r="D972" t="s">
        <v>32</v>
      </c>
      <c r="E972" s="1">
        <v>60000</v>
      </c>
      <c r="F972">
        <v>0</v>
      </c>
      <c r="G972" t="s">
        <v>18</v>
      </c>
      <c r="H972" t="s">
        <v>13</v>
      </c>
      <c r="I972" t="s">
        <v>14</v>
      </c>
      <c r="J972">
        <v>2</v>
      </c>
      <c r="K972" t="s">
        <v>22</v>
      </c>
      <c r="L972" t="s">
        <v>31</v>
      </c>
      <c r="M972">
        <v>31</v>
      </c>
      <c r="N972" t="s">
        <v>17</v>
      </c>
      <c r="P972" t="str">
        <f t="shared" si="75"/>
        <v>DL</v>
      </c>
      <c r="Q972" t="str">
        <f t="shared" si="76"/>
        <v>ord</v>
      </c>
      <c r="R972">
        <f t="shared" si="77"/>
        <v>17</v>
      </c>
      <c r="S972" t="str">
        <f t="shared" si="78"/>
        <v>Delfina Latchford DL-13315</v>
      </c>
      <c r="T972" t="str">
        <f t="shared" si="79"/>
        <v>Delfina Latchford</v>
      </c>
    </row>
    <row r="973" spans="1:20" x14ac:dyDescent="0.25">
      <c r="A973" s="5" t="s">
        <v>516</v>
      </c>
      <c r="B973" s="3" t="s">
        <v>147</v>
      </c>
      <c r="C973" t="s">
        <v>34</v>
      </c>
      <c r="D973" t="s">
        <v>32</v>
      </c>
      <c r="E973" s="1">
        <v>60000</v>
      </c>
      <c r="F973">
        <v>2</v>
      </c>
      <c r="G973" t="s">
        <v>28</v>
      </c>
      <c r="H973" t="s">
        <v>13</v>
      </c>
      <c r="I973" t="s">
        <v>17</v>
      </c>
      <c r="J973">
        <v>2</v>
      </c>
      <c r="K973" t="s">
        <v>25</v>
      </c>
      <c r="L973" t="s">
        <v>31</v>
      </c>
      <c r="M973">
        <v>51</v>
      </c>
      <c r="N973" t="s">
        <v>17</v>
      </c>
      <c r="P973" t="str">
        <f t="shared" si="75"/>
        <v>DL</v>
      </c>
      <c r="Q973" t="str">
        <f t="shared" si="76"/>
        <v>ord</v>
      </c>
      <c r="R973">
        <f t="shared" si="77"/>
        <v>17</v>
      </c>
      <c r="S973" t="str">
        <f t="shared" si="78"/>
        <v>Delfina Latchford DL-13315</v>
      </c>
      <c r="T973" t="str">
        <f t="shared" si="79"/>
        <v>Delfina Latchford</v>
      </c>
    </row>
    <row r="974" spans="1:20" x14ac:dyDescent="0.25">
      <c r="A974" s="5" t="s">
        <v>516</v>
      </c>
      <c r="B974" s="3" t="s">
        <v>147</v>
      </c>
      <c r="C974" t="s">
        <v>33</v>
      </c>
      <c r="D974" t="s">
        <v>32</v>
      </c>
      <c r="E974" s="1">
        <v>30000</v>
      </c>
      <c r="F974">
        <v>1</v>
      </c>
      <c r="G974" t="s">
        <v>26</v>
      </c>
      <c r="H974" t="s">
        <v>19</v>
      </c>
      <c r="I974" t="s">
        <v>14</v>
      </c>
      <c r="J974">
        <v>1</v>
      </c>
      <c r="K974" t="s">
        <v>22</v>
      </c>
      <c r="L974" t="s">
        <v>31</v>
      </c>
      <c r="M974">
        <v>52</v>
      </c>
      <c r="N974" t="s">
        <v>17</v>
      </c>
      <c r="P974" t="str">
        <f t="shared" si="75"/>
        <v>DL</v>
      </c>
      <c r="Q974" t="str">
        <f t="shared" si="76"/>
        <v>ord</v>
      </c>
      <c r="R974">
        <f t="shared" si="77"/>
        <v>17</v>
      </c>
      <c r="S974" t="str">
        <f t="shared" si="78"/>
        <v>Delfina Latchford DL-13315</v>
      </c>
      <c r="T974" t="str">
        <f t="shared" si="79"/>
        <v>Delfina Latchford</v>
      </c>
    </row>
    <row r="975" spans="1:20" x14ac:dyDescent="0.25">
      <c r="A975" s="5" t="s">
        <v>516</v>
      </c>
      <c r="B975" s="3" t="s">
        <v>147</v>
      </c>
      <c r="C975" t="s">
        <v>33</v>
      </c>
      <c r="D975" t="s">
        <v>33</v>
      </c>
      <c r="E975" s="1">
        <v>60000</v>
      </c>
      <c r="F975">
        <v>1</v>
      </c>
      <c r="G975" t="s">
        <v>18</v>
      </c>
      <c r="H975" t="s">
        <v>13</v>
      </c>
      <c r="I975" t="s">
        <v>17</v>
      </c>
      <c r="J975">
        <v>1</v>
      </c>
      <c r="K975" t="s">
        <v>15</v>
      </c>
      <c r="L975" t="s">
        <v>31</v>
      </c>
      <c r="M975">
        <v>47</v>
      </c>
      <c r="N975" t="s">
        <v>17</v>
      </c>
      <c r="P975" t="str">
        <f t="shared" si="75"/>
        <v>DL</v>
      </c>
      <c r="Q975" t="str">
        <f t="shared" si="76"/>
        <v>ord</v>
      </c>
      <c r="R975">
        <f t="shared" si="77"/>
        <v>17</v>
      </c>
      <c r="S975" t="str">
        <f t="shared" si="78"/>
        <v>Delfina Latchford DL-13315</v>
      </c>
      <c r="T975" t="str">
        <f t="shared" si="79"/>
        <v>Delfina Latchford</v>
      </c>
    </row>
    <row r="976" spans="1:20" x14ac:dyDescent="0.25">
      <c r="A976" s="5" t="s">
        <v>690</v>
      </c>
      <c r="B976" s="3" t="s">
        <v>321</v>
      </c>
      <c r="C976" t="s">
        <v>33</v>
      </c>
      <c r="D976" t="s">
        <v>33</v>
      </c>
      <c r="E976" s="1">
        <v>70000</v>
      </c>
      <c r="F976">
        <v>3</v>
      </c>
      <c r="G976" t="s">
        <v>30</v>
      </c>
      <c r="H976" t="s">
        <v>27</v>
      </c>
      <c r="I976" t="s">
        <v>14</v>
      </c>
      <c r="J976">
        <v>2</v>
      </c>
      <c r="K976" t="s">
        <v>22</v>
      </c>
      <c r="L976" t="s">
        <v>31</v>
      </c>
      <c r="M976">
        <v>53</v>
      </c>
      <c r="N976" t="s">
        <v>14</v>
      </c>
      <c r="P976" t="str">
        <f t="shared" si="75"/>
        <v>PO</v>
      </c>
      <c r="Q976" t="str">
        <f t="shared" si="76"/>
        <v>ber</v>
      </c>
      <c r="R976">
        <f t="shared" si="77"/>
        <v>13</v>
      </c>
      <c r="S976" t="str">
        <f t="shared" si="78"/>
        <v>Phillina Ober PO-19195</v>
      </c>
      <c r="T976" t="str">
        <f t="shared" si="79"/>
        <v>Phillina Ober</v>
      </c>
    </row>
    <row r="977" spans="1:20" x14ac:dyDescent="0.25">
      <c r="A977" s="5" t="s">
        <v>690</v>
      </c>
      <c r="B977" s="3" t="s">
        <v>321</v>
      </c>
      <c r="C977" t="s">
        <v>33</v>
      </c>
      <c r="D977" t="s">
        <v>33</v>
      </c>
      <c r="E977" s="1">
        <v>70000</v>
      </c>
      <c r="F977">
        <v>3</v>
      </c>
      <c r="G977" t="s">
        <v>30</v>
      </c>
      <c r="H977" t="s">
        <v>20</v>
      </c>
      <c r="I977" t="s">
        <v>14</v>
      </c>
      <c r="J977">
        <v>0</v>
      </c>
      <c r="K977" t="s">
        <v>15</v>
      </c>
      <c r="L977" t="s">
        <v>31</v>
      </c>
      <c r="M977">
        <v>35</v>
      </c>
      <c r="N977" t="s">
        <v>14</v>
      </c>
      <c r="P977" t="str">
        <f t="shared" si="75"/>
        <v>PO</v>
      </c>
      <c r="Q977" t="str">
        <f t="shared" si="76"/>
        <v>ber</v>
      </c>
      <c r="R977">
        <f t="shared" si="77"/>
        <v>13</v>
      </c>
      <c r="S977" t="str">
        <f t="shared" si="78"/>
        <v>Phillina Ober PO-19195</v>
      </c>
      <c r="T977" t="str">
        <f t="shared" si="79"/>
        <v>Phillina Ober</v>
      </c>
    </row>
    <row r="978" spans="1:20" x14ac:dyDescent="0.25">
      <c r="A978" s="5" t="s">
        <v>548</v>
      </c>
      <c r="B978" s="3" t="s">
        <v>179</v>
      </c>
      <c r="C978" t="s">
        <v>33</v>
      </c>
      <c r="D978" t="s">
        <v>32</v>
      </c>
      <c r="E978" s="1">
        <v>60000</v>
      </c>
      <c r="F978">
        <v>3</v>
      </c>
      <c r="G978" t="s">
        <v>12</v>
      </c>
      <c r="H978" t="s">
        <v>27</v>
      </c>
      <c r="I978" t="s">
        <v>14</v>
      </c>
      <c r="J978">
        <v>2</v>
      </c>
      <c r="K978" t="s">
        <v>29</v>
      </c>
      <c r="L978" t="s">
        <v>31</v>
      </c>
      <c r="M978">
        <v>66</v>
      </c>
      <c r="N978" t="s">
        <v>17</v>
      </c>
      <c r="P978" t="str">
        <f t="shared" si="75"/>
        <v>TD</v>
      </c>
      <c r="Q978" t="str">
        <f t="shared" si="76"/>
        <v>len</v>
      </c>
      <c r="R978">
        <f t="shared" si="77"/>
        <v>13</v>
      </c>
      <c r="S978" t="str">
        <f t="shared" si="78"/>
        <v>Tamara Dahlen TD-20995</v>
      </c>
      <c r="T978" t="str">
        <f t="shared" si="79"/>
        <v>Tamara Dahlen</v>
      </c>
    </row>
    <row r="979" spans="1:20" x14ac:dyDescent="0.25">
      <c r="A979" s="5" t="s">
        <v>713</v>
      </c>
      <c r="B979" s="3" t="s">
        <v>344</v>
      </c>
      <c r="C979" t="s">
        <v>34</v>
      </c>
      <c r="D979" t="s">
        <v>32</v>
      </c>
      <c r="E979" s="1">
        <v>80000</v>
      </c>
      <c r="F979">
        <v>4</v>
      </c>
      <c r="G979" t="s">
        <v>30</v>
      </c>
      <c r="H979" t="s">
        <v>27</v>
      </c>
      <c r="I979" t="s">
        <v>14</v>
      </c>
      <c r="J979">
        <v>2</v>
      </c>
      <c r="K979" t="s">
        <v>22</v>
      </c>
      <c r="L979" t="s">
        <v>31</v>
      </c>
      <c r="M979">
        <v>65</v>
      </c>
      <c r="N979" t="s">
        <v>17</v>
      </c>
      <c r="P979" t="str">
        <f t="shared" si="75"/>
        <v>BW</v>
      </c>
      <c r="Q979" t="str">
        <f t="shared" si="76"/>
        <v>ers</v>
      </c>
      <c r="R979">
        <f t="shared" si="77"/>
        <v>12</v>
      </c>
      <c r="S979" t="str">
        <f t="shared" si="78"/>
        <v>Bart Watters BW-11110</v>
      </c>
      <c r="T979" t="str">
        <f t="shared" si="79"/>
        <v>Bart Watters</v>
      </c>
    </row>
    <row r="980" spans="1:20" x14ac:dyDescent="0.25">
      <c r="A980" s="5" t="s">
        <v>760</v>
      </c>
      <c r="B980" s="3" t="s">
        <v>391</v>
      </c>
      <c r="C980" t="s">
        <v>33</v>
      </c>
      <c r="D980" t="s">
        <v>33</v>
      </c>
      <c r="E980" s="1">
        <v>80000</v>
      </c>
      <c r="F980">
        <v>5</v>
      </c>
      <c r="G980" t="s">
        <v>18</v>
      </c>
      <c r="H980" t="s">
        <v>20</v>
      </c>
      <c r="I980" t="s">
        <v>14</v>
      </c>
      <c r="J980">
        <v>3</v>
      </c>
      <c r="K980" t="s">
        <v>22</v>
      </c>
      <c r="L980" t="s">
        <v>31</v>
      </c>
      <c r="M980">
        <v>45</v>
      </c>
      <c r="N980" t="s">
        <v>17</v>
      </c>
      <c r="P980" t="str">
        <f t="shared" si="75"/>
        <v>RW</v>
      </c>
      <c r="Q980" t="str">
        <f t="shared" si="76"/>
        <v>orf</v>
      </c>
      <c r="R980">
        <f t="shared" si="77"/>
        <v>14</v>
      </c>
      <c r="S980" t="str">
        <f t="shared" si="78"/>
        <v>Robert Waldorf RW-19690</v>
      </c>
      <c r="T980" t="str">
        <f t="shared" si="79"/>
        <v>Robert Waldorf</v>
      </c>
    </row>
    <row r="981" spans="1:20" x14ac:dyDescent="0.25">
      <c r="A981" s="5" t="s">
        <v>438</v>
      </c>
      <c r="B981" s="3" t="s">
        <v>69</v>
      </c>
      <c r="C981" t="s">
        <v>34</v>
      </c>
      <c r="D981" t="s">
        <v>33</v>
      </c>
      <c r="E981" s="1">
        <v>40000</v>
      </c>
      <c r="F981">
        <v>0</v>
      </c>
      <c r="G981" t="s">
        <v>26</v>
      </c>
      <c r="H981" t="s">
        <v>13</v>
      </c>
      <c r="I981" t="s">
        <v>14</v>
      </c>
      <c r="J981">
        <v>1</v>
      </c>
      <c r="K981" t="s">
        <v>22</v>
      </c>
      <c r="L981" t="s">
        <v>31</v>
      </c>
      <c r="M981">
        <v>31</v>
      </c>
      <c r="N981" t="s">
        <v>17</v>
      </c>
      <c r="P981" t="str">
        <f t="shared" si="75"/>
        <v>KB</v>
      </c>
      <c r="Q981" t="str">
        <f t="shared" si="76"/>
        <v>nan</v>
      </c>
      <c r="R981">
        <f t="shared" si="77"/>
        <v>11</v>
      </c>
      <c r="S981" t="str">
        <f t="shared" si="78"/>
        <v>Ken Brennan KB-16600</v>
      </c>
      <c r="T981" t="str">
        <f t="shared" si="79"/>
        <v>Ken Brennan</v>
      </c>
    </row>
    <row r="982" spans="1:20" x14ac:dyDescent="0.25">
      <c r="A982" s="5" t="s">
        <v>417</v>
      </c>
      <c r="B982" s="3" t="s">
        <v>48</v>
      </c>
      <c r="C982" t="s">
        <v>34</v>
      </c>
      <c r="D982" t="s">
        <v>32</v>
      </c>
      <c r="E982" s="1">
        <v>80000</v>
      </c>
      <c r="F982">
        <v>3</v>
      </c>
      <c r="G982" t="s">
        <v>12</v>
      </c>
      <c r="H982" t="s">
        <v>13</v>
      </c>
      <c r="I982" t="s">
        <v>14</v>
      </c>
      <c r="J982">
        <v>3</v>
      </c>
      <c r="K982" t="s">
        <v>29</v>
      </c>
      <c r="L982" t="s">
        <v>31</v>
      </c>
      <c r="M982">
        <v>40</v>
      </c>
      <c r="N982" t="s">
        <v>14</v>
      </c>
      <c r="P982" t="str">
        <f t="shared" si="75"/>
        <v>EB</v>
      </c>
      <c r="Q982" t="str">
        <f t="shared" si="76"/>
        <v>rns</v>
      </c>
      <c r="R982">
        <f t="shared" si="77"/>
        <v>11</v>
      </c>
      <c r="S982" t="str">
        <f t="shared" si="78"/>
        <v>Emily Burns EB-13870</v>
      </c>
      <c r="T982" t="str">
        <f t="shared" si="79"/>
        <v>Emily Burns</v>
      </c>
    </row>
    <row r="983" spans="1:20" x14ac:dyDescent="0.25">
      <c r="A983" s="5" t="s">
        <v>761</v>
      </c>
      <c r="B983" s="3" t="s">
        <v>392</v>
      </c>
      <c r="C983" t="s">
        <v>33</v>
      </c>
      <c r="D983" t="s">
        <v>33</v>
      </c>
      <c r="E983" s="1">
        <v>110000</v>
      </c>
      <c r="F983">
        <v>5</v>
      </c>
      <c r="G983" t="s">
        <v>18</v>
      </c>
      <c r="H983" t="s">
        <v>20</v>
      </c>
      <c r="I983" t="s">
        <v>14</v>
      </c>
      <c r="J983">
        <v>4</v>
      </c>
      <c r="K983" t="s">
        <v>21</v>
      </c>
      <c r="L983" t="s">
        <v>31</v>
      </c>
      <c r="M983">
        <v>46</v>
      </c>
      <c r="N983" t="s">
        <v>17</v>
      </c>
      <c r="P983" t="str">
        <f t="shared" si="75"/>
        <v>TZ</v>
      </c>
      <c r="Q983" t="str">
        <f t="shared" si="76"/>
        <v>Zic</v>
      </c>
      <c r="R983">
        <f t="shared" si="77"/>
        <v>9</v>
      </c>
      <c r="S983" t="str">
        <f t="shared" si="78"/>
        <v>Tracy Zic TZ-21580</v>
      </c>
      <c r="T983" t="str">
        <f t="shared" si="79"/>
        <v>Tracy Zic</v>
      </c>
    </row>
    <row r="984" spans="1:20" x14ac:dyDescent="0.25">
      <c r="A984" s="5" t="s">
        <v>761</v>
      </c>
      <c r="B984" s="3" t="s">
        <v>392</v>
      </c>
      <c r="C984" t="s">
        <v>34</v>
      </c>
      <c r="D984" t="s">
        <v>33</v>
      </c>
      <c r="E984" s="1">
        <v>40000</v>
      </c>
      <c r="F984">
        <v>2</v>
      </c>
      <c r="G984" t="s">
        <v>18</v>
      </c>
      <c r="H984" t="s">
        <v>19</v>
      </c>
      <c r="I984" t="s">
        <v>17</v>
      </c>
      <c r="J984">
        <v>1</v>
      </c>
      <c r="K984" t="s">
        <v>25</v>
      </c>
      <c r="L984" t="s">
        <v>31</v>
      </c>
      <c r="M984">
        <v>47</v>
      </c>
      <c r="N984" t="s">
        <v>14</v>
      </c>
      <c r="P984" t="str">
        <f t="shared" si="75"/>
        <v>TZ</v>
      </c>
      <c r="Q984" t="str">
        <f t="shared" si="76"/>
        <v>Zic</v>
      </c>
      <c r="R984">
        <f t="shared" si="77"/>
        <v>9</v>
      </c>
      <c r="S984" t="str">
        <f t="shared" si="78"/>
        <v>Tracy Zic TZ-21580</v>
      </c>
      <c r="T984" t="str">
        <f t="shared" si="79"/>
        <v>Tracy Zic</v>
      </c>
    </row>
    <row r="985" spans="1:20" x14ac:dyDescent="0.25">
      <c r="A985" s="5" t="s">
        <v>761</v>
      </c>
      <c r="B985" s="3" t="s">
        <v>392</v>
      </c>
      <c r="C985" t="s">
        <v>33</v>
      </c>
      <c r="D985" t="s">
        <v>33</v>
      </c>
      <c r="E985" s="1">
        <v>130000</v>
      </c>
      <c r="F985">
        <v>2</v>
      </c>
      <c r="G985" t="s">
        <v>30</v>
      </c>
      <c r="H985" t="s">
        <v>27</v>
      </c>
      <c r="I985" t="s">
        <v>14</v>
      </c>
      <c r="J985">
        <v>2</v>
      </c>
      <c r="K985" t="s">
        <v>15</v>
      </c>
      <c r="L985" t="s">
        <v>31</v>
      </c>
      <c r="M985">
        <v>41</v>
      </c>
      <c r="N985" t="s">
        <v>17</v>
      </c>
      <c r="P985" t="str">
        <f t="shared" si="75"/>
        <v>TZ</v>
      </c>
      <c r="Q985" t="str">
        <f t="shared" si="76"/>
        <v>Zic</v>
      </c>
      <c r="R985">
        <f t="shared" si="77"/>
        <v>9</v>
      </c>
      <c r="S985" t="str">
        <f t="shared" si="78"/>
        <v>Tracy Zic TZ-21580</v>
      </c>
      <c r="T985" t="str">
        <f t="shared" si="79"/>
        <v>Tracy Zic</v>
      </c>
    </row>
    <row r="986" spans="1:20" x14ac:dyDescent="0.25">
      <c r="A986" s="5" t="s">
        <v>762</v>
      </c>
      <c r="B986" s="3" t="s">
        <v>393</v>
      </c>
      <c r="C986" t="s">
        <v>33</v>
      </c>
      <c r="D986" t="s">
        <v>33</v>
      </c>
      <c r="E986" s="1">
        <v>60000</v>
      </c>
      <c r="F986">
        <v>2</v>
      </c>
      <c r="G986" t="s">
        <v>26</v>
      </c>
      <c r="H986" t="s">
        <v>20</v>
      </c>
      <c r="I986" t="s">
        <v>17</v>
      </c>
      <c r="J986">
        <v>2</v>
      </c>
      <c r="K986" t="s">
        <v>25</v>
      </c>
      <c r="L986" t="s">
        <v>31</v>
      </c>
      <c r="M986">
        <v>48</v>
      </c>
      <c r="N986" t="s">
        <v>14</v>
      </c>
      <c r="P986" t="str">
        <f t="shared" si="75"/>
        <v>AS</v>
      </c>
      <c r="Q986" t="str">
        <f t="shared" si="76"/>
        <v>ele</v>
      </c>
      <c r="R986">
        <f t="shared" si="77"/>
        <v>10</v>
      </c>
      <c r="S986" t="str">
        <f t="shared" si="78"/>
        <v>Ann Steele AS-10630</v>
      </c>
      <c r="T986" t="str">
        <f t="shared" si="79"/>
        <v>Ann Steele</v>
      </c>
    </row>
    <row r="987" spans="1:20" x14ac:dyDescent="0.25">
      <c r="A987" s="5" t="s">
        <v>762</v>
      </c>
      <c r="B987" s="3" t="s">
        <v>393</v>
      </c>
      <c r="C987" t="s">
        <v>34</v>
      </c>
      <c r="D987" t="s">
        <v>32</v>
      </c>
      <c r="E987" s="1">
        <v>50000</v>
      </c>
      <c r="F987">
        <v>4</v>
      </c>
      <c r="G987" t="s">
        <v>12</v>
      </c>
      <c r="H987" t="s">
        <v>13</v>
      </c>
      <c r="I987" t="s">
        <v>14</v>
      </c>
      <c r="J987">
        <v>2</v>
      </c>
      <c r="K987" t="s">
        <v>15</v>
      </c>
      <c r="L987" t="s">
        <v>31</v>
      </c>
      <c r="M987">
        <v>42</v>
      </c>
      <c r="N987" t="s">
        <v>17</v>
      </c>
      <c r="P987" t="str">
        <f t="shared" si="75"/>
        <v>AS</v>
      </c>
      <c r="Q987" t="str">
        <f t="shared" si="76"/>
        <v>ele</v>
      </c>
      <c r="R987">
        <f t="shared" si="77"/>
        <v>10</v>
      </c>
      <c r="S987" t="str">
        <f t="shared" si="78"/>
        <v>Ann Steele AS-10630</v>
      </c>
      <c r="T987" t="str">
        <f t="shared" si="79"/>
        <v>Ann Steele</v>
      </c>
    </row>
    <row r="988" spans="1:20" x14ac:dyDescent="0.25">
      <c r="A988" s="5" t="s">
        <v>762</v>
      </c>
      <c r="B988" s="3" t="s">
        <v>393</v>
      </c>
      <c r="C988" t="s">
        <v>34</v>
      </c>
      <c r="D988" t="s">
        <v>33</v>
      </c>
      <c r="E988" s="1">
        <v>40000</v>
      </c>
      <c r="F988">
        <v>5</v>
      </c>
      <c r="G988" t="s">
        <v>26</v>
      </c>
      <c r="H988" t="s">
        <v>20</v>
      </c>
      <c r="I988" t="s">
        <v>14</v>
      </c>
      <c r="J988">
        <v>4</v>
      </c>
      <c r="K988" t="s">
        <v>29</v>
      </c>
      <c r="L988" t="s">
        <v>31</v>
      </c>
      <c r="M988">
        <v>60</v>
      </c>
      <c r="N988" t="s">
        <v>14</v>
      </c>
      <c r="P988" t="str">
        <f t="shared" si="75"/>
        <v>AS</v>
      </c>
      <c r="Q988" t="str">
        <f t="shared" si="76"/>
        <v>ele</v>
      </c>
      <c r="R988">
        <f t="shared" si="77"/>
        <v>10</v>
      </c>
      <c r="S988" t="str">
        <f t="shared" si="78"/>
        <v>Ann Steele AS-10630</v>
      </c>
      <c r="T988" t="str">
        <f t="shared" si="79"/>
        <v>Ann Steele</v>
      </c>
    </row>
    <row r="989" spans="1:20" x14ac:dyDescent="0.25">
      <c r="A989" s="5" t="s">
        <v>763</v>
      </c>
      <c r="B989" s="3" t="s">
        <v>394</v>
      </c>
      <c r="C989" t="s">
        <v>34</v>
      </c>
      <c r="D989" t="s">
        <v>32</v>
      </c>
      <c r="E989" s="1">
        <v>60000</v>
      </c>
      <c r="F989">
        <v>3</v>
      </c>
      <c r="G989" t="s">
        <v>30</v>
      </c>
      <c r="H989" t="s">
        <v>27</v>
      </c>
      <c r="I989" t="s">
        <v>14</v>
      </c>
      <c r="J989">
        <v>2</v>
      </c>
      <c r="K989" t="s">
        <v>29</v>
      </c>
      <c r="L989" t="s">
        <v>31</v>
      </c>
      <c r="M989">
        <v>66</v>
      </c>
      <c r="N989" t="s">
        <v>17</v>
      </c>
      <c r="P989" t="str">
        <f t="shared" si="75"/>
        <v>TS</v>
      </c>
      <c r="Q989" t="str">
        <f t="shared" si="76"/>
        <v>ell</v>
      </c>
      <c r="R989">
        <f t="shared" si="77"/>
        <v>13</v>
      </c>
      <c r="S989" t="str">
        <f t="shared" si="78"/>
        <v>Toby Swindell TS-21340</v>
      </c>
      <c r="T989" t="str">
        <f t="shared" si="79"/>
        <v>Toby Swindell</v>
      </c>
    </row>
    <row r="990" spans="1:20" x14ac:dyDescent="0.25">
      <c r="A990" s="5" t="s">
        <v>594</v>
      </c>
      <c r="B990" s="3" t="s">
        <v>225</v>
      </c>
      <c r="C990" t="s">
        <v>33</v>
      </c>
      <c r="D990" t="s">
        <v>33</v>
      </c>
      <c r="E990" s="1">
        <v>70000</v>
      </c>
      <c r="F990">
        <v>5</v>
      </c>
      <c r="G990" t="s">
        <v>12</v>
      </c>
      <c r="H990" t="s">
        <v>27</v>
      </c>
      <c r="I990" t="s">
        <v>14</v>
      </c>
      <c r="J990">
        <v>2</v>
      </c>
      <c r="K990" t="s">
        <v>29</v>
      </c>
      <c r="L990" t="s">
        <v>31</v>
      </c>
      <c r="M990">
        <v>63</v>
      </c>
      <c r="N990" t="s">
        <v>17</v>
      </c>
      <c r="P990" t="str">
        <f t="shared" si="75"/>
        <v>JG</v>
      </c>
      <c r="Q990" t="str">
        <f t="shared" si="76"/>
        <v>ady</v>
      </c>
      <c r="R990">
        <f t="shared" si="77"/>
        <v>10</v>
      </c>
      <c r="S990" t="str">
        <f t="shared" si="78"/>
        <v>John Grady JG-15805</v>
      </c>
      <c r="T990" t="str">
        <f t="shared" si="79"/>
        <v>John Grady</v>
      </c>
    </row>
    <row r="991" spans="1:20" x14ac:dyDescent="0.25">
      <c r="A991" s="5" t="s">
        <v>594</v>
      </c>
      <c r="B991" s="3" t="s">
        <v>225</v>
      </c>
      <c r="C991" t="s">
        <v>33</v>
      </c>
      <c r="D991" t="s">
        <v>33</v>
      </c>
      <c r="E991" s="1">
        <v>60000</v>
      </c>
      <c r="F991">
        <v>4</v>
      </c>
      <c r="G991" t="s">
        <v>12</v>
      </c>
      <c r="H991" t="s">
        <v>13</v>
      </c>
      <c r="I991" t="s">
        <v>17</v>
      </c>
      <c r="J991">
        <v>3</v>
      </c>
      <c r="K991" t="s">
        <v>29</v>
      </c>
      <c r="L991" t="s">
        <v>31</v>
      </c>
      <c r="M991">
        <v>42</v>
      </c>
      <c r="N991" t="s">
        <v>17</v>
      </c>
      <c r="P991" t="str">
        <f t="shared" si="75"/>
        <v>JG</v>
      </c>
      <c r="Q991" t="str">
        <f t="shared" si="76"/>
        <v>ady</v>
      </c>
      <c r="R991">
        <f t="shared" si="77"/>
        <v>10</v>
      </c>
      <c r="S991" t="str">
        <f t="shared" si="78"/>
        <v>John Grady JG-15805</v>
      </c>
      <c r="T991" t="str">
        <f t="shared" si="79"/>
        <v>John Grady</v>
      </c>
    </row>
    <row r="992" spans="1:20" x14ac:dyDescent="0.25">
      <c r="A992" s="5" t="s">
        <v>764</v>
      </c>
      <c r="B992" s="3" t="s">
        <v>395</v>
      </c>
      <c r="C992" t="s">
        <v>34</v>
      </c>
      <c r="D992" t="s">
        <v>32</v>
      </c>
      <c r="E992" s="1">
        <v>30000</v>
      </c>
      <c r="F992">
        <v>0</v>
      </c>
      <c r="G992" t="s">
        <v>26</v>
      </c>
      <c r="H992" t="s">
        <v>13</v>
      </c>
      <c r="I992" t="s">
        <v>17</v>
      </c>
      <c r="J992">
        <v>2</v>
      </c>
      <c r="K992" t="s">
        <v>22</v>
      </c>
      <c r="L992" t="s">
        <v>31</v>
      </c>
      <c r="M992">
        <v>26</v>
      </c>
      <c r="N992" t="s">
        <v>17</v>
      </c>
      <c r="P992" t="str">
        <f t="shared" si="75"/>
        <v>SL</v>
      </c>
      <c r="Q992" t="str">
        <f t="shared" si="76"/>
        <v>urg</v>
      </c>
      <c r="R992">
        <f t="shared" si="77"/>
        <v>14</v>
      </c>
      <c r="S992" t="str">
        <f t="shared" si="78"/>
        <v>Sara Luxemburg SL-20155</v>
      </c>
      <c r="T992" t="str">
        <f t="shared" si="79"/>
        <v>Sara Luxemburg</v>
      </c>
    </row>
    <row r="993" spans="1:20" x14ac:dyDescent="0.25">
      <c r="A993" s="5" t="s">
        <v>464</v>
      </c>
      <c r="B993" s="3" t="s">
        <v>95</v>
      </c>
      <c r="C993" t="s">
        <v>34</v>
      </c>
      <c r="D993" t="s">
        <v>32</v>
      </c>
      <c r="E993" s="1">
        <v>60000</v>
      </c>
      <c r="F993">
        <v>1</v>
      </c>
      <c r="G993" t="s">
        <v>30</v>
      </c>
      <c r="H993" t="s">
        <v>20</v>
      </c>
      <c r="I993" t="s">
        <v>14</v>
      </c>
      <c r="J993">
        <v>0</v>
      </c>
      <c r="K993" t="s">
        <v>21</v>
      </c>
      <c r="L993" t="s">
        <v>31</v>
      </c>
      <c r="M993">
        <v>36</v>
      </c>
      <c r="N993" t="s">
        <v>14</v>
      </c>
      <c r="P993" t="str">
        <f t="shared" si="75"/>
        <v>TS</v>
      </c>
      <c r="Q993" t="str">
        <f t="shared" si="76"/>
        <v>bel</v>
      </c>
      <c r="R993">
        <f t="shared" si="77"/>
        <v>12</v>
      </c>
      <c r="S993" t="str">
        <f t="shared" si="78"/>
        <v>Troy Staebel TS-21610</v>
      </c>
      <c r="T993" t="str">
        <f t="shared" si="79"/>
        <v>Troy Staebel</v>
      </c>
    </row>
    <row r="994" spans="1:20" x14ac:dyDescent="0.25">
      <c r="A994" s="5" t="s">
        <v>693</v>
      </c>
      <c r="B994" s="3" t="s">
        <v>324</v>
      </c>
      <c r="C994" t="s">
        <v>33</v>
      </c>
      <c r="D994" t="s">
        <v>33</v>
      </c>
      <c r="E994" s="1">
        <v>90000</v>
      </c>
      <c r="F994">
        <v>2</v>
      </c>
      <c r="G994" t="s">
        <v>18</v>
      </c>
      <c r="H994" t="s">
        <v>20</v>
      </c>
      <c r="I994" t="s">
        <v>17</v>
      </c>
      <c r="J994">
        <v>0</v>
      </c>
      <c r="K994" t="s">
        <v>22</v>
      </c>
      <c r="L994" t="s">
        <v>31</v>
      </c>
      <c r="M994">
        <v>49</v>
      </c>
      <c r="N994" t="s">
        <v>14</v>
      </c>
      <c r="P994" t="str">
        <f t="shared" si="75"/>
        <v>RF</v>
      </c>
      <c r="Q994" t="str">
        <f t="shared" si="76"/>
        <v>eld</v>
      </c>
      <c r="R994">
        <f t="shared" si="77"/>
        <v>12</v>
      </c>
      <c r="S994" t="str">
        <f t="shared" si="78"/>
        <v>Roland Fjeld RF-19735</v>
      </c>
      <c r="T994" t="str">
        <f t="shared" si="79"/>
        <v>Roland Fjeld</v>
      </c>
    </row>
    <row r="995" spans="1:20" x14ac:dyDescent="0.25">
      <c r="A995" s="5" t="s">
        <v>693</v>
      </c>
      <c r="B995" s="3" t="s">
        <v>324</v>
      </c>
      <c r="C995" t="s">
        <v>34</v>
      </c>
      <c r="D995" t="s">
        <v>33</v>
      </c>
      <c r="E995" s="1">
        <v>150000</v>
      </c>
      <c r="F995">
        <v>1</v>
      </c>
      <c r="G995" t="s">
        <v>18</v>
      </c>
      <c r="H995" t="s">
        <v>20</v>
      </c>
      <c r="I995" t="s">
        <v>17</v>
      </c>
      <c r="J995">
        <v>3</v>
      </c>
      <c r="K995" t="s">
        <v>15</v>
      </c>
      <c r="L995" t="s">
        <v>31</v>
      </c>
      <c r="M995">
        <v>44</v>
      </c>
      <c r="N995" t="s">
        <v>14</v>
      </c>
      <c r="P995" t="str">
        <f t="shared" si="75"/>
        <v>RF</v>
      </c>
      <c r="Q995" t="str">
        <f t="shared" si="76"/>
        <v>eld</v>
      </c>
      <c r="R995">
        <f t="shared" si="77"/>
        <v>12</v>
      </c>
      <c r="S995" t="str">
        <f t="shared" si="78"/>
        <v>Roland Fjeld RF-19735</v>
      </c>
      <c r="T995" t="str">
        <f t="shared" si="79"/>
        <v>Roland Fjeld</v>
      </c>
    </row>
    <row r="996" spans="1:20" x14ac:dyDescent="0.25">
      <c r="A996" s="5" t="s">
        <v>765</v>
      </c>
      <c r="B996" s="3" t="s">
        <v>396</v>
      </c>
      <c r="C996" t="s">
        <v>33</v>
      </c>
      <c r="D996" t="s">
        <v>33</v>
      </c>
      <c r="E996" s="1">
        <v>80000</v>
      </c>
      <c r="F996">
        <v>5</v>
      </c>
      <c r="G996" t="s">
        <v>18</v>
      </c>
      <c r="H996" t="s">
        <v>20</v>
      </c>
      <c r="I996" t="s">
        <v>14</v>
      </c>
      <c r="J996">
        <v>3</v>
      </c>
      <c r="K996" t="s">
        <v>25</v>
      </c>
      <c r="L996" t="s">
        <v>31</v>
      </c>
      <c r="M996">
        <v>46</v>
      </c>
      <c r="N996" t="s">
        <v>17</v>
      </c>
      <c r="P996" t="str">
        <f t="shared" si="75"/>
        <v>MW</v>
      </c>
      <c r="Q996" t="str">
        <f t="shared" si="76"/>
        <v>ham</v>
      </c>
      <c r="R996">
        <f t="shared" si="77"/>
        <v>16</v>
      </c>
      <c r="S996" t="str">
        <f t="shared" si="78"/>
        <v>Mitch Willingham MW-18235</v>
      </c>
      <c r="T996" t="str">
        <f t="shared" si="79"/>
        <v>Mitch Willingham</v>
      </c>
    </row>
    <row r="997" spans="1:20" x14ac:dyDescent="0.25">
      <c r="A997" s="5" t="s">
        <v>765</v>
      </c>
      <c r="B997" s="3" t="s">
        <v>396</v>
      </c>
      <c r="C997" t="s">
        <v>33</v>
      </c>
      <c r="D997" t="s">
        <v>33</v>
      </c>
      <c r="E997" s="1">
        <v>60000</v>
      </c>
      <c r="F997" s="2">
        <v>2</v>
      </c>
      <c r="G997" t="s">
        <v>26</v>
      </c>
      <c r="H997" t="s">
        <v>20</v>
      </c>
      <c r="I997" t="s">
        <v>14</v>
      </c>
      <c r="J997">
        <v>2</v>
      </c>
      <c r="K997" t="s">
        <v>21</v>
      </c>
      <c r="L997" t="s">
        <v>31</v>
      </c>
      <c r="M997">
        <v>54</v>
      </c>
      <c r="N997" t="s">
        <v>14</v>
      </c>
      <c r="P997" t="str">
        <f t="shared" si="75"/>
        <v>MW</v>
      </c>
      <c r="Q997" t="str">
        <f t="shared" si="76"/>
        <v>ham</v>
      </c>
      <c r="R997">
        <f t="shared" si="77"/>
        <v>16</v>
      </c>
      <c r="S997" t="str">
        <f t="shared" si="78"/>
        <v>Mitch Willingham MW-18235</v>
      </c>
      <c r="T997" t="str">
        <f t="shared" si="79"/>
        <v>Mitch Willingham</v>
      </c>
    </row>
    <row r="998" spans="1:20" x14ac:dyDescent="0.25">
      <c r="A998" s="5" t="s">
        <v>766</v>
      </c>
      <c r="B998" s="3" t="s">
        <v>397</v>
      </c>
      <c r="C998" t="s">
        <v>34</v>
      </c>
      <c r="D998" t="s">
        <v>33</v>
      </c>
      <c r="E998" s="1">
        <v>70000</v>
      </c>
      <c r="F998">
        <v>4</v>
      </c>
      <c r="G998" t="s">
        <v>30</v>
      </c>
      <c r="H998" t="s">
        <v>20</v>
      </c>
      <c r="I998" t="s">
        <v>14</v>
      </c>
      <c r="J998">
        <v>0</v>
      </c>
      <c r="K998" t="s">
        <v>21</v>
      </c>
      <c r="L998" t="s">
        <v>31</v>
      </c>
      <c r="M998">
        <v>35</v>
      </c>
      <c r="N998" t="s">
        <v>14</v>
      </c>
      <c r="P998" t="str">
        <f t="shared" si="75"/>
        <v>RD</v>
      </c>
      <c r="Q998" t="str">
        <f t="shared" si="76"/>
        <v>owd</v>
      </c>
      <c r="R998">
        <f t="shared" si="77"/>
        <v>8</v>
      </c>
      <c r="S998" t="str">
        <f t="shared" si="78"/>
        <v>Rob Dowd RD-19585</v>
      </c>
      <c r="T998" t="str">
        <f t="shared" si="79"/>
        <v>Rob Dowd</v>
      </c>
    </row>
    <row r="999" spans="1:20" x14ac:dyDescent="0.25">
      <c r="A999" s="5" t="s">
        <v>766</v>
      </c>
      <c r="B999" s="3" t="s">
        <v>397</v>
      </c>
      <c r="C999" t="s">
        <v>33</v>
      </c>
      <c r="D999" t="s">
        <v>33</v>
      </c>
      <c r="E999" s="1">
        <v>60000</v>
      </c>
      <c r="F999">
        <v>2</v>
      </c>
      <c r="G999" t="s">
        <v>12</v>
      </c>
      <c r="H999" t="s">
        <v>13</v>
      </c>
      <c r="I999" t="s">
        <v>14</v>
      </c>
      <c r="J999">
        <v>0</v>
      </c>
      <c r="K999" t="s">
        <v>15</v>
      </c>
      <c r="L999" t="s">
        <v>31</v>
      </c>
      <c r="M999">
        <v>38</v>
      </c>
      <c r="N999" t="s">
        <v>14</v>
      </c>
      <c r="P999" t="str">
        <f t="shared" si="75"/>
        <v>RD</v>
      </c>
      <c r="Q999" t="str">
        <f t="shared" si="76"/>
        <v>owd</v>
      </c>
      <c r="R999">
        <f t="shared" si="77"/>
        <v>8</v>
      </c>
      <c r="S999" t="str">
        <f t="shared" si="78"/>
        <v>Rob Dowd RD-19585</v>
      </c>
      <c r="T999" t="str">
        <f t="shared" si="79"/>
        <v>Rob Dowd</v>
      </c>
    </row>
    <row r="1000" spans="1:20" x14ac:dyDescent="0.25">
      <c r="A1000" s="5" t="s">
        <v>766</v>
      </c>
      <c r="B1000" s="3" t="s">
        <v>397</v>
      </c>
      <c r="C1000" t="s">
        <v>34</v>
      </c>
      <c r="D1000" t="s">
        <v>33</v>
      </c>
      <c r="E1000" s="1">
        <v>100000</v>
      </c>
      <c r="F1000">
        <v>3</v>
      </c>
      <c r="G1000" t="s">
        <v>12</v>
      </c>
      <c r="H1000" t="s">
        <v>27</v>
      </c>
      <c r="I1000" t="s">
        <v>17</v>
      </c>
      <c r="J1000">
        <v>3</v>
      </c>
      <c r="K1000" t="s">
        <v>25</v>
      </c>
      <c r="L1000" t="s">
        <v>31</v>
      </c>
      <c r="M1000">
        <v>38</v>
      </c>
      <c r="N1000" t="s">
        <v>17</v>
      </c>
      <c r="P1000" t="str">
        <f t="shared" si="75"/>
        <v>RD</v>
      </c>
      <c r="Q1000" t="str">
        <f t="shared" si="76"/>
        <v>owd</v>
      </c>
      <c r="R1000">
        <f t="shared" si="77"/>
        <v>8</v>
      </c>
      <c r="S1000" t="str">
        <f t="shared" si="78"/>
        <v>Rob Dowd RD-19585</v>
      </c>
      <c r="T1000" t="str">
        <f t="shared" si="79"/>
        <v>Rob Dowd</v>
      </c>
    </row>
    <row r="1001" spans="1:20" x14ac:dyDescent="0.25">
      <c r="A1001" s="5" t="s">
        <v>766</v>
      </c>
      <c r="B1001" s="3" t="s">
        <v>397</v>
      </c>
      <c r="C1001" t="s">
        <v>34</v>
      </c>
      <c r="D1001" t="s">
        <v>33</v>
      </c>
      <c r="E1001" s="1">
        <v>60000</v>
      </c>
      <c r="F1001">
        <v>3</v>
      </c>
      <c r="G1001" t="s">
        <v>26</v>
      </c>
      <c r="H1001" t="s">
        <v>20</v>
      </c>
      <c r="I1001" t="s">
        <v>14</v>
      </c>
      <c r="J1001">
        <v>2</v>
      </c>
      <c r="K1001" t="s">
        <v>29</v>
      </c>
      <c r="L1001" t="s">
        <v>31</v>
      </c>
      <c r="M1001">
        <v>53</v>
      </c>
      <c r="N1001" t="s">
        <v>14</v>
      </c>
      <c r="P1001" t="str">
        <f t="shared" si="75"/>
        <v>RD</v>
      </c>
      <c r="Q1001" t="str">
        <f t="shared" si="76"/>
        <v>owd</v>
      </c>
      <c r="R1001">
        <f t="shared" si="77"/>
        <v>8</v>
      </c>
      <c r="S1001" t="str">
        <f t="shared" si="78"/>
        <v>Rob Dowd RD-19585</v>
      </c>
      <c r="T1001" t="str">
        <f t="shared" si="79"/>
        <v>Rob Dowd</v>
      </c>
    </row>
    <row r="1002" spans="1:20" x14ac:dyDescent="0.25">
      <c r="A1002" s="5" t="s">
        <v>491</v>
      </c>
      <c r="B1002" s="3" t="s">
        <v>122</v>
      </c>
      <c r="C1002" t="s">
        <v>33</v>
      </c>
      <c r="D1002" t="s">
        <v>32</v>
      </c>
      <c r="E1002" s="1">
        <v>10000</v>
      </c>
      <c r="F1002">
        <v>2</v>
      </c>
      <c r="G1002" t="s">
        <v>18</v>
      </c>
      <c r="H1002" t="s">
        <v>24</v>
      </c>
      <c r="I1002" t="s">
        <v>14</v>
      </c>
      <c r="J1002">
        <v>0</v>
      </c>
      <c r="K1002" t="s">
        <v>25</v>
      </c>
      <c r="L1002" t="s">
        <v>16</v>
      </c>
      <c r="M1002">
        <v>50</v>
      </c>
      <c r="N1002" t="s">
        <v>17</v>
      </c>
      <c r="P1002" t="str">
        <f t="shared" si="75"/>
        <v>FM</v>
      </c>
      <c r="Q1002" t="str">
        <f t="shared" si="76"/>
        <v>win</v>
      </c>
      <c r="R1002">
        <f t="shared" si="77"/>
        <v>12</v>
      </c>
      <c r="S1002" t="str">
        <f t="shared" si="78"/>
        <v>Frank Merwin FM-14290</v>
      </c>
      <c r="T1002" t="str">
        <f t="shared" si="79"/>
        <v>Frank Merwin</v>
      </c>
    </row>
    <row r="1003" spans="1:20" x14ac:dyDescent="0.25">
      <c r="A1003" s="5" t="s">
        <v>707</v>
      </c>
      <c r="B1003" s="3" t="s">
        <v>338</v>
      </c>
      <c r="C1003" t="s">
        <v>33</v>
      </c>
      <c r="D1003" t="s">
        <v>33</v>
      </c>
      <c r="E1003" s="1">
        <v>120000</v>
      </c>
      <c r="F1003">
        <v>2</v>
      </c>
      <c r="G1003" t="s">
        <v>18</v>
      </c>
      <c r="H1003" t="s">
        <v>24</v>
      </c>
      <c r="I1003" t="s">
        <v>14</v>
      </c>
      <c r="J1003">
        <v>1</v>
      </c>
      <c r="K1003" t="s">
        <v>15</v>
      </c>
      <c r="L1003" t="s">
        <v>16</v>
      </c>
      <c r="M1003">
        <v>40</v>
      </c>
      <c r="N1003" t="s">
        <v>14</v>
      </c>
      <c r="P1003" t="str">
        <f t="shared" si="75"/>
        <v>RH</v>
      </c>
      <c r="Q1003" t="str">
        <f t="shared" si="76"/>
        <v>sen</v>
      </c>
      <c r="R1003">
        <f t="shared" si="77"/>
        <v>11</v>
      </c>
      <c r="S1003" t="str">
        <f t="shared" si="78"/>
        <v>Rick Hansen RH-19495</v>
      </c>
      <c r="T1003" t="str">
        <f t="shared" si="79"/>
        <v>Rick Hansen</v>
      </c>
    </row>
    <row r="1004" spans="1:20" x14ac:dyDescent="0.25">
      <c r="A1004" s="5" t="s">
        <v>707</v>
      </c>
      <c r="B1004" s="3" t="s">
        <v>338</v>
      </c>
      <c r="C1004" t="s">
        <v>33</v>
      </c>
      <c r="D1004" t="s">
        <v>32</v>
      </c>
      <c r="E1004" s="1">
        <v>30000</v>
      </c>
      <c r="F1004">
        <v>3</v>
      </c>
      <c r="G1004" t="s">
        <v>26</v>
      </c>
      <c r="H1004" t="s">
        <v>13</v>
      </c>
      <c r="I1004" t="s">
        <v>17</v>
      </c>
      <c r="J1004">
        <v>2</v>
      </c>
      <c r="K1004" t="s">
        <v>25</v>
      </c>
      <c r="L1004" t="s">
        <v>23</v>
      </c>
      <c r="M1004">
        <v>54</v>
      </c>
      <c r="N1004" t="s">
        <v>14</v>
      </c>
      <c r="P1004" t="str">
        <f t="shared" si="75"/>
        <v>RH</v>
      </c>
      <c r="Q1004" t="str">
        <f t="shared" si="76"/>
        <v>sen</v>
      </c>
      <c r="R1004">
        <f t="shared" si="77"/>
        <v>11</v>
      </c>
      <c r="S1004" t="str">
        <f t="shared" si="78"/>
        <v>Rick Hansen RH-19495</v>
      </c>
      <c r="T1004" t="str">
        <f t="shared" si="79"/>
        <v>Rick Hansen</v>
      </c>
    </row>
    <row r="1005" spans="1:20" x14ac:dyDescent="0.25">
      <c r="A1005" s="5" t="s">
        <v>707</v>
      </c>
      <c r="B1005" s="3" t="s">
        <v>338</v>
      </c>
      <c r="C1005" t="s">
        <v>34</v>
      </c>
      <c r="D1005" t="s">
        <v>32</v>
      </c>
      <c r="E1005" s="1">
        <v>90000</v>
      </c>
      <c r="F1005">
        <v>0</v>
      </c>
      <c r="G1005" t="s">
        <v>12</v>
      </c>
      <c r="H1005" t="s">
        <v>20</v>
      </c>
      <c r="I1005" t="s">
        <v>17</v>
      </c>
      <c r="J1005">
        <v>4</v>
      </c>
      <c r="K1005" t="s">
        <v>29</v>
      </c>
      <c r="L1005" t="s">
        <v>23</v>
      </c>
      <c r="M1005">
        <v>36</v>
      </c>
      <c r="N1005" t="s">
        <v>17</v>
      </c>
      <c r="P1005" t="str">
        <f t="shared" si="75"/>
        <v>RH</v>
      </c>
      <c r="Q1005" t="str">
        <f t="shared" si="76"/>
        <v>sen</v>
      </c>
      <c r="R1005">
        <f t="shared" si="77"/>
        <v>11</v>
      </c>
      <c r="S1005" t="str">
        <f t="shared" si="78"/>
        <v>Rick Hansen RH-19495</v>
      </c>
      <c r="T1005" t="str">
        <f t="shared" si="79"/>
        <v>Rick Hansen</v>
      </c>
    </row>
    <row r="1006" spans="1:20" x14ac:dyDescent="0.25">
      <c r="A1006" s="5" t="s">
        <v>767</v>
      </c>
      <c r="B1006" s="3" t="s">
        <v>398</v>
      </c>
      <c r="C1006" t="s">
        <v>33</v>
      </c>
      <c r="D1006" t="s">
        <v>33</v>
      </c>
      <c r="E1006" s="1">
        <v>170000</v>
      </c>
      <c r="F1006">
        <v>5</v>
      </c>
      <c r="G1006" t="s">
        <v>18</v>
      </c>
      <c r="H1006" t="s">
        <v>20</v>
      </c>
      <c r="I1006" t="s">
        <v>14</v>
      </c>
      <c r="J1006">
        <v>0</v>
      </c>
      <c r="K1006" t="s">
        <v>15</v>
      </c>
      <c r="L1006" t="s">
        <v>16</v>
      </c>
      <c r="M1006">
        <v>55</v>
      </c>
      <c r="N1006" t="s">
        <v>17</v>
      </c>
      <c r="P1006" t="str">
        <f t="shared" si="75"/>
        <v>RA</v>
      </c>
      <c r="Q1006" t="str">
        <f t="shared" si="76"/>
        <v>kin</v>
      </c>
      <c r="R1006">
        <f t="shared" si="77"/>
        <v>9</v>
      </c>
      <c r="S1006" t="str">
        <f t="shared" si="78"/>
        <v>Ryan Akin RA-19945</v>
      </c>
      <c r="T1006" t="str">
        <f t="shared" si="79"/>
        <v>Ryan Akin</v>
      </c>
    </row>
    <row r="1007" spans="1:20" x14ac:dyDescent="0.25">
      <c r="A1007" s="5" t="s">
        <v>705</v>
      </c>
      <c r="B1007" s="3" t="s">
        <v>336</v>
      </c>
      <c r="C1007" t="s">
        <v>33</v>
      </c>
      <c r="D1007" t="s">
        <v>33</v>
      </c>
      <c r="E1007" s="1">
        <v>40000</v>
      </c>
      <c r="F1007">
        <v>2</v>
      </c>
      <c r="G1007" t="s">
        <v>18</v>
      </c>
      <c r="H1007" t="s">
        <v>19</v>
      </c>
      <c r="I1007" t="s">
        <v>14</v>
      </c>
      <c r="J1007">
        <v>1</v>
      </c>
      <c r="K1007" t="s">
        <v>25</v>
      </c>
      <c r="L1007" t="s">
        <v>16</v>
      </c>
      <c r="M1007">
        <v>35</v>
      </c>
      <c r="N1007" t="s">
        <v>14</v>
      </c>
      <c r="P1007" t="str">
        <f t="shared" si="75"/>
        <v>JK</v>
      </c>
      <c r="Q1007" t="str">
        <f t="shared" si="76"/>
        <v>ova</v>
      </c>
      <c r="R1007">
        <f t="shared" si="77"/>
        <v>13</v>
      </c>
      <c r="S1007" t="str">
        <f t="shared" si="78"/>
        <v>Joe Kamberova JK-15730</v>
      </c>
      <c r="T1007" t="str">
        <f t="shared" si="79"/>
        <v>Joe Kamberova</v>
      </c>
    </row>
    <row r="1008" spans="1:20" x14ac:dyDescent="0.25">
      <c r="A1008" s="5" t="s">
        <v>768</v>
      </c>
      <c r="B1008" s="3" t="s">
        <v>399</v>
      </c>
      <c r="C1008" t="s">
        <v>34</v>
      </c>
      <c r="D1008" t="s">
        <v>33</v>
      </c>
      <c r="E1008" s="1">
        <v>60000</v>
      </c>
      <c r="F1008">
        <v>1</v>
      </c>
      <c r="G1008" t="s">
        <v>18</v>
      </c>
      <c r="H1008" t="s">
        <v>13</v>
      </c>
      <c r="I1008" t="s">
        <v>17</v>
      </c>
      <c r="J1008">
        <v>1</v>
      </c>
      <c r="K1008" t="s">
        <v>15</v>
      </c>
      <c r="L1008" t="s">
        <v>23</v>
      </c>
      <c r="M1008">
        <v>45</v>
      </c>
      <c r="N1008" t="s">
        <v>14</v>
      </c>
      <c r="P1008" t="str">
        <f t="shared" si="75"/>
        <v>MT</v>
      </c>
      <c r="Q1008" t="str">
        <f t="shared" si="76"/>
        <v>man</v>
      </c>
      <c r="R1008">
        <f t="shared" si="77"/>
        <v>11</v>
      </c>
      <c r="S1008" t="str">
        <f t="shared" si="78"/>
        <v>Meg Tillman MT-17815</v>
      </c>
      <c r="T1008" t="str">
        <f t="shared" si="79"/>
        <v>Meg Tillman</v>
      </c>
    </row>
    <row r="1009" spans="1:20" x14ac:dyDescent="0.25">
      <c r="A1009" s="5" t="s">
        <v>768</v>
      </c>
      <c r="B1009" s="3" t="s">
        <v>399</v>
      </c>
      <c r="C1009" t="s">
        <v>34</v>
      </c>
      <c r="D1009" t="s">
        <v>32</v>
      </c>
      <c r="E1009" s="1">
        <v>10000</v>
      </c>
      <c r="F1009">
        <v>2</v>
      </c>
      <c r="G1009" t="s">
        <v>26</v>
      </c>
      <c r="H1009" t="s">
        <v>24</v>
      </c>
      <c r="I1009" t="s">
        <v>14</v>
      </c>
      <c r="J1009">
        <v>1</v>
      </c>
      <c r="K1009" t="s">
        <v>15</v>
      </c>
      <c r="L1009" t="s">
        <v>16</v>
      </c>
      <c r="M1009">
        <v>38</v>
      </c>
      <c r="N1009" t="s">
        <v>14</v>
      </c>
      <c r="P1009" t="str">
        <f t="shared" si="75"/>
        <v>MT</v>
      </c>
      <c r="Q1009" t="str">
        <f t="shared" si="76"/>
        <v>man</v>
      </c>
      <c r="R1009">
        <f t="shared" si="77"/>
        <v>11</v>
      </c>
      <c r="S1009" t="str">
        <f t="shared" si="78"/>
        <v>Meg Tillman MT-17815</v>
      </c>
      <c r="T1009" t="str">
        <f t="shared" si="79"/>
        <v>Meg Tillman</v>
      </c>
    </row>
    <row r="1010" spans="1:20" x14ac:dyDescent="0.25">
      <c r="A1010" s="5" t="s">
        <v>543</v>
      </c>
      <c r="B1010" s="3" t="s">
        <v>174</v>
      </c>
      <c r="C1010" t="s">
        <v>34</v>
      </c>
      <c r="D1010" t="s">
        <v>33</v>
      </c>
      <c r="E1010" s="1">
        <v>30000</v>
      </c>
      <c r="F1010">
        <v>3</v>
      </c>
      <c r="G1010" t="s">
        <v>18</v>
      </c>
      <c r="H1010" t="s">
        <v>19</v>
      </c>
      <c r="I1010" t="s">
        <v>17</v>
      </c>
      <c r="J1010">
        <v>2</v>
      </c>
      <c r="K1010" t="s">
        <v>25</v>
      </c>
      <c r="L1010" t="s">
        <v>23</v>
      </c>
      <c r="M1010">
        <v>59</v>
      </c>
      <c r="N1010" t="s">
        <v>14</v>
      </c>
      <c r="P1010" t="str">
        <f t="shared" si="75"/>
        <v>PO</v>
      </c>
      <c r="Q1010" t="str">
        <f t="shared" si="76"/>
        <v>ill</v>
      </c>
      <c r="R1010">
        <f t="shared" si="77"/>
        <v>15</v>
      </c>
      <c r="S1010" t="str">
        <f t="shared" si="78"/>
        <v>Patrick O'Brill PO-18850</v>
      </c>
      <c r="T1010" t="str">
        <f t="shared" si="79"/>
        <v>Patrick O'Brill</v>
      </c>
    </row>
    <row r="1011" spans="1:20" x14ac:dyDescent="0.25">
      <c r="A1011" s="5" t="s">
        <v>652</v>
      </c>
      <c r="B1011" s="3" t="s">
        <v>283</v>
      </c>
      <c r="C1011" t="s">
        <v>33</v>
      </c>
      <c r="D1011" t="s">
        <v>32</v>
      </c>
      <c r="E1011" s="1">
        <v>30000</v>
      </c>
      <c r="F1011">
        <v>1</v>
      </c>
      <c r="G1011" t="s">
        <v>12</v>
      </c>
      <c r="H1011" t="s">
        <v>19</v>
      </c>
      <c r="I1011" t="s">
        <v>14</v>
      </c>
      <c r="J1011">
        <v>0</v>
      </c>
      <c r="K1011" t="s">
        <v>15</v>
      </c>
      <c r="L1011" t="s">
        <v>16</v>
      </c>
      <c r="M1011">
        <v>47</v>
      </c>
      <c r="N1011" t="s">
        <v>17</v>
      </c>
      <c r="P1011" t="str">
        <f t="shared" si="75"/>
        <v>AT</v>
      </c>
      <c r="Q1011" t="str">
        <f t="shared" si="76"/>
        <v>man</v>
      </c>
      <c r="R1011">
        <f t="shared" si="77"/>
        <v>13</v>
      </c>
      <c r="S1011" t="str">
        <f t="shared" si="78"/>
        <v>Annie Thurman AT-10735</v>
      </c>
      <c r="T1011" t="str">
        <f t="shared" si="79"/>
        <v>Annie Thurman</v>
      </c>
    </row>
    <row r="1012" spans="1:20" x14ac:dyDescent="0.25">
      <c r="A1012" s="5" t="s">
        <v>769</v>
      </c>
      <c r="B1012" s="3" t="s">
        <v>400</v>
      </c>
      <c r="C1012" t="s">
        <v>34</v>
      </c>
      <c r="D1012" t="s">
        <v>33</v>
      </c>
      <c r="E1012" s="1">
        <v>40000</v>
      </c>
      <c r="F1012">
        <v>2</v>
      </c>
      <c r="G1012" t="s">
        <v>18</v>
      </c>
      <c r="H1012" t="s">
        <v>19</v>
      </c>
      <c r="I1012" t="s">
        <v>14</v>
      </c>
      <c r="J1012">
        <v>1</v>
      </c>
      <c r="K1012" t="s">
        <v>25</v>
      </c>
      <c r="L1012" t="s">
        <v>16</v>
      </c>
      <c r="M1012">
        <v>35</v>
      </c>
      <c r="N1012" t="s">
        <v>14</v>
      </c>
      <c r="P1012" t="str">
        <f t="shared" si="75"/>
        <v>VG</v>
      </c>
      <c r="Q1012" t="str">
        <f t="shared" si="76"/>
        <v>lez</v>
      </c>
      <c r="R1012">
        <f t="shared" si="77"/>
        <v>14</v>
      </c>
      <c r="S1012" t="str">
        <f t="shared" si="78"/>
        <v>Vivek Gonzalez VG-21790</v>
      </c>
      <c r="T1012" t="str">
        <f t="shared" si="79"/>
        <v>Vivek Gonzalez</v>
      </c>
    </row>
    <row r="1013" spans="1:20" x14ac:dyDescent="0.25">
      <c r="A1013" s="5" t="s">
        <v>463</v>
      </c>
      <c r="B1013" s="3" t="s">
        <v>94</v>
      </c>
      <c r="C1013" t="s">
        <v>34</v>
      </c>
      <c r="D1013" t="s">
        <v>33</v>
      </c>
      <c r="E1013" s="1">
        <v>20000</v>
      </c>
      <c r="F1013">
        <v>2</v>
      </c>
      <c r="G1013" t="s">
        <v>28</v>
      </c>
      <c r="H1013" t="s">
        <v>19</v>
      </c>
      <c r="I1013" t="s">
        <v>14</v>
      </c>
      <c r="J1013">
        <v>2</v>
      </c>
      <c r="K1013" t="s">
        <v>22</v>
      </c>
      <c r="L1013" t="s">
        <v>23</v>
      </c>
      <c r="M1013">
        <v>55</v>
      </c>
      <c r="N1013" t="s">
        <v>14</v>
      </c>
      <c r="P1013" t="str">
        <f t="shared" si="75"/>
        <v>PF</v>
      </c>
      <c r="Q1013" t="str">
        <f t="shared" si="76"/>
        <v>Fox</v>
      </c>
      <c r="R1013">
        <f t="shared" si="77"/>
        <v>10</v>
      </c>
      <c r="S1013" t="str">
        <f t="shared" si="78"/>
        <v>Philip Fox PF-19165</v>
      </c>
      <c r="T1013" t="str">
        <f t="shared" si="79"/>
        <v>Philip Fox</v>
      </c>
    </row>
    <row r="1014" spans="1:20" x14ac:dyDescent="0.25">
      <c r="A1014" s="5" t="s">
        <v>463</v>
      </c>
      <c r="B1014" s="3" t="s">
        <v>94</v>
      </c>
      <c r="C1014" t="s">
        <v>33</v>
      </c>
      <c r="D1014" t="s">
        <v>32</v>
      </c>
      <c r="E1014" s="1">
        <v>40000</v>
      </c>
      <c r="F1014">
        <v>0</v>
      </c>
      <c r="G1014" t="s">
        <v>30</v>
      </c>
      <c r="H1014" t="s">
        <v>19</v>
      </c>
      <c r="I1014" t="s">
        <v>14</v>
      </c>
      <c r="J1014">
        <v>0</v>
      </c>
      <c r="K1014" t="s">
        <v>15</v>
      </c>
      <c r="L1014" t="s">
        <v>16</v>
      </c>
      <c r="M1014">
        <v>36</v>
      </c>
      <c r="N1014" t="s">
        <v>14</v>
      </c>
      <c r="P1014" t="str">
        <f t="shared" si="75"/>
        <v>PF</v>
      </c>
      <c r="Q1014" t="str">
        <f t="shared" si="76"/>
        <v>Fox</v>
      </c>
      <c r="R1014">
        <f t="shared" si="77"/>
        <v>10</v>
      </c>
      <c r="S1014" t="str">
        <f t="shared" si="78"/>
        <v>Philip Fox PF-19165</v>
      </c>
      <c r="T1014" t="str">
        <f t="shared" si="79"/>
        <v>Philip Fox</v>
      </c>
    </row>
    <row r="1015" spans="1:20" x14ac:dyDescent="0.25">
      <c r="A1015" s="5" t="s">
        <v>770</v>
      </c>
      <c r="B1015" s="3" t="s">
        <v>401</v>
      </c>
      <c r="C1015" t="s">
        <v>34</v>
      </c>
      <c r="D1015" t="s">
        <v>32</v>
      </c>
      <c r="E1015" s="1">
        <v>80000</v>
      </c>
      <c r="F1015">
        <v>0</v>
      </c>
      <c r="G1015" t="s">
        <v>12</v>
      </c>
      <c r="H1015" t="s">
        <v>20</v>
      </c>
      <c r="I1015" t="s">
        <v>14</v>
      </c>
      <c r="J1015">
        <v>4</v>
      </c>
      <c r="K1015" t="s">
        <v>29</v>
      </c>
      <c r="L1015" t="s">
        <v>23</v>
      </c>
      <c r="M1015">
        <v>35</v>
      </c>
      <c r="N1015" t="s">
        <v>17</v>
      </c>
      <c r="P1015" t="str">
        <f t="shared" si="75"/>
        <v>JS</v>
      </c>
      <c r="Q1015" t="str">
        <f t="shared" si="76"/>
        <v>son</v>
      </c>
      <c r="R1015">
        <f t="shared" si="77"/>
        <v>14</v>
      </c>
      <c r="S1015" t="str">
        <f t="shared" si="78"/>
        <v>John Stevenson JS-15880</v>
      </c>
      <c r="T1015" t="str">
        <f t="shared" si="79"/>
        <v>John Stevenson</v>
      </c>
    </row>
    <row r="1016" spans="1:20" x14ac:dyDescent="0.25">
      <c r="A1016" s="5" t="s">
        <v>770</v>
      </c>
      <c r="B1016" s="3" t="s">
        <v>401</v>
      </c>
      <c r="C1016" t="s">
        <v>34</v>
      </c>
      <c r="D1016" t="s">
        <v>33</v>
      </c>
      <c r="E1016" s="1">
        <v>40000</v>
      </c>
      <c r="F1016">
        <v>2</v>
      </c>
      <c r="G1016" t="s">
        <v>18</v>
      </c>
      <c r="H1016" t="s">
        <v>19</v>
      </c>
      <c r="I1016" t="s">
        <v>14</v>
      </c>
      <c r="J1016">
        <v>0</v>
      </c>
      <c r="K1016" t="s">
        <v>25</v>
      </c>
      <c r="L1016" t="s">
        <v>16</v>
      </c>
      <c r="M1016">
        <v>35</v>
      </c>
      <c r="N1016" t="s">
        <v>14</v>
      </c>
      <c r="P1016" t="str">
        <f t="shared" si="75"/>
        <v>JS</v>
      </c>
      <c r="Q1016" t="str">
        <f t="shared" si="76"/>
        <v>son</v>
      </c>
      <c r="R1016">
        <f t="shared" si="77"/>
        <v>14</v>
      </c>
      <c r="S1016" t="str">
        <f t="shared" si="78"/>
        <v>John Stevenson JS-15880</v>
      </c>
      <c r="T1016" t="str">
        <f t="shared" si="79"/>
        <v>John Stevenson</v>
      </c>
    </row>
    <row r="1017" spans="1:20" x14ac:dyDescent="0.25">
      <c r="A1017" s="5" t="s">
        <v>651</v>
      </c>
      <c r="B1017" s="3" t="s">
        <v>282</v>
      </c>
      <c r="C1017" t="s">
        <v>33</v>
      </c>
      <c r="D1017" t="s">
        <v>32</v>
      </c>
      <c r="E1017" s="1">
        <v>80000</v>
      </c>
      <c r="F1017">
        <v>5</v>
      </c>
      <c r="G1017" t="s">
        <v>26</v>
      </c>
      <c r="H1017" t="s">
        <v>27</v>
      </c>
      <c r="I1017" t="s">
        <v>17</v>
      </c>
      <c r="J1017">
        <v>3</v>
      </c>
      <c r="K1017" t="s">
        <v>22</v>
      </c>
      <c r="L1017" t="s">
        <v>16</v>
      </c>
      <c r="M1017">
        <v>56</v>
      </c>
      <c r="N1017" t="s">
        <v>17</v>
      </c>
      <c r="P1017" t="str">
        <f t="shared" si="75"/>
        <v>MO</v>
      </c>
      <c r="Q1017" t="str">
        <f t="shared" si="76"/>
        <v>nel</v>
      </c>
      <c r="R1017">
        <f t="shared" si="77"/>
        <v>12</v>
      </c>
      <c r="S1017" t="str">
        <f t="shared" si="78"/>
        <v>Meg O'Connel MO-17800</v>
      </c>
      <c r="T1017" t="str">
        <f t="shared" si="79"/>
        <v>Meg O'Connel</v>
      </c>
    </row>
    <row r="1018" spans="1:20" x14ac:dyDescent="0.25">
      <c r="A1018" s="5" t="s">
        <v>771</v>
      </c>
      <c r="B1018" s="3" t="s">
        <v>402</v>
      </c>
      <c r="C1018" t="s">
        <v>34</v>
      </c>
      <c r="D1018" t="s">
        <v>33</v>
      </c>
      <c r="E1018" s="1">
        <v>40000</v>
      </c>
      <c r="F1018">
        <v>2</v>
      </c>
      <c r="G1018" t="s">
        <v>18</v>
      </c>
      <c r="H1018" t="s">
        <v>19</v>
      </c>
      <c r="I1018" t="s">
        <v>17</v>
      </c>
      <c r="J1018">
        <v>1</v>
      </c>
      <c r="K1018" t="s">
        <v>15</v>
      </c>
      <c r="L1018" t="s">
        <v>16</v>
      </c>
      <c r="M1018">
        <v>34</v>
      </c>
      <c r="N1018" t="s">
        <v>17</v>
      </c>
      <c r="P1018" t="str">
        <f t="shared" si="75"/>
        <v>KM</v>
      </c>
      <c r="Q1018" t="str">
        <f t="shared" si="76"/>
        <v>ade</v>
      </c>
      <c r="R1018">
        <f t="shared" si="77"/>
        <v>12</v>
      </c>
      <c r="S1018" t="str">
        <f t="shared" si="78"/>
        <v>Kalyca Meade KM-16225</v>
      </c>
      <c r="T1018" t="str">
        <f t="shared" si="79"/>
        <v>Kalyca Meade</v>
      </c>
    </row>
    <row r="1019" spans="1:20" x14ac:dyDescent="0.25">
      <c r="A1019" s="5" t="s">
        <v>771</v>
      </c>
      <c r="B1019" s="3" t="s">
        <v>402</v>
      </c>
      <c r="C1019" t="s">
        <v>34</v>
      </c>
      <c r="D1019" t="s">
        <v>33</v>
      </c>
      <c r="E1019" s="1">
        <v>30000</v>
      </c>
      <c r="F1019">
        <v>1</v>
      </c>
      <c r="G1019" t="s">
        <v>12</v>
      </c>
      <c r="H1019" t="s">
        <v>19</v>
      </c>
      <c r="I1019" t="s">
        <v>14</v>
      </c>
      <c r="J1019">
        <v>0</v>
      </c>
      <c r="K1019" t="s">
        <v>15</v>
      </c>
      <c r="L1019" t="s">
        <v>16</v>
      </c>
      <c r="M1019">
        <v>63</v>
      </c>
      <c r="N1019" t="s">
        <v>17</v>
      </c>
      <c r="P1019" t="str">
        <f t="shared" si="75"/>
        <v>KM</v>
      </c>
      <c r="Q1019" t="str">
        <f t="shared" si="76"/>
        <v>ade</v>
      </c>
      <c r="R1019">
        <f t="shared" si="77"/>
        <v>12</v>
      </c>
      <c r="S1019" t="str">
        <f t="shared" si="78"/>
        <v>Kalyca Meade KM-16225</v>
      </c>
      <c r="T1019" t="str">
        <f t="shared" si="79"/>
        <v>Kalyca Meade</v>
      </c>
    </row>
    <row r="1020" spans="1:20" x14ac:dyDescent="0.25">
      <c r="A1020" s="5" t="s">
        <v>771</v>
      </c>
      <c r="B1020" s="3" t="s">
        <v>402</v>
      </c>
      <c r="C1020" t="s">
        <v>34</v>
      </c>
      <c r="D1020" t="s">
        <v>33</v>
      </c>
      <c r="E1020" s="1">
        <v>30000</v>
      </c>
      <c r="F1020">
        <v>0</v>
      </c>
      <c r="G1020" t="s">
        <v>18</v>
      </c>
      <c r="H1020" t="s">
        <v>19</v>
      </c>
      <c r="I1020" t="s">
        <v>17</v>
      </c>
      <c r="J1020">
        <v>1</v>
      </c>
      <c r="K1020" t="s">
        <v>15</v>
      </c>
      <c r="L1020" t="s">
        <v>16</v>
      </c>
      <c r="M1020">
        <v>29</v>
      </c>
      <c r="N1020" t="s">
        <v>14</v>
      </c>
      <c r="P1020" t="str">
        <f t="shared" si="75"/>
        <v>KM</v>
      </c>
      <c r="Q1020" t="str">
        <f t="shared" si="76"/>
        <v>ade</v>
      </c>
      <c r="R1020">
        <f t="shared" si="77"/>
        <v>12</v>
      </c>
      <c r="S1020" t="str">
        <f t="shared" si="78"/>
        <v>Kalyca Meade KM-16225</v>
      </c>
      <c r="T1020" t="str">
        <f t="shared" si="79"/>
        <v>Kalyca Meade</v>
      </c>
    </row>
    <row r="1021" spans="1:20" x14ac:dyDescent="0.25">
      <c r="A1021" s="5" t="s">
        <v>771</v>
      </c>
      <c r="B1021" s="3" t="s">
        <v>402</v>
      </c>
      <c r="C1021" t="s">
        <v>34</v>
      </c>
      <c r="D1021" t="s">
        <v>32</v>
      </c>
      <c r="E1021" s="1">
        <v>100000</v>
      </c>
      <c r="F1021">
        <v>0</v>
      </c>
      <c r="G1021" t="s">
        <v>12</v>
      </c>
      <c r="H1021" t="s">
        <v>20</v>
      </c>
      <c r="I1021" t="s">
        <v>17</v>
      </c>
      <c r="J1021">
        <v>1</v>
      </c>
      <c r="K1021" t="s">
        <v>22</v>
      </c>
      <c r="L1021" t="s">
        <v>23</v>
      </c>
      <c r="M1021">
        <v>40</v>
      </c>
      <c r="N1021" t="s">
        <v>17</v>
      </c>
      <c r="P1021" t="str">
        <f t="shared" si="75"/>
        <v>KM</v>
      </c>
      <c r="Q1021" t="str">
        <f t="shared" si="76"/>
        <v>ade</v>
      </c>
      <c r="R1021">
        <f t="shared" si="77"/>
        <v>12</v>
      </c>
      <c r="S1021" t="str">
        <f t="shared" si="78"/>
        <v>Kalyca Meade KM-16225</v>
      </c>
      <c r="T1021" t="str">
        <f t="shared" si="79"/>
        <v>Kalyca Meade</v>
      </c>
    </row>
    <row r="1022" spans="1:20" x14ac:dyDescent="0.25">
      <c r="A1022" s="5" t="s">
        <v>623</v>
      </c>
      <c r="B1022" s="3" t="s">
        <v>254</v>
      </c>
      <c r="C1022" t="s">
        <v>33</v>
      </c>
      <c r="D1022" t="s">
        <v>33</v>
      </c>
      <c r="E1022" s="1">
        <v>70000</v>
      </c>
      <c r="F1022">
        <v>5</v>
      </c>
      <c r="G1022" t="s">
        <v>18</v>
      </c>
      <c r="H1022" t="s">
        <v>13</v>
      </c>
      <c r="I1022" t="s">
        <v>14</v>
      </c>
      <c r="J1022">
        <v>2</v>
      </c>
      <c r="K1022" t="s">
        <v>22</v>
      </c>
      <c r="L1022" t="s">
        <v>23</v>
      </c>
      <c r="M1022">
        <v>44</v>
      </c>
      <c r="N1022" t="s">
        <v>17</v>
      </c>
      <c r="P1022" t="str">
        <f t="shared" si="75"/>
        <v>GT</v>
      </c>
      <c r="Q1022" t="str">
        <f t="shared" si="76"/>
        <v>ran</v>
      </c>
      <c r="R1022">
        <f t="shared" si="77"/>
        <v>9</v>
      </c>
      <c r="S1022" t="str">
        <f t="shared" si="78"/>
        <v>Greg Tran GT-14710</v>
      </c>
      <c r="T1022" t="str">
        <f t="shared" si="79"/>
        <v>Greg Tran</v>
      </c>
    </row>
    <row r="1023" spans="1:20" x14ac:dyDescent="0.25">
      <c r="A1023" s="5" t="s">
        <v>623</v>
      </c>
      <c r="B1023" s="3" t="s">
        <v>254</v>
      </c>
      <c r="C1023" t="s">
        <v>34</v>
      </c>
      <c r="D1023" t="s">
        <v>32</v>
      </c>
      <c r="E1023" s="1">
        <v>20000</v>
      </c>
      <c r="F1023">
        <v>0</v>
      </c>
      <c r="G1023" t="s">
        <v>28</v>
      </c>
      <c r="H1023" t="s">
        <v>24</v>
      </c>
      <c r="I1023" t="s">
        <v>17</v>
      </c>
      <c r="J1023">
        <v>2</v>
      </c>
      <c r="K1023" t="s">
        <v>15</v>
      </c>
      <c r="L1023" t="s">
        <v>16</v>
      </c>
      <c r="M1023">
        <v>32</v>
      </c>
      <c r="N1023" t="s">
        <v>14</v>
      </c>
      <c r="P1023" t="str">
        <f t="shared" si="75"/>
        <v>GT</v>
      </c>
      <c r="Q1023" t="str">
        <f t="shared" si="76"/>
        <v>ran</v>
      </c>
      <c r="R1023">
        <f t="shared" si="77"/>
        <v>9</v>
      </c>
      <c r="S1023" t="str">
        <f t="shared" si="78"/>
        <v>Greg Tran GT-14710</v>
      </c>
      <c r="T1023" t="str">
        <f t="shared" si="79"/>
        <v>Greg Tran</v>
      </c>
    </row>
    <row r="1024" spans="1:20" x14ac:dyDescent="0.25">
      <c r="A1024" s="5" t="s">
        <v>623</v>
      </c>
      <c r="B1024" s="3" t="s">
        <v>254</v>
      </c>
      <c r="C1024" t="s">
        <v>33</v>
      </c>
      <c r="D1024" t="s">
        <v>32</v>
      </c>
      <c r="E1024" s="1">
        <v>20000</v>
      </c>
      <c r="F1024">
        <v>2</v>
      </c>
      <c r="G1024" t="s">
        <v>18</v>
      </c>
      <c r="H1024" t="s">
        <v>24</v>
      </c>
      <c r="I1024" t="s">
        <v>14</v>
      </c>
      <c r="J1024">
        <v>0</v>
      </c>
      <c r="K1024" t="s">
        <v>15</v>
      </c>
      <c r="L1024" t="s">
        <v>16</v>
      </c>
      <c r="M1024">
        <v>63</v>
      </c>
      <c r="N1024" t="s">
        <v>17</v>
      </c>
      <c r="P1024" t="str">
        <f t="shared" si="75"/>
        <v>GT</v>
      </c>
      <c r="Q1024" t="str">
        <f t="shared" si="76"/>
        <v>ran</v>
      </c>
      <c r="R1024">
        <f t="shared" si="77"/>
        <v>9</v>
      </c>
      <c r="S1024" t="str">
        <f t="shared" si="78"/>
        <v>Greg Tran GT-14710</v>
      </c>
      <c r="T1024" t="str">
        <f t="shared" si="79"/>
        <v>Greg Tran</v>
      </c>
    </row>
    <row r="1025" spans="1:20" x14ac:dyDescent="0.25">
      <c r="A1025" s="5" t="s">
        <v>576</v>
      </c>
      <c r="B1025" s="3" t="s">
        <v>207</v>
      </c>
      <c r="C1025" t="s">
        <v>33</v>
      </c>
      <c r="D1025" t="s">
        <v>33</v>
      </c>
      <c r="E1025" s="1">
        <v>10000</v>
      </c>
      <c r="F1025">
        <v>0</v>
      </c>
      <c r="G1025" t="s">
        <v>18</v>
      </c>
      <c r="H1025" t="s">
        <v>24</v>
      </c>
      <c r="I1025" t="s">
        <v>17</v>
      </c>
      <c r="J1025">
        <v>1</v>
      </c>
      <c r="K1025" t="s">
        <v>15</v>
      </c>
      <c r="L1025" t="s">
        <v>23</v>
      </c>
      <c r="M1025">
        <v>26</v>
      </c>
      <c r="N1025" t="s">
        <v>14</v>
      </c>
      <c r="P1025" t="str">
        <f t="shared" si="75"/>
        <v>PB</v>
      </c>
      <c r="Q1025" t="str">
        <f t="shared" si="76"/>
        <v>own</v>
      </c>
      <c r="R1025">
        <f t="shared" si="77"/>
        <v>12</v>
      </c>
      <c r="S1025" t="str">
        <f t="shared" si="78"/>
        <v>Philip Brown PB-19150</v>
      </c>
      <c r="T1025" t="str">
        <f t="shared" si="79"/>
        <v>Philip Brown</v>
      </c>
    </row>
    <row r="1026" spans="1:20" x14ac:dyDescent="0.25">
      <c r="A1026" s="5" t="s">
        <v>772</v>
      </c>
      <c r="B1026" s="3" t="s">
        <v>403</v>
      </c>
      <c r="C1026" t="s">
        <v>34</v>
      </c>
      <c r="D1026" t="s">
        <v>32</v>
      </c>
      <c r="E1026" s="1">
        <v>20000</v>
      </c>
      <c r="F1026">
        <v>0</v>
      </c>
      <c r="G1026" t="s">
        <v>26</v>
      </c>
      <c r="H1026" t="s">
        <v>24</v>
      </c>
      <c r="I1026" t="s">
        <v>17</v>
      </c>
      <c r="J1026">
        <v>1</v>
      </c>
      <c r="K1026" t="s">
        <v>22</v>
      </c>
      <c r="L1026" t="s">
        <v>16</v>
      </c>
      <c r="M1026">
        <v>31</v>
      </c>
      <c r="N1026" t="s">
        <v>17</v>
      </c>
      <c r="P1026" t="str">
        <f t="shared" si="75"/>
        <v>HR</v>
      </c>
      <c r="Q1026" t="str">
        <f t="shared" si="76"/>
        <v>ond</v>
      </c>
      <c r="R1026">
        <f t="shared" si="77"/>
        <v>14</v>
      </c>
      <c r="S1026" t="str">
        <f t="shared" si="78"/>
        <v>Hallie Redmond HR-14770</v>
      </c>
      <c r="T1026" t="str">
        <f t="shared" si="79"/>
        <v>Hallie Redmond</v>
      </c>
    </row>
    <row r="1027" spans="1:20" x14ac:dyDescent="0.25">
      <c r="A1027" s="5" t="s">
        <v>773</v>
      </c>
      <c r="B1027" s="5" t="s">
        <v>774</v>
      </c>
      <c r="C1027" t="s">
        <v>34</v>
      </c>
      <c r="D1027" t="s">
        <v>33</v>
      </c>
      <c r="E1027" s="1">
        <v>80000</v>
      </c>
      <c r="F1027">
        <v>2</v>
      </c>
      <c r="G1027" t="s">
        <v>26</v>
      </c>
      <c r="H1027" t="s">
        <v>13</v>
      </c>
      <c r="I1027" t="s">
        <v>17</v>
      </c>
      <c r="J1027">
        <v>2</v>
      </c>
      <c r="K1027" t="s">
        <v>25</v>
      </c>
      <c r="L1027" t="s">
        <v>23</v>
      </c>
      <c r="M1027">
        <v>50</v>
      </c>
      <c r="N1027" t="s">
        <v>14</v>
      </c>
      <c r="P1027" t="str">
        <f t="shared" ref="P1027" si="80">LEFT(A1027:A2052,2)</f>
        <v>DE</v>
      </c>
      <c r="Q1027" t="str">
        <f t="shared" ref="Q1027" si="81">RIGHT(B1027:B2052,3)</f>
        <v>Eno</v>
      </c>
      <c r="R1027">
        <f t="shared" ref="R1027" si="82">LEN(B1027:B2052)</f>
        <v>10</v>
      </c>
      <c r="S1027" t="str">
        <f t="shared" ref="S1027" si="83">CONCATENATE(B1027:B2052," ",A1027:A2052)</f>
        <v>Deanra Eno DE-13255</v>
      </c>
      <c r="T1027" t="str">
        <f t="shared" ref="T1027" si="84">TRIM(B1027:B2052)</f>
        <v>Deanra Eno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5AB2-48B4-48AF-8EE4-6B86A45E8DAC}">
  <dimension ref="A1:T1027"/>
  <sheetViews>
    <sheetView tabSelected="1" topLeftCell="D1" workbookViewId="0">
      <selection activeCell="O2" sqref="O2"/>
    </sheetView>
  </sheetViews>
  <sheetFormatPr defaultRowHeight="15" x14ac:dyDescent="0.25"/>
  <cols>
    <col min="5" max="5" width="11.140625" bestFit="1" customWidth="1"/>
    <col min="6" max="6" width="12" bestFit="1" customWidth="1"/>
    <col min="15" max="15" width="11.42578125" bestFit="1" customWidth="1"/>
    <col min="16" max="16" width="14.5703125" bestFit="1" customWidth="1"/>
    <col min="18" max="18" width="15.28515625" bestFit="1" customWidth="1"/>
    <col min="19" max="19" width="11" customWidth="1"/>
  </cols>
  <sheetData>
    <row r="1" spans="1:20" x14ac:dyDescent="0.25">
      <c r="A1" s="6" t="s">
        <v>404</v>
      </c>
      <c r="B1" s="4" t="s">
        <v>35</v>
      </c>
      <c r="C1" t="s">
        <v>0</v>
      </c>
      <c r="D1" t="s">
        <v>1</v>
      </c>
      <c r="E1" t="s">
        <v>2</v>
      </c>
      <c r="F1" s="10" t="s">
        <v>785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11" t="s">
        <v>788</v>
      </c>
      <c r="P1" t="s">
        <v>11</v>
      </c>
      <c r="R1" s="12" t="s">
        <v>786</v>
      </c>
      <c r="S1" s="13" t="s">
        <v>787</v>
      </c>
      <c r="T1" s="7" t="s">
        <v>789</v>
      </c>
    </row>
    <row r="2" spans="1:20" x14ac:dyDescent="0.25">
      <c r="A2" s="5" t="s">
        <v>405</v>
      </c>
      <c r="B2" s="3" t="s">
        <v>36</v>
      </c>
      <c r="C2" t="s">
        <v>33</v>
      </c>
      <c r="D2" t="s">
        <v>32</v>
      </c>
      <c r="E2" s="1">
        <v>40000</v>
      </c>
      <c r="F2" s="1" t="str">
        <f>IF(E2&gt;=50000, "Yes",IF(E2&lt;50000, "No"))</f>
        <v>No</v>
      </c>
      <c r="G2">
        <v>1</v>
      </c>
      <c r="H2" t="s">
        <v>12</v>
      </c>
      <c r="I2" t="s">
        <v>13</v>
      </c>
      <c r="J2" t="s">
        <v>14</v>
      </c>
      <c r="K2">
        <v>0</v>
      </c>
      <c r="L2" t="s">
        <v>15</v>
      </c>
      <c r="M2" t="s">
        <v>16</v>
      </c>
      <c r="N2">
        <v>42</v>
      </c>
      <c r="O2" t="str">
        <f>IF(N2&lt;=30, "Adolescents", IF(N2&lt;=54, "Middle Age", IF(N2&gt;54, "Old")))</f>
        <v>Middle Age</v>
      </c>
      <c r="P2" t="s">
        <v>17</v>
      </c>
      <c r="R2" s="8">
        <f>SUMIF(C2:C1027,C2,E2:E1027)</f>
        <v>32210000</v>
      </c>
      <c r="S2">
        <f>COUNTIF(E2:E1027, "&gt;50000")</f>
        <v>533</v>
      </c>
      <c r="T2" t="b">
        <f>AND(E2&gt;50000, N2&gt;30)</f>
        <v>0</v>
      </c>
    </row>
    <row r="3" spans="1:20" x14ac:dyDescent="0.25">
      <c r="A3" s="5" t="s">
        <v>405</v>
      </c>
      <c r="B3" s="3" t="s">
        <v>36</v>
      </c>
      <c r="C3" t="s">
        <v>33</v>
      </c>
      <c r="D3" t="s">
        <v>33</v>
      </c>
      <c r="E3" s="1">
        <v>30000</v>
      </c>
      <c r="F3" s="1" t="str">
        <f t="shared" ref="F3:F66" si="0">IF(E3&gt;=50000, "Yes",IF(E3&lt;50000, "No"))</f>
        <v>No</v>
      </c>
      <c r="G3">
        <v>3</v>
      </c>
      <c r="H3" t="s">
        <v>18</v>
      </c>
      <c r="I3" t="s">
        <v>19</v>
      </c>
      <c r="J3" t="s">
        <v>14</v>
      </c>
      <c r="K3">
        <v>1</v>
      </c>
      <c r="L3" t="s">
        <v>15</v>
      </c>
      <c r="M3" t="s">
        <v>16</v>
      </c>
      <c r="N3">
        <v>43</v>
      </c>
      <c r="O3" t="str">
        <f t="shared" ref="O3:O66" si="1">IF(N3&lt;=30, "Adolescents", IF(N3&lt;=54, "Middle Age", IF(N3&gt;54, "Old")))</f>
        <v>Middle Age</v>
      </c>
      <c r="P3" t="s">
        <v>17</v>
      </c>
      <c r="T3" t="b">
        <f t="shared" ref="T3:T66" si="2">AND(E3&gt;50000, N3&gt;30)</f>
        <v>0</v>
      </c>
    </row>
    <row r="4" spans="1:20" x14ac:dyDescent="0.25">
      <c r="A4" s="5" t="s">
        <v>406</v>
      </c>
      <c r="B4" s="3" t="s">
        <v>37</v>
      </c>
      <c r="C4" t="s">
        <v>33</v>
      </c>
      <c r="D4" t="s">
        <v>33</v>
      </c>
      <c r="E4" s="1">
        <v>80000</v>
      </c>
      <c r="F4" s="1" t="str">
        <f t="shared" si="0"/>
        <v>Yes</v>
      </c>
      <c r="G4">
        <v>5</v>
      </c>
      <c r="H4" t="s">
        <v>18</v>
      </c>
      <c r="I4" t="s">
        <v>20</v>
      </c>
      <c r="J4" t="s">
        <v>17</v>
      </c>
      <c r="K4">
        <v>2</v>
      </c>
      <c r="L4" t="s">
        <v>21</v>
      </c>
      <c r="M4" t="s">
        <v>16</v>
      </c>
      <c r="N4">
        <v>60</v>
      </c>
      <c r="O4" t="str">
        <f t="shared" si="1"/>
        <v>Old</v>
      </c>
      <c r="P4" t="s">
        <v>17</v>
      </c>
      <c r="T4" t="b">
        <f t="shared" si="2"/>
        <v>1</v>
      </c>
    </row>
    <row r="5" spans="1:20" x14ac:dyDescent="0.25">
      <c r="A5" s="5" t="s">
        <v>407</v>
      </c>
      <c r="B5" s="3" t="s">
        <v>38</v>
      </c>
      <c r="C5" t="s">
        <v>34</v>
      </c>
      <c r="D5" t="s">
        <v>33</v>
      </c>
      <c r="E5" s="1">
        <v>70000</v>
      </c>
      <c r="F5" s="1" t="str">
        <f t="shared" si="0"/>
        <v>Yes</v>
      </c>
      <c r="G5">
        <v>0</v>
      </c>
      <c r="H5" t="s">
        <v>12</v>
      </c>
      <c r="I5" t="s">
        <v>20</v>
      </c>
      <c r="J5" t="s">
        <v>14</v>
      </c>
      <c r="K5">
        <v>1</v>
      </c>
      <c r="L5" t="s">
        <v>22</v>
      </c>
      <c r="M5" t="s">
        <v>23</v>
      </c>
      <c r="N5">
        <v>41</v>
      </c>
      <c r="O5" t="str">
        <f t="shared" si="1"/>
        <v>Middle Age</v>
      </c>
      <c r="P5" t="s">
        <v>14</v>
      </c>
      <c r="T5" t="b">
        <f t="shared" si="2"/>
        <v>1</v>
      </c>
    </row>
    <row r="6" spans="1:20" x14ac:dyDescent="0.25">
      <c r="A6" s="5" t="s">
        <v>407</v>
      </c>
      <c r="B6" s="3" t="s">
        <v>38</v>
      </c>
      <c r="C6" t="s">
        <v>34</v>
      </c>
      <c r="D6" t="s">
        <v>33</v>
      </c>
      <c r="E6" s="1">
        <v>30000</v>
      </c>
      <c r="F6" s="1" t="str">
        <f t="shared" si="0"/>
        <v>No</v>
      </c>
      <c r="G6">
        <v>0</v>
      </c>
      <c r="H6" t="s">
        <v>12</v>
      </c>
      <c r="I6" t="s">
        <v>19</v>
      </c>
      <c r="J6" t="s">
        <v>17</v>
      </c>
      <c r="K6">
        <v>0</v>
      </c>
      <c r="L6" t="s">
        <v>15</v>
      </c>
      <c r="M6" t="s">
        <v>16</v>
      </c>
      <c r="N6">
        <v>36</v>
      </c>
      <c r="O6" t="str">
        <f t="shared" si="1"/>
        <v>Middle Age</v>
      </c>
      <c r="P6" t="s">
        <v>14</v>
      </c>
      <c r="T6" t="b">
        <f t="shared" si="2"/>
        <v>0</v>
      </c>
    </row>
    <row r="7" spans="1:20" x14ac:dyDescent="0.25">
      <c r="A7" s="5" t="s">
        <v>408</v>
      </c>
      <c r="B7" s="3" t="s">
        <v>39</v>
      </c>
      <c r="C7" t="s">
        <v>33</v>
      </c>
      <c r="D7" t="s">
        <v>32</v>
      </c>
      <c r="E7" s="1">
        <v>10000</v>
      </c>
      <c r="F7" s="1" t="str">
        <f t="shared" si="0"/>
        <v>No</v>
      </c>
      <c r="G7">
        <v>2</v>
      </c>
      <c r="H7" t="s">
        <v>18</v>
      </c>
      <c r="I7" t="s">
        <v>24</v>
      </c>
      <c r="J7" t="s">
        <v>14</v>
      </c>
      <c r="K7">
        <v>0</v>
      </c>
      <c r="L7" t="s">
        <v>25</v>
      </c>
      <c r="M7" t="s">
        <v>16</v>
      </c>
      <c r="N7">
        <v>50</v>
      </c>
      <c r="O7" t="str">
        <f t="shared" si="1"/>
        <v>Middle Age</v>
      </c>
      <c r="P7" t="s">
        <v>17</v>
      </c>
      <c r="T7" t="b">
        <f t="shared" si="2"/>
        <v>0</v>
      </c>
    </row>
    <row r="8" spans="1:20" x14ac:dyDescent="0.25">
      <c r="A8" s="5" t="s">
        <v>408</v>
      </c>
      <c r="B8" s="3" t="s">
        <v>39</v>
      </c>
      <c r="C8" t="s">
        <v>34</v>
      </c>
      <c r="D8" t="s">
        <v>33</v>
      </c>
      <c r="E8" s="1">
        <v>160000</v>
      </c>
      <c r="F8" s="1" t="str">
        <f t="shared" si="0"/>
        <v>Yes</v>
      </c>
      <c r="G8">
        <v>2</v>
      </c>
      <c r="H8" t="s">
        <v>26</v>
      </c>
      <c r="I8" t="s">
        <v>27</v>
      </c>
      <c r="J8" t="s">
        <v>14</v>
      </c>
      <c r="K8">
        <v>4</v>
      </c>
      <c r="L8" t="s">
        <v>15</v>
      </c>
      <c r="M8" t="s">
        <v>23</v>
      </c>
      <c r="N8">
        <v>33</v>
      </c>
      <c r="O8" t="str">
        <f t="shared" si="1"/>
        <v>Middle Age</v>
      </c>
      <c r="P8" t="s">
        <v>14</v>
      </c>
      <c r="T8" t="b">
        <f t="shared" si="2"/>
        <v>1</v>
      </c>
    </row>
    <row r="9" spans="1:20" x14ac:dyDescent="0.25">
      <c r="A9" s="5" t="s">
        <v>408</v>
      </c>
      <c r="B9" s="3" t="s">
        <v>39</v>
      </c>
      <c r="C9" t="s">
        <v>33</v>
      </c>
      <c r="D9" t="s">
        <v>33</v>
      </c>
      <c r="E9" s="1">
        <v>40000</v>
      </c>
      <c r="F9" s="1" t="str">
        <f t="shared" si="0"/>
        <v>No</v>
      </c>
      <c r="G9">
        <v>1</v>
      </c>
      <c r="H9" t="s">
        <v>12</v>
      </c>
      <c r="I9" t="s">
        <v>13</v>
      </c>
      <c r="J9" t="s">
        <v>14</v>
      </c>
      <c r="K9">
        <v>0</v>
      </c>
      <c r="L9" t="s">
        <v>15</v>
      </c>
      <c r="M9" t="s">
        <v>16</v>
      </c>
      <c r="N9">
        <v>43</v>
      </c>
      <c r="O9" t="str">
        <f t="shared" si="1"/>
        <v>Middle Age</v>
      </c>
      <c r="P9" t="s">
        <v>14</v>
      </c>
      <c r="T9" t="b">
        <f t="shared" si="2"/>
        <v>0</v>
      </c>
    </row>
    <row r="10" spans="1:20" x14ac:dyDescent="0.25">
      <c r="A10" s="5" t="s">
        <v>408</v>
      </c>
      <c r="B10" s="3" t="s">
        <v>39</v>
      </c>
      <c r="C10" t="s">
        <v>33</v>
      </c>
      <c r="D10" t="s">
        <v>33</v>
      </c>
      <c r="E10" s="1">
        <v>20000</v>
      </c>
      <c r="F10" s="1" t="str">
        <f t="shared" si="0"/>
        <v>No</v>
      </c>
      <c r="G10">
        <v>2</v>
      </c>
      <c r="H10" t="s">
        <v>28</v>
      </c>
      <c r="I10" t="s">
        <v>19</v>
      </c>
      <c r="J10" t="s">
        <v>14</v>
      </c>
      <c r="K10">
        <v>2</v>
      </c>
      <c r="L10" t="s">
        <v>22</v>
      </c>
      <c r="M10" t="s">
        <v>23</v>
      </c>
      <c r="N10">
        <v>58</v>
      </c>
      <c r="O10" t="str">
        <f t="shared" si="1"/>
        <v>Old</v>
      </c>
      <c r="P10" t="s">
        <v>17</v>
      </c>
      <c r="T10" t="b">
        <f t="shared" si="2"/>
        <v>0</v>
      </c>
    </row>
    <row r="11" spans="1:20" x14ac:dyDescent="0.25">
      <c r="A11" s="5" t="s">
        <v>408</v>
      </c>
      <c r="B11" s="3" t="s">
        <v>39</v>
      </c>
      <c r="C11" t="s">
        <v>33</v>
      </c>
      <c r="D11" t="s">
        <v>33</v>
      </c>
      <c r="E11" s="1">
        <v>120000</v>
      </c>
      <c r="F11" s="1" t="str">
        <f t="shared" si="0"/>
        <v>Yes</v>
      </c>
      <c r="G11">
        <v>2</v>
      </c>
      <c r="H11" t="s">
        <v>18</v>
      </c>
      <c r="I11" t="s">
        <v>24</v>
      </c>
      <c r="J11" t="s">
        <v>14</v>
      </c>
      <c r="K11">
        <v>1</v>
      </c>
      <c r="L11" t="s">
        <v>15</v>
      </c>
      <c r="M11" t="s">
        <v>16</v>
      </c>
      <c r="N11">
        <v>40</v>
      </c>
      <c r="O11" t="str">
        <f t="shared" si="1"/>
        <v>Middle Age</v>
      </c>
      <c r="P11" t="s">
        <v>14</v>
      </c>
      <c r="T11" t="b">
        <f t="shared" si="2"/>
        <v>1</v>
      </c>
    </row>
    <row r="12" spans="1:20" x14ac:dyDescent="0.25">
      <c r="A12" s="5" t="s">
        <v>408</v>
      </c>
      <c r="B12" s="3" t="s">
        <v>39</v>
      </c>
      <c r="C12" t="s">
        <v>33</v>
      </c>
      <c r="D12" t="s">
        <v>32</v>
      </c>
      <c r="E12" s="1">
        <v>30000</v>
      </c>
      <c r="F12" s="1" t="str">
        <f t="shared" si="0"/>
        <v>No</v>
      </c>
      <c r="G12">
        <v>3</v>
      </c>
      <c r="H12" t="s">
        <v>26</v>
      </c>
      <c r="I12" t="s">
        <v>13</v>
      </c>
      <c r="J12" t="s">
        <v>17</v>
      </c>
      <c r="K12">
        <v>2</v>
      </c>
      <c r="L12" t="s">
        <v>25</v>
      </c>
      <c r="M12" t="s">
        <v>23</v>
      </c>
      <c r="N12">
        <v>54</v>
      </c>
      <c r="O12" t="str">
        <f t="shared" si="1"/>
        <v>Middle Age</v>
      </c>
      <c r="P12" t="s">
        <v>14</v>
      </c>
      <c r="T12" t="b">
        <f t="shared" si="2"/>
        <v>0</v>
      </c>
    </row>
    <row r="13" spans="1:20" x14ac:dyDescent="0.25">
      <c r="A13" s="5" t="s">
        <v>408</v>
      </c>
      <c r="B13" s="3" t="s">
        <v>39</v>
      </c>
      <c r="C13" t="s">
        <v>34</v>
      </c>
      <c r="D13" t="s">
        <v>32</v>
      </c>
      <c r="E13" s="1">
        <v>90000</v>
      </c>
      <c r="F13" s="1" t="str">
        <f t="shared" si="0"/>
        <v>Yes</v>
      </c>
      <c r="G13">
        <v>0</v>
      </c>
      <c r="H13" t="s">
        <v>12</v>
      </c>
      <c r="I13" t="s">
        <v>20</v>
      </c>
      <c r="J13" t="s">
        <v>17</v>
      </c>
      <c r="K13">
        <v>4</v>
      </c>
      <c r="L13" t="s">
        <v>29</v>
      </c>
      <c r="M13" t="s">
        <v>23</v>
      </c>
      <c r="N13">
        <v>36</v>
      </c>
      <c r="O13" t="str">
        <f t="shared" si="1"/>
        <v>Middle Age</v>
      </c>
      <c r="P13" t="s">
        <v>17</v>
      </c>
      <c r="T13" t="b">
        <f t="shared" si="2"/>
        <v>1</v>
      </c>
    </row>
    <row r="14" spans="1:20" x14ac:dyDescent="0.25">
      <c r="A14" s="5" t="s">
        <v>409</v>
      </c>
      <c r="B14" s="3" t="s">
        <v>40</v>
      </c>
      <c r="C14" t="s">
        <v>33</v>
      </c>
      <c r="D14" t="s">
        <v>33</v>
      </c>
      <c r="E14" s="1">
        <v>170000</v>
      </c>
      <c r="F14" s="1" t="str">
        <f t="shared" si="0"/>
        <v>Yes</v>
      </c>
      <c r="G14">
        <v>5</v>
      </c>
      <c r="H14" t="s">
        <v>18</v>
      </c>
      <c r="I14" t="s">
        <v>20</v>
      </c>
      <c r="J14" t="s">
        <v>14</v>
      </c>
      <c r="K14">
        <v>0</v>
      </c>
      <c r="L14" t="s">
        <v>15</v>
      </c>
      <c r="M14" t="s">
        <v>16</v>
      </c>
      <c r="N14">
        <v>55</v>
      </c>
      <c r="O14" t="str">
        <f t="shared" si="1"/>
        <v>Old</v>
      </c>
      <c r="P14" t="s">
        <v>17</v>
      </c>
      <c r="T14" t="b">
        <f t="shared" si="2"/>
        <v>1</v>
      </c>
    </row>
    <row r="15" spans="1:20" x14ac:dyDescent="0.25">
      <c r="A15" s="5" t="s">
        <v>410</v>
      </c>
      <c r="B15" s="3" t="s">
        <v>41</v>
      </c>
      <c r="C15" t="s">
        <v>33</v>
      </c>
      <c r="D15" t="s">
        <v>33</v>
      </c>
      <c r="E15" s="1">
        <v>40000</v>
      </c>
      <c r="F15" s="1" t="str">
        <f t="shared" si="0"/>
        <v>No</v>
      </c>
      <c r="G15">
        <v>2</v>
      </c>
      <c r="H15" t="s">
        <v>18</v>
      </c>
      <c r="I15" t="s">
        <v>19</v>
      </c>
      <c r="J15" t="s">
        <v>14</v>
      </c>
      <c r="K15">
        <v>1</v>
      </c>
      <c r="L15" t="s">
        <v>25</v>
      </c>
      <c r="M15" t="s">
        <v>16</v>
      </c>
      <c r="N15">
        <v>35</v>
      </c>
      <c r="O15" t="str">
        <f t="shared" si="1"/>
        <v>Middle Age</v>
      </c>
      <c r="P15" t="s">
        <v>14</v>
      </c>
      <c r="T15" t="b">
        <f t="shared" si="2"/>
        <v>0</v>
      </c>
    </row>
    <row r="16" spans="1:20" x14ac:dyDescent="0.25">
      <c r="A16" s="5" t="s">
        <v>411</v>
      </c>
      <c r="B16" s="3" t="s">
        <v>42</v>
      </c>
      <c r="C16" t="s">
        <v>34</v>
      </c>
      <c r="D16" t="s">
        <v>33</v>
      </c>
      <c r="E16" s="1">
        <v>60000</v>
      </c>
      <c r="F16" s="1" t="str">
        <f t="shared" si="0"/>
        <v>Yes</v>
      </c>
      <c r="G16">
        <v>1</v>
      </c>
      <c r="H16" t="s">
        <v>18</v>
      </c>
      <c r="I16" t="s">
        <v>13</v>
      </c>
      <c r="J16" t="s">
        <v>17</v>
      </c>
      <c r="K16">
        <v>1</v>
      </c>
      <c r="L16" t="s">
        <v>15</v>
      </c>
      <c r="M16" t="s">
        <v>23</v>
      </c>
      <c r="N16">
        <v>45</v>
      </c>
      <c r="O16" t="str">
        <f t="shared" si="1"/>
        <v>Middle Age</v>
      </c>
      <c r="P16" t="s">
        <v>14</v>
      </c>
      <c r="T16" t="b">
        <f t="shared" si="2"/>
        <v>1</v>
      </c>
    </row>
    <row r="17" spans="1:20" x14ac:dyDescent="0.25">
      <c r="A17" s="5" t="s">
        <v>411</v>
      </c>
      <c r="B17" s="3" t="s">
        <v>42</v>
      </c>
      <c r="C17" t="s">
        <v>34</v>
      </c>
      <c r="D17" t="s">
        <v>32</v>
      </c>
      <c r="E17" s="1">
        <v>10000</v>
      </c>
      <c r="F17" s="1" t="str">
        <f t="shared" si="0"/>
        <v>No</v>
      </c>
      <c r="G17">
        <v>2</v>
      </c>
      <c r="H17" t="s">
        <v>26</v>
      </c>
      <c r="I17" t="s">
        <v>24</v>
      </c>
      <c r="J17" t="s">
        <v>14</v>
      </c>
      <c r="K17">
        <v>1</v>
      </c>
      <c r="L17" t="s">
        <v>15</v>
      </c>
      <c r="M17" t="s">
        <v>16</v>
      </c>
      <c r="N17">
        <v>38</v>
      </c>
      <c r="O17" t="str">
        <f t="shared" si="1"/>
        <v>Middle Age</v>
      </c>
      <c r="P17" t="s">
        <v>14</v>
      </c>
      <c r="T17" t="b">
        <f t="shared" si="2"/>
        <v>0</v>
      </c>
    </row>
    <row r="18" spans="1:20" x14ac:dyDescent="0.25">
      <c r="A18" s="5" t="s">
        <v>412</v>
      </c>
      <c r="B18" s="3" t="s">
        <v>43</v>
      </c>
      <c r="C18" t="s">
        <v>34</v>
      </c>
      <c r="D18" t="s">
        <v>33</v>
      </c>
      <c r="E18" s="1">
        <v>30000</v>
      </c>
      <c r="F18" s="1" t="str">
        <f t="shared" si="0"/>
        <v>No</v>
      </c>
      <c r="G18">
        <v>3</v>
      </c>
      <c r="H18" t="s">
        <v>18</v>
      </c>
      <c r="I18" t="s">
        <v>19</v>
      </c>
      <c r="J18" t="s">
        <v>17</v>
      </c>
      <c r="K18">
        <v>2</v>
      </c>
      <c r="L18" t="s">
        <v>25</v>
      </c>
      <c r="M18" t="s">
        <v>23</v>
      </c>
      <c r="N18">
        <v>59</v>
      </c>
      <c r="O18" t="str">
        <f t="shared" si="1"/>
        <v>Old</v>
      </c>
      <c r="P18" t="s">
        <v>14</v>
      </c>
      <c r="T18" t="b">
        <f t="shared" si="2"/>
        <v>0</v>
      </c>
    </row>
    <row r="19" spans="1:20" x14ac:dyDescent="0.25">
      <c r="A19" s="5" t="s">
        <v>413</v>
      </c>
      <c r="B19" s="3" t="s">
        <v>44</v>
      </c>
      <c r="C19" t="s">
        <v>33</v>
      </c>
      <c r="D19" t="s">
        <v>32</v>
      </c>
      <c r="E19" s="1">
        <v>30000</v>
      </c>
      <c r="F19" s="1" t="str">
        <f t="shared" si="0"/>
        <v>No</v>
      </c>
      <c r="G19">
        <v>1</v>
      </c>
      <c r="H19" t="s">
        <v>12</v>
      </c>
      <c r="I19" t="s">
        <v>19</v>
      </c>
      <c r="J19" t="s">
        <v>14</v>
      </c>
      <c r="K19">
        <v>0</v>
      </c>
      <c r="L19" t="s">
        <v>15</v>
      </c>
      <c r="M19" t="s">
        <v>16</v>
      </c>
      <c r="N19">
        <v>47</v>
      </c>
      <c r="O19" t="str">
        <f t="shared" si="1"/>
        <v>Middle Age</v>
      </c>
      <c r="P19" t="s">
        <v>17</v>
      </c>
      <c r="T19" t="b">
        <f t="shared" si="2"/>
        <v>0</v>
      </c>
    </row>
    <row r="20" spans="1:20" x14ac:dyDescent="0.25">
      <c r="A20" s="5" t="s">
        <v>414</v>
      </c>
      <c r="B20" s="3" t="s">
        <v>45</v>
      </c>
      <c r="C20" t="s">
        <v>34</v>
      </c>
      <c r="D20" t="s">
        <v>33</v>
      </c>
      <c r="E20" s="1">
        <v>40000</v>
      </c>
      <c r="F20" s="1" t="str">
        <f t="shared" si="0"/>
        <v>No</v>
      </c>
      <c r="G20">
        <v>2</v>
      </c>
      <c r="H20" t="s">
        <v>18</v>
      </c>
      <c r="I20" t="s">
        <v>19</v>
      </c>
      <c r="J20" t="s">
        <v>14</v>
      </c>
      <c r="K20">
        <v>1</v>
      </c>
      <c r="L20" t="s">
        <v>25</v>
      </c>
      <c r="M20" t="s">
        <v>16</v>
      </c>
      <c r="N20">
        <v>35</v>
      </c>
      <c r="O20" t="str">
        <f t="shared" si="1"/>
        <v>Middle Age</v>
      </c>
      <c r="P20" t="s">
        <v>14</v>
      </c>
      <c r="T20" t="b">
        <f t="shared" si="2"/>
        <v>0</v>
      </c>
    </row>
    <row r="21" spans="1:20" x14ac:dyDescent="0.25">
      <c r="A21" s="5" t="s">
        <v>414</v>
      </c>
      <c r="B21" s="3" t="s">
        <v>45</v>
      </c>
      <c r="C21" t="s">
        <v>34</v>
      </c>
      <c r="D21" t="s">
        <v>33</v>
      </c>
      <c r="E21" s="1">
        <v>20000</v>
      </c>
      <c r="F21" s="1" t="str">
        <f t="shared" si="0"/>
        <v>No</v>
      </c>
      <c r="G21">
        <v>2</v>
      </c>
      <c r="H21" t="s">
        <v>28</v>
      </c>
      <c r="I21" t="s">
        <v>19</v>
      </c>
      <c r="J21" t="s">
        <v>14</v>
      </c>
      <c r="K21">
        <v>2</v>
      </c>
      <c r="L21" t="s">
        <v>22</v>
      </c>
      <c r="M21" t="s">
        <v>23</v>
      </c>
      <c r="N21">
        <v>55</v>
      </c>
      <c r="O21" t="str">
        <f t="shared" si="1"/>
        <v>Old</v>
      </c>
      <c r="P21" t="s">
        <v>14</v>
      </c>
      <c r="T21" t="b">
        <f t="shared" si="2"/>
        <v>0</v>
      </c>
    </row>
    <row r="22" spans="1:20" x14ac:dyDescent="0.25">
      <c r="A22" s="5" t="s">
        <v>414</v>
      </c>
      <c r="B22" s="3" t="s">
        <v>45</v>
      </c>
      <c r="C22" t="s">
        <v>33</v>
      </c>
      <c r="D22" t="s">
        <v>32</v>
      </c>
      <c r="E22" s="1">
        <v>40000</v>
      </c>
      <c r="F22" s="1" t="str">
        <f t="shared" si="0"/>
        <v>No</v>
      </c>
      <c r="G22">
        <v>0</v>
      </c>
      <c r="H22" t="s">
        <v>30</v>
      </c>
      <c r="I22" t="s">
        <v>19</v>
      </c>
      <c r="J22" t="s">
        <v>14</v>
      </c>
      <c r="K22">
        <v>0</v>
      </c>
      <c r="L22" t="s">
        <v>15</v>
      </c>
      <c r="M22" t="s">
        <v>16</v>
      </c>
      <c r="N22">
        <v>36</v>
      </c>
      <c r="O22" t="str">
        <f t="shared" si="1"/>
        <v>Middle Age</v>
      </c>
      <c r="P22" t="s">
        <v>14</v>
      </c>
      <c r="T22" t="b">
        <f t="shared" si="2"/>
        <v>0</v>
      </c>
    </row>
    <row r="23" spans="1:20" x14ac:dyDescent="0.25">
      <c r="A23" s="5" t="s">
        <v>415</v>
      </c>
      <c r="B23" s="3" t="s">
        <v>46</v>
      </c>
      <c r="C23" t="s">
        <v>34</v>
      </c>
      <c r="D23" t="s">
        <v>32</v>
      </c>
      <c r="E23" s="1">
        <v>80000</v>
      </c>
      <c r="F23" s="1" t="str">
        <f t="shared" si="0"/>
        <v>Yes</v>
      </c>
      <c r="G23">
        <v>0</v>
      </c>
      <c r="H23" t="s">
        <v>12</v>
      </c>
      <c r="I23" t="s">
        <v>20</v>
      </c>
      <c r="J23" t="s">
        <v>14</v>
      </c>
      <c r="K23">
        <v>4</v>
      </c>
      <c r="L23" t="s">
        <v>29</v>
      </c>
      <c r="M23" t="s">
        <v>23</v>
      </c>
      <c r="N23">
        <v>35</v>
      </c>
      <c r="O23" t="str">
        <f t="shared" si="1"/>
        <v>Middle Age</v>
      </c>
      <c r="P23" t="s">
        <v>17</v>
      </c>
      <c r="T23" t="b">
        <f t="shared" si="2"/>
        <v>1</v>
      </c>
    </row>
    <row r="24" spans="1:20" x14ac:dyDescent="0.25">
      <c r="A24" s="5" t="s">
        <v>415</v>
      </c>
      <c r="B24" s="3" t="s">
        <v>46</v>
      </c>
      <c r="C24" t="s">
        <v>34</v>
      </c>
      <c r="D24" t="s">
        <v>33</v>
      </c>
      <c r="E24" s="1">
        <v>40000</v>
      </c>
      <c r="F24" s="1" t="str">
        <f t="shared" si="0"/>
        <v>No</v>
      </c>
      <c r="G24">
        <v>2</v>
      </c>
      <c r="H24" t="s">
        <v>18</v>
      </c>
      <c r="I24" t="s">
        <v>19</v>
      </c>
      <c r="J24" t="s">
        <v>14</v>
      </c>
      <c r="K24">
        <v>0</v>
      </c>
      <c r="L24" t="s">
        <v>25</v>
      </c>
      <c r="M24" t="s">
        <v>16</v>
      </c>
      <c r="N24">
        <v>35</v>
      </c>
      <c r="O24" t="str">
        <f t="shared" si="1"/>
        <v>Middle Age</v>
      </c>
      <c r="P24" t="s">
        <v>14</v>
      </c>
      <c r="T24" t="b">
        <f t="shared" si="2"/>
        <v>0</v>
      </c>
    </row>
    <row r="25" spans="1:20" x14ac:dyDescent="0.25">
      <c r="A25" s="5" t="s">
        <v>416</v>
      </c>
      <c r="B25" s="3" t="s">
        <v>47</v>
      </c>
      <c r="C25" t="s">
        <v>33</v>
      </c>
      <c r="D25" t="s">
        <v>32</v>
      </c>
      <c r="E25" s="1">
        <v>80000</v>
      </c>
      <c r="F25" s="1" t="str">
        <f t="shared" si="0"/>
        <v>Yes</v>
      </c>
      <c r="G25">
        <v>5</v>
      </c>
      <c r="H25" t="s">
        <v>26</v>
      </c>
      <c r="I25" t="s">
        <v>27</v>
      </c>
      <c r="J25" t="s">
        <v>17</v>
      </c>
      <c r="K25">
        <v>3</v>
      </c>
      <c r="L25" t="s">
        <v>22</v>
      </c>
      <c r="M25" t="s">
        <v>16</v>
      </c>
      <c r="N25">
        <v>56</v>
      </c>
      <c r="O25" t="str">
        <f t="shared" si="1"/>
        <v>Old</v>
      </c>
      <c r="P25" t="s">
        <v>17</v>
      </c>
      <c r="T25" t="b">
        <f t="shared" si="2"/>
        <v>1</v>
      </c>
    </row>
    <row r="26" spans="1:20" x14ac:dyDescent="0.25">
      <c r="A26" s="5" t="s">
        <v>417</v>
      </c>
      <c r="B26" s="3" t="s">
        <v>48</v>
      </c>
      <c r="C26" t="s">
        <v>34</v>
      </c>
      <c r="D26" t="s">
        <v>33</v>
      </c>
      <c r="E26" s="1">
        <v>40000</v>
      </c>
      <c r="F26" s="1" t="str">
        <f t="shared" si="0"/>
        <v>No</v>
      </c>
      <c r="G26">
        <v>2</v>
      </c>
      <c r="H26" t="s">
        <v>18</v>
      </c>
      <c r="I26" t="s">
        <v>19</v>
      </c>
      <c r="J26" t="s">
        <v>17</v>
      </c>
      <c r="K26">
        <v>1</v>
      </c>
      <c r="L26" t="s">
        <v>15</v>
      </c>
      <c r="M26" t="s">
        <v>16</v>
      </c>
      <c r="N26">
        <v>34</v>
      </c>
      <c r="O26" t="str">
        <f t="shared" si="1"/>
        <v>Middle Age</v>
      </c>
      <c r="P26" t="s">
        <v>17</v>
      </c>
      <c r="T26" t="b">
        <f t="shared" si="2"/>
        <v>0</v>
      </c>
    </row>
    <row r="27" spans="1:20" x14ac:dyDescent="0.25">
      <c r="A27" s="5" t="s">
        <v>418</v>
      </c>
      <c r="B27" s="3" t="s">
        <v>49</v>
      </c>
      <c r="C27" t="s">
        <v>34</v>
      </c>
      <c r="D27" t="s">
        <v>33</v>
      </c>
      <c r="E27" s="1">
        <v>30000</v>
      </c>
      <c r="F27" s="1" t="str">
        <f t="shared" si="0"/>
        <v>No</v>
      </c>
      <c r="G27">
        <v>1</v>
      </c>
      <c r="H27" t="s">
        <v>12</v>
      </c>
      <c r="I27" t="s">
        <v>19</v>
      </c>
      <c r="J27" t="s">
        <v>14</v>
      </c>
      <c r="K27">
        <v>0</v>
      </c>
      <c r="L27" t="s">
        <v>15</v>
      </c>
      <c r="M27" t="s">
        <v>16</v>
      </c>
      <c r="N27">
        <v>63</v>
      </c>
      <c r="O27" t="str">
        <f t="shared" si="1"/>
        <v>Old</v>
      </c>
      <c r="P27" t="s">
        <v>17</v>
      </c>
      <c r="T27" t="b">
        <f t="shared" si="2"/>
        <v>0</v>
      </c>
    </row>
    <row r="28" spans="1:20" x14ac:dyDescent="0.25">
      <c r="A28" s="5" t="s">
        <v>418</v>
      </c>
      <c r="B28" s="3" t="s">
        <v>49</v>
      </c>
      <c r="C28" t="s">
        <v>34</v>
      </c>
      <c r="D28" t="s">
        <v>33</v>
      </c>
      <c r="E28" s="1">
        <v>30000</v>
      </c>
      <c r="F28" s="1" t="str">
        <f t="shared" si="0"/>
        <v>No</v>
      </c>
      <c r="G28">
        <v>0</v>
      </c>
      <c r="H28" t="s">
        <v>18</v>
      </c>
      <c r="I28" t="s">
        <v>19</v>
      </c>
      <c r="J28" t="s">
        <v>17</v>
      </c>
      <c r="K28">
        <v>1</v>
      </c>
      <c r="L28" t="s">
        <v>15</v>
      </c>
      <c r="M28" t="s">
        <v>16</v>
      </c>
      <c r="N28">
        <v>29</v>
      </c>
      <c r="O28" t="str">
        <f t="shared" si="1"/>
        <v>Adolescents</v>
      </c>
      <c r="P28" t="s">
        <v>14</v>
      </c>
      <c r="T28" t="b">
        <f t="shared" si="2"/>
        <v>0</v>
      </c>
    </row>
    <row r="29" spans="1:20" x14ac:dyDescent="0.25">
      <c r="A29" s="5" t="s">
        <v>419</v>
      </c>
      <c r="B29" s="3" t="s">
        <v>50</v>
      </c>
      <c r="C29" t="s">
        <v>34</v>
      </c>
      <c r="D29" t="s">
        <v>32</v>
      </c>
      <c r="E29" s="1">
        <v>100000</v>
      </c>
      <c r="F29" s="1" t="str">
        <f t="shared" si="0"/>
        <v>Yes</v>
      </c>
      <c r="G29">
        <v>0</v>
      </c>
      <c r="H29" t="s">
        <v>12</v>
      </c>
      <c r="I29" t="s">
        <v>20</v>
      </c>
      <c r="J29" t="s">
        <v>17</v>
      </c>
      <c r="K29">
        <v>1</v>
      </c>
      <c r="L29" t="s">
        <v>22</v>
      </c>
      <c r="M29" t="s">
        <v>23</v>
      </c>
      <c r="N29">
        <v>40</v>
      </c>
      <c r="O29" t="str">
        <f t="shared" si="1"/>
        <v>Middle Age</v>
      </c>
      <c r="P29" t="s">
        <v>17</v>
      </c>
      <c r="T29" t="b">
        <f t="shared" si="2"/>
        <v>1</v>
      </c>
    </row>
    <row r="30" spans="1:20" x14ac:dyDescent="0.25">
      <c r="A30" s="5" t="s">
        <v>419</v>
      </c>
      <c r="B30" s="3" t="s">
        <v>50</v>
      </c>
      <c r="C30" t="s">
        <v>33</v>
      </c>
      <c r="D30" t="s">
        <v>33</v>
      </c>
      <c r="E30" s="1">
        <v>70000</v>
      </c>
      <c r="F30" s="1" t="str">
        <f t="shared" si="0"/>
        <v>Yes</v>
      </c>
      <c r="G30">
        <v>5</v>
      </c>
      <c r="H30" t="s">
        <v>18</v>
      </c>
      <c r="I30" t="s">
        <v>13</v>
      </c>
      <c r="J30" t="s">
        <v>14</v>
      </c>
      <c r="K30">
        <v>2</v>
      </c>
      <c r="L30" t="s">
        <v>22</v>
      </c>
      <c r="M30" t="s">
        <v>23</v>
      </c>
      <c r="N30">
        <v>44</v>
      </c>
      <c r="O30" t="str">
        <f t="shared" si="1"/>
        <v>Middle Age</v>
      </c>
      <c r="P30" t="s">
        <v>17</v>
      </c>
      <c r="T30" t="b">
        <f t="shared" si="2"/>
        <v>1</v>
      </c>
    </row>
    <row r="31" spans="1:20" x14ac:dyDescent="0.25">
      <c r="A31" s="5" t="s">
        <v>419</v>
      </c>
      <c r="B31" s="3" t="s">
        <v>50</v>
      </c>
      <c r="C31" t="s">
        <v>34</v>
      </c>
      <c r="D31" t="s">
        <v>32</v>
      </c>
      <c r="E31" s="1">
        <v>20000</v>
      </c>
      <c r="F31" s="1" t="str">
        <f t="shared" si="0"/>
        <v>No</v>
      </c>
      <c r="G31">
        <v>0</v>
      </c>
      <c r="H31" t="s">
        <v>28</v>
      </c>
      <c r="I31" t="s">
        <v>24</v>
      </c>
      <c r="J31" t="s">
        <v>17</v>
      </c>
      <c r="K31">
        <v>2</v>
      </c>
      <c r="L31" t="s">
        <v>15</v>
      </c>
      <c r="M31" t="s">
        <v>16</v>
      </c>
      <c r="N31">
        <v>32</v>
      </c>
      <c r="O31" t="str">
        <f t="shared" si="1"/>
        <v>Middle Age</v>
      </c>
      <c r="P31" t="s">
        <v>14</v>
      </c>
      <c r="T31" t="b">
        <f t="shared" si="2"/>
        <v>0</v>
      </c>
    </row>
    <row r="32" spans="1:20" x14ac:dyDescent="0.25">
      <c r="A32" s="5" t="s">
        <v>419</v>
      </c>
      <c r="B32" s="3" t="s">
        <v>50</v>
      </c>
      <c r="C32" t="s">
        <v>33</v>
      </c>
      <c r="D32" t="s">
        <v>32</v>
      </c>
      <c r="E32" s="1">
        <v>20000</v>
      </c>
      <c r="F32" s="1" t="str">
        <f t="shared" si="0"/>
        <v>No</v>
      </c>
      <c r="G32">
        <v>2</v>
      </c>
      <c r="H32" t="s">
        <v>18</v>
      </c>
      <c r="I32" t="s">
        <v>24</v>
      </c>
      <c r="J32" t="s">
        <v>14</v>
      </c>
      <c r="K32">
        <v>0</v>
      </c>
      <c r="L32" t="s">
        <v>15</v>
      </c>
      <c r="M32" t="s">
        <v>16</v>
      </c>
      <c r="N32">
        <v>63</v>
      </c>
      <c r="O32" t="str">
        <f t="shared" si="1"/>
        <v>Old</v>
      </c>
      <c r="P32" t="s">
        <v>17</v>
      </c>
      <c r="T32" t="b">
        <f t="shared" si="2"/>
        <v>0</v>
      </c>
    </row>
    <row r="33" spans="1:20" x14ac:dyDescent="0.25">
      <c r="A33" s="5" t="s">
        <v>419</v>
      </c>
      <c r="B33" s="3" t="s">
        <v>50</v>
      </c>
      <c r="C33" t="s">
        <v>33</v>
      </c>
      <c r="D33" t="s">
        <v>33</v>
      </c>
      <c r="E33" s="1">
        <v>10000</v>
      </c>
      <c r="F33" s="1" t="str">
        <f t="shared" si="0"/>
        <v>No</v>
      </c>
      <c r="G33">
        <v>0</v>
      </c>
      <c r="H33" t="s">
        <v>18</v>
      </c>
      <c r="I33" t="s">
        <v>24</v>
      </c>
      <c r="J33" t="s">
        <v>17</v>
      </c>
      <c r="K33">
        <v>1</v>
      </c>
      <c r="L33" t="s">
        <v>15</v>
      </c>
      <c r="M33" t="s">
        <v>23</v>
      </c>
      <c r="N33">
        <v>26</v>
      </c>
      <c r="O33" t="str">
        <f t="shared" si="1"/>
        <v>Adolescents</v>
      </c>
      <c r="P33" t="s">
        <v>14</v>
      </c>
      <c r="T33" t="b">
        <f t="shared" si="2"/>
        <v>0</v>
      </c>
    </row>
    <row r="34" spans="1:20" x14ac:dyDescent="0.25">
      <c r="A34" s="5" t="s">
        <v>419</v>
      </c>
      <c r="B34" s="3" t="s">
        <v>50</v>
      </c>
      <c r="C34" t="s">
        <v>34</v>
      </c>
      <c r="D34" t="s">
        <v>32</v>
      </c>
      <c r="E34" s="1">
        <v>20000</v>
      </c>
      <c r="F34" s="1" t="str">
        <f t="shared" si="0"/>
        <v>No</v>
      </c>
      <c r="G34">
        <v>0</v>
      </c>
      <c r="H34" t="s">
        <v>26</v>
      </c>
      <c r="I34" t="s">
        <v>24</v>
      </c>
      <c r="J34" t="s">
        <v>17</v>
      </c>
      <c r="K34">
        <v>1</v>
      </c>
      <c r="L34" t="s">
        <v>22</v>
      </c>
      <c r="M34" t="s">
        <v>16</v>
      </c>
      <c r="N34">
        <v>31</v>
      </c>
      <c r="O34" t="str">
        <f t="shared" si="1"/>
        <v>Middle Age</v>
      </c>
      <c r="P34" t="s">
        <v>17</v>
      </c>
      <c r="T34" t="b">
        <f t="shared" si="2"/>
        <v>0</v>
      </c>
    </row>
    <row r="35" spans="1:20" x14ac:dyDescent="0.25">
      <c r="A35" s="5" t="s">
        <v>419</v>
      </c>
      <c r="B35" s="3" t="s">
        <v>50</v>
      </c>
      <c r="C35" t="s">
        <v>34</v>
      </c>
      <c r="D35" t="s">
        <v>33</v>
      </c>
      <c r="E35" s="1">
        <v>80000</v>
      </c>
      <c r="F35" s="1" t="str">
        <f t="shared" si="0"/>
        <v>Yes</v>
      </c>
      <c r="G35">
        <v>2</v>
      </c>
      <c r="H35" t="s">
        <v>26</v>
      </c>
      <c r="I35" t="s">
        <v>13</v>
      </c>
      <c r="J35" t="s">
        <v>17</v>
      </c>
      <c r="K35">
        <v>2</v>
      </c>
      <c r="L35" t="s">
        <v>25</v>
      </c>
      <c r="M35" t="s">
        <v>23</v>
      </c>
      <c r="N35">
        <v>50</v>
      </c>
      <c r="O35" t="str">
        <f t="shared" si="1"/>
        <v>Middle Age</v>
      </c>
      <c r="P35" t="s">
        <v>14</v>
      </c>
      <c r="T35" t="b">
        <f t="shared" si="2"/>
        <v>1</v>
      </c>
    </row>
    <row r="36" spans="1:20" x14ac:dyDescent="0.25">
      <c r="A36" s="5" t="s">
        <v>420</v>
      </c>
      <c r="B36" s="3" t="s">
        <v>51</v>
      </c>
      <c r="C36" t="s">
        <v>34</v>
      </c>
      <c r="D36" t="s">
        <v>33</v>
      </c>
      <c r="E36" s="1">
        <v>90000</v>
      </c>
      <c r="F36" s="1" t="str">
        <f t="shared" si="0"/>
        <v>Yes</v>
      </c>
      <c r="G36">
        <v>5</v>
      </c>
      <c r="H36" t="s">
        <v>18</v>
      </c>
      <c r="I36" t="s">
        <v>20</v>
      </c>
      <c r="J36" t="s">
        <v>17</v>
      </c>
      <c r="K36">
        <v>2</v>
      </c>
      <c r="L36" t="s">
        <v>21</v>
      </c>
      <c r="M36" t="s">
        <v>16</v>
      </c>
      <c r="N36">
        <v>62</v>
      </c>
      <c r="O36" t="str">
        <f t="shared" si="1"/>
        <v>Old</v>
      </c>
      <c r="P36" t="s">
        <v>14</v>
      </c>
      <c r="T36" t="b">
        <f t="shared" si="2"/>
        <v>1</v>
      </c>
    </row>
    <row r="37" spans="1:20" x14ac:dyDescent="0.25">
      <c r="A37" s="5" t="s">
        <v>421</v>
      </c>
      <c r="B37" s="3" t="s">
        <v>52</v>
      </c>
      <c r="C37" t="s">
        <v>34</v>
      </c>
      <c r="D37" t="s">
        <v>32</v>
      </c>
      <c r="E37" s="1">
        <v>10000</v>
      </c>
      <c r="F37" s="1" t="str">
        <f t="shared" si="0"/>
        <v>No</v>
      </c>
      <c r="G37">
        <v>5</v>
      </c>
      <c r="H37" t="s">
        <v>28</v>
      </c>
      <c r="I37" t="s">
        <v>24</v>
      </c>
      <c r="J37" t="s">
        <v>17</v>
      </c>
      <c r="K37">
        <v>2</v>
      </c>
      <c r="L37" t="s">
        <v>15</v>
      </c>
      <c r="M37" t="s">
        <v>16</v>
      </c>
      <c r="N37">
        <v>41</v>
      </c>
      <c r="O37" t="str">
        <f t="shared" si="1"/>
        <v>Middle Age</v>
      </c>
      <c r="P37" t="s">
        <v>17</v>
      </c>
      <c r="T37" t="b">
        <f t="shared" si="2"/>
        <v>0</v>
      </c>
    </row>
    <row r="38" spans="1:20" x14ac:dyDescent="0.25">
      <c r="A38" s="5" t="s">
        <v>421</v>
      </c>
      <c r="B38" s="3" t="s">
        <v>52</v>
      </c>
      <c r="C38" t="s">
        <v>33</v>
      </c>
      <c r="D38" t="s">
        <v>32</v>
      </c>
      <c r="E38" s="1">
        <v>10000</v>
      </c>
      <c r="F38" s="1" t="str">
        <f t="shared" si="0"/>
        <v>No</v>
      </c>
      <c r="G38">
        <v>2</v>
      </c>
      <c r="H38" t="s">
        <v>18</v>
      </c>
      <c r="I38" t="s">
        <v>24</v>
      </c>
      <c r="J38" t="s">
        <v>14</v>
      </c>
      <c r="K38">
        <v>1</v>
      </c>
      <c r="L38" t="s">
        <v>15</v>
      </c>
      <c r="M38" t="s">
        <v>16</v>
      </c>
      <c r="N38">
        <v>50</v>
      </c>
      <c r="O38" t="str">
        <f t="shared" si="1"/>
        <v>Middle Age</v>
      </c>
      <c r="P38" t="s">
        <v>14</v>
      </c>
      <c r="T38" t="b">
        <f t="shared" si="2"/>
        <v>0</v>
      </c>
    </row>
    <row r="39" spans="1:20" x14ac:dyDescent="0.25">
      <c r="A39" s="5" t="s">
        <v>422</v>
      </c>
      <c r="B39" s="3" t="s">
        <v>53</v>
      </c>
      <c r="C39" t="s">
        <v>34</v>
      </c>
      <c r="D39" t="s">
        <v>32</v>
      </c>
      <c r="E39" s="1">
        <v>30000</v>
      </c>
      <c r="F39" s="1" t="str">
        <f t="shared" si="0"/>
        <v>No</v>
      </c>
      <c r="G39">
        <v>0</v>
      </c>
      <c r="H39" t="s">
        <v>18</v>
      </c>
      <c r="I39" t="s">
        <v>19</v>
      </c>
      <c r="J39" t="s">
        <v>17</v>
      </c>
      <c r="K39">
        <v>1</v>
      </c>
      <c r="L39" t="s">
        <v>21</v>
      </c>
      <c r="M39" t="s">
        <v>16</v>
      </c>
      <c r="N39">
        <v>30</v>
      </c>
      <c r="O39" t="str">
        <f t="shared" si="1"/>
        <v>Adolescents</v>
      </c>
      <c r="P39" t="s">
        <v>17</v>
      </c>
      <c r="T39" t="b">
        <f t="shared" si="2"/>
        <v>0</v>
      </c>
    </row>
    <row r="40" spans="1:20" x14ac:dyDescent="0.25">
      <c r="A40" s="5" t="s">
        <v>422</v>
      </c>
      <c r="B40" s="3" t="s">
        <v>53</v>
      </c>
      <c r="C40" t="s">
        <v>34</v>
      </c>
      <c r="D40" t="s">
        <v>33</v>
      </c>
      <c r="E40" s="1">
        <v>20000</v>
      </c>
      <c r="F40" s="1" t="str">
        <f t="shared" si="0"/>
        <v>No</v>
      </c>
      <c r="G40">
        <v>0</v>
      </c>
      <c r="H40" t="s">
        <v>26</v>
      </c>
      <c r="I40" t="s">
        <v>24</v>
      </c>
      <c r="J40" t="s">
        <v>17</v>
      </c>
      <c r="K40">
        <v>1</v>
      </c>
      <c r="L40" t="s">
        <v>21</v>
      </c>
      <c r="M40" t="s">
        <v>16</v>
      </c>
      <c r="N40">
        <v>28</v>
      </c>
      <c r="O40" t="str">
        <f t="shared" si="1"/>
        <v>Adolescents</v>
      </c>
      <c r="P40" t="s">
        <v>17</v>
      </c>
      <c r="T40" t="b">
        <f t="shared" si="2"/>
        <v>0</v>
      </c>
    </row>
    <row r="41" spans="1:20" x14ac:dyDescent="0.25">
      <c r="A41" s="5" t="s">
        <v>422</v>
      </c>
      <c r="B41" s="3" t="s">
        <v>53</v>
      </c>
      <c r="C41" t="s">
        <v>34</v>
      </c>
      <c r="D41" t="s">
        <v>32</v>
      </c>
      <c r="E41" s="1">
        <v>10000</v>
      </c>
      <c r="F41" s="1" t="str">
        <f t="shared" si="0"/>
        <v>No</v>
      </c>
      <c r="G41">
        <v>4</v>
      </c>
      <c r="H41" t="s">
        <v>28</v>
      </c>
      <c r="I41" t="s">
        <v>24</v>
      </c>
      <c r="J41" t="s">
        <v>14</v>
      </c>
      <c r="K41">
        <v>2</v>
      </c>
      <c r="L41" t="s">
        <v>15</v>
      </c>
      <c r="M41" t="s">
        <v>16</v>
      </c>
      <c r="N41">
        <v>40</v>
      </c>
      <c r="O41" t="str">
        <f t="shared" si="1"/>
        <v>Middle Age</v>
      </c>
      <c r="P41" t="s">
        <v>14</v>
      </c>
      <c r="T41" t="b">
        <f t="shared" si="2"/>
        <v>0</v>
      </c>
    </row>
    <row r="42" spans="1:20" x14ac:dyDescent="0.25">
      <c r="A42" s="5" t="s">
        <v>422</v>
      </c>
      <c r="B42" s="3" t="s">
        <v>53</v>
      </c>
      <c r="C42" t="s">
        <v>34</v>
      </c>
      <c r="D42" t="s">
        <v>32</v>
      </c>
      <c r="E42" s="1">
        <v>30000</v>
      </c>
      <c r="F42" s="1" t="str">
        <f t="shared" si="0"/>
        <v>No</v>
      </c>
      <c r="G42">
        <v>2</v>
      </c>
      <c r="H42" t="s">
        <v>18</v>
      </c>
      <c r="I42" t="s">
        <v>19</v>
      </c>
      <c r="J42" t="s">
        <v>17</v>
      </c>
      <c r="K42">
        <v>0</v>
      </c>
      <c r="L42" t="s">
        <v>15</v>
      </c>
      <c r="M42" t="s">
        <v>16</v>
      </c>
      <c r="N42">
        <v>43</v>
      </c>
      <c r="O42" t="str">
        <f t="shared" si="1"/>
        <v>Middle Age</v>
      </c>
      <c r="P42" t="s">
        <v>17</v>
      </c>
      <c r="T42" t="b">
        <f t="shared" si="2"/>
        <v>0</v>
      </c>
    </row>
    <row r="43" spans="1:20" x14ac:dyDescent="0.25">
      <c r="A43" s="5" t="s">
        <v>423</v>
      </c>
      <c r="B43" s="3" t="s">
        <v>54</v>
      </c>
      <c r="C43" t="s">
        <v>34</v>
      </c>
      <c r="D43" t="s">
        <v>32</v>
      </c>
      <c r="E43" s="1">
        <v>40000</v>
      </c>
      <c r="F43" s="1" t="str">
        <f t="shared" si="0"/>
        <v>No</v>
      </c>
      <c r="G43">
        <v>2</v>
      </c>
      <c r="H43" t="s">
        <v>12</v>
      </c>
      <c r="I43" t="s">
        <v>27</v>
      </c>
      <c r="J43" t="s">
        <v>14</v>
      </c>
      <c r="K43">
        <v>2</v>
      </c>
      <c r="L43" t="s">
        <v>22</v>
      </c>
      <c r="M43" t="s">
        <v>23</v>
      </c>
      <c r="N43">
        <v>65</v>
      </c>
      <c r="O43" t="str">
        <f t="shared" si="1"/>
        <v>Old</v>
      </c>
      <c r="P43" t="s">
        <v>14</v>
      </c>
      <c r="T43" t="b">
        <f t="shared" si="2"/>
        <v>0</v>
      </c>
    </row>
    <row r="44" spans="1:20" x14ac:dyDescent="0.25">
      <c r="A44" s="5" t="s">
        <v>424</v>
      </c>
      <c r="B44" s="3" t="s">
        <v>55</v>
      </c>
      <c r="C44" t="s">
        <v>33</v>
      </c>
      <c r="D44" t="s">
        <v>32</v>
      </c>
      <c r="E44" s="1">
        <v>10000</v>
      </c>
      <c r="F44" s="1" t="str">
        <f t="shared" si="0"/>
        <v>No</v>
      </c>
      <c r="G44">
        <v>1</v>
      </c>
      <c r="H44" t="s">
        <v>30</v>
      </c>
      <c r="I44" t="s">
        <v>24</v>
      </c>
      <c r="J44" t="s">
        <v>14</v>
      </c>
      <c r="K44">
        <v>0</v>
      </c>
      <c r="L44" t="s">
        <v>15</v>
      </c>
      <c r="M44" t="s">
        <v>16</v>
      </c>
      <c r="N44">
        <v>40</v>
      </c>
      <c r="O44" t="str">
        <f t="shared" si="1"/>
        <v>Middle Age</v>
      </c>
      <c r="P44" t="s">
        <v>17</v>
      </c>
      <c r="T44" t="b">
        <f t="shared" si="2"/>
        <v>0</v>
      </c>
    </row>
    <row r="45" spans="1:20" x14ac:dyDescent="0.25">
      <c r="A45" s="5" t="s">
        <v>425</v>
      </c>
      <c r="B45" s="3" t="s">
        <v>56</v>
      </c>
      <c r="C45" t="s">
        <v>33</v>
      </c>
      <c r="D45" t="s">
        <v>32</v>
      </c>
      <c r="E45" s="1">
        <v>170000</v>
      </c>
      <c r="F45" s="1" t="str">
        <f t="shared" si="0"/>
        <v>Yes</v>
      </c>
      <c r="G45">
        <v>4</v>
      </c>
      <c r="H45" t="s">
        <v>18</v>
      </c>
      <c r="I45" t="s">
        <v>20</v>
      </c>
      <c r="J45" t="s">
        <v>17</v>
      </c>
      <c r="K45">
        <v>3</v>
      </c>
      <c r="L45" t="s">
        <v>22</v>
      </c>
      <c r="M45" t="s">
        <v>16</v>
      </c>
      <c r="N45">
        <v>48</v>
      </c>
      <c r="O45" t="str">
        <f t="shared" si="1"/>
        <v>Middle Age</v>
      </c>
      <c r="P45" t="s">
        <v>14</v>
      </c>
      <c r="T45" t="b">
        <f t="shared" si="2"/>
        <v>1</v>
      </c>
    </row>
    <row r="46" spans="1:20" x14ac:dyDescent="0.25">
      <c r="A46" s="5" t="s">
        <v>426</v>
      </c>
      <c r="B46" s="3" t="s">
        <v>57</v>
      </c>
      <c r="C46" t="s">
        <v>33</v>
      </c>
      <c r="D46" t="s">
        <v>32</v>
      </c>
      <c r="E46" s="1">
        <v>20000</v>
      </c>
      <c r="F46" s="1" t="str">
        <f t="shared" si="0"/>
        <v>No</v>
      </c>
      <c r="G46">
        <v>3</v>
      </c>
      <c r="H46" t="s">
        <v>26</v>
      </c>
      <c r="I46" t="s">
        <v>24</v>
      </c>
      <c r="J46" t="s">
        <v>14</v>
      </c>
      <c r="K46">
        <v>0</v>
      </c>
      <c r="L46" t="s">
        <v>15</v>
      </c>
      <c r="M46" t="s">
        <v>16</v>
      </c>
      <c r="N46">
        <v>41</v>
      </c>
      <c r="O46" t="str">
        <f t="shared" si="1"/>
        <v>Middle Age</v>
      </c>
      <c r="P46" t="s">
        <v>14</v>
      </c>
      <c r="T46" t="b">
        <f t="shared" si="2"/>
        <v>0</v>
      </c>
    </row>
    <row r="47" spans="1:20" x14ac:dyDescent="0.25">
      <c r="A47" s="5" t="s">
        <v>426</v>
      </c>
      <c r="B47" s="3" t="s">
        <v>57</v>
      </c>
      <c r="C47" t="s">
        <v>33</v>
      </c>
      <c r="D47" t="s">
        <v>32</v>
      </c>
      <c r="E47" s="1">
        <v>20000</v>
      </c>
      <c r="F47" s="1" t="str">
        <f t="shared" si="0"/>
        <v>No</v>
      </c>
      <c r="G47">
        <v>1</v>
      </c>
      <c r="H47" t="s">
        <v>12</v>
      </c>
      <c r="I47" t="s">
        <v>19</v>
      </c>
      <c r="J47" t="s">
        <v>14</v>
      </c>
      <c r="K47">
        <v>0</v>
      </c>
      <c r="L47" t="s">
        <v>15</v>
      </c>
      <c r="M47" t="s">
        <v>16</v>
      </c>
      <c r="N47">
        <v>66</v>
      </c>
      <c r="O47" t="str">
        <f t="shared" si="1"/>
        <v>Old</v>
      </c>
      <c r="P47" t="s">
        <v>14</v>
      </c>
      <c r="T47" t="b">
        <f t="shared" si="2"/>
        <v>0</v>
      </c>
    </row>
    <row r="48" spans="1:20" x14ac:dyDescent="0.25">
      <c r="A48" s="5" t="s">
        <v>427</v>
      </c>
      <c r="B48" s="3" t="s">
        <v>58</v>
      </c>
      <c r="C48" t="s">
        <v>33</v>
      </c>
      <c r="D48" t="s">
        <v>32</v>
      </c>
      <c r="E48" s="1">
        <v>60000</v>
      </c>
      <c r="F48" s="1" t="str">
        <f t="shared" si="0"/>
        <v>Yes</v>
      </c>
      <c r="G48">
        <v>1</v>
      </c>
      <c r="H48" t="s">
        <v>18</v>
      </c>
      <c r="I48" t="s">
        <v>13</v>
      </c>
      <c r="J48" t="s">
        <v>14</v>
      </c>
      <c r="K48">
        <v>1</v>
      </c>
      <c r="L48" t="s">
        <v>22</v>
      </c>
      <c r="M48" t="s">
        <v>23</v>
      </c>
      <c r="N48">
        <v>46</v>
      </c>
      <c r="O48" t="str">
        <f t="shared" si="1"/>
        <v>Middle Age</v>
      </c>
      <c r="P48" t="s">
        <v>14</v>
      </c>
      <c r="T48" t="b">
        <f t="shared" si="2"/>
        <v>1</v>
      </c>
    </row>
    <row r="49" spans="1:20" x14ac:dyDescent="0.25">
      <c r="A49" s="5" t="s">
        <v>428</v>
      </c>
      <c r="B49" s="3" t="s">
        <v>59</v>
      </c>
      <c r="C49" t="s">
        <v>34</v>
      </c>
      <c r="D49" t="s">
        <v>32</v>
      </c>
      <c r="E49" s="1">
        <v>40000</v>
      </c>
      <c r="F49" s="1" t="str">
        <f t="shared" si="0"/>
        <v>No</v>
      </c>
      <c r="G49">
        <v>2</v>
      </c>
      <c r="H49" t="s">
        <v>18</v>
      </c>
      <c r="I49" t="s">
        <v>13</v>
      </c>
      <c r="J49" t="s">
        <v>14</v>
      </c>
      <c r="K49">
        <v>2</v>
      </c>
      <c r="L49" t="s">
        <v>22</v>
      </c>
      <c r="M49" t="s">
        <v>23</v>
      </c>
      <c r="N49">
        <v>52</v>
      </c>
      <c r="O49" t="str">
        <f t="shared" si="1"/>
        <v>Middle Age</v>
      </c>
      <c r="P49" t="s">
        <v>14</v>
      </c>
      <c r="T49" t="b">
        <f t="shared" si="2"/>
        <v>0</v>
      </c>
    </row>
    <row r="50" spans="1:20" x14ac:dyDescent="0.25">
      <c r="A50" s="5" t="s">
        <v>428</v>
      </c>
      <c r="B50" s="3" t="s">
        <v>59</v>
      </c>
      <c r="C50" t="s">
        <v>33</v>
      </c>
      <c r="D50" t="s">
        <v>33</v>
      </c>
      <c r="E50" s="1">
        <v>30000</v>
      </c>
      <c r="F50" s="1" t="str">
        <f t="shared" si="0"/>
        <v>No</v>
      </c>
      <c r="G50">
        <v>2</v>
      </c>
      <c r="H50" t="s">
        <v>18</v>
      </c>
      <c r="I50" t="s">
        <v>19</v>
      </c>
      <c r="J50" t="s">
        <v>17</v>
      </c>
      <c r="K50">
        <v>2</v>
      </c>
      <c r="L50" t="s">
        <v>15</v>
      </c>
      <c r="M50" t="s">
        <v>16</v>
      </c>
      <c r="N50">
        <v>42</v>
      </c>
      <c r="O50" t="str">
        <f t="shared" si="1"/>
        <v>Middle Age</v>
      </c>
      <c r="P50" t="s">
        <v>17</v>
      </c>
      <c r="T50" t="b">
        <f t="shared" si="2"/>
        <v>0</v>
      </c>
    </row>
    <row r="51" spans="1:20" x14ac:dyDescent="0.25">
      <c r="A51" s="5" t="s">
        <v>429</v>
      </c>
      <c r="B51" s="3" t="s">
        <v>60</v>
      </c>
      <c r="C51" t="s">
        <v>34</v>
      </c>
      <c r="D51" t="s">
        <v>33</v>
      </c>
      <c r="E51" s="1">
        <v>40000</v>
      </c>
      <c r="F51" s="1" t="str">
        <f t="shared" si="0"/>
        <v>No</v>
      </c>
      <c r="G51">
        <v>0</v>
      </c>
      <c r="H51" t="s">
        <v>12</v>
      </c>
      <c r="I51" t="s">
        <v>19</v>
      </c>
      <c r="J51" t="s">
        <v>14</v>
      </c>
      <c r="K51">
        <v>0</v>
      </c>
      <c r="L51" t="s">
        <v>15</v>
      </c>
      <c r="M51" t="s">
        <v>16</v>
      </c>
      <c r="N51">
        <v>39</v>
      </c>
      <c r="O51" t="str">
        <f t="shared" si="1"/>
        <v>Middle Age</v>
      </c>
      <c r="P51" t="s">
        <v>14</v>
      </c>
      <c r="T51" t="b">
        <f t="shared" si="2"/>
        <v>0</v>
      </c>
    </row>
    <row r="52" spans="1:20" x14ac:dyDescent="0.25">
      <c r="A52" s="5" t="s">
        <v>429</v>
      </c>
      <c r="B52" s="3" t="s">
        <v>60</v>
      </c>
      <c r="C52" t="s">
        <v>34</v>
      </c>
      <c r="D52" t="s">
        <v>32</v>
      </c>
      <c r="E52" s="1">
        <v>30000</v>
      </c>
      <c r="F52" s="1" t="str">
        <f t="shared" si="0"/>
        <v>No</v>
      </c>
      <c r="G52">
        <v>0</v>
      </c>
      <c r="H52" t="s">
        <v>18</v>
      </c>
      <c r="I52" t="s">
        <v>19</v>
      </c>
      <c r="J52" t="s">
        <v>17</v>
      </c>
      <c r="K52">
        <v>1</v>
      </c>
      <c r="L52" t="s">
        <v>15</v>
      </c>
      <c r="M52" t="s">
        <v>16</v>
      </c>
      <c r="N52">
        <v>28</v>
      </c>
      <c r="O52" t="str">
        <f t="shared" si="1"/>
        <v>Adolescents</v>
      </c>
      <c r="P52" t="s">
        <v>17</v>
      </c>
      <c r="T52" t="b">
        <f t="shared" si="2"/>
        <v>0</v>
      </c>
    </row>
    <row r="53" spans="1:20" x14ac:dyDescent="0.25">
      <c r="A53" s="5" t="s">
        <v>429</v>
      </c>
      <c r="B53" s="3" t="s">
        <v>60</v>
      </c>
      <c r="C53" t="s">
        <v>34</v>
      </c>
      <c r="D53" t="s">
        <v>33</v>
      </c>
      <c r="E53" s="1">
        <v>80000</v>
      </c>
      <c r="F53" s="1" t="str">
        <f t="shared" si="0"/>
        <v>Yes</v>
      </c>
      <c r="G53">
        <v>0</v>
      </c>
      <c r="H53" t="s">
        <v>12</v>
      </c>
      <c r="I53" t="s">
        <v>20</v>
      </c>
      <c r="J53" t="s">
        <v>17</v>
      </c>
      <c r="K53">
        <v>4</v>
      </c>
      <c r="L53" t="s">
        <v>29</v>
      </c>
      <c r="M53" t="s">
        <v>23</v>
      </c>
      <c r="N53">
        <v>35</v>
      </c>
      <c r="O53" t="str">
        <f t="shared" si="1"/>
        <v>Middle Age</v>
      </c>
      <c r="P53" t="s">
        <v>17</v>
      </c>
      <c r="T53" t="b">
        <f t="shared" si="2"/>
        <v>1</v>
      </c>
    </row>
    <row r="54" spans="1:20" x14ac:dyDescent="0.25">
      <c r="A54" s="5" t="s">
        <v>429</v>
      </c>
      <c r="B54" s="3" t="s">
        <v>60</v>
      </c>
      <c r="C54" t="s">
        <v>33</v>
      </c>
      <c r="D54" t="s">
        <v>32</v>
      </c>
      <c r="E54" s="1">
        <v>20000</v>
      </c>
      <c r="F54" s="1" t="str">
        <f t="shared" si="0"/>
        <v>No</v>
      </c>
      <c r="G54">
        <v>1</v>
      </c>
      <c r="H54" t="s">
        <v>12</v>
      </c>
      <c r="I54" t="s">
        <v>19</v>
      </c>
      <c r="J54" t="s">
        <v>14</v>
      </c>
      <c r="K54">
        <v>0</v>
      </c>
      <c r="L54" t="s">
        <v>15</v>
      </c>
      <c r="M54" t="s">
        <v>16</v>
      </c>
      <c r="N54">
        <v>65</v>
      </c>
      <c r="O54" t="str">
        <f t="shared" si="1"/>
        <v>Old</v>
      </c>
      <c r="P54" t="s">
        <v>17</v>
      </c>
      <c r="T54" t="b">
        <f t="shared" si="2"/>
        <v>0</v>
      </c>
    </row>
    <row r="55" spans="1:20" x14ac:dyDescent="0.25">
      <c r="A55" s="5" t="s">
        <v>430</v>
      </c>
      <c r="B55" s="3" t="s">
        <v>61</v>
      </c>
      <c r="C55" t="s">
        <v>34</v>
      </c>
      <c r="D55" t="s">
        <v>32</v>
      </c>
      <c r="E55" s="1">
        <v>90000</v>
      </c>
      <c r="F55" s="1" t="str">
        <f t="shared" si="0"/>
        <v>Yes</v>
      </c>
      <c r="G55">
        <v>4</v>
      </c>
      <c r="H55" t="s">
        <v>26</v>
      </c>
      <c r="I55" t="s">
        <v>27</v>
      </c>
      <c r="J55" t="s">
        <v>17</v>
      </c>
      <c r="K55">
        <v>3</v>
      </c>
      <c r="L55" t="s">
        <v>22</v>
      </c>
      <c r="M55" t="s">
        <v>16</v>
      </c>
      <c r="N55">
        <v>56</v>
      </c>
      <c r="O55" t="str">
        <f t="shared" si="1"/>
        <v>Old</v>
      </c>
      <c r="P55" t="s">
        <v>17</v>
      </c>
      <c r="T55" t="b">
        <f t="shared" si="2"/>
        <v>1</v>
      </c>
    </row>
    <row r="56" spans="1:20" x14ac:dyDescent="0.25">
      <c r="A56" s="5" t="s">
        <v>430</v>
      </c>
      <c r="B56" s="3" t="s">
        <v>61</v>
      </c>
      <c r="C56" t="s">
        <v>34</v>
      </c>
      <c r="D56" t="s">
        <v>32</v>
      </c>
      <c r="E56" s="1">
        <v>70000</v>
      </c>
      <c r="F56" s="1" t="str">
        <f t="shared" si="0"/>
        <v>Yes</v>
      </c>
      <c r="G56">
        <v>0</v>
      </c>
      <c r="H56" t="s">
        <v>12</v>
      </c>
      <c r="I56" t="s">
        <v>20</v>
      </c>
      <c r="J56" t="s">
        <v>17</v>
      </c>
      <c r="K56">
        <v>1</v>
      </c>
      <c r="L56" t="s">
        <v>22</v>
      </c>
      <c r="M56" t="s">
        <v>23</v>
      </c>
      <c r="N56">
        <v>42</v>
      </c>
      <c r="O56" t="str">
        <f t="shared" si="1"/>
        <v>Middle Age</v>
      </c>
      <c r="P56" t="s">
        <v>17</v>
      </c>
      <c r="T56" t="b">
        <f t="shared" si="2"/>
        <v>1</v>
      </c>
    </row>
    <row r="57" spans="1:20" x14ac:dyDescent="0.25">
      <c r="A57" s="5" t="s">
        <v>431</v>
      </c>
      <c r="B57" s="3" t="s">
        <v>62</v>
      </c>
      <c r="C57" t="s">
        <v>33</v>
      </c>
      <c r="D57" t="s">
        <v>33</v>
      </c>
      <c r="E57" s="1">
        <v>80000</v>
      </c>
      <c r="F57" s="1" t="str">
        <f t="shared" si="0"/>
        <v>Yes</v>
      </c>
      <c r="G57">
        <v>4</v>
      </c>
      <c r="H57" t="s">
        <v>26</v>
      </c>
      <c r="I57" t="s">
        <v>20</v>
      </c>
      <c r="J57" t="s">
        <v>14</v>
      </c>
      <c r="K57">
        <v>2</v>
      </c>
      <c r="L57" t="s">
        <v>29</v>
      </c>
      <c r="M57" t="s">
        <v>16</v>
      </c>
      <c r="N57">
        <v>54</v>
      </c>
      <c r="O57" t="str">
        <f t="shared" si="1"/>
        <v>Middle Age</v>
      </c>
      <c r="P57" t="s">
        <v>17</v>
      </c>
      <c r="T57" t="b">
        <f t="shared" si="2"/>
        <v>1</v>
      </c>
    </row>
    <row r="58" spans="1:20" x14ac:dyDescent="0.25">
      <c r="A58" s="5" t="s">
        <v>431</v>
      </c>
      <c r="B58" s="3" t="s">
        <v>62</v>
      </c>
      <c r="C58" t="s">
        <v>33</v>
      </c>
      <c r="D58" t="s">
        <v>33</v>
      </c>
      <c r="E58" s="1">
        <v>40000</v>
      </c>
      <c r="F58" s="1" t="str">
        <f t="shared" si="0"/>
        <v>No</v>
      </c>
      <c r="G58">
        <v>0</v>
      </c>
      <c r="H58" t="s">
        <v>12</v>
      </c>
      <c r="I58" t="s">
        <v>19</v>
      </c>
      <c r="J58" t="s">
        <v>14</v>
      </c>
      <c r="K58">
        <v>0</v>
      </c>
      <c r="L58" t="s">
        <v>15</v>
      </c>
      <c r="M58" t="s">
        <v>16</v>
      </c>
      <c r="N58">
        <v>38</v>
      </c>
      <c r="O58" t="str">
        <f t="shared" si="1"/>
        <v>Middle Age</v>
      </c>
      <c r="P58" t="s">
        <v>14</v>
      </c>
      <c r="T58" t="b">
        <f t="shared" si="2"/>
        <v>0</v>
      </c>
    </row>
    <row r="59" spans="1:20" x14ac:dyDescent="0.25">
      <c r="A59" s="5" t="s">
        <v>431</v>
      </c>
      <c r="B59" s="3" t="s">
        <v>62</v>
      </c>
      <c r="C59" t="s">
        <v>33</v>
      </c>
      <c r="D59" t="s">
        <v>33</v>
      </c>
      <c r="E59" s="1">
        <v>130000</v>
      </c>
      <c r="F59" s="1" t="str">
        <f t="shared" si="0"/>
        <v>Yes</v>
      </c>
      <c r="G59">
        <v>4</v>
      </c>
      <c r="H59" t="s">
        <v>18</v>
      </c>
      <c r="I59" t="s">
        <v>20</v>
      </c>
      <c r="J59" t="s">
        <v>17</v>
      </c>
      <c r="K59">
        <v>4</v>
      </c>
      <c r="L59" t="s">
        <v>22</v>
      </c>
      <c r="M59" t="s">
        <v>16</v>
      </c>
      <c r="N59">
        <v>61</v>
      </c>
      <c r="O59" t="str">
        <f t="shared" si="1"/>
        <v>Old</v>
      </c>
      <c r="P59" t="s">
        <v>14</v>
      </c>
      <c r="T59" t="b">
        <f t="shared" si="2"/>
        <v>1</v>
      </c>
    </row>
    <row r="60" spans="1:20" x14ac:dyDescent="0.25">
      <c r="A60" s="5" t="s">
        <v>431</v>
      </c>
      <c r="B60" s="3" t="s">
        <v>62</v>
      </c>
      <c r="C60" t="s">
        <v>33</v>
      </c>
      <c r="D60" t="s">
        <v>32</v>
      </c>
      <c r="E60" s="1">
        <v>40000</v>
      </c>
      <c r="F60" s="1" t="str">
        <f t="shared" si="0"/>
        <v>No</v>
      </c>
      <c r="G60">
        <v>1</v>
      </c>
      <c r="H60" t="s">
        <v>12</v>
      </c>
      <c r="I60" t="s">
        <v>13</v>
      </c>
      <c r="J60" t="s">
        <v>14</v>
      </c>
      <c r="K60">
        <v>0</v>
      </c>
      <c r="L60" t="s">
        <v>15</v>
      </c>
      <c r="M60" t="s">
        <v>16</v>
      </c>
      <c r="N60">
        <v>43</v>
      </c>
      <c r="O60" t="str">
        <f t="shared" si="1"/>
        <v>Middle Age</v>
      </c>
      <c r="P60" t="s">
        <v>14</v>
      </c>
      <c r="T60" t="b">
        <f t="shared" si="2"/>
        <v>0</v>
      </c>
    </row>
    <row r="61" spans="1:20" x14ac:dyDescent="0.25">
      <c r="A61" s="5" t="s">
        <v>431</v>
      </c>
      <c r="B61" s="3" t="s">
        <v>62</v>
      </c>
      <c r="C61" t="s">
        <v>33</v>
      </c>
      <c r="D61" t="s">
        <v>33</v>
      </c>
      <c r="E61" s="1">
        <v>60000</v>
      </c>
      <c r="F61" s="1" t="str">
        <f t="shared" si="0"/>
        <v>Yes</v>
      </c>
      <c r="G61">
        <v>2</v>
      </c>
      <c r="H61" t="s">
        <v>12</v>
      </c>
      <c r="I61" t="s">
        <v>20</v>
      </c>
      <c r="J61" t="s">
        <v>14</v>
      </c>
      <c r="K61">
        <v>1</v>
      </c>
      <c r="L61" t="s">
        <v>21</v>
      </c>
      <c r="M61" t="s">
        <v>23</v>
      </c>
      <c r="N61">
        <v>38</v>
      </c>
      <c r="O61" t="str">
        <f t="shared" si="1"/>
        <v>Middle Age</v>
      </c>
      <c r="P61" t="s">
        <v>14</v>
      </c>
      <c r="T61" t="b">
        <f t="shared" si="2"/>
        <v>1</v>
      </c>
    </row>
    <row r="62" spans="1:20" x14ac:dyDescent="0.25">
      <c r="A62" s="5" t="s">
        <v>431</v>
      </c>
      <c r="B62" s="3" t="s">
        <v>62</v>
      </c>
      <c r="C62" t="s">
        <v>34</v>
      </c>
      <c r="D62" t="s">
        <v>32</v>
      </c>
      <c r="E62" s="1">
        <v>10000</v>
      </c>
      <c r="F62" s="1" t="str">
        <f t="shared" si="0"/>
        <v>No</v>
      </c>
      <c r="G62">
        <v>1</v>
      </c>
      <c r="H62" t="s">
        <v>26</v>
      </c>
      <c r="I62" t="s">
        <v>24</v>
      </c>
      <c r="J62" t="s">
        <v>17</v>
      </c>
      <c r="K62">
        <v>1</v>
      </c>
      <c r="L62" t="s">
        <v>25</v>
      </c>
      <c r="M62" t="s">
        <v>16</v>
      </c>
      <c r="N62">
        <v>45</v>
      </c>
      <c r="O62" t="str">
        <f t="shared" si="1"/>
        <v>Middle Age</v>
      </c>
      <c r="P62" t="s">
        <v>17</v>
      </c>
      <c r="T62" t="b">
        <f t="shared" si="2"/>
        <v>0</v>
      </c>
    </row>
    <row r="63" spans="1:20" x14ac:dyDescent="0.25">
      <c r="A63" s="5" t="s">
        <v>431</v>
      </c>
      <c r="B63" s="3" t="s">
        <v>62</v>
      </c>
      <c r="C63" t="s">
        <v>34</v>
      </c>
      <c r="D63" t="s">
        <v>32</v>
      </c>
      <c r="E63" s="1">
        <v>10000</v>
      </c>
      <c r="F63" s="1" t="str">
        <f t="shared" si="0"/>
        <v>No</v>
      </c>
      <c r="G63">
        <v>2</v>
      </c>
      <c r="H63" t="s">
        <v>26</v>
      </c>
      <c r="I63" t="s">
        <v>24</v>
      </c>
      <c r="J63" t="s">
        <v>14</v>
      </c>
      <c r="K63">
        <v>0</v>
      </c>
      <c r="L63" t="s">
        <v>15</v>
      </c>
      <c r="M63" t="s">
        <v>16</v>
      </c>
      <c r="N63">
        <v>35</v>
      </c>
      <c r="O63" t="str">
        <f t="shared" si="1"/>
        <v>Middle Age</v>
      </c>
      <c r="P63" t="s">
        <v>17</v>
      </c>
      <c r="T63" t="b">
        <f t="shared" si="2"/>
        <v>0</v>
      </c>
    </row>
    <row r="64" spans="1:20" x14ac:dyDescent="0.25">
      <c r="A64" s="5" t="s">
        <v>432</v>
      </c>
      <c r="B64" s="3" t="s">
        <v>63</v>
      </c>
      <c r="C64" t="s">
        <v>33</v>
      </c>
      <c r="D64" t="s">
        <v>33</v>
      </c>
      <c r="E64" s="1">
        <v>40000</v>
      </c>
      <c r="F64" s="1" t="str">
        <f t="shared" si="0"/>
        <v>No</v>
      </c>
      <c r="G64">
        <v>2</v>
      </c>
      <c r="H64" t="s">
        <v>12</v>
      </c>
      <c r="I64" t="s">
        <v>27</v>
      </c>
      <c r="J64" t="s">
        <v>14</v>
      </c>
      <c r="K64">
        <v>1</v>
      </c>
      <c r="L64" t="s">
        <v>15</v>
      </c>
      <c r="M64" t="s">
        <v>23</v>
      </c>
      <c r="N64">
        <v>52</v>
      </c>
      <c r="O64" t="str">
        <f t="shared" si="1"/>
        <v>Middle Age</v>
      </c>
      <c r="P64" t="s">
        <v>14</v>
      </c>
      <c r="T64" t="b">
        <f t="shared" si="2"/>
        <v>0</v>
      </c>
    </row>
    <row r="65" spans="1:20" x14ac:dyDescent="0.25">
      <c r="A65" s="5" t="s">
        <v>432</v>
      </c>
      <c r="B65" s="3" t="s">
        <v>63</v>
      </c>
      <c r="C65" t="s">
        <v>34</v>
      </c>
      <c r="D65" t="s">
        <v>33</v>
      </c>
      <c r="E65" s="1">
        <v>60000</v>
      </c>
      <c r="F65" s="1" t="str">
        <f t="shared" si="0"/>
        <v>Yes</v>
      </c>
      <c r="G65">
        <v>4</v>
      </c>
      <c r="H65" t="s">
        <v>12</v>
      </c>
      <c r="I65" t="s">
        <v>20</v>
      </c>
      <c r="J65" t="s">
        <v>14</v>
      </c>
      <c r="K65">
        <v>3</v>
      </c>
      <c r="L65" t="s">
        <v>29</v>
      </c>
      <c r="M65" t="s">
        <v>23</v>
      </c>
      <c r="N65">
        <v>41</v>
      </c>
      <c r="O65" t="str">
        <f t="shared" si="1"/>
        <v>Middle Age</v>
      </c>
      <c r="P65" t="s">
        <v>17</v>
      </c>
      <c r="T65" t="b">
        <f t="shared" si="2"/>
        <v>1</v>
      </c>
    </row>
    <row r="66" spans="1:20" x14ac:dyDescent="0.25">
      <c r="A66" s="5" t="s">
        <v>432</v>
      </c>
      <c r="B66" s="3" t="s">
        <v>63</v>
      </c>
      <c r="C66" t="s">
        <v>33</v>
      </c>
      <c r="D66" t="s">
        <v>32</v>
      </c>
      <c r="E66" s="1">
        <v>30000</v>
      </c>
      <c r="F66" s="1" t="str">
        <f t="shared" si="0"/>
        <v>No</v>
      </c>
      <c r="G66">
        <v>1</v>
      </c>
      <c r="H66" t="s">
        <v>12</v>
      </c>
      <c r="I66" t="s">
        <v>19</v>
      </c>
      <c r="J66" t="s">
        <v>14</v>
      </c>
      <c r="K66">
        <v>0</v>
      </c>
      <c r="L66" t="s">
        <v>15</v>
      </c>
      <c r="M66" t="s">
        <v>16</v>
      </c>
      <c r="N66">
        <v>37</v>
      </c>
      <c r="O66" t="str">
        <f t="shared" si="1"/>
        <v>Middle Age</v>
      </c>
      <c r="P66" t="s">
        <v>14</v>
      </c>
      <c r="T66" t="b">
        <f t="shared" si="2"/>
        <v>0</v>
      </c>
    </row>
    <row r="67" spans="1:20" x14ac:dyDescent="0.25">
      <c r="A67" s="5" t="s">
        <v>432</v>
      </c>
      <c r="B67" s="3" t="s">
        <v>63</v>
      </c>
      <c r="C67" t="s">
        <v>34</v>
      </c>
      <c r="D67" t="s">
        <v>33</v>
      </c>
      <c r="E67" s="1">
        <v>30000</v>
      </c>
      <c r="F67" s="1" t="str">
        <f t="shared" ref="F67:F130" si="3">IF(E67&gt;=50000, "Yes",IF(E67&lt;50000, "No"))</f>
        <v>No</v>
      </c>
      <c r="G67">
        <v>2</v>
      </c>
      <c r="H67" t="s">
        <v>18</v>
      </c>
      <c r="I67" t="s">
        <v>19</v>
      </c>
      <c r="J67" t="s">
        <v>14</v>
      </c>
      <c r="K67">
        <v>2</v>
      </c>
      <c r="L67" t="s">
        <v>22</v>
      </c>
      <c r="M67" t="s">
        <v>23</v>
      </c>
      <c r="N67">
        <v>68</v>
      </c>
      <c r="O67" t="str">
        <f t="shared" ref="O67:O130" si="4">IF(N67&lt;=30, "Adolescents", IF(N67&lt;=54, "Middle Age", IF(N67&gt;54, "Old")))</f>
        <v>Old</v>
      </c>
      <c r="P67" t="s">
        <v>17</v>
      </c>
      <c r="T67" t="b">
        <f t="shared" ref="T67:T130" si="5">AND(E67&gt;50000, N67&gt;30)</f>
        <v>0</v>
      </c>
    </row>
    <row r="68" spans="1:20" x14ac:dyDescent="0.25">
      <c r="A68" s="5" t="s">
        <v>433</v>
      </c>
      <c r="B68" s="3" t="s">
        <v>64</v>
      </c>
      <c r="C68" t="s">
        <v>33</v>
      </c>
      <c r="D68" t="s">
        <v>32</v>
      </c>
      <c r="E68" s="1">
        <v>40000</v>
      </c>
      <c r="F68" s="1" t="str">
        <f t="shared" si="3"/>
        <v>No</v>
      </c>
      <c r="G68">
        <v>0</v>
      </c>
      <c r="H68" t="s">
        <v>30</v>
      </c>
      <c r="I68" t="s">
        <v>19</v>
      </c>
      <c r="J68" t="s">
        <v>14</v>
      </c>
      <c r="K68">
        <v>0</v>
      </c>
      <c r="L68" t="s">
        <v>15</v>
      </c>
      <c r="M68" t="s">
        <v>16</v>
      </c>
      <c r="N68">
        <v>37</v>
      </c>
      <c r="O68" t="str">
        <f t="shared" si="4"/>
        <v>Middle Age</v>
      </c>
      <c r="P68" t="s">
        <v>14</v>
      </c>
      <c r="T68" t="b">
        <f t="shared" si="5"/>
        <v>0</v>
      </c>
    </row>
    <row r="69" spans="1:20" x14ac:dyDescent="0.25">
      <c r="A69" s="5" t="s">
        <v>434</v>
      </c>
      <c r="B69" s="3" t="s">
        <v>65</v>
      </c>
      <c r="C69" t="s">
        <v>34</v>
      </c>
      <c r="D69" t="s">
        <v>33</v>
      </c>
      <c r="E69" s="1">
        <v>30000</v>
      </c>
      <c r="F69" s="1" t="str">
        <f t="shared" si="3"/>
        <v>No</v>
      </c>
      <c r="G69">
        <v>0</v>
      </c>
      <c r="H69" t="s">
        <v>26</v>
      </c>
      <c r="I69" t="s">
        <v>24</v>
      </c>
      <c r="J69" t="s">
        <v>14</v>
      </c>
      <c r="K69">
        <v>1</v>
      </c>
      <c r="L69" t="s">
        <v>21</v>
      </c>
      <c r="M69" t="s">
        <v>16</v>
      </c>
      <c r="N69">
        <v>33</v>
      </c>
      <c r="O69" t="str">
        <f t="shared" si="4"/>
        <v>Middle Age</v>
      </c>
      <c r="P69" t="s">
        <v>14</v>
      </c>
      <c r="T69" t="b">
        <f t="shared" si="5"/>
        <v>0</v>
      </c>
    </row>
    <row r="70" spans="1:20" x14ac:dyDescent="0.25">
      <c r="A70" s="5" t="s">
        <v>434</v>
      </c>
      <c r="B70" s="3" t="s">
        <v>65</v>
      </c>
      <c r="C70" t="s">
        <v>34</v>
      </c>
      <c r="D70" t="s">
        <v>32</v>
      </c>
      <c r="E70" s="1">
        <v>20000</v>
      </c>
      <c r="F70" s="1" t="str">
        <f t="shared" si="3"/>
        <v>No</v>
      </c>
      <c r="G70">
        <v>4</v>
      </c>
      <c r="H70" t="s">
        <v>26</v>
      </c>
      <c r="I70" t="s">
        <v>24</v>
      </c>
      <c r="J70" t="s">
        <v>14</v>
      </c>
      <c r="K70">
        <v>1</v>
      </c>
      <c r="L70" t="s">
        <v>15</v>
      </c>
      <c r="M70" t="s">
        <v>16</v>
      </c>
      <c r="N70">
        <v>43</v>
      </c>
      <c r="O70" t="str">
        <f t="shared" si="4"/>
        <v>Middle Age</v>
      </c>
      <c r="P70" t="s">
        <v>14</v>
      </c>
      <c r="T70" t="b">
        <f t="shared" si="5"/>
        <v>0</v>
      </c>
    </row>
    <row r="71" spans="1:20" x14ac:dyDescent="0.25">
      <c r="A71" s="5" t="s">
        <v>435</v>
      </c>
      <c r="B71" s="3" t="s">
        <v>66</v>
      </c>
      <c r="C71" t="s">
        <v>33</v>
      </c>
      <c r="D71" t="s">
        <v>32</v>
      </c>
      <c r="E71" s="1">
        <v>10000</v>
      </c>
      <c r="F71" s="1" t="str">
        <f t="shared" si="3"/>
        <v>No</v>
      </c>
      <c r="G71">
        <v>0</v>
      </c>
      <c r="H71" t="s">
        <v>28</v>
      </c>
      <c r="I71" t="s">
        <v>24</v>
      </c>
      <c r="J71" t="s">
        <v>17</v>
      </c>
      <c r="K71">
        <v>2</v>
      </c>
      <c r="L71" t="s">
        <v>15</v>
      </c>
      <c r="M71" t="s">
        <v>16</v>
      </c>
      <c r="N71">
        <v>30</v>
      </c>
      <c r="O71" t="str">
        <f t="shared" si="4"/>
        <v>Adolescents</v>
      </c>
      <c r="P71" t="s">
        <v>17</v>
      </c>
      <c r="T71" t="b">
        <f t="shared" si="5"/>
        <v>0</v>
      </c>
    </row>
    <row r="72" spans="1:20" x14ac:dyDescent="0.25">
      <c r="A72" s="5" t="s">
        <v>436</v>
      </c>
      <c r="B72" s="3" t="s">
        <v>67</v>
      </c>
      <c r="C72" t="s">
        <v>33</v>
      </c>
      <c r="D72" t="s">
        <v>33</v>
      </c>
      <c r="E72" s="1">
        <v>120000</v>
      </c>
      <c r="F72" s="1" t="str">
        <f t="shared" si="3"/>
        <v>Yes</v>
      </c>
      <c r="G72">
        <v>0</v>
      </c>
      <c r="H72" t="s">
        <v>28</v>
      </c>
      <c r="I72" t="s">
        <v>20</v>
      </c>
      <c r="J72" t="s">
        <v>14</v>
      </c>
      <c r="K72">
        <v>4</v>
      </c>
      <c r="L72" t="s">
        <v>29</v>
      </c>
      <c r="M72" t="s">
        <v>23</v>
      </c>
      <c r="N72">
        <v>36</v>
      </c>
      <c r="O72" t="str">
        <f t="shared" si="4"/>
        <v>Middle Age</v>
      </c>
      <c r="P72" t="s">
        <v>14</v>
      </c>
      <c r="T72" t="b">
        <f t="shared" si="5"/>
        <v>1</v>
      </c>
    </row>
    <row r="73" spans="1:20" x14ac:dyDescent="0.25">
      <c r="A73" s="5" t="s">
        <v>419</v>
      </c>
      <c r="B73" s="3" t="s">
        <v>50</v>
      </c>
      <c r="C73" t="s">
        <v>34</v>
      </c>
      <c r="D73" t="s">
        <v>32</v>
      </c>
      <c r="E73" s="1">
        <v>10000</v>
      </c>
      <c r="F73" s="1" t="str">
        <f t="shared" si="3"/>
        <v>No</v>
      </c>
      <c r="G73">
        <v>0</v>
      </c>
      <c r="H73" t="s">
        <v>28</v>
      </c>
      <c r="I73" t="s">
        <v>24</v>
      </c>
      <c r="J73" t="s">
        <v>17</v>
      </c>
      <c r="K73">
        <v>2</v>
      </c>
      <c r="L73" t="s">
        <v>15</v>
      </c>
      <c r="M73" t="s">
        <v>16</v>
      </c>
      <c r="N73">
        <v>35</v>
      </c>
      <c r="O73" t="str">
        <f t="shared" si="4"/>
        <v>Middle Age</v>
      </c>
      <c r="P73" t="s">
        <v>17</v>
      </c>
      <c r="T73" t="b">
        <f t="shared" si="5"/>
        <v>0</v>
      </c>
    </row>
    <row r="74" spans="1:20" x14ac:dyDescent="0.25">
      <c r="A74" s="5" t="s">
        <v>437</v>
      </c>
      <c r="B74" s="3" t="s">
        <v>68</v>
      </c>
      <c r="C74" t="s">
        <v>33</v>
      </c>
      <c r="D74" t="s">
        <v>32</v>
      </c>
      <c r="E74" s="1">
        <v>130000</v>
      </c>
      <c r="F74" s="1" t="str">
        <f t="shared" si="3"/>
        <v>Yes</v>
      </c>
      <c r="G74">
        <v>3</v>
      </c>
      <c r="H74" t="s">
        <v>26</v>
      </c>
      <c r="I74" t="s">
        <v>20</v>
      </c>
      <c r="J74" t="s">
        <v>14</v>
      </c>
      <c r="K74">
        <v>4</v>
      </c>
      <c r="L74" t="s">
        <v>15</v>
      </c>
      <c r="M74" t="s">
        <v>16</v>
      </c>
      <c r="N74">
        <v>52</v>
      </c>
      <c r="O74" t="str">
        <f t="shared" si="4"/>
        <v>Middle Age</v>
      </c>
      <c r="P74" t="s">
        <v>17</v>
      </c>
      <c r="T74" t="b">
        <f t="shared" si="5"/>
        <v>1</v>
      </c>
    </row>
    <row r="75" spans="1:20" x14ac:dyDescent="0.25">
      <c r="A75" s="5" t="s">
        <v>437</v>
      </c>
      <c r="B75" s="3" t="s">
        <v>68</v>
      </c>
      <c r="C75" t="s">
        <v>34</v>
      </c>
      <c r="D75" t="s">
        <v>32</v>
      </c>
      <c r="E75" s="1">
        <v>20000</v>
      </c>
      <c r="F75" s="1" t="str">
        <f t="shared" si="3"/>
        <v>No</v>
      </c>
      <c r="G75">
        <v>0</v>
      </c>
      <c r="H75" t="s">
        <v>18</v>
      </c>
      <c r="I75" t="s">
        <v>24</v>
      </c>
      <c r="J75" t="s">
        <v>17</v>
      </c>
      <c r="K75">
        <v>1</v>
      </c>
      <c r="L75" t="s">
        <v>21</v>
      </c>
      <c r="M75" t="s">
        <v>16</v>
      </c>
      <c r="N75">
        <v>36</v>
      </c>
      <c r="O75" t="str">
        <f t="shared" si="4"/>
        <v>Middle Age</v>
      </c>
      <c r="P75" t="s">
        <v>14</v>
      </c>
      <c r="T75" t="b">
        <f t="shared" si="5"/>
        <v>0</v>
      </c>
    </row>
    <row r="76" spans="1:20" x14ac:dyDescent="0.25">
      <c r="A76" s="5" t="s">
        <v>437</v>
      </c>
      <c r="B76" s="3" t="s">
        <v>68</v>
      </c>
      <c r="C76" t="s">
        <v>33</v>
      </c>
      <c r="D76" t="s">
        <v>32</v>
      </c>
      <c r="E76" s="1">
        <v>20000</v>
      </c>
      <c r="F76" s="1" t="str">
        <f t="shared" si="3"/>
        <v>No</v>
      </c>
      <c r="G76">
        <v>3</v>
      </c>
      <c r="H76" t="s">
        <v>26</v>
      </c>
      <c r="I76" t="s">
        <v>13</v>
      </c>
      <c r="J76" t="s">
        <v>17</v>
      </c>
      <c r="K76">
        <v>2</v>
      </c>
      <c r="L76" t="s">
        <v>25</v>
      </c>
      <c r="M76" t="s">
        <v>23</v>
      </c>
      <c r="N76">
        <v>62</v>
      </c>
      <c r="O76" t="str">
        <f t="shared" si="4"/>
        <v>Old</v>
      </c>
      <c r="P76" t="s">
        <v>17</v>
      </c>
      <c r="T76" t="b">
        <f t="shared" si="5"/>
        <v>0</v>
      </c>
    </row>
    <row r="77" spans="1:20" x14ac:dyDescent="0.25">
      <c r="A77" s="5" t="s">
        <v>438</v>
      </c>
      <c r="B77" s="3" t="s">
        <v>69</v>
      </c>
      <c r="C77" t="s">
        <v>34</v>
      </c>
      <c r="D77" t="s">
        <v>32</v>
      </c>
      <c r="E77" s="1">
        <v>130000</v>
      </c>
      <c r="F77" s="1" t="str">
        <f t="shared" si="3"/>
        <v>Yes</v>
      </c>
      <c r="G77">
        <v>4</v>
      </c>
      <c r="H77" t="s">
        <v>26</v>
      </c>
      <c r="I77" t="s">
        <v>27</v>
      </c>
      <c r="J77" t="s">
        <v>14</v>
      </c>
      <c r="K77">
        <v>4</v>
      </c>
      <c r="L77" t="s">
        <v>15</v>
      </c>
      <c r="M77" t="s">
        <v>23</v>
      </c>
      <c r="N77">
        <v>31</v>
      </c>
      <c r="O77" t="str">
        <f t="shared" si="4"/>
        <v>Middle Age</v>
      </c>
      <c r="P77" t="s">
        <v>17</v>
      </c>
      <c r="T77" t="b">
        <f t="shared" si="5"/>
        <v>1</v>
      </c>
    </row>
    <row r="78" spans="1:20" x14ac:dyDescent="0.25">
      <c r="A78" s="5" t="s">
        <v>438</v>
      </c>
      <c r="B78" s="3" t="s">
        <v>69</v>
      </c>
      <c r="C78" t="s">
        <v>34</v>
      </c>
      <c r="D78" t="s">
        <v>32</v>
      </c>
      <c r="E78" s="1">
        <v>20000</v>
      </c>
      <c r="F78" s="1" t="str">
        <f t="shared" si="3"/>
        <v>No</v>
      </c>
      <c r="G78">
        <v>0</v>
      </c>
      <c r="H78" t="s">
        <v>28</v>
      </c>
      <c r="I78" t="s">
        <v>24</v>
      </c>
      <c r="J78" t="s">
        <v>17</v>
      </c>
      <c r="K78">
        <v>2</v>
      </c>
      <c r="L78" t="s">
        <v>25</v>
      </c>
      <c r="M78" t="s">
        <v>16</v>
      </c>
      <c r="N78">
        <v>26</v>
      </c>
      <c r="O78" t="str">
        <f t="shared" si="4"/>
        <v>Adolescents</v>
      </c>
      <c r="P78" t="s">
        <v>17</v>
      </c>
      <c r="T78" t="b">
        <f t="shared" si="5"/>
        <v>0</v>
      </c>
    </row>
    <row r="79" spans="1:20" x14ac:dyDescent="0.25">
      <c r="A79" s="5" t="s">
        <v>438</v>
      </c>
      <c r="B79" s="3" t="s">
        <v>69</v>
      </c>
      <c r="C79" t="s">
        <v>33</v>
      </c>
      <c r="D79" t="s">
        <v>33</v>
      </c>
      <c r="E79" s="1">
        <v>80000</v>
      </c>
      <c r="F79" s="1" t="str">
        <f t="shared" si="3"/>
        <v>Yes</v>
      </c>
      <c r="G79">
        <v>0</v>
      </c>
      <c r="H79" t="s">
        <v>12</v>
      </c>
      <c r="I79" t="s">
        <v>20</v>
      </c>
      <c r="J79" t="s">
        <v>14</v>
      </c>
      <c r="K79">
        <v>2</v>
      </c>
      <c r="L79" t="s">
        <v>29</v>
      </c>
      <c r="M79" t="s">
        <v>23</v>
      </c>
      <c r="N79">
        <v>29</v>
      </c>
      <c r="O79" t="str">
        <f t="shared" si="4"/>
        <v>Adolescents</v>
      </c>
      <c r="P79" t="s">
        <v>14</v>
      </c>
      <c r="T79" t="b">
        <f t="shared" si="5"/>
        <v>0</v>
      </c>
    </row>
    <row r="80" spans="1:20" x14ac:dyDescent="0.25">
      <c r="A80" s="5" t="s">
        <v>437</v>
      </c>
      <c r="B80" s="3" t="s">
        <v>68</v>
      </c>
      <c r="C80" t="s">
        <v>33</v>
      </c>
      <c r="D80" t="s">
        <v>33</v>
      </c>
      <c r="E80" s="1">
        <v>80000</v>
      </c>
      <c r="F80" s="1" t="str">
        <f t="shared" si="3"/>
        <v>Yes</v>
      </c>
      <c r="G80">
        <v>2</v>
      </c>
      <c r="H80" t="s">
        <v>26</v>
      </c>
      <c r="I80" t="s">
        <v>13</v>
      </c>
      <c r="J80" t="s">
        <v>17</v>
      </c>
      <c r="K80">
        <v>2</v>
      </c>
      <c r="L80" t="s">
        <v>25</v>
      </c>
      <c r="M80" t="s">
        <v>23</v>
      </c>
      <c r="N80">
        <v>50</v>
      </c>
      <c r="O80" t="str">
        <f t="shared" si="4"/>
        <v>Middle Age</v>
      </c>
      <c r="P80" t="s">
        <v>14</v>
      </c>
      <c r="T80" t="b">
        <f t="shared" si="5"/>
        <v>1</v>
      </c>
    </row>
    <row r="81" spans="1:20" x14ac:dyDescent="0.25">
      <c r="A81" s="5" t="s">
        <v>439</v>
      </c>
      <c r="B81" s="3" t="s">
        <v>70</v>
      </c>
      <c r="C81" t="s">
        <v>34</v>
      </c>
      <c r="D81" t="s">
        <v>33</v>
      </c>
      <c r="E81" s="1">
        <v>40000</v>
      </c>
      <c r="F81" s="1" t="str">
        <f t="shared" si="3"/>
        <v>No</v>
      </c>
      <c r="G81">
        <v>2</v>
      </c>
      <c r="H81" t="s">
        <v>12</v>
      </c>
      <c r="I81" t="s">
        <v>27</v>
      </c>
      <c r="J81" t="s">
        <v>14</v>
      </c>
      <c r="K81">
        <v>2</v>
      </c>
      <c r="L81" t="s">
        <v>22</v>
      </c>
      <c r="M81" t="s">
        <v>23</v>
      </c>
      <c r="N81">
        <v>63</v>
      </c>
      <c r="O81" t="str">
        <f t="shared" si="4"/>
        <v>Old</v>
      </c>
      <c r="P81" t="s">
        <v>14</v>
      </c>
      <c r="T81" t="b">
        <f t="shared" si="5"/>
        <v>0</v>
      </c>
    </row>
    <row r="82" spans="1:20" x14ac:dyDescent="0.25">
      <c r="A82" s="5" t="s">
        <v>439</v>
      </c>
      <c r="B82" s="3" t="s">
        <v>70</v>
      </c>
      <c r="C82" t="s">
        <v>33</v>
      </c>
      <c r="D82" t="s">
        <v>32</v>
      </c>
      <c r="E82" s="1">
        <v>30000</v>
      </c>
      <c r="F82" s="1" t="str">
        <f t="shared" si="3"/>
        <v>No</v>
      </c>
      <c r="G82">
        <v>4</v>
      </c>
      <c r="H82" t="s">
        <v>30</v>
      </c>
      <c r="I82" t="s">
        <v>19</v>
      </c>
      <c r="J82" t="s">
        <v>14</v>
      </c>
      <c r="K82">
        <v>0</v>
      </c>
      <c r="L82" t="s">
        <v>15</v>
      </c>
      <c r="M82" t="s">
        <v>16</v>
      </c>
      <c r="N82">
        <v>45</v>
      </c>
      <c r="O82" t="str">
        <f t="shared" si="4"/>
        <v>Middle Age</v>
      </c>
      <c r="P82" t="s">
        <v>14</v>
      </c>
      <c r="T82" t="b">
        <f t="shared" si="5"/>
        <v>0</v>
      </c>
    </row>
    <row r="83" spans="1:20" x14ac:dyDescent="0.25">
      <c r="A83" s="5" t="s">
        <v>440</v>
      </c>
      <c r="B83" s="3" t="s">
        <v>71</v>
      </c>
      <c r="C83" t="s">
        <v>34</v>
      </c>
      <c r="D83" t="s">
        <v>32</v>
      </c>
      <c r="E83" s="1">
        <v>10000</v>
      </c>
      <c r="F83" s="1" t="str">
        <f t="shared" si="3"/>
        <v>No</v>
      </c>
      <c r="G83">
        <v>4</v>
      </c>
      <c r="H83" t="s">
        <v>28</v>
      </c>
      <c r="I83" t="s">
        <v>24</v>
      </c>
      <c r="J83" t="s">
        <v>14</v>
      </c>
      <c r="K83">
        <v>2</v>
      </c>
      <c r="L83" t="s">
        <v>15</v>
      </c>
      <c r="M83" t="s">
        <v>16</v>
      </c>
      <c r="N83">
        <v>40</v>
      </c>
      <c r="O83" t="str">
        <f t="shared" si="4"/>
        <v>Middle Age</v>
      </c>
      <c r="P83" t="s">
        <v>17</v>
      </c>
      <c r="T83" t="b">
        <f t="shared" si="5"/>
        <v>0</v>
      </c>
    </row>
    <row r="84" spans="1:20" x14ac:dyDescent="0.25">
      <c r="A84" s="5" t="s">
        <v>440</v>
      </c>
      <c r="B84" s="3" t="s">
        <v>71</v>
      </c>
      <c r="C84" t="s">
        <v>33</v>
      </c>
      <c r="D84" t="s">
        <v>33</v>
      </c>
      <c r="E84" s="1">
        <v>30000</v>
      </c>
      <c r="F84" s="1" t="str">
        <f t="shared" si="3"/>
        <v>No</v>
      </c>
      <c r="G84">
        <v>0</v>
      </c>
      <c r="H84" t="s">
        <v>12</v>
      </c>
      <c r="I84" t="s">
        <v>19</v>
      </c>
      <c r="J84" t="s">
        <v>14</v>
      </c>
      <c r="K84">
        <v>0</v>
      </c>
      <c r="L84" t="s">
        <v>15</v>
      </c>
      <c r="M84" t="s">
        <v>16</v>
      </c>
      <c r="N84">
        <v>47</v>
      </c>
      <c r="O84" t="str">
        <f t="shared" si="4"/>
        <v>Middle Age</v>
      </c>
      <c r="P84" t="s">
        <v>14</v>
      </c>
      <c r="T84" t="b">
        <f t="shared" si="5"/>
        <v>0</v>
      </c>
    </row>
    <row r="85" spans="1:20" x14ac:dyDescent="0.25">
      <c r="A85" s="5" t="s">
        <v>441</v>
      </c>
      <c r="B85" s="3" t="s">
        <v>72</v>
      </c>
      <c r="C85" t="s">
        <v>34</v>
      </c>
      <c r="D85" t="s">
        <v>33</v>
      </c>
      <c r="E85" s="1">
        <v>20000</v>
      </c>
      <c r="F85" s="1" t="str">
        <f t="shared" si="3"/>
        <v>No</v>
      </c>
      <c r="G85">
        <v>0</v>
      </c>
      <c r="H85" t="s">
        <v>26</v>
      </c>
      <c r="I85" t="s">
        <v>24</v>
      </c>
      <c r="J85" t="s">
        <v>17</v>
      </c>
      <c r="K85">
        <v>1</v>
      </c>
      <c r="L85" t="s">
        <v>21</v>
      </c>
      <c r="M85" t="s">
        <v>16</v>
      </c>
      <c r="N85">
        <v>29</v>
      </c>
      <c r="O85" t="str">
        <f t="shared" si="4"/>
        <v>Adolescents</v>
      </c>
      <c r="P85" t="s">
        <v>17</v>
      </c>
      <c r="T85" t="b">
        <f t="shared" si="5"/>
        <v>0</v>
      </c>
    </row>
    <row r="86" spans="1:20" x14ac:dyDescent="0.25">
      <c r="A86" s="5" t="s">
        <v>442</v>
      </c>
      <c r="B86" s="3" t="s">
        <v>73</v>
      </c>
      <c r="C86" t="s">
        <v>34</v>
      </c>
      <c r="D86" t="s">
        <v>33</v>
      </c>
      <c r="E86" s="1">
        <v>40000</v>
      </c>
      <c r="F86" s="1" t="str">
        <f t="shared" si="3"/>
        <v>No</v>
      </c>
      <c r="G86">
        <v>2</v>
      </c>
      <c r="H86" t="s">
        <v>12</v>
      </c>
      <c r="I86" t="s">
        <v>27</v>
      </c>
      <c r="J86" t="s">
        <v>17</v>
      </c>
      <c r="K86">
        <v>1</v>
      </c>
      <c r="L86" t="s">
        <v>22</v>
      </c>
      <c r="M86" t="s">
        <v>23</v>
      </c>
      <c r="N86">
        <v>52</v>
      </c>
      <c r="O86" t="str">
        <f t="shared" si="4"/>
        <v>Middle Age</v>
      </c>
      <c r="P86" t="s">
        <v>14</v>
      </c>
      <c r="T86" t="b">
        <f t="shared" si="5"/>
        <v>0</v>
      </c>
    </row>
    <row r="87" spans="1:20" x14ac:dyDescent="0.25">
      <c r="A87" s="5" t="s">
        <v>427</v>
      </c>
      <c r="B87" s="3" t="s">
        <v>58</v>
      </c>
      <c r="C87" t="s">
        <v>34</v>
      </c>
      <c r="D87" t="s">
        <v>33</v>
      </c>
      <c r="E87" s="1">
        <v>10000</v>
      </c>
      <c r="F87" s="1" t="str">
        <f t="shared" si="3"/>
        <v>No</v>
      </c>
      <c r="G87">
        <v>0</v>
      </c>
      <c r="H87" t="s">
        <v>18</v>
      </c>
      <c r="I87" t="s">
        <v>24</v>
      </c>
      <c r="J87" t="s">
        <v>14</v>
      </c>
      <c r="K87">
        <v>1</v>
      </c>
      <c r="L87" t="s">
        <v>25</v>
      </c>
      <c r="M87" t="s">
        <v>23</v>
      </c>
      <c r="N87">
        <v>26</v>
      </c>
      <c r="O87" t="str">
        <f t="shared" si="4"/>
        <v>Adolescents</v>
      </c>
      <c r="P87" t="s">
        <v>14</v>
      </c>
      <c r="T87" t="b">
        <f t="shared" si="5"/>
        <v>0</v>
      </c>
    </row>
    <row r="88" spans="1:20" x14ac:dyDescent="0.25">
      <c r="A88" s="5" t="s">
        <v>443</v>
      </c>
      <c r="B88" s="3" t="s">
        <v>74</v>
      </c>
      <c r="C88" t="s">
        <v>34</v>
      </c>
      <c r="D88" t="s">
        <v>33</v>
      </c>
      <c r="E88" s="1">
        <v>130000</v>
      </c>
      <c r="F88" s="1" t="str">
        <f t="shared" si="3"/>
        <v>Yes</v>
      </c>
      <c r="G88">
        <v>3</v>
      </c>
      <c r="H88" t="s">
        <v>18</v>
      </c>
      <c r="I88" t="s">
        <v>20</v>
      </c>
      <c r="J88" t="s">
        <v>17</v>
      </c>
      <c r="K88">
        <v>3</v>
      </c>
      <c r="L88" t="s">
        <v>15</v>
      </c>
      <c r="M88" t="s">
        <v>16</v>
      </c>
      <c r="N88">
        <v>51</v>
      </c>
      <c r="O88" t="str">
        <f t="shared" si="4"/>
        <v>Middle Age</v>
      </c>
      <c r="P88" t="s">
        <v>14</v>
      </c>
      <c r="T88" t="b">
        <f t="shared" si="5"/>
        <v>1</v>
      </c>
    </row>
    <row r="89" spans="1:20" x14ac:dyDescent="0.25">
      <c r="A89" s="5" t="s">
        <v>443</v>
      </c>
      <c r="B89" s="3" t="s">
        <v>74</v>
      </c>
      <c r="C89" t="s">
        <v>33</v>
      </c>
      <c r="D89" t="s">
        <v>33</v>
      </c>
      <c r="E89" s="1">
        <v>80000</v>
      </c>
      <c r="F89" s="1" t="str">
        <f t="shared" si="3"/>
        <v>Yes</v>
      </c>
      <c r="G89">
        <v>5</v>
      </c>
      <c r="H89" t="s">
        <v>12</v>
      </c>
      <c r="I89" t="s">
        <v>20</v>
      </c>
      <c r="J89" t="s">
        <v>14</v>
      </c>
      <c r="K89">
        <v>4</v>
      </c>
      <c r="L89" t="s">
        <v>25</v>
      </c>
      <c r="M89" t="s">
        <v>23</v>
      </c>
      <c r="N89">
        <v>40</v>
      </c>
      <c r="O89" t="str">
        <f t="shared" si="4"/>
        <v>Middle Age</v>
      </c>
      <c r="P89" t="s">
        <v>17</v>
      </c>
      <c r="T89" t="b">
        <f t="shared" si="5"/>
        <v>1</v>
      </c>
    </row>
    <row r="90" spans="1:20" x14ac:dyDescent="0.25">
      <c r="A90" s="5" t="s">
        <v>444</v>
      </c>
      <c r="B90" s="3" t="s">
        <v>75</v>
      </c>
      <c r="C90" t="s">
        <v>34</v>
      </c>
      <c r="D90" t="s">
        <v>33</v>
      </c>
      <c r="E90" s="1">
        <v>30000</v>
      </c>
      <c r="F90" s="1" t="str">
        <f t="shared" si="3"/>
        <v>No</v>
      </c>
      <c r="G90">
        <v>0</v>
      </c>
      <c r="H90" t="s">
        <v>18</v>
      </c>
      <c r="I90" t="s">
        <v>19</v>
      </c>
      <c r="J90" t="s">
        <v>17</v>
      </c>
      <c r="K90">
        <v>1</v>
      </c>
      <c r="L90" t="s">
        <v>21</v>
      </c>
      <c r="M90" t="s">
        <v>16</v>
      </c>
      <c r="N90">
        <v>29</v>
      </c>
      <c r="O90" t="str">
        <f t="shared" si="4"/>
        <v>Adolescents</v>
      </c>
      <c r="P90" t="s">
        <v>17</v>
      </c>
      <c r="T90" t="b">
        <f t="shared" si="5"/>
        <v>0</v>
      </c>
    </row>
    <row r="91" spans="1:20" x14ac:dyDescent="0.25">
      <c r="A91" s="5" t="s">
        <v>445</v>
      </c>
      <c r="B91" s="3" t="s">
        <v>76</v>
      </c>
      <c r="C91" t="s">
        <v>33</v>
      </c>
      <c r="D91" t="s">
        <v>33</v>
      </c>
      <c r="E91" s="1">
        <v>20000</v>
      </c>
      <c r="F91" s="1" t="str">
        <f t="shared" si="3"/>
        <v>No</v>
      </c>
      <c r="G91">
        <v>1</v>
      </c>
      <c r="H91" t="s">
        <v>26</v>
      </c>
      <c r="I91" t="s">
        <v>24</v>
      </c>
      <c r="J91" t="s">
        <v>17</v>
      </c>
      <c r="K91">
        <v>1</v>
      </c>
      <c r="L91" t="s">
        <v>25</v>
      </c>
      <c r="M91" t="s">
        <v>16</v>
      </c>
      <c r="N91">
        <v>40</v>
      </c>
      <c r="O91" t="str">
        <f t="shared" si="4"/>
        <v>Middle Age</v>
      </c>
      <c r="P91" t="s">
        <v>14</v>
      </c>
      <c r="T91" t="b">
        <f t="shared" si="5"/>
        <v>0</v>
      </c>
    </row>
    <row r="92" spans="1:20" x14ac:dyDescent="0.25">
      <c r="A92" s="5" t="s">
        <v>445</v>
      </c>
      <c r="B92" s="3" t="s">
        <v>76</v>
      </c>
      <c r="C92" t="s">
        <v>34</v>
      </c>
      <c r="D92" t="s">
        <v>32</v>
      </c>
      <c r="E92" s="1">
        <v>30000</v>
      </c>
      <c r="F92" s="1" t="str">
        <f t="shared" si="3"/>
        <v>No</v>
      </c>
      <c r="G92">
        <v>0</v>
      </c>
      <c r="H92" t="s">
        <v>18</v>
      </c>
      <c r="I92" t="s">
        <v>19</v>
      </c>
      <c r="J92" t="s">
        <v>17</v>
      </c>
      <c r="K92">
        <v>1</v>
      </c>
      <c r="L92" t="s">
        <v>15</v>
      </c>
      <c r="M92" t="s">
        <v>16</v>
      </c>
      <c r="N92">
        <v>29</v>
      </c>
      <c r="O92" t="str">
        <f t="shared" si="4"/>
        <v>Adolescents</v>
      </c>
      <c r="P92" t="s">
        <v>14</v>
      </c>
      <c r="T92" t="b">
        <f t="shared" si="5"/>
        <v>0</v>
      </c>
    </row>
    <row r="93" spans="1:20" x14ac:dyDescent="0.25">
      <c r="A93" s="5" t="s">
        <v>445</v>
      </c>
      <c r="B93" s="3" t="s">
        <v>76</v>
      </c>
      <c r="C93" t="s">
        <v>34</v>
      </c>
      <c r="D93" t="s">
        <v>33</v>
      </c>
      <c r="E93" s="1">
        <v>30000</v>
      </c>
      <c r="F93" s="1" t="str">
        <f t="shared" si="3"/>
        <v>No</v>
      </c>
      <c r="G93">
        <v>0</v>
      </c>
      <c r="H93" t="s">
        <v>18</v>
      </c>
      <c r="I93" t="s">
        <v>19</v>
      </c>
      <c r="J93" t="s">
        <v>17</v>
      </c>
      <c r="K93">
        <v>1</v>
      </c>
      <c r="L93" t="s">
        <v>15</v>
      </c>
      <c r="M93" t="s">
        <v>16</v>
      </c>
      <c r="N93">
        <v>30</v>
      </c>
      <c r="O93" t="str">
        <f t="shared" si="4"/>
        <v>Adolescents</v>
      </c>
      <c r="P93" t="s">
        <v>14</v>
      </c>
      <c r="T93" t="b">
        <f t="shared" si="5"/>
        <v>0</v>
      </c>
    </row>
    <row r="94" spans="1:20" x14ac:dyDescent="0.25">
      <c r="A94" s="5" t="s">
        <v>446</v>
      </c>
      <c r="B94" s="3" t="s">
        <v>77</v>
      </c>
      <c r="C94" t="s">
        <v>34</v>
      </c>
      <c r="D94" t="s">
        <v>32</v>
      </c>
      <c r="E94" s="1">
        <v>60000</v>
      </c>
      <c r="F94" s="1" t="str">
        <f t="shared" si="3"/>
        <v>Yes</v>
      </c>
      <c r="G94">
        <v>2</v>
      </c>
      <c r="H94" t="s">
        <v>12</v>
      </c>
      <c r="I94" t="s">
        <v>20</v>
      </c>
      <c r="J94" t="s">
        <v>14</v>
      </c>
      <c r="K94">
        <v>1</v>
      </c>
      <c r="L94" t="s">
        <v>21</v>
      </c>
      <c r="M94" t="s">
        <v>23</v>
      </c>
      <c r="N94">
        <v>37</v>
      </c>
      <c r="O94" t="str">
        <f t="shared" si="4"/>
        <v>Middle Age</v>
      </c>
      <c r="P94" t="s">
        <v>14</v>
      </c>
      <c r="T94" t="b">
        <f t="shared" si="5"/>
        <v>1</v>
      </c>
    </row>
    <row r="95" spans="1:20" x14ac:dyDescent="0.25">
      <c r="A95" s="5" t="s">
        <v>446</v>
      </c>
      <c r="B95" s="3" t="s">
        <v>77</v>
      </c>
      <c r="C95" t="s">
        <v>34</v>
      </c>
      <c r="D95" t="s">
        <v>32</v>
      </c>
      <c r="E95" s="1">
        <v>30000</v>
      </c>
      <c r="F95" s="1" t="str">
        <f t="shared" si="3"/>
        <v>No</v>
      </c>
      <c r="G95">
        <v>0</v>
      </c>
      <c r="H95" t="s">
        <v>18</v>
      </c>
      <c r="I95" t="s">
        <v>19</v>
      </c>
      <c r="J95" t="s">
        <v>17</v>
      </c>
      <c r="K95">
        <v>1</v>
      </c>
      <c r="L95" t="s">
        <v>21</v>
      </c>
      <c r="M95" t="s">
        <v>16</v>
      </c>
      <c r="N95">
        <v>33</v>
      </c>
      <c r="O95" t="str">
        <f t="shared" si="4"/>
        <v>Middle Age</v>
      </c>
      <c r="P95" t="s">
        <v>17</v>
      </c>
      <c r="T95" t="b">
        <f t="shared" si="5"/>
        <v>0</v>
      </c>
    </row>
    <row r="96" spans="1:20" x14ac:dyDescent="0.25">
      <c r="A96" s="5" t="s">
        <v>446</v>
      </c>
      <c r="B96" s="3" t="s">
        <v>77</v>
      </c>
      <c r="C96" t="s">
        <v>34</v>
      </c>
      <c r="D96" t="s">
        <v>32</v>
      </c>
      <c r="E96" s="1">
        <v>30000</v>
      </c>
      <c r="F96" s="1" t="str">
        <f t="shared" si="3"/>
        <v>No</v>
      </c>
      <c r="G96">
        <v>3</v>
      </c>
      <c r="H96" t="s">
        <v>26</v>
      </c>
      <c r="I96" t="s">
        <v>13</v>
      </c>
      <c r="J96" t="s">
        <v>14</v>
      </c>
      <c r="K96">
        <v>2</v>
      </c>
      <c r="L96" t="s">
        <v>22</v>
      </c>
      <c r="M96" t="s">
        <v>23</v>
      </c>
      <c r="N96">
        <v>55</v>
      </c>
      <c r="O96" t="str">
        <f t="shared" si="4"/>
        <v>Old</v>
      </c>
      <c r="P96" t="s">
        <v>17</v>
      </c>
      <c r="T96" t="b">
        <f t="shared" si="5"/>
        <v>0</v>
      </c>
    </row>
    <row r="97" spans="1:20" x14ac:dyDescent="0.25">
      <c r="A97" s="5" t="s">
        <v>447</v>
      </c>
      <c r="B97" s="3" t="s">
        <v>78</v>
      </c>
      <c r="C97" t="s">
        <v>34</v>
      </c>
      <c r="D97" t="s">
        <v>32</v>
      </c>
      <c r="E97" s="1">
        <v>90000</v>
      </c>
      <c r="F97" s="1" t="str">
        <f t="shared" si="3"/>
        <v>Yes</v>
      </c>
      <c r="G97">
        <v>5</v>
      </c>
      <c r="H97" t="s">
        <v>18</v>
      </c>
      <c r="I97" t="s">
        <v>20</v>
      </c>
      <c r="J97" t="s">
        <v>14</v>
      </c>
      <c r="K97">
        <v>2</v>
      </c>
      <c r="L97" t="s">
        <v>29</v>
      </c>
      <c r="M97" t="s">
        <v>16</v>
      </c>
      <c r="N97">
        <v>62</v>
      </c>
      <c r="O97" t="str">
        <f t="shared" si="4"/>
        <v>Old</v>
      </c>
      <c r="P97" t="s">
        <v>17</v>
      </c>
      <c r="T97" t="b">
        <f t="shared" si="5"/>
        <v>1</v>
      </c>
    </row>
    <row r="98" spans="1:20" x14ac:dyDescent="0.25">
      <c r="A98" s="5" t="s">
        <v>448</v>
      </c>
      <c r="B98" s="3" t="s">
        <v>79</v>
      </c>
      <c r="C98" t="s">
        <v>33</v>
      </c>
      <c r="D98" t="s">
        <v>33</v>
      </c>
      <c r="E98" s="1">
        <v>30000</v>
      </c>
      <c r="F98" s="1" t="str">
        <f t="shared" si="3"/>
        <v>No</v>
      </c>
      <c r="G98">
        <v>1</v>
      </c>
      <c r="H98" t="s">
        <v>18</v>
      </c>
      <c r="I98" t="s">
        <v>19</v>
      </c>
      <c r="J98" t="s">
        <v>14</v>
      </c>
      <c r="K98">
        <v>1</v>
      </c>
      <c r="L98" t="s">
        <v>15</v>
      </c>
      <c r="M98" t="s">
        <v>16</v>
      </c>
      <c r="N98">
        <v>43</v>
      </c>
      <c r="O98" t="str">
        <f t="shared" si="4"/>
        <v>Middle Age</v>
      </c>
      <c r="P98" t="s">
        <v>17</v>
      </c>
      <c r="T98" t="b">
        <f t="shared" si="5"/>
        <v>0</v>
      </c>
    </row>
    <row r="99" spans="1:20" x14ac:dyDescent="0.25">
      <c r="A99" s="5" t="s">
        <v>449</v>
      </c>
      <c r="B99" s="3" t="s">
        <v>80</v>
      </c>
      <c r="C99" t="s">
        <v>33</v>
      </c>
      <c r="D99" t="s">
        <v>33</v>
      </c>
      <c r="E99" s="1">
        <v>40000</v>
      </c>
      <c r="F99" s="1" t="str">
        <f t="shared" si="3"/>
        <v>No</v>
      </c>
      <c r="G99">
        <v>1</v>
      </c>
      <c r="H99" t="s">
        <v>12</v>
      </c>
      <c r="I99" t="s">
        <v>13</v>
      </c>
      <c r="J99" t="s">
        <v>14</v>
      </c>
      <c r="K99">
        <v>1</v>
      </c>
      <c r="L99" t="s">
        <v>15</v>
      </c>
      <c r="M99" t="s">
        <v>16</v>
      </c>
      <c r="N99">
        <v>44</v>
      </c>
      <c r="O99" t="str">
        <f t="shared" si="4"/>
        <v>Middle Age</v>
      </c>
      <c r="P99" t="s">
        <v>14</v>
      </c>
      <c r="T99" t="b">
        <f t="shared" si="5"/>
        <v>0</v>
      </c>
    </row>
    <row r="100" spans="1:20" x14ac:dyDescent="0.25">
      <c r="A100" s="5" t="s">
        <v>450</v>
      </c>
      <c r="B100" s="3" t="s">
        <v>81</v>
      </c>
      <c r="C100" t="s">
        <v>33</v>
      </c>
      <c r="D100" t="s">
        <v>33</v>
      </c>
      <c r="E100" s="1">
        <v>40000</v>
      </c>
      <c r="F100" s="1" t="str">
        <f t="shared" si="3"/>
        <v>No</v>
      </c>
      <c r="G100">
        <v>0</v>
      </c>
      <c r="H100" t="s">
        <v>30</v>
      </c>
      <c r="I100" t="s">
        <v>19</v>
      </c>
      <c r="J100" t="s">
        <v>14</v>
      </c>
      <c r="K100">
        <v>0</v>
      </c>
      <c r="L100" t="s">
        <v>15</v>
      </c>
      <c r="M100" t="s">
        <v>16</v>
      </c>
      <c r="N100">
        <v>25</v>
      </c>
      <c r="O100" t="str">
        <f t="shared" si="4"/>
        <v>Adolescents</v>
      </c>
      <c r="P100" t="s">
        <v>14</v>
      </c>
      <c r="T100" t="b">
        <f t="shared" si="5"/>
        <v>0</v>
      </c>
    </row>
    <row r="101" spans="1:20" x14ac:dyDescent="0.25">
      <c r="A101" s="5" t="s">
        <v>451</v>
      </c>
      <c r="B101" s="3" t="s">
        <v>82</v>
      </c>
      <c r="C101" t="s">
        <v>33</v>
      </c>
      <c r="D101" t="s">
        <v>32</v>
      </c>
      <c r="E101" s="1">
        <v>20000</v>
      </c>
      <c r="F101" s="1" t="str">
        <f t="shared" si="3"/>
        <v>No</v>
      </c>
      <c r="G101">
        <v>3</v>
      </c>
      <c r="H101" t="s">
        <v>26</v>
      </c>
      <c r="I101" t="s">
        <v>24</v>
      </c>
      <c r="J101" t="s">
        <v>14</v>
      </c>
      <c r="K101">
        <v>2</v>
      </c>
      <c r="L101" t="s">
        <v>15</v>
      </c>
      <c r="M101" t="s">
        <v>16</v>
      </c>
      <c r="N101">
        <v>43</v>
      </c>
      <c r="O101" t="str">
        <f t="shared" si="4"/>
        <v>Middle Age</v>
      </c>
      <c r="P101" t="s">
        <v>17</v>
      </c>
      <c r="T101" t="b">
        <f t="shared" si="5"/>
        <v>0</v>
      </c>
    </row>
    <row r="102" spans="1:20" x14ac:dyDescent="0.25">
      <c r="A102" s="5" t="s">
        <v>451</v>
      </c>
      <c r="B102" s="3" t="s">
        <v>82</v>
      </c>
      <c r="C102" t="s">
        <v>34</v>
      </c>
      <c r="D102" t="s">
        <v>33</v>
      </c>
      <c r="E102" s="1">
        <v>10000</v>
      </c>
      <c r="F102" s="1" t="str">
        <f t="shared" si="3"/>
        <v>No</v>
      </c>
      <c r="G102">
        <v>2</v>
      </c>
      <c r="H102" t="s">
        <v>26</v>
      </c>
      <c r="I102" t="s">
        <v>24</v>
      </c>
      <c r="J102" t="s">
        <v>14</v>
      </c>
      <c r="K102">
        <v>0</v>
      </c>
      <c r="L102" t="s">
        <v>15</v>
      </c>
      <c r="M102" t="s">
        <v>16</v>
      </c>
      <c r="N102">
        <v>35</v>
      </c>
      <c r="O102" t="str">
        <f t="shared" si="4"/>
        <v>Middle Age</v>
      </c>
      <c r="P102" t="s">
        <v>17</v>
      </c>
      <c r="T102" t="b">
        <f t="shared" si="5"/>
        <v>0</v>
      </c>
    </row>
    <row r="103" spans="1:20" x14ac:dyDescent="0.25">
      <c r="A103" s="5" t="s">
        <v>451</v>
      </c>
      <c r="B103" s="3" t="s">
        <v>82</v>
      </c>
      <c r="C103" t="s">
        <v>34</v>
      </c>
      <c r="D103" t="s">
        <v>33</v>
      </c>
      <c r="E103" s="1">
        <v>60000</v>
      </c>
      <c r="F103" s="1" t="str">
        <f t="shared" si="3"/>
        <v>Yes</v>
      </c>
      <c r="G103">
        <v>3</v>
      </c>
      <c r="H103" t="s">
        <v>12</v>
      </c>
      <c r="I103" t="s">
        <v>20</v>
      </c>
      <c r="J103" t="s">
        <v>17</v>
      </c>
      <c r="K103">
        <v>2</v>
      </c>
      <c r="L103" t="s">
        <v>15</v>
      </c>
      <c r="M103" t="s">
        <v>23</v>
      </c>
      <c r="N103">
        <v>43</v>
      </c>
      <c r="O103" t="str">
        <f t="shared" si="4"/>
        <v>Middle Age</v>
      </c>
      <c r="P103" t="s">
        <v>14</v>
      </c>
      <c r="T103" t="b">
        <f t="shared" si="5"/>
        <v>1</v>
      </c>
    </row>
    <row r="104" spans="1:20" x14ac:dyDescent="0.25">
      <c r="A104" s="5" t="s">
        <v>452</v>
      </c>
      <c r="B104" s="3" t="s">
        <v>83</v>
      </c>
      <c r="C104" t="s">
        <v>33</v>
      </c>
      <c r="D104" t="s">
        <v>33</v>
      </c>
      <c r="E104" s="1">
        <v>10000</v>
      </c>
      <c r="F104" s="1" t="str">
        <f t="shared" si="3"/>
        <v>No</v>
      </c>
      <c r="G104">
        <v>2</v>
      </c>
      <c r="H104" t="s">
        <v>18</v>
      </c>
      <c r="I104" t="s">
        <v>24</v>
      </c>
      <c r="J104" t="s">
        <v>14</v>
      </c>
      <c r="K104">
        <v>0</v>
      </c>
      <c r="L104" t="s">
        <v>25</v>
      </c>
      <c r="M104" t="s">
        <v>16</v>
      </c>
      <c r="N104">
        <v>49</v>
      </c>
      <c r="O104" t="str">
        <f t="shared" si="4"/>
        <v>Middle Age</v>
      </c>
      <c r="P104" t="s">
        <v>17</v>
      </c>
      <c r="T104" t="b">
        <f t="shared" si="5"/>
        <v>0</v>
      </c>
    </row>
    <row r="105" spans="1:20" x14ac:dyDescent="0.25">
      <c r="A105" s="5" t="s">
        <v>453</v>
      </c>
      <c r="B105" s="3" t="s">
        <v>84</v>
      </c>
      <c r="C105" t="s">
        <v>34</v>
      </c>
      <c r="D105" t="s">
        <v>33</v>
      </c>
      <c r="E105" s="1">
        <v>60000</v>
      </c>
      <c r="F105" s="1" t="str">
        <f t="shared" si="3"/>
        <v>Yes</v>
      </c>
      <c r="G105">
        <v>1</v>
      </c>
      <c r="H105" t="s">
        <v>18</v>
      </c>
      <c r="I105" t="s">
        <v>13</v>
      </c>
      <c r="J105" t="s">
        <v>14</v>
      </c>
      <c r="K105">
        <v>1</v>
      </c>
      <c r="L105" t="s">
        <v>22</v>
      </c>
      <c r="M105" t="s">
        <v>23</v>
      </c>
      <c r="N105">
        <v>45</v>
      </c>
      <c r="O105" t="str">
        <f t="shared" si="4"/>
        <v>Middle Age</v>
      </c>
      <c r="P105" t="s">
        <v>17</v>
      </c>
      <c r="T105" t="b">
        <f t="shared" si="5"/>
        <v>1</v>
      </c>
    </row>
    <row r="106" spans="1:20" x14ac:dyDescent="0.25">
      <c r="A106" s="5" t="s">
        <v>453</v>
      </c>
      <c r="B106" s="3" t="s">
        <v>84</v>
      </c>
      <c r="C106" t="s">
        <v>34</v>
      </c>
      <c r="D106" t="s">
        <v>32</v>
      </c>
      <c r="E106" s="1">
        <v>70000</v>
      </c>
      <c r="F106" s="1" t="str">
        <f t="shared" si="3"/>
        <v>Yes</v>
      </c>
      <c r="G106">
        <v>2</v>
      </c>
      <c r="H106" t="s">
        <v>26</v>
      </c>
      <c r="I106" t="s">
        <v>20</v>
      </c>
      <c r="J106" t="s">
        <v>14</v>
      </c>
      <c r="K106">
        <v>2</v>
      </c>
      <c r="L106" t="s">
        <v>22</v>
      </c>
      <c r="M106" t="s">
        <v>23</v>
      </c>
      <c r="N106">
        <v>49</v>
      </c>
      <c r="O106" t="str">
        <f t="shared" si="4"/>
        <v>Middle Age</v>
      </c>
      <c r="P106" t="s">
        <v>14</v>
      </c>
      <c r="T106" t="b">
        <f t="shared" si="5"/>
        <v>1</v>
      </c>
    </row>
    <row r="107" spans="1:20" x14ac:dyDescent="0.25">
      <c r="A107" s="5" t="s">
        <v>453</v>
      </c>
      <c r="B107" s="3" t="s">
        <v>84</v>
      </c>
      <c r="C107" t="s">
        <v>34</v>
      </c>
      <c r="D107" t="s">
        <v>32</v>
      </c>
      <c r="E107" s="1">
        <v>30000</v>
      </c>
      <c r="F107" s="1" t="str">
        <f t="shared" si="3"/>
        <v>No</v>
      </c>
      <c r="G107">
        <v>0</v>
      </c>
      <c r="H107" t="s">
        <v>18</v>
      </c>
      <c r="I107" t="s">
        <v>19</v>
      </c>
      <c r="J107" t="s">
        <v>17</v>
      </c>
      <c r="K107">
        <v>1</v>
      </c>
      <c r="L107" t="s">
        <v>21</v>
      </c>
      <c r="M107" t="s">
        <v>16</v>
      </c>
      <c r="N107">
        <v>30</v>
      </c>
      <c r="O107" t="str">
        <f t="shared" si="4"/>
        <v>Adolescents</v>
      </c>
      <c r="P107" t="s">
        <v>17</v>
      </c>
      <c r="T107" t="b">
        <f t="shared" si="5"/>
        <v>0</v>
      </c>
    </row>
    <row r="108" spans="1:20" x14ac:dyDescent="0.25">
      <c r="A108" s="5" t="s">
        <v>454</v>
      </c>
      <c r="B108" s="3" t="s">
        <v>85</v>
      </c>
      <c r="C108" t="s">
        <v>33</v>
      </c>
      <c r="D108" t="s">
        <v>33</v>
      </c>
      <c r="E108" s="1">
        <v>70000</v>
      </c>
      <c r="F108" s="1" t="str">
        <f t="shared" si="3"/>
        <v>Yes</v>
      </c>
      <c r="G108">
        <v>2</v>
      </c>
      <c r="H108" t="s">
        <v>18</v>
      </c>
      <c r="I108" t="s">
        <v>13</v>
      </c>
      <c r="J108" t="s">
        <v>14</v>
      </c>
      <c r="K108">
        <v>2</v>
      </c>
      <c r="L108" t="s">
        <v>22</v>
      </c>
      <c r="M108" t="s">
        <v>23</v>
      </c>
      <c r="N108">
        <v>52</v>
      </c>
      <c r="O108" t="str">
        <f t="shared" si="4"/>
        <v>Middle Age</v>
      </c>
      <c r="P108" t="s">
        <v>14</v>
      </c>
      <c r="T108" t="b">
        <f t="shared" si="5"/>
        <v>1</v>
      </c>
    </row>
    <row r="109" spans="1:20" x14ac:dyDescent="0.25">
      <c r="A109" s="5" t="s">
        <v>454</v>
      </c>
      <c r="B109" s="3" t="s">
        <v>85</v>
      </c>
      <c r="C109" t="s">
        <v>34</v>
      </c>
      <c r="D109" t="s">
        <v>32</v>
      </c>
      <c r="E109" s="1">
        <v>40000</v>
      </c>
      <c r="F109" s="1" t="str">
        <f t="shared" si="3"/>
        <v>No</v>
      </c>
      <c r="G109">
        <v>2</v>
      </c>
      <c r="H109" t="s">
        <v>18</v>
      </c>
      <c r="I109" t="s">
        <v>13</v>
      </c>
      <c r="J109" t="s">
        <v>17</v>
      </c>
      <c r="K109">
        <v>2</v>
      </c>
      <c r="L109" t="s">
        <v>25</v>
      </c>
      <c r="M109" t="s">
        <v>23</v>
      </c>
      <c r="N109">
        <v>53</v>
      </c>
      <c r="O109" t="str">
        <f t="shared" si="4"/>
        <v>Middle Age</v>
      </c>
      <c r="P109" t="s">
        <v>14</v>
      </c>
      <c r="T109" t="b">
        <f t="shared" si="5"/>
        <v>0</v>
      </c>
    </row>
    <row r="110" spans="1:20" x14ac:dyDescent="0.25">
      <c r="A110" s="5" t="s">
        <v>454</v>
      </c>
      <c r="B110" s="3" t="s">
        <v>85</v>
      </c>
      <c r="C110" t="s">
        <v>33</v>
      </c>
      <c r="D110" t="s">
        <v>32</v>
      </c>
      <c r="E110" s="1">
        <v>40000</v>
      </c>
      <c r="F110" s="1" t="str">
        <f t="shared" si="3"/>
        <v>No</v>
      </c>
      <c r="G110">
        <v>0</v>
      </c>
      <c r="H110" t="s">
        <v>12</v>
      </c>
      <c r="I110" t="s">
        <v>19</v>
      </c>
      <c r="J110" t="s">
        <v>14</v>
      </c>
      <c r="K110">
        <v>0</v>
      </c>
      <c r="L110" t="s">
        <v>15</v>
      </c>
      <c r="M110" t="s">
        <v>16</v>
      </c>
      <c r="N110">
        <v>38</v>
      </c>
      <c r="O110" t="str">
        <f t="shared" si="4"/>
        <v>Middle Age</v>
      </c>
      <c r="P110" t="s">
        <v>14</v>
      </c>
      <c r="T110" t="b">
        <f t="shared" si="5"/>
        <v>0</v>
      </c>
    </row>
    <row r="111" spans="1:20" x14ac:dyDescent="0.25">
      <c r="A111" s="5" t="s">
        <v>455</v>
      </c>
      <c r="B111" s="3" t="s">
        <v>86</v>
      </c>
      <c r="C111" t="s">
        <v>34</v>
      </c>
      <c r="D111" t="s">
        <v>33</v>
      </c>
      <c r="E111" s="1">
        <v>40000</v>
      </c>
      <c r="F111" s="1" t="str">
        <f t="shared" si="3"/>
        <v>No</v>
      </c>
      <c r="G111">
        <v>0</v>
      </c>
      <c r="H111" t="s">
        <v>12</v>
      </c>
      <c r="I111" t="s">
        <v>20</v>
      </c>
      <c r="J111" t="s">
        <v>17</v>
      </c>
      <c r="K111">
        <v>0</v>
      </c>
      <c r="L111" t="s">
        <v>15</v>
      </c>
      <c r="M111" t="s">
        <v>16</v>
      </c>
      <c r="N111">
        <v>39</v>
      </c>
      <c r="O111" t="str">
        <f t="shared" si="4"/>
        <v>Middle Age</v>
      </c>
      <c r="P111" t="s">
        <v>14</v>
      </c>
      <c r="T111" t="b">
        <f t="shared" si="5"/>
        <v>0</v>
      </c>
    </row>
    <row r="112" spans="1:20" x14ac:dyDescent="0.25">
      <c r="A112" s="5" t="s">
        <v>456</v>
      </c>
      <c r="B112" s="3" t="s">
        <v>87</v>
      </c>
      <c r="C112" t="s">
        <v>34</v>
      </c>
      <c r="D112" t="s">
        <v>32</v>
      </c>
      <c r="E112" s="1">
        <v>30000</v>
      </c>
      <c r="F112" s="1" t="str">
        <f t="shared" si="3"/>
        <v>No</v>
      </c>
      <c r="G112">
        <v>1</v>
      </c>
      <c r="H112" t="s">
        <v>18</v>
      </c>
      <c r="I112" t="s">
        <v>24</v>
      </c>
      <c r="J112" t="s">
        <v>17</v>
      </c>
      <c r="K112">
        <v>0</v>
      </c>
      <c r="L112" t="s">
        <v>15</v>
      </c>
      <c r="M112" t="s">
        <v>16</v>
      </c>
      <c r="N112">
        <v>46</v>
      </c>
      <c r="O112" t="str">
        <f t="shared" si="4"/>
        <v>Middle Age</v>
      </c>
      <c r="P112" t="s">
        <v>14</v>
      </c>
      <c r="T112" t="b">
        <f t="shared" si="5"/>
        <v>0</v>
      </c>
    </row>
    <row r="113" spans="1:20" x14ac:dyDescent="0.25">
      <c r="A113" s="5" t="s">
        <v>457</v>
      </c>
      <c r="B113" s="3" t="s">
        <v>88</v>
      </c>
      <c r="C113" t="s">
        <v>34</v>
      </c>
      <c r="D113" t="s">
        <v>32</v>
      </c>
      <c r="E113" s="1">
        <v>70000</v>
      </c>
      <c r="F113" s="1" t="str">
        <f t="shared" si="3"/>
        <v>Yes</v>
      </c>
      <c r="G113">
        <v>0</v>
      </c>
      <c r="H113" t="s">
        <v>12</v>
      </c>
      <c r="I113" t="s">
        <v>20</v>
      </c>
      <c r="J113" t="s">
        <v>17</v>
      </c>
      <c r="K113">
        <v>1</v>
      </c>
      <c r="L113" t="s">
        <v>22</v>
      </c>
      <c r="M113" t="s">
        <v>23</v>
      </c>
      <c r="N113">
        <v>38</v>
      </c>
      <c r="O113" t="str">
        <f t="shared" si="4"/>
        <v>Middle Age</v>
      </c>
      <c r="P113" t="s">
        <v>17</v>
      </c>
      <c r="T113" t="b">
        <f t="shared" si="5"/>
        <v>1</v>
      </c>
    </row>
    <row r="114" spans="1:20" x14ac:dyDescent="0.25">
      <c r="A114" s="5" t="s">
        <v>457</v>
      </c>
      <c r="B114" s="3" t="s">
        <v>88</v>
      </c>
      <c r="C114" t="s">
        <v>34</v>
      </c>
      <c r="D114" t="s">
        <v>32</v>
      </c>
      <c r="E114" s="1">
        <v>40000</v>
      </c>
      <c r="F114" s="1" t="str">
        <f t="shared" si="3"/>
        <v>No</v>
      </c>
      <c r="G114">
        <v>2</v>
      </c>
      <c r="H114" t="s">
        <v>18</v>
      </c>
      <c r="I114" t="s">
        <v>19</v>
      </c>
      <c r="J114" t="s">
        <v>14</v>
      </c>
      <c r="K114">
        <v>2</v>
      </c>
      <c r="L114" t="s">
        <v>25</v>
      </c>
      <c r="M114" t="s">
        <v>16</v>
      </c>
      <c r="N114">
        <v>35</v>
      </c>
      <c r="O114" t="str">
        <f t="shared" si="4"/>
        <v>Middle Age</v>
      </c>
      <c r="P114" t="s">
        <v>17</v>
      </c>
      <c r="T114" t="b">
        <f t="shared" si="5"/>
        <v>0</v>
      </c>
    </row>
    <row r="115" spans="1:20" x14ac:dyDescent="0.25">
      <c r="A115" s="5" t="s">
        <v>458</v>
      </c>
      <c r="B115" s="3" t="s">
        <v>89</v>
      </c>
      <c r="C115" t="s">
        <v>34</v>
      </c>
      <c r="D115" t="s">
        <v>32</v>
      </c>
      <c r="E115" s="1">
        <v>130000</v>
      </c>
      <c r="F115" s="1" t="str">
        <f t="shared" si="3"/>
        <v>Yes</v>
      </c>
      <c r="G115">
        <v>1</v>
      </c>
      <c r="H115" t="s">
        <v>30</v>
      </c>
      <c r="I115" t="s">
        <v>27</v>
      </c>
      <c r="J115" t="s">
        <v>17</v>
      </c>
      <c r="K115">
        <v>1</v>
      </c>
      <c r="L115" t="s">
        <v>15</v>
      </c>
      <c r="M115" t="s">
        <v>23</v>
      </c>
      <c r="N115">
        <v>36</v>
      </c>
      <c r="O115" t="str">
        <f t="shared" si="4"/>
        <v>Middle Age</v>
      </c>
      <c r="P115" t="s">
        <v>14</v>
      </c>
      <c r="T115" t="b">
        <f t="shared" si="5"/>
        <v>1</v>
      </c>
    </row>
    <row r="116" spans="1:20" x14ac:dyDescent="0.25">
      <c r="A116" s="5" t="s">
        <v>458</v>
      </c>
      <c r="B116" s="3" t="s">
        <v>89</v>
      </c>
      <c r="C116" t="s">
        <v>33</v>
      </c>
      <c r="D116" t="s">
        <v>33</v>
      </c>
      <c r="E116" s="1">
        <v>20000</v>
      </c>
      <c r="F116" s="1" t="str">
        <f t="shared" si="3"/>
        <v>No</v>
      </c>
      <c r="G116">
        <v>0</v>
      </c>
      <c r="H116" t="s">
        <v>12</v>
      </c>
      <c r="I116" t="s">
        <v>19</v>
      </c>
      <c r="J116" t="s">
        <v>14</v>
      </c>
      <c r="K116">
        <v>0</v>
      </c>
      <c r="L116" t="s">
        <v>15</v>
      </c>
      <c r="M116" t="s">
        <v>23</v>
      </c>
      <c r="N116">
        <v>26</v>
      </c>
      <c r="O116" t="str">
        <f t="shared" si="4"/>
        <v>Adolescents</v>
      </c>
      <c r="P116" t="s">
        <v>14</v>
      </c>
      <c r="T116" t="b">
        <f t="shared" si="5"/>
        <v>0</v>
      </c>
    </row>
    <row r="117" spans="1:20" x14ac:dyDescent="0.25">
      <c r="A117" s="5" t="s">
        <v>458</v>
      </c>
      <c r="B117" s="3" t="s">
        <v>89</v>
      </c>
      <c r="C117" t="s">
        <v>34</v>
      </c>
      <c r="D117" t="s">
        <v>33</v>
      </c>
      <c r="E117" s="1">
        <v>10000</v>
      </c>
      <c r="F117" s="1" t="str">
        <f t="shared" si="3"/>
        <v>No</v>
      </c>
      <c r="G117">
        <v>0</v>
      </c>
      <c r="H117" t="s">
        <v>30</v>
      </c>
      <c r="I117" t="s">
        <v>24</v>
      </c>
      <c r="J117" t="s">
        <v>17</v>
      </c>
      <c r="K117">
        <v>0</v>
      </c>
      <c r="L117" t="s">
        <v>15</v>
      </c>
      <c r="M117" t="s">
        <v>16</v>
      </c>
      <c r="N117">
        <v>30</v>
      </c>
      <c r="O117" t="str">
        <f t="shared" si="4"/>
        <v>Adolescents</v>
      </c>
      <c r="P117" t="s">
        <v>14</v>
      </c>
      <c r="T117" t="b">
        <f t="shared" si="5"/>
        <v>0</v>
      </c>
    </row>
    <row r="118" spans="1:20" x14ac:dyDescent="0.25">
      <c r="A118" s="5" t="s">
        <v>458</v>
      </c>
      <c r="B118" s="3" t="s">
        <v>89</v>
      </c>
      <c r="C118" t="s">
        <v>33</v>
      </c>
      <c r="D118" t="s">
        <v>32</v>
      </c>
      <c r="E118" s="1">
        <v>30000</v>
      </c>
      <c r="F118" s="1" t="str">
        <f t="shared" si="3"/>
        <v>No</v>
      </c>
      <c r="G118">
        <v>1</v>
      </c>
      <c r="H118" t="s">
        <v>12</v>
      </c>
      <c r="I118" t="s">
        <v>13</v>
      </c>
      <c r="J118" t="s">
        <v>14</v>
      </c>
      <c r="K118">
        <v>2</v>
      </c>
      <c r="L118" t="s">
        <v>15</v>
      </c>
      <c r="M118" t="s">
        <v>16</v>
      </c>
      <c r="N118">
        <v>42</v>
      </c>
      <c r="O118" t="str">
        <f t="shared" si="4"/>
        <v>Middle Age</v>
      </c>
      <c r="P118" t="s">
        <v>17</v>
      </c>
      <c r="T118" t="b">
        <f t="shared" si="5"/>
        <v>0</v>
      </c>
    </row>
    <row r="119" spans="1:20" x14ac:dyDescent="0.25">
      <c r="A119" s="5" t="s">
        <v>459</v>
      </c>
      <c r="B119" s="3" t="s">
        <v>90</v>
      </c>
      <c r="C119" t="s">
        <v>34</v>
      </c>
      <c r="D119" t="s">
        <v>32</v>
      </c>
      <c r="E119" s="1">
        <v>20000</v>
      </c>
      <c r="F119" s="1" t="str">
        <f t="shared" si="3"/>
        <v>No</v>
      </c>
      <c r="G119">
        <v>0</v>
      </c>
      <c r="H119" t="s">
        <v>26</v>
      </c>
      <c r="I119" t="s">
        <v>24</v>
      </c>
      <c r="J119" t="s">
        <v>14</v>
      </c>
      <c r="K119">
        <v>0</v>
      </c>
      <c r="L119" t="s">
        <v>15</v>
      </c>
      <c r="M119" t="s">
        <v>16</v>
      </c>
      <c r="N119">
        <v>40</v>
      </c>
      <c r="O119" t="str">
        <f t="shared" si="4"/>
        <v>Middle Age</v>
      </c>
      <c r="P119" t="s">
        <v>14</v>
      </c>
      <c r="T119" t="b">
        <f t="shared" si="5"/>
        <v>0</v>
      </c>
    </row>
    <row r="120" spans="1:20" x14ac:dyDescent="0.25">
      <c r="A120" s="5" t="s">
        <v>460</v>
      </c>
      <c r="B120" s="3" t="s">
        <v>91</v>
      </c>
      <c r="C120" t="s">
        <v>33</v>
      </c>
      <c r="D120" t="s">
        <v>33</v>
      </c>
      <c r="E120" s="1">
        <v>80000</v>
      </c>
      <c r="F120" s="1" t="str">
        <f t="shared" si="3"/>
        <v>Yes</v>
      </c>
      <c r="G120">
        <v>5</v>
      </c>
      <c r="H120" t="s">
        <v>12</v>
      </c>
      <c r="I120" t="s">
        <v>27</v>
      </c>
      <c r="J120" t="s">
        <v>14</v>
      </c>
      <c r="K120">
        <v>2</v>
      </c>
      <c r="L120" t="s">
        <v>21</v>
      </c>
      <c r="M120" t="s">
        <v>16</v>
      </c>
      <c r="N120">
        <v>62</v>
      </c>
      <c r="O120" t="str">
        <f t="shared" si="4"/>
        <v>Old</v>
      </c>
      <c r="P120" t="s">
        <v>17</v>
      </c>
      <c r="T120" t="b">
        <f t="shared" si="5"/>
        <v>1</v>
      </c>
    </row>
    <row r="121" spans="1:20" x14ac:dyDescent="0.25">
      <c r="A121" s="5" t="s">
        <v>461</v>
      </c>
      <c r="B121" s="3" t="s">
        <v>92</v>
      </c>
      <c r="C121" t="s">
        <v>34</v>
      </c>
      <c r="D121" t="s">
        <v>32</v>
      </c>
      <c r="E121" s="1">
        <v>30000</v>
      </c>
      <c r="F121" s="1" t="str">
        <f t="shared" si="3"/>
        <v>No</v>
      </c>
      <c r="G121">
        <v>0</v>
      </c>
      <c r="H121" t="s">
        <v>18</v>
      </c>
      <c r="I121" t="s">
        <v>19</v>
      </c>
      <c r="J121" t="s">
        <v>17</v>
      </c>
      <c r="K121">
        <v>1</v>
      </c>
      <c r="L121" t="s">
        <v>21</v>
      </c>
      <c r="M121" t="s">
        <v>16</v>
      </c>
      <c r="N121">
        <v>29</v>
      </c>
      <c r="O121" t="str">
        <f t="shared" si="4"/>
        <v>Adolescents</v>
      </c>
      <c r="P121" t="s">
        <v>17</v>
      </c>
      <c r="T121" t="b">
        <f t="shared" si="5"/>
        <v>0</v>
      </c>
    </row>
    <row r="122" spans="1:20" x14ac:dyDescent="0.25">
      <c r="A122" s="5" t="s">
        <v>461</v>
      </c>
      <c r="B122" s="3" t="s">
        <v>92</v>
      </c>
      <c r="C122" t="s">
        <v>33</v>
      </c>
      <c r="D122" t="s">
        <v>32</v>
      </c>
      <c r="E122" s="1">
        <v>40000</v>
      </c>
      <c r="F122" s="1" t="str">
        <f t="shared" si="3"/>
        <v>No</v>
      </c>
      <c r="G122">
        <v>2</v>
      </c>
      <c r="H122" t="s">
        <v>12</v>
      </c>
      <c r="I122" t="s">
        <v>27</v>
      </c>
      <c r="J122" t="s">
        <v>14</v>
      </c>
      <c r="K122">
        <v>2</v>
      </c>
      <c r="L122" t="s">
        <v>22</v>
      </c>
      <c r="M122" t="s">
        <v>23</v>
      </c>
      <c r="N122">
        <v>66</v>
      </c>
      <c r="O122" t="str">
        <f t="shared" si="4"/>
        <v>Old</v>
      </c>
      <c r="P122" t="s">
        <v>14</v>
      </c>
      <c r="T122" t="b">
        <f t="shared" si="5"/>
        <v>0</v>
      </c>
    </row>
    <row r="123" spans="1:20" x14ac:dyDescent="0.25">
      <c r="A123" s="5" t="s">
        <v>461</v>
      </c>
      <c r="B123" s="3" t="s">
        <v>92</v>
      </c>
      <c r="C123" t="s">
        <v>33</v>
      </c>
      <c r="D123" t="s">
        <v>33</v>
      </c>
      <c r="E123" s="1">
        <v>150000</v>
      </c>
      <c r="F123" s="1" t="str">
        <f t="shared" si="3"/>
        <v>Yes</v>
      </c>
      <c r="G123">
        <v>2</v>
      </c>
      <c r="H123" t="s">
        <v>26</v>
      </c>
      <c r="I123" t="s">
        <v>20</v>
      </c>
      <c r="J123" t="s">
        <v>14</v>
      </c>
      <c r="K123">
        <v>4</v>
      </c>
      <c r="L123" t="s">
        <v>15</v>
      </c>
      <c r="M123" t="s">
        <v>16</v>
      </c>
      <c r="N123">
        <v>48</v>
      </c>
      <c r="O123" t="str">
        <f t="shared" si="4"/>
        <v>Middle Age</v>
      </c>
      <c r="P123" t="s">
        <v>17</v>
      </c>
      <c r="T123" t="b">
        <f t="shared" si="5"/>
        <v>1</v>
      </c>
    </row>
    <row r="124" spans="1:20" x14ac:dyDescent="0.25">
      <c r="A124" s="5" t="s">
        <v>461</v>
      </c>
      <c r="B124" s="3" t="s">
        <v>92</v>
      </c>
      <c r="C124" t="s">
        <v>34</v>
      </c>
      <c r="D124" t="s">
        <v>32</v>
      </c>
      <c r="E124" s="1">
        <v>80000</v>
      </c>
      <c r="F124" s="1" t="str">
        <f t="shared" si="3"/>
        <v>Yes</v>
      </c>
      <c r="G124">
        <v>0</v>
      </c>
      <c r="H124" t="s">
        <v>12</v>
      </c>
      <c r="I124" t="s">
        <v>20</v>
      </c>
      <c r="J124" t="s">
        <v>17</v>
      </c>
      <c r="K124">
        <v>3</v>
      </c>
      <c r="L124" t="s">
        <v>29</v>
      </c>
      <c r="M124" t="s">
        <v>23</v>
      </c>
      <c r="N124">
        <v>31</v>
      </c>
      <c r="O124" t="str">
        <f t="shared" si="4"/>
        <v>Middle Age</v>
      </c>
      <c r="P124" t="s">
        <v>17</v>
      </c>
      <c r="T124" t="b">
        <f t="shared" si="5"/>
        <v>1</v>
      </c>
    </row>
    <row r="125" spans="1:20" x14ac:dyDescent="0.25">
      <c r="A125" s="5" t="s">
        <v>461</v>
      </c>
      <c r="B125" s="3" t="s">
        <v>92</v>
      </c>
      <c r="C125" t="s">
        <v>34</v>
      </c>
      <c r="D125" t="s">
        <v>32</v>
      </c>
      <c r="E125" s="1">
        <v>100000</v>
      </c>
      <c r="F125" s="1" t="str">
        <f t="shared" si="3"/>
        <v>Yes</v>
      </c>
      <c r="G125">
        <v>3</v>
      </c>
      <c r="H125" t="s">
        <v>18</v>
      </c>
      <c r="I125" t="s">
        <v>27</v>
      </c>
      <c r="J125" t="s">
        <v>17</v>
      </c>
      <c r="K125">
        <v>4</v>
      </c>
      <c r="L125" t="s">
        <v>22</v>
      </c>
      <c r="M125" t="s">
        <v>16</v>
      </c>
      <c r="N125">
        <v>56</v>
      </c>
      <c r="O125" t="str">
        <f t="shared" si="4"/>
        <v>Old</v>
      </c>
      <c r="P125" t="s">
        <v>17</v>
      </c>
      <c r="T125" t="b">
        <f t="shared" si="5"/>
        <v>1</v>
      </c>
    </row>
    <row r="126" spans="1:20" x14ac:dyDescent="0.25">
      <c r="A126" s="5" t="s">
        <v>462</v>
      </c>
      <c r="B126" s="3" t="s">
        <v>93</v>
      </c>
      <c r="C126" t="s">
        <v>34</v>
      </c>
      <c r="D126" t="s">
        <v>32</v>
      </c>
      <c r="E126" s="1">
        <v>40000</v>
      </c>
      <c r="F126" s="1" t="str">
        <f t="shared" si="3"/>
        <v>No</v>
      </c>
      <c r="G126">
        <v>0</v>
      </c>
      <c r="H126" t="s">
        <v>12</v>
      </c>
      <c r="I126" t="s">
        <v>19</v>
      </c>
      <c r="J126" t="s">
        <v>17</v>
      </c>
      <c r="K126">
        <v>0</v>
      </c>
      <c r="L126" t="s">
        <v>15</v>
      </c>
      <c r="M126" t="s">
        <v>16</v>
      </c>
      <c r="N126">
        <v>38</v>
      </c>
      <c r="O126" t="str">
        <f t="shared" si="4"/>
        <v>Middle Age</v>
      </c>
      <c r="P126" t="s">
        <v>14</v>
      </c>
      <c r="T126" t="b">
        <f t="shared" si="5"/>
        <v>0</v>
      </c>
    </row>
    <row r="127" spans="1:20" x14ac:dyDescent="0.25">
      <c r="A127" s="5" t="s">
        <v>463</v>
      </c>
      <c r="B127" s="3" t="s">
        <v>94</v>
      </c>
      <c r="C127" t="s">
        <v>33</v>
      </c>
      <c r="D127" t="s">
        <v>33</v>
      </c>
      <c r="E127" s="1">
        <v>80000</v>
      </c>
      <c r="F127" s="1" t="str">
        <f t="shared" si="3"/>
        <v>Yes</v>
      </c>
      <c r="G127">
        <v>5</v>
      </c>
      <c r="H127" t="s">
        <v>12</v>
      </c>
      <c r="I127" t="s">
        <v>20</v>
      </c>
      <c r="J127" t="s">
        <v>14</v>
      </c>
      <c r="K127">
        <v>4</v>
      </c>
      <c r="L127" t="s">
        <v>25</v>
      </c>
      <c r="M127" t="s">
        <v>23</v>
      </c>
      <c r="N127">
        <v>40</v>
      </c>
      <c r="O127" t="str">
        <f t="shared" si="4"/>
        <v>Middle Age</v>
      </c>
      <c r="P127" t="s">
        <v>17</v>
      </c>
      <c r="T127" t="b">
        <f t="shared" si="5"/>
        <v>1</v>
      </c>
    </row>
    <row r="128" spans="1:20" x14ac:dyDescent="0.25">
      <c r="A128" s="5" t="s">
        <v>464</v>
      </c>
      <c r="B128" s="3" t="s">
        <v>95</v>
      </c>
      <c r="C128" t="s">
        <v>34</v>
      </c>
      <c r="D128" t="s">
        <v>33</v>
      </c>
      <c r="E128" s="1">
        <v>30000</v>
      </c>
      <c r="F128" s="1" t="str">
        <f t="shared" si="3"/>
        <v>No</v>
      </c>
      <c r="G128">
        <v>0</v>
      </c>
      <c r="H128" t="s">
        <v>18</v>
      </c>
      <c r="I128" t="s">
        <v>19</v>
      </c>
      <c r="J128" t="s">
        <v>14</v>
      </c>
      <c r="K128">
        <v>1</v>
      </c>
      <c r="L128" t="s">
        <v>21</v>
      </c>
      <c r="M128" t="s">
        <v>16</v>
      </c>
      <c r="N128">
        <v>32</v>
      </c>
      <c r="O128" t="str">
        <f t="shared" si="4"/>
        <v>Middle Age</v>
      </c>
      <c r="P128" t="s">
        <v>17</v>
      </c>
      <c r="T128" t="b">
        <f t="shared" si="5"/>
        <v>0</v>
      </c>
    </row>
    <row r="129" spans="1:20" x14ac:dyDescent="0.25">
      <c r="A129" s="5" t="s">
        <v>464</v>
      </c>
      <c r="B129" s="3" t="s">
        <v>95</v>
      </c>
      <c r="C129" t="s">
        <v>33</v>
      </c>
      <c r="D129" t="s">
        <v>33</v>
      </c>
      <c r="E129" s="1">
        <v>30000</v>
      </c>
      <c r="F129" s="1" t="str">
        <f t="shared" si="3"/>
        <v>No</v>
      </c>
      <c r="G129">
        <v>1</v>
      </c>
      <c r="H129" t="s">
        <v>12</v>
      </c>
      <c r="I129" t="s">
        <v>19</v>
      </c>
      <c r="J129" t="s">
        <v>14</v>
      </c>
      <c r="K129">
        <v>1</v>
      </c>
      <c r="L129" t="s">
        <v>21</v>
      </c>
      <c r="M129" t="s">
        <v>16</v>
      </c>
      <c r="N129">
        <v>39</v>
      </c>
      <c r="O129" t="str">
        <f t="shared" si="4"/>
        <v>Middle Age</v>
      </c>
      <c r="P129" t="s">
        <v>17</v>
      </c>
      <c r="T129" t="b">
        <f t="shared" si="5"/>
        <v>0</v>
      </c>
    </row>
    <row r="130" spans="1:20" x14ac:dyDescent="0.25">
      <c r="A130" s="5" t="s">
        <v>465</v>
      </c>
      <c r="B130" s="3" t="s">
        <v>96</v>
      </c>
      <c r="C130" t="s">
        <v>34</v>
      </c>
      <c r="D130" t="s">
        <v>33</v>
      </c>
      <c r="E130" s="1">
        <v>10000</v>
      </c>
      <c r="F130" s="1" t="str">
        <f t="shared" si="3"/>
        <v>No</v>
      </c>
      <c r="G130">
        <v>2</v>
      </c>
      <c r="H130" t="s">
        <v>18</v>
      </c>
      <c r="I130" t="s">
        <v>24</v>
      </c>
      <c r="J130" t="s">
        <v>14</v>
      </c>
      <c r="K130">
        <v>1</v>
      </c>
      <c r="L130" t="s">
        <v>15</v>
      </c>
      <c r="M130" t="s">
        <v>16</v>
      </c>
      <c r="N130">
        <v>52</v>
      </c>
      <c r="O130" t="str">
        <f t="shared" si="4"/>
        <v>Middle Age</v>
      </c>
      <c r="P130" t="s">
        <v>14</v>
      </c>
      <c r="T130" t="b">
        <f t="shared" si="5"/>
        <v>0</v>
      </c>
    </row>
    <row r="131" spans="1:20" x14ac:dyDescent="0.25">
      <c r="A131" s="5" t="s">
        <v>465</v>
      </c>
      <c r="B131" s="3" t="s">
        <v>96</v>
      </c>
      <c r="C131" t="s">
        <v>34</v>
      </c>
      <c r="D131" t="s">
        <v>33</v>
      </c>
      <c r="E131" s="1">
        <v>10000</v>
      </c>
      <c r="F131" s="1" t="str">
        <f t="shared" ref="F131:F194" si="6">IF(E131&gt;=50000, "Yes",IF(E131&lt;50000, "No"))</f>
        <v>No</v>
      </c>
      <c r="G131">
        <v>3</v>
      </c>
      <c r="H131" t="s">
        <v>26</v>
      </c>
      <c r="I131" t="s">
        <v>24</v>
      </c>
      <c r="J131" t="s">
        <v>14</v>
      </c>
      <c r="K131">
        <v>1</v>
      </c>
      <c r="L131" t="s">
        <v>15</v>
      </c>
      <c r="M131" t="s">
        <v>16</v>
      </c>
      <c r="N131">
        <v>39</v>
      </c>
      <c r="O131" t="str">
        <f t="shared" ref="O131:O194" si="7">IF(N131&lt;=30, "Adolescents", IF(N131&lt;=54, "Middle Age", IF(N131&gt;54, "Old")))</f>
        <v>Middle Age</v>
      </c>
      <c r="P131" t="s">
        <v>14</v>
      </c>
      <c r="T131" t="b">
        <f t="shared" ref="T131:T194" si="8">AND(E131&gt;50000, N131&gt;30)</f>
        <v>0</v>
      </c>
    </row>
    <row r="132" spans="1:20" x14ac:dyDescent="0.25">
      <c r="A132" s="5" t="s">
        <v>466</v>
      </c>
      <c r="B132" s="3" t="s">
        <v>97</v>
      </c>
      <c r="C132" t="s">
        <v>33</v>
      </c>
      <c r="D132" t="s">
        <v>33</v>
      </c>
      <c r="E132" s="1">
        <v>60000</v>
      </c>
      <c r="F132" s="1" t="str">
        <f t="shared" si="6"/>
        <v>Yes</v>
      </c>
      <c r="G132">
        <v>2</v>
      </c>
      <c r="H132" t="s">
        <v>12</v>
      </c>
      <c r="I132" t="s">
        <v>20</v>
      </c>
      <c r="J132" t="s">
        <v>14</v>
      </c>
      <c r="K132">
        <v>1</v>
      </c>
      <c r="L132" t="s">
        <v>21</v>
      </c>
      <c r="M132" t="s">
        <v>23</v>
      </c>
      <c r="N132">
        <v>37</v>
      </c>
      <c r="O132" t="str">
        <f t="shared" si="7"/>
        <v>Middle Age</v>
      </c>
      <c r="P132" t="s">
        <v>17</v>
      </c>
      <c r="T132" t="b">
        <f t="shared" si="8"/>
        <v>1</v>
      </c>
    </row>
    <row r="133" spans="1:20" x14ac:dyDescent="0.25">
      <c r="A133" s="5" t="s">
        <v>466</v>
      </c>
      <c r="B133" s="3" t="s">
        <v>97</v>
      </c>
      <c r="C133" t="s">
        <v>33</v>
      </c>
      <c r="D133" t="s">
        <v>33</v>
      </c>
      <c r="E133" s="1">
        <v>90000</v>
      </c>
      <c r="F133" s="1" t="str">
        <f t="shared" si="6"/>
        <v>Yes</v>
      </c>
      <c r="G133">
        <v>4</v>
      </c>
      <c r="H133" t="s">
        <v>26</v>
      </c>
      <c r="I133" t="s">
        <v>27</v>
      </c>
      <c r="J133" t="s">
        <v>14</v>
      </c>
      <c r="K133">
        <v>3</v>
      </c>
      <c r="L133" t="s">
        <v>22</v>
      </c>
      <c r="M133" t="s">
        <v>16</v>
      </c>
      <c r="N133">
        <v>56</v>
      </c>
      <c r="O133" t="str">
        <f t="shared" si="7"/>
        <v>Old</v>
      </c>
      <c r="P133" t="s">
        <v>14</v>
      </c>
      <c r="T133" t="b">
        <f t="shared" si="8"/>
        <v>1</v>
      </c>
    </row>
    <row r="134" spans="1:20" x14ac:dyDescent="0.25">
      <c r="A134" s="5" t="s">
        <v>466</v>
      </c>
      <c r="B134" s="3" t="s">
        <v>97</v>
      </c>
      <c r="C134" t="s">
        <v>33</v>
      </c>
      <c r="D134" t="s">
        <v>33</v>
      </c>
      <c r="E134" s="1">
        <v>40000</v>
      </c>
      <c r="F134" s="1" t="str">
        <f t="shared" si="6"/>
        <v>No</v>
      </c>
      <c r="G134">
        <v>0</v>
      </c>
      <c r="H134" t="s">
        <v>12</v>
      </c>
      <c r="I134" t="s">
        <v>20</v>
      </c>
      <c r="J134" t="s">
        <v>14</v>
      </c>
      <c r="K134">
        <v>0</v>
      </c>
      <c r="L134" t="s">
        <v>15</v>
      </c>
      <c r="M134" t="s">
        <v>16</v>
      </c>
      <c r="N134">
        <v>40</v>
      </c>
      <c r="O134" t="str">
        <f t="shared" si="7"/>
        <v>Middle Age</v>
      </c>
      <c r="P134" t="s">
        <v>14</v>
      </c>
      <c r="T134" t="b">
        <f t="shared" si="8"/>
        <v>0</v>
      </c>
    </row>
    <row r="135" spans="1:20" x14ac:dyDescent="0.25">
      <c r="A135" s="5" t="s">
        <v>467</v>
      </c>
      <c r="B135" s="3" t="s">
        <v>98</v>
      </c>
      <c r="C135" t="s">
        <v>34</v>
      </c>
      <c r="D135" t="s">
        <v>33</v>
      </c>
      <c r="E135" s="1">
        <v>40000</v>
      </c>
      <c r="F135" s="1" t="str">
        <f t="shared" si="6"/>
        <v>No</v>
      </c>
      <c r="G135">
        <v>2</v>
      </c>
      <c r="H135" t="s">
        <v>12</v>
      </c>
      <c r="I135" t="s">
        <v>27</v>
      </c>
      <c r="J135" t="s">
        <v>14</v>
      </c>
      <c r="K135">
        <v>2</v>
      </c>
      <c r="L135" t="s">
        <v>22</v>
      </c>
      <c r="M135" t="s">
        <v>23</v>
      </c>
      <c r="N135">
        <v>65</v>
      </c>
      <c r="O135" t="str">
        <f t="shared" si="7"/>
        <v>Old</v>
      </c>
      <c r="P135" t="s">
        <v>14</v>
      </c>
      <c r="T135" t="b">
        <f t="shared" si="8"/>
        <v>0</v>
      </c>
    </row>
    <row r="136" spans="1:20" x14ac:dyDescent="0.25">
      <c r="A136" s="5" t="s">
        <v>467</v>
      </c>
      <c r="B136" s="3" t="s">
        <v>98</v>
      </c>
      <c r="C136" t="s">
        <v>34</v>
      </c>
      <c r="D136" t="s">
        <v>32</v>
      </c>
      <c r="E136" s="1">
        <v>30000</v>
      </c>
      <c r="F136" s="1" t="str">
        <f t="shared" si="6"/>
        <v>No</v>
      </c>
      <c r="G136">
        <v>2</v>
      </c>
      <c r="H136" t="s">
        <v>18</v>
      </c>
      <c r="I136" t="s">
        <v>19</v>
      </c>
      <c r="J136" t="s">
        <v>14</v>
      </c>
      <c r="K136">
        <v>2</v>
      </c>
      <c r="L136" t="s">
        <v>15</v>
      </c>
      <c r="M136" t="s">
        <v>16</v>
      </c>
      <c r="N136">
        <v>42</v>
      </c>
      <c r="O136" t="str">
        <f t="shared" si="7"/>
        <v>Middle Age</v>
      </c>
      <c r="P136" t="s">
        <v>17</v>
      </c>
      <c r="T136" t="b">
        <f t="shared" si="8"/>
        <v>0</v>
      </c>
    </row>
    <row r="137" spans="1:20" x14ac:dyDescent="0.25">
      <c r="A137" s="5" t="s">
        <v>467</v>
      </c>
      <c r="B137" s="3" t="s">
        <v>98</v>
      </c>
      <c r="C137" t="s">
        <v>33</v>
      </c>
      <c r="D137" t="s">
        <v>33</v>
      </c>
      <c r="E137" s="1">
        <v>10000</v>
      </c>
      <c r="F137" s="1" t="str">
        <f t="shared" si="6"/>
        <v>No</v>
      </c>
      <c r="G137">
        <v>2</v>
      </c>
      <c r="H137" t="s">
        <v>18</v>
      </c>
      <c r="I137" t="s">
        <v>24</v>
      </c>
      <c r="J137" t="s">
        <v>14</v>
      </c>
      <c r="K137">
        <v>1</v>
      </c>
      <c r="L137" t="s">
        <v>21</v>
      </c>
      <c r="M137" t="s">
        <v>16</v>
      </c>
      <c r="N137">
        <v>52</v>
      </c>
      <c r="O137" t="str">
        <f t="shared" si="7"/>
        <v>Middle Age</v>
      </c>
      <c r="P137" t="s">
        <v>17</v>
      </c>
      <c r="T137" t="b">
        <f t="shared" si="8"/>
        <v>0</v>
      </c>
    </row>
    <row r="138" spans="1:20" x14ac:dyDescent="0.25">
      <c r="A138" s="5" t="s">
        <v>467</v>
      </c>
      <c r="B138" s="3" t="s">
        <v>98</v>
      </c>
      <c r="C138" t="s">
        <v>34</v>
      </c>
      <c r="D138" t="s">
        <v>32</v>
      </c>
      <c r="E138" s="1">
        <v>10000</v>
      </c>
      <c r="F138" s="1" t="str">
        <f t="shared" si="6"/>
        <v>No</v>
      </c>
      <c r="G138">
        <v>1</v>
      </c>
      <c r="H138" t="s">
        <v>26</v>
      </c>
      <c r="I138" t="s">
        <v>24</v>
      </c>
      <c r="J138" t="s">
        <v>17</v>
      </c>
      <c r="K138">
        <v>1</v>
      </c>
      <c r="L138" t="s">
        <v>22</v>
      </c>
      <c r="M138" t="s">
        <v>16</v>
      </c>
      <c r="N138">
        <v>35</v>
      </c>
      <c r="O138" t="str">
        <f t="shared" si="7"/>
        <v>Middle Age</v>
      </c>
      <c r="P138" t="s">
        <v>14</v>
      </c>
      <c r="T138" t="b">
        <f t="shared" si="8"/>
        <v>0</v>
      </c>
    </row>
    <row r="139" spans="1:20" x14ac:dyDescent="0.25">
      <c r="A139" s="5" t="s">
        <v>467</v>
      </c>
      <c r="B139" s="3" t="s">
        <v>98</v>
      </c>
      <c r="C139" t="s">
        <v>34</v>
      </c>
      <c r="D139" t="s">
        <v>33</v>
      </c>
      <c r="E139" s="1">
        <v>20000</v>
      </c>
      <c r="F139" s="1" t="str">
        <f t="shared" si="6"/>
        <v>No</v>
      </c>
      <c r="G139">
        <v>2</v>
      </c>
      <c r="H139" t="s">
        <v>26</v>
      </c>
      <c r="I139" t="s">
        <v>24</v>
      </c>
      <c r="J139" t="s">
        <v>14</v>
      </c>
      <c r="K139">
        <v>2</v>
      </c>
      <c r="L139" t="s">
        <v>15</v>
      </c>
      <c r="M139" t="s">
        <v>16</v>
      </c>
      <c r="N139">
        <v>42</v>
      </c>
      <c r="O139" t="str">
        <f t="shared" si="7"/>
        <v>Middle Age</v>
      </c>
      <c r="P139" t="s">
        <v>17</v>
      </c>
      <c r="T139" t="b">
        <f t="shared" si="8"/>
        <v>0</v>
      </c>
    </row>
    <row r="140" spans="1:20" x14ac:dyDescent="0.25">
      <c r="A140" s="5" t="s">
        <v>467</v>
      </c>
      <c r="B140" s="3" t="s">
        <v>98</v>
      </c>
      <c r="C140" t="s">
        <v>33</v>
      </c>
      <c r="D140" t="s">
        <v>32</v>
      </c>
      <c r="E140" s="1">
        <v>20000</v>
      </c>
      <c r="F140" s="1" t="str">
        <f t="shared" si="6"/>
        <v>No</v>
      </c>
      <c r="G140">
        <v>2</v>
      </c>
      <c r="H140" t="s">
        <v>28</v>
      </c>
      <c r="I140" t="s">
        <v>19</v>
      </c>
      <c r="J140" t="s">
        <v>14</v>
      </c>
      <c r="K140">
        <v>2</v>
      </c>
      <c r="L140" t="s">
        <v>22</v>
      </c>
      <c r="M140" t="s">
        <v>23</v>
      </c>
      <c r="N140">
        <v>55</v>
      </c>
      <c r="O140" t="str">
        <f t="shared" si="7"/>
        <v>Old</v>
      </c>
      <c r="P140" t="s">
        <v>14</v>
      </c>
      <c r="T140" t="b">
        <f t="shared" si="8"/>
        <v>0</v>
      </c>
    </row>
    <row r="141" spans="1:20" x14ac:dyDescent="0.25">
      <c r="A141" s="5" t="s">
        <v>467</v>
      </c>
      <c r="B141" s="3" t="s">
        <v>98</v>
      </c>
      <c r="C141" t="s">
        <v>34</v>
      </c>
      <c r="D141" t="s">
        <v>32</v>
      </c>
      <c r="E141" s="1">
        <v>30000</v>
      </c>
      <c r="F141" s="1" t="str">
        <f t="shared" si="6"/>
        <v>No</v>
      </c>
      <c r="G141">
        <v>2</v>
      </c>
      <c r="H141" t="s">
        <v>18</v>
      </c>
      <c r="I141" t="s">
        <v>19</v>
      </c>
      <c r="J141" t="s">
        <v>17</v>
      </c>
      <c r="K141">
        <v>2</v>
      </c>
      <c r="L141" t="s">
        <v>22</v>
      </c>
      <c r="M141" t="s">
        <v>23</v>
      </c>
      <c r="N141">
        <v>60</v>
      </c>
      <c r="O141" t="str">
        <f t="shared" si="7"/>
        <v>Old</v>
      </c>
      <c r="P141" t="s">
        <v>14</v>
      </c>
      <c r="T141" t="b">
        <f t="shared" si="8"/>
        <v>0</v>
      </c>
    </row>
    <row r="142" spans="1:20" x14ac:dyDescent="0.25">
      <c r="A142" s="5" t="s">
        <v>468</v>
      </c>
      <c r="B142" s="3" t="s">
        <v>99</v>
      </c>
      <c r="C142" t="s">
        <v>34</v>
      </c>
      <c r="D142" t="s">
        <v>33</v>
      </c>
      <c r="E142" s="1">
        <v>40000</v>
      </c>
      <c r="F142" s="1" t="str">
        <f t="shared" si="6"/>
        <v>No</v>
      </c>
      <c r="G142">
        <v>0</v>
      </c>
      <c r="H142" t="s">
        <v>12</v>
      </c>
      <c r="I142" t="s">
        <v>20</v>
      </c>
      <c r="J142" t="s">
        <v>17</v>
      </c>
      <c r="K142">
        <v>0</v>
      </c>
      <c r="L142" t="s">
        <v>15</v>
      </c>
      <c r="M142" t="s">
        <v>16</v>
      </c>
      <c r="N142">
        <v>40</v>
      </c>
      <c r="O142" t="str">
        <f t="shared" si="7"/>
        <v>Middle Age</v>
      </c>
      <c r="P142" t="s">
        <v>14</v>
      </c>
      <c r="T142" t="b">
        <f t="shared" si="8"/>
        <v>0</v>
      </c>
    </row>
    <row r="143" spans="1:20" x14ac:dyDescent="0.25">
      <c r="A143" s="5" t="s">
        <v>469</v>
      </c>
      <c r="B143" s="3" t="s">
        <v>100</v>
      </c>
      <c r="C143" t="s">
        <v>34</v>
      </c>
      <c r="D143" t="s">
        <v>32</v>
      </c>
      <c r="E143" s="1">
        <v>10000</v>
      </c>
      <c r="F143" s="1" t="str">
        <f t="shared" si="6"/>
        <v>No</v>
      </c>
      <c r="G143">
        <v>0</v>
      </c>
      <c r="H143" t="s">
        <v>18</v>
      </c>
      <c r="I143" t="s">
        <v>24</v>
      </c>
      <c r="J143" t="s">
        <v>17</v>
      </c>
      <c r="K143">
        <v>1</v>
      </c>
      <c r="L143" t="s">
        <v>15</v>
      </c>
      <c r="M143" t="s">
        <v>23</v>
      </c>
      <c r="N143">
        <v>26</v>
      </c>
      <c r="O143" t="str">
        <f t="shared" si="7"/>
        <v>Adolescents</v>
      </c>
      <c r="P143" t="s">
        <v>14</v>
      </c>
      <c r="T143" t="b">
        <f t="shared" si="8"/>
        <v>0</v>
      </c>
    </row>
    <row r="144" spans="1:20" x14ac:dyDescent="0.25">
      <c r="A144" s="5" t="s">
        <v>469</v>
      </c>
      <c r="B144" s="3" t="s">
        <v>100</v>
      </c>
      <c r="C144" t="s">
        <v>33</v>
      </c>
      <c r="D144" t="s">
        <v>33</v>
      </c>
      <c r="E144" s="1">
        <v>40000</v>
      </c>
      <c r="F144" s="1" t="str">
        <f t="shared" si="6"/>
        <v>No</v>
      </c>
      <c r="G144">
        <v>1</v>
      </c>
      <c r="H144" t="s">
        <v>12</v>
      </c>
      <c r="I144" t="s">
        <v>13</v>
      </c>
      <c r="J144" t="s">
        <v>14</v>
      </c>
      <c r="K144">
        <v>0</v>
      </c>
      <c r="L144" t="s">
        <v>15</v>
      </c>
      <c r="M144" t="s">
        <v>16</v>
      </c>
      <c r="N144">
        <v>42</v>
      </c>
      <c r="O144" t="str">
        <f t="shared" si="7"/>
        <v>Middle Age</v>
      </c>
      <c r="P144" t="s">
        <v>14</v>
      </c>
      <c r="T144" t="b">
        <f t="shared" si="8"/>
        <v>0</v>
      </c>
    </row>
    <row r="145" spans="1:20" x14ac:dyDescent="0.25">
      <c r="A145" s="5" t="s">
        <v>469</v>
      </c>
      <c r="B145" s="3" t="s">
        <v>100</v>
      </c>
      <c r="C145" t="s">
        <v>33</v>
      </c>
      <c r="D145" t="s">
        <v>32</v>
      </c>
      <c r="E145" s="1">
        <v>80000</v>
      </c>
      <c r="F145" s="1" t="str">
        <f t="shared" si="6"/>
        <v>Yes</v>
      </c>
      <c r="G145">
        <v>0</v>
      </c>
      <c r="H145" t="s">
        <v>12</v>
      </c>
      <c r="I145" t="s">
        <v>20</v>
      </c>
      <c r="J145" t="s">
        <v>14</v>
      </c>
      <c r="K145">
        <v>3</v>
      </c>
      <c r="L145" t="s">
        <v>29</v>
      </c>
      <c r="M145" t="s">
        <v>23</v>
      </c>
      <c r="N145">
        <v>32</v>
      </c>
      <c r="O145" t="str">
        <f t="shared" si="7"/>
        <v>Middle Age</v>
      </c>
      <c r="P145" t="s">
        <v>17</v>
      </c>
      <c r="T145" t="b">
        <f t="shared" si="8"/>
        <v>1</v>
      </c>
    </row>
    <row r="146" spans="1:20" x14ac:dyDescent="0.25">
      <c r="A146" s="5" t="s">
        <v>470</v>
      </c>
      <c r="B146" s="3" t="s">
        <v>101</v>
      </c>
      <c r="C146" t="s">
        <v>34</v>
      </c>
      <c r="D146" t="s">
        <v>33</v>
      </c>
      <c r="E146" s="1">
        <v>30000</v>
      </c>
      <c r="F146" s="1" t="str">
        <f t="shared" si="6"/>
        <v>No</v>
      </c>
      <c r="G146">
        <v>1</v>
      </c>
      <c r="H146" t="s">
        <v>12</v>
      </c>
      <c r="I146" t="s">
        <v>19</v>
      </c>
      <c r="J146" t="s">
        <v>14</v>
      </c>
      <c r="K146">
        <v>0</v>
      </c>
      <c r="L146" t="s">
        <v>25</v>
      </c>
      <c r="M146" t="s">
        <v>16</v>
      </c>
      <c r="N146">
        <v>37</v>
      </c>
      <c r="O146" t="str">
        <f t="shared" si="7"/>
        <v>Middle Age</v>
      </c>
      <c r="P146" t="s">
        <v>14</v>
      </c>
      <c r="T146" t="b">
        <f t="shared" si="8"/>
        <v>0</v>
      </c>
    </row>
    <row r="147" spans="1:20" x14ac:dyDescent="0.25">
      <c r="A147" s="5" t="s">
        <v>471</v>
      </c>
      <c r="B147" s="3" t="s">
        <v>102</v>
      </c>
      <c r="C147" t="s">
        <v>33</v>
      </c>
      <c r="D147" t="s">
        <v>32</v>
      </c>
      <c r="E147" s="1">
        <v>40000</v>
      </c>
      <c r="F147" s="1" t="str">
        <f t="shared" si="6"/>
        <v>No</v>
      </c>
      <c r="G147">
        <v>2</v>
      </c>
      <c r="H147" t="s">
        <v>18</v>
      </c>
      <c r="I147" t="s">
        <v>19</v>
      </c>
      <c r="J147" t="s">
        <v>17</v>
      </c>
      <c r="K147">
        <v>1</v>
      </c>
      <c r="L147" t="s">
        <v>15</v>
      </c>
      <c r="M147" t="s">
        <v>16</v>
      </c>
      <c r="N147">
        <v>34</v>
      </c>
      <c r="O147" t="str">
        <f t="shared" si="7"/>
        <v>Middle Age</v>
      </c>
      <c r="P147" t="s">
        <v>17</v>
      </c>
      <c r="T147" t="b">
        <f t="shared" si="8"/>
        <v>0</v>
      </c>
    </row>
    <row r="148" spans="1:20" x14ac:dyDescent="0.25">
      <c r="A148" s="5" t="s">
        <v>472</v>
      </c>
      <c r="B148" s="3" t="s">
        <v>103</v>
      </c>
      <c r="C148" t="s">
        <v>33</v>
      </c>
      <c r="D148" t="s">
        <v>33</v>
      </c>
      <c r="E148" s="1">
        <v>40000</v>
      </c>
      <c r="F148" s="1" t="str">
        <f t="shared" si="6"/>
        <v>No</v>
      </c>
      <c r="G148">
        <v>0</v>
      </c>
      <c r="H148" t="s">
        <v>30</v>
      </c>
      <c r="I148" t="s">
        <v>19</v>
      </c>
      <c r="J148" t="s">
        <v>14</v>
      </c>
      <c r="K148">
        <v>0</v>
      </c>
      <c r="L148" t="s">
        <v>15</v>
      </c>
      <c r="M148" t="s">
        <v>16</v>
      </c>
      <c r="N148">
        <v>37</v>
      </c>
      <c r="O148" t="str">
        <f t="shared" si="7"/>
        <v>Middle Age</v>
      </c>
      <c r="P148" t="s">
        <v>14</v>
      </c>
      <c r="T148" t="b">
        <f t="shared" si="8"/>
        <v>0</v>
      </c>
    </row>
    <row r="149" spans="1:20" x14ac:dyDescent="0.25">
      <c r="A149" s="5" t="s">
        <v>473</v>
      </c>
      <c r="B149" s="3" t="s">
        <v>104</v>
      </c>
      <c r="C149" t="s">
        <v>33</v>
      </c>
      <c r="D149" t="s">
        <v>32</v>
      </c>
      <c r="E149" s="1">
        <v>40000</v>
      </c>
      <c r="F149" s="1" t="str">
        <f t="shared" si="6"/>
        <v>No</v>
      </c>
      <c r="G149">
        <v>0</v>
      </c>
      <c r="H149" t="s">
        <v>12</v>
      </c>
      <c r="I149" t="s">
        <v>20</v>
      </c>
      <c r="J149" t="s">
        <v>17</v>
      </c>
      <c r="K149">
        <v>0</v>
      </c>
      <c r="L149" t="s">
        <v>15</v>
      </c>
      <c r="M149" t="s">
        <v>16</v>
      </c>
      <c r="N149">
        <v>40</v>
      </c>
      <c r="O149" t="str">
        <f t="shared" si="7"/>
        <v>Middle Age</v>
      </c>
      <c r="P149" t="s">
        <v>14</v>
      </c>
      <c r="T149" t="b">
        <f t="shared" si="8"/>
        <v>0</v>
      </c>
    </row>
    <row r="150" spans="1:20" x14ac:dyDescent="0.25">
      <c r="A150" s="5" t="s">
        <v>473</v>
      </c>
      <c r="B150" s="3" t="s">
        <v>104</v>
      </c>
      <c r="C150" t="s">
        <v>33</v>
      </c>
      <c r="D150" t="s">
        <v>33</v>
      </c>
      <c r="E150" s="1">
        <v>20000</v>
      </c>
      <c r="F150" s="1" t="str">
        <f t="shared" si="6"/>
        <v>No</v>
      </c>
      <c r="G150">
        <v>4</v>
      </c>
      <c r="H150" t="s">
        <v>26</v>
      </c>
      <c r="I150" t="s">
        <v>13</v>
      </c>
      <c r="J150" t="s">
        <v>14</v>
      </c>
      <c r="K150">
        <v>2</v>
      </c>
      <c r="L150" t="s">
        <v>22</v>
      </c>
      <c r="M150" t="s">
        <v>23</v>
      </c>
      <c r="N150">
        <v>60</v>
      </c>
      <c r="O150" t="str">
        <f t="shared" si="7"/>
        <v>Old</v>
      </c>
      <c r="P150" t="s">
        <v>17</v>
      </c>
      <c r="T150" t="b">
        <f t="shared" si="8"/>
        <v>0</v>
      </c>
    </row>
    <row r="151" spans="1:20" x14ac:dyDescent="0.25">
      <c r="A151" s="5" t="s">
        <v>473</v>
      </c>
      <c r="B151" s="3" t="s">
        <v>104</v>
      </c>
      <c r="C151" t="s">
        <v>34</v>
      </c>
      <c r="D151" t="s">
        <v>33</v>
      </c>
      <c r="E151" s="1">
        <v>30000</v>
      </c>
      <c r="F151" s="1" t="str">
        <f t="shared" si="6"/>
        <v>No</v>
      </c>
      <c r="G151">
        <v>0</v>
      </c>
      <c r="H151" t="s">
        <v>18</v>
      </c>
      <c r="I151" t="s">
        <v>19</v>
      </c>
      <c r="J151" t="s">
        <v>17</v>
      </c>
      <c r="K151">
        <v>1</v>
      </c>
      <c r="L151" t="s">
        <v>25</v>
      </c>
      <c r="M151" t="s">
        <v>16</v>
      </c>
      <c r="N151">
        <v>27</v>
      </c>
      <c r="O151" t="str">
        <f t="shared" si="7"/>
        <v>Adolescents</v>
      </c>
      <c r="P151" t="s">
        <v>17</v>
      </c>
      <c r="T151" t="b">
        <f t="shared" si="8"/>
        <v>0</v>
      </c>
    </row>
    <row r="152" spans="1:20" x14ac:dyDescent="0.25">
      <c r="A152" s="5" t="s">
        <v>473</v>
      </c>
      <c r="B152" s="3" t="s">
        <v>104</v>
      </c>
      <c r="C152" t="s">
        <v>33</v>
      </c>
      <c r="D152" t="s">
        <v>33</v>
      </c>
      <c r="E152" s="1">
        <v>60000</v>
      </c>
      <c r="F152" s="1" t="str">
        <f t="shared" si="6"/>
        <v>Yes</v>
      </c>
      <c r="G152">
        <v>1</v>
      </c>
      <c r="H152" t="s">
        <v>18</v>
      </c>
      <c r="I152" t="s">
        <v>13</v>
      </c>
      <c r="J152" t="s">
        <v>14</v>
      </c>
      <c r="K152">
        <v>1</v>
      </c>
      <c r="L152" t="s">
        <v>22</v>
      </c>
      <c r="M152" t="s">
        <v>23</v>
      </c>
      <c r="N152">
        <v>43</v>
      </c>
      <c r="O152" t="str">
        <f t="shared" si="7"/>
        <v>Middle Age</v>
      </c>
      <c r="P152" t="s">
        <v>14</v>
      </c>
      <c r="T152" t="b">
        <f t="shared" si="8"/>
        <v>1</v>
      </c>
    </row>
    <row r="153" spans="1:20" x14ac:dyDescent="0.25">
      <c r="A153" s="5" t="s">
        <v>474</v>
      </c>
      <c r="B153" s="3" t="s">
        <v>105</v>
      </c>
      <c r="C153" t="s">
        <v>34</v>
      </c>
      <c r="D153" t="s">
        <v>33</v>
      </c>
      <c r="E153" s="1">
        <v>100000</v>
      </c>
      <c r="F153" s="1" t="str">
        <f t="shared" si="6"/>
        <v>Yes</v>
      </c>
      <c r="G153">
        <v>1</v>
      </c>
      <c r="H153" t="s">
        <v>12</v>
      </c>
      <c r="I153" t="s">
        <v>27</v>
      </c>
      <c r="J153" t="s">
        <v>17</v>
      </c>
      <c r="K153">
        <v>3</v>
      </c>
      <c r="L153" t="s">
        <v>15</v>
      </c>
      <c r="M153" t="s">
        <v>23</v>
      </c>
      <c r="N153">
        <v>48</v>
      </c>
      <c r="O153" t="str">
        <f t="shared" si="7"/>
        <v>Middle Age</v>
      </c>
      <c r="P153" t="s">
        <v>17</v>
      </c>
      <c r="T153" t="b">
        <f t="shared" si="8"/>
        <v>1</v>
      </c>
    </row>
    <row r="154" spans="1:20" x14ac:dyDescent="0.25">
      <c r="A154" s="5" t="s">
        <v>474</v>
      </c>
      <c r="B154" s="3" t="s">
        <v>105</v>
      </c>
      <c r="C154" t="s">
        <v>34</v>
      </c>
      <c r="D154" t="s">
        <v>32</v>
      </c>
      <c r="E154" s="1">
        <v>20000</v>
      </c>
      <c r="F154" s="1" t="str">
        <f t="shared" si="6"/>
        <v>No</v>
      </c>
      <c r="G154">
        <v>0</v>
      </c>
      <c r="H154" t="s">
        <v>28</v>
      </c>
      <c r="I154" t="s">
        <v>24</v>
      </c>
      <c r="J154" t="s">
        <v>17</v>
      </c>
      <c r="K154">
        <v>2</v>
      </c>
      <c r="L154" t="s">
        <v>25</v>
      </c>
      <c r="M154" t="s">
        <v>16</v>
      </c>
      <c r="N154">
        <v>32</v>
      </c>
      <c r="O154" t="str">
        <f t="shared" si="7"/>
        <v>Middle Age</v>
      </c>
      <c r="P154" t="s">
        <v>17</v>
      </c>
      <c r="T154" t="b">
        <f t="shared" si="8"/>
        <v>0</v>
      </c>
    </row>
    <row r="155" spans="1:20" x14ac:dyDescent="0.25">
      <c r="A155" s="5" t="s">
        <v>475</v>
      </c>
      <c r="B155" s="3" t="s">
        <v>106</v>
      </c>
      <c r="C155" t="s">
        <v>33</v>
      </c>
      <c r="D155" t="s">
        <v>33</v>
      </c>
      <c r="E155" s="1">
        <v>100000</v>
      </c>
      <c r="F155" s="1" t="str">
        <f t="shared" si="6"/>
        <v>Yes</v>
      </c>
      <c r="G155">
        <v>1</v>
      </c>
      <c r="H155" t="s">
        <v>12</v>
      </c>
      <c r="I155" t="s">
        <v>27</v>
      </c>
      <c r="J155" t="s">
        <v>14</v>
      </c>
      <c r="K155">
        <v>3</v>
      </c>
      <c r="L155" t="s">
        <v>21</v>
      </c>
      <c r="M155" t="s">
        <v>23</v>
      </c>
      <c r="N155">
        <v>47</v>
      </c>
      <c r="O155" t="str">
        <f t="shared" si="7"/>
        <v>Middle Age</v>
      </c>
      <c r="P155" t="s">
        <v>17</v>
      </c>
      <c r="T155" t="b">
        <f t="shared" si="8"/>
        <v>1</v>
      </c>
    </row>
    <row r="156" spans="1:20" x14ac:dyDescent="0.25">
      <c r="A156" s="5" t="s">
        <v>475</v>
      </c>
      <c r="B156" s="3" t="s">
        <v>106</v>
      </c>
      <c r="C156" t="s">
        <v>34</v>
      </c>
      <c r="D156" t="s">
        <v>33</v>
      </c>
      <c r="E156" s="1">
        <v>80000</v>
      </c>
      <c r="F156" s="1" t="str">
        <f t="shared" si="6"/>
        <v>Yes</v>
      </c>
      <c r="G156">
        <v>5</v>
      </c>
      <c r="H156" t="s">
        <v>30</v>
      </c>
      <c r="I156" t="s">
        <v>27</v>
      </c>
      <c r="J156" t="s">
        <v>14</v>
      </c>
      <c r="K156">
        <v>3</v>
      </c>
      <c r="L156" t="s">
        <v>15</v>
      </c>
      <c r="M156" t="s">
        <v>23</v>
      </c>
      <c r="N156">
        <v>40</v>
      </c>
      <c r="O156" t="str">
        <f t="shared" si="7"/>
        <v>Middle Age</v>
      </c>
      <c r="P156" t="s">
        <v>17</v>
      </c>
      <c r="T156" t="b">
        <f t="shared" si="8"/>
        <v>1</v>
      </c>
    </row>
    <row r="157" spans="1:20" x14ac:dyDescent="0.25">
      <c r="A157" s="5" t="s">
        <v>475</v>
      </c>
      <c r="B157" s="3" t="s">
        <v>106</v>
      </c>
      <c r="C157" t="s">
        <v>34</v>
      </c>
      <c r="D157" t="s">
        <v>32</v>
      </c>
      <c r="E157" s="1">
        <v>10000</v>
      </c>
      <c r="F157" s="1" t="str">
        <f t="shared" si="6"/>
        <v>No</v>
      </c>
      <c r="G157">
        <v>4</v>
      </c>
      <c r="H157" t="s">
        <v>28</v>
      </c>
      <c r="I157" t="s">
        <v>24</v>
      </c>
      <c r="J157" t="s">
        <v>14</v>
      </c>
      <c r="K157">
        <v>2</v>
      </c>
      <c r="L157" t="s">
        <v>15</v>
      </c>
      <c r="M157" t="s">
        <v>16</v>
      </c>
      <c r="N157">
        <v>41</v>
      </c>
      <c r="O157" t="str">
        <f t="shared" si="7"/>
        <v>Middle Age</v>
      </c>
      <c r="P157" t="s">
        <v>14</v>
      </c>
      <c r="T157" t="b">
        <f t="shared" si="8"/>
        <v>0</v>
      </c>
    </row>
    <row r="158" spans="1:20" x14ac:dyDescent="0.25">
      <c r="A158" s="5" t="s">
        <v>476</v>
      </c>
      <c r="B158" s="3" t="s">
        <v>107</v>
      </c>
      <c r="C158" t="s">
        <v>33</v>
      </c>
      <c r="D158" t="s">
        <v>32</v>
      </c>
      <c r="E158" s="1">
        <v>130000</v>
      </c>
      <c r="F158" s="1" t="str">
        <f t="shared" si="6"/>
        <v>Yes</v>
      </c>
      <c r="G158">
        <v>5</v>
      </c>
      <c r="H158" t="s">
        <v>18</v>
      </c>
      <c r="I158" t="s">
        <v>20</v>
      </c>
      <c r="J158" t="s">
        <v>14</v>
      </c>
      <c r="K158">
        <v>4</v>
      </c>
      <c r="L158" t="s">
        <v>15</v>
      </c>
      <c r="M158" t="s">
        <v>16</v>
      </c>
      <c r="N158">
        <v>59</v>
      </c>
      <c r="O158" t="str">
        <f t="shared" si="7"/>
        <v>Old</v>
      </c>
      <c r="P158" t="s">
        <v>17</v>
      </c>
      <c r="T158" t="b">
        <f t="shared" si="8"/>
        <v>1</v>
      </c>
    </row>
    <row r="159" spans="1:20" x14ac:dyDescent="0.25">
      <c r="A159" s="5" t="s">
        <v>477</v>
      </c>
      <c r="B159" s="3" t="s">
        <v>108</v>
      </c>
      <c r="C159" t="s">
        <v>34</v>
      </c>
      <c r="D159" t="s">
        <v>33</v>
      </c>
      <c r="E159" s="1">
        <v>10000</v>
      </c>
      <c r="F159" s="1" t="str">
        <f t="shared" si="6"/>
        <v>No</v>
      </c>
      <c r="G159">
        <v>2</v>
      </c>
      <c r="H159" t="s">
        <v>18</v>
      </c>
      <c r="I159" t="s">
        <v>24</v>
      </c>
      <c r="J159" t="s">
        <v>17</v>
      </c>
      <c r="K159">
        <v>0</v>
      </c>
      <c r="L159" t="s">
        <v>15</v>
      </c>
      <c r="M159" t="s">
        <v>16</v>
      </c>
      <c r="N159">
        <v>50</v>
      </c>
      <c r="O159" t="str">
        <f t="shared" si="7"/>
        <v>Middle Age</v>
      </c>
      <c r="P159" t="s">
        <v>17</v>
      </c>
      <c r="T159" t="b">
        <f t="shared" si="8"/>
        <v>0</v>
      </c>
    </row>
    <row r="160" spans="1:20" x14ac:dyDescent="0.25">
      <c r="A160" s="5" t="s">
        <v>478</v>
      </c>
      <c r="B160" s="3" t="s">
        <v>109</v>
      </c>
      <c r="C160" t="s">
        <v>34</v>
      </c>
      <c r="D160" t="s">
        <v>32</v>
      </c>
      <c r="E160" s="1">
        <v>20000</v>
      </c>
      <c r="F160" s="1" t="str">
        <f t="shared" si="6"/>
        <v>No</v>
      </c>
      <c r="G160">
        <v>2</v>
      </c>
      <c r="H160" t="s">
        <v>18</v>
      </c>
      <c r="I160" t="s">
        <v>24</v>
      </c>
      <c r="J160" t="s">
        <v>17</v>
      </c>
      <c r="K160">
        <v>1</v>
      </c>
      <c r="L160" t="s">
        <v>15</v>
      </c>
      <c r="M160" t="s">
        <v>16</v>
      </c>
      <c r="N160">
        <v>54</v>
      </c>
      <c r="O160" t="str">
        <f t="shared" si="7"/>
        <v>Middle Age</v>
      </c>
      <c r="P160" t="s">
        <v>14</v>
      </c>
      <c r="T160" t="b">
        <f t="shared" si="8"/>
        <v>0</v>
      </c>
    </row>
    <row r="161" spans="1:20" x14ac:dyDescent="0.25">
      <c r="A161" s="5" t="s">
        <v>478</v>
      </c>
      <c r="B161" s="3" t="s">
        <v>109</v>
      </c>
      <c r="C161" t="s">
        <v>33</v>
      </c>
      <c r="D161" t="s">
        <v>32</v>
      </c>
      <c r="E161" s="1">
        <v>10000</v>
      </c>
      <c r="F161" s="1" t="str">
        <f t="shared" si="6"/>
        <v>No</v>
      </c>
      <c r="G161">
        <v>1</v>
      </c>
      <c r="H161" t="s">
        <v>12</v>
      </c>
      <c r="I161" t="s">
        <v>24</v>
      </c>
      <c r="J161" t="s">
        <v>14</v>
      </c>
      <c r="K161">
        <v>0</v>
      </c>
      <c r="L161" t="s">
        <v>15</v>
      </c>
      <c r="M161" t="s">
        <v>16</v>
      </c>
      <c r="N161">
        <v>48</v>
      </c>
      <c r="O161" t="str">
        <f t="shared" si="7"/>
        <v>Middle Age</v>
      </c>
      <c r="P161" t="s">
        <v>17</v>
      </c>
      <c r="T161" t="b">
        <f t="shared" si="8"/>
        <v>0</v>
      </c>
    </row>
    <row r="162" spans="1:20" x14ac:dyDescent="0.25">
      <c r="A162" s="5" t="s">
        <v>479</v>
      </c>
      <c r="B162" s="3" t="s">
        <v>110</v>
      </c>
      <c r="C162" t="s">
        <v>34</v>
      </c>
      <c r="D162" t="s">
        <v>32</v>
      </c>
      <c r="E162" s="1">
        <v>60000</v>
      </c>
      <c r="F162" s="1" t="str">
        <f t="shared" si="6"/>
        <v>Yes</v>
      </c>
      <c r="G162">
        <v>1</v>
      </c>
      <c r="H162" t="s">
        <v>12</v>
      </c>
      <c r="I162" t="s">
        <v>20</v>
      </c>
      <c r="J162" t="s">
        <v>14</v>
      </c>
      <c r="K162">
        <v>1</v>
      </c>
      <c r="L162" t="s">
        <v>22</v>
      </c>
      <c r="M162" t="s">
        <v>23</v>
      </c>
      <c r="N162">
        <v>44</v>
      </c>
      <c r="O162" t="str">
        <f t="shared" si="7"/>
        <v>Middle Age</v>
      </c>
      <c r="P162" t="s">
        <v>14</v>
      </c>
      <c r="T162" t="b">
        <f t="shared" si="8"/>
        <v>1</v>
      </c>
    </row>
    <row r="163" spans="1:20" x14ac:dyDescent="0.25">
      <c r="A163" s="5" t="s">
        <v>480</v>
      </c>
      <c r="B163" s="3" t="s">
        <v>111</v>
      </c>
      <c r="C163" t="s">
        <v>33</v>
      </c>
      <c r="D163" t="s">
        <v>32</v>
      </c>
      <c r="E163" s="1">
        <v>20000</v>
      </c>
      <c r="F163" s="1" t="str">
        <f t="shared" si="6"/>
        <v>No</v>
      </c>
      <c r="G163">
        <v>2</v>
      </c>
      <c r="H163" t="s">
        <v>26</v>
      </c>
      <c r="I163" t="s">
        <v>24</v>
      </c>
      <c r="J163" t="s">
        <v>14</v>
      </c>
      <c r="K163">
        <v>0</v>
      </c>
      <c r="L163" t="s">
        <v>15</v>
      </c>
      <c r="M163" t="s">
        <v>16</v>
      </c>
      <c r="N163">
        <v>40</v>
      </c>
      <c r="O163" t="str">
        <f t="shared" si="7"/>
        <v>Middle Age</v>
      </c>
      <c r="P163" t="s">
        <v>14</v>
      </c>
      <c r="T163" t="b">
        <f t="shared" si="8"/>
        <v>0</v>
      </c>
    </row>
    <row r="164" spans="1:20" x14ac:dyDescent="0.25">
      <c r="A164" s="5" t="s">
        <v>481</v>
      </c>
      <c r="B164" s="3" t="s">
        <v>112</v>
      </c>
      <c r="C164" t="s">
        <v>34</v>
      </c>
      <c r="D164" t="s">
        <v>32</v>
      </c>
      <c r="E164" s="1">
        <v>60000</v>
      </c>
      <c r="F164" s="1" t="str">
        <f t="shared" si="6"/>
        <v>Yes</v>
      </c>
      <c r="G164">
        <v>2</v>
      </c>
      <c r="H164" t="s">
        <v>12</v>
      </c>
      <c r="I164" t="s">
        <v>20</v>
      </c>
      <c r="J164" t="s">
        <v>17</v>
      </c>
      <c r="K164">
        <v>1</v>
      </c>
      <c r="L164" t="s">
        <v>15</v>
      </c>
      <c r="M164" t="s">
        <v>23</v>
      </c>
      <c r="N164">
        <v>38</v>
      </c>
      <c r="O164" t="str">
        <f t="shared" si="7"/>
        <v>Middle Age</v>
      </c>
      <c r="P164" t="s">
        <v>14</v>
      </c>
      <c r="T164" t="b">
        <f t="shared" si="8"/>
        <v>1</v>
      </c>
    </row>
    <row r="165" spans="1:20" x14ac:dyDescent="0.25">
      <c r="A165" s="5" t="s">
        <v>482</v>
      </c>
      <c r="B165" s="3" t="s">
        <v>113</v>
      </c>
      <c r="C165" t="s">
        <v>34</v>
      </c>
      <c r="D165" t="s">
        <v>33</v>
      </c>
      <c r="E165" s="1">
        <v>40000</v>
      </c>
      <c r="F165" s="1" t="str">
        <f t="shared" si="6"/>
        <v>No</v>
      </c>
      <c r="G165">
        <v>2</v>
      </c>
      <c r="H165" t="s">
        <v>18</v>
      </c>
      <c r="I165" t="s">
        <v>13</v>
      </c>
      <c r="J165" t="s">
        <v>17</v>
      </c>
      <c r="K165">
        <v>2</v>
      </c>
      <c r="L165" t="s">
        <v>25</v>
      </c>
      <c r="M165" t="s">
        <v>23</v>
      </c>
      <c r="N165">
        <v>52</v>
      </c>
      <c r="O165" t="str">
        <f t="shared" si="7"/>
        <v>Middle Age</v>
      </c>
      <c r="P165" t="s">
        <v>17</v>
      </c>
      <c r="T165" t="b">
        <f t="shared" si="8"/>
        <v>0</v>
      </c>
    </row>
    <row r="166" spans="1:20" x14ac:dyDescent="0.25">
      <c r="A166" s="5" t="s">
        <v>483</v>
      </c>
      <c r="B166" s="3" t="s">
        <v>114</v>
      </c>
      <c r="C166" t="s">
        <v>33</v>
      </c>
      <c r="D166" t="s">
        <v>33</v>
      </c>
      <c r="E166" s="1">
        <v>10000</v>
      </c>
      <c r="F166" s="1" t="str">
        <f t="shared" si="6"/>
        <v>No</v>
      </c>
      <c r="G166">
        <v>0</v>
      </c>
      <c r="H166" t="s">
        <v>18</v>
      </c>
      <c r="I166" t="s">
        <v>24</v>
      </c>
      <c r="J166" t="s">
        <v>14</v>
      </c>
      <c r="K166">
        <v>1</v>
      </c>
      <c r="L166" t="s">
        <v>21</v>
      </c>
      <c r="M166" t="s">
        <v>23</v>
      </c>
      <c r="N166">
        <v>25</v>
      </c>
      <c r="O166" t="str">
        <f t="shared" si="7"/>
        <v>Adolescents</v>
      </c>
      <c r="P166" t="s">
        <v>14</v>
      </c>
      <c r="T166" t="b">
        <f t="shared" si="8"/>
        <v>0</v>
      </c>
    </row>
    <row r="167" spans="1:20" x14ac:dyDescent="0.25">
      <c r="A167" s="5" t="s">
        <v>483</v>
      </c>
      <c r="B167" s="3" t="s">
        <v>114</v>
      </c>
      <c r="C167" t="s">
        <v>33</v>
      </c>
      <c r="D167" t="s">
        <v>32</v>
      </c>
      <c r="E167" s="1">
        <v>10000</v>
      </c>
      <c r="F167" s="1" t="str">
        <f t="shared" si="6"/>
        <v>No</v>
      </c>
      <c r="G167">
        <v>0</v>
      </c>
      <c r="H167" t="s">
        <v>18</v>
      </c>
      <c r="I167" t="s">
        <v>24</v>
      </c>
      <c r="J167" t="s">
        <v>17</v>
      </c>
      <c r="K167">
        <v>1</v>
      </c>
      <c r="L167" t="s">
        <v>15</v>
      </c>
      <c r="M167" t="s">
        <v>23</v>
      </c>
      <c r="N167">
        <v>25</v>
      </c>
      <c r="O167" t="str">
        <f t="shared" si="7"/>
        <v>Adolescents</v>
      </c>
      <c r="P167" t="s">
        <v>17</v>
      </c>
      <c r="T167" t="b">
        <f t="shared" si="8"/>
        <v>0</v>
      </c>
    </row>
    <row r="168" spans="1:20" x14ac:dyDescent="0.25">
      <c r="A168" s="5" t="s">
        <v>483</v>
      </c>
      <c r="B168" s="3" t="s">
        <v>114</v>
      </c>
      <c r="C168" t="s">
        <v>34</v>
      </c>
      <c r="D168" t="s">
        <v>33</v>
      </c>
      <c r="E168" s="1">
        <v>90000</v>
      </c>
      <c r="F168" s="1" t="str">
        <f t="shared" si="6"/>
        <v>Yes</v>
      </c>
      <c r="G168">
        <v>1</v>
      </c>
      <c r="H168" t="s">
        <v>12</v>
      </c>
      <c r="I168" t="s">
        <v>20</v>
      </c>
      <c r="J168" t="s">
        <v>14</v>
      </c>
      <c r="K168">
        <v>1</v>
      </c>
      <c r="L168" t="s">
        <v>21</v>
      </c>
      <c r="M168" t="s">
        <v>23</v>
      </c>
      <c r="N168">
        <v>47</v>
      </c>
      <c r="O168" t="str">
        <f t="shared" si="7"/>
        <v>Middle Age</v>
      </c>
      <c r="P168" t="s">
        <v>14</v>
      </c>
      <c r="T168" t="b">
        <f t="shared" si="8"/>
        <v>1</v>
      </c>
    </row>
    <row r="169" spans="1:20" x14ac:dyDescent="0.25">
      <c r="A169" s="5" t="s">
        <v>483</v>
      </c>
      <c r="B169" s="3" t="s">
        <v>114</v>
      </c>
      <c r="C169" t="s">
        <v>34</v>
      </c>
      <c r="D169" t="s">
        <v>33</v>
      </c>
      <c r="E169" s="1">
        <v>100000</v>
      </c>
      <c r="F169" s="1" t="str">
        <f t="shared" si="6"/>
        <v>Yes</v>
      </c>
      <c r="G169">
        <v>0</v>
      </c>
      <c r="H169" t="s">
        <v>26</v>
      </c>
      <c r="I169" t="s">
        <v>27</v>
      </c>
      <c r="J169" t="s">
        <v>14</v>
      </c>
      <c r="K169">
        <v>3</v>
      </c>
      <c r="L169" t="s">
        <v>29</v>
      </c>
      <c r="M169" t="s">
        <v>23</v>
      </c>
      <c r="N169">
        <v>35</v>
      </c>
      <c r="O169" t="str">
        <f t="shared" si="7"/>
        <v>Middle Age</v>
      </c>
      <c r="P169" t="s">
        <v>17</v>
      </c>
      <c r="T169" t="b">
        <f t="shared" si="8"/>
        <v>1</v>
      </c>
    </row>
    <row r="170" spans="1:20" x14ac:dyDescent="0.25">
      <c r="A170" s="5" t="s">
        <v>483</v>
      </c>
      <c r="B170" s="3" t="s">
        <v>114</v>
      </c>
      <c r="C170" t="s">
        <v>34</v>
      </c>
      <c r="D170" t="s">
        <v>33</v>
      </c>
      <c r="E170" s="1">
        <v>70000</v>
      </c>
      <c r="F170" s="1" t="str">
        <f t="shared" si="6"/>
        <v>Yes</v>
      </c>
      <c r="G170">
        <v>0</v>
      </c>
      <c r="H170" t="s">
        <v>12</v>
      </c>
      <c r="I170" t="s">
        <v>20</v>
      </c>
      <c r="J170" t="s">
        <v>17</v>
      </c>
      <c r="K170">
        <v>1</v>
      </c>
      <c r="L170" t="s">
        <v>22</v>
      </c>
      <c r="M170" t="s">
        <v>23</v>
      </c>
      <c r="N170">
        <v>41</v>
      </c>
      <c r="O170" t="str">
        <f t="shared" si="7"/>
        <v>Middle Age</v>
      </c>
      <c r="P170" t="s">
        <v>14</v>
      </c>
      <c r="T170" t="b">
        <f t="shared" si="8"/>
        <v>1</v>
      </c>
    </row>
    <row r="171" spans="1:20" x14ac:dyDescent="0.25">
      <c r="A171" s="5" t="s">
        <v>483</v>
      </c>
      <c r="B171" s="3" t="s">
        <v>114</v>
      </c>
      <c r="C171" t="s">
        <v>33</v>
      </c>
      <c r="D171" t="s">
        <v>33</v>
      </c>
      <c r="E171" s="1">
        <v>30000</v>
      </c>
      <c r="F171" s="1" t="str">
        <f t="shared" si="6"/>
        <v>No</v>
      </c>
      <c r="G171">
        <v>1</v>
      </c>
      <c r="H171" t="s">
        <v>12</v>
      </c>
      <c r="I171" t="s">
        <v>19</v>
      </c>
      <c r="J171" t="s">
        <v>14</v>
      </c>
      <c r="K171">
        <v>0</v>
      </c>
      <c r="L171" t="s">
        <v>15</v>
      </c>
      <c r="M171" t="s">
        <v>16</v>
      </c>
      <c r="N171">
        <v>47</v>
      </c>
      <c r="O171" t="str">
        <f t="shared" si="7"/>
        <v>Middle Age</v>
      </c>
      <c r="P171" t="s">
        <v>17</v>
      </c>
      <c r="T171" t="b">
        <f t="shared" si="8"/>
        <v>0</v>
      </c>
    </row>
    <row r="172" spans="1:20" x14ac:dyDescent="0.25">
      <c r="A172" s="5" t="s">
        <v>483</v>
      </c>
      <c r="B172" s="3" t="s">
        <v>114</v>
      </c>
      <c r="C172" t="s">
        <v>33</v>
      </c>
      <c r="D172" t="s">
        <v>32</v>
      </c>
      <c r="E172" s="1">
        <v>130000</v>
      </c>
      <c r="F172" s="1" t="str">
        <f t="shared" si="6"/>
        <v>Yes</v>
      </c>
      <c r="G172">
        <v>4</v>
      </c>
      <c r="H172" t="s">
        <v>18</v>
      </c>
      <c r="I172" t="s">
        <v>20</v>
      </c>
      <c r="J172" t="s">
        <v>14</v>
      </c>
      <c r="K172">
        <v>4</v>
      </c>
      <c r="L172" t="s">
        <v>22</v>
      </c>
      <c r="M172" t="s">
        <v>16</v>
      </c>
      <c r="N172">
        <v>61</v>
      </c>
      <c r="O172" t="str">
        <f t="shared" si="7"/>
        <v>Old</v>
      </c>
      <c r="P172" t="s">
        <v>14</v>
      </c>
      <c r="T172" t="b">
        <f t="shared" si="8"/>
        <v>1</v>
      </c>
    </row>
    <row r="173" spans="1:20" x14ac:dyDescent="0.25">
      <c r="A173" s="5" t="s">
        <v>484</v>
      </c>
      <c r="B173" s="3" t="s">
        <v>115</v>
      </c>
      <c r="C173" t="s">
        <v>33</v>
      </c>
      <c r="D173" t="s">
        <v>32</v>
      </c>
      <c r="E173" s="1">
        <v>80000</v>
      </c>
      <c r="F173" s="1" t="str">
        <f t="shared" si="6"/>
        <v>Yes</v>
      </c>
      <c r="G173">
        <v>5</v>
      </c>
      <c r="H173" t="s">
        <v>12</v>
      </c>
      <c r="I173" t="s">
        <v>27</v>
      </c>
      <c r="J173" t="s">
        <v>14</v>
      </c>
      <c r="K173">
        <v>2</v>
      </c>
      <c r="L173" t="s">
        <v>21</v>
      </c>
      <c r="M173" t="s">
        <v>16</v>
      </c>
      <c r="N173">
        <v>61</v>
      </c>
      <c r="O173" t="str">
        <f t="shared" si="7"/>
        <v>Old</v>
      </c>
      <c r="P173" t="s">
        <v>17</v>
      </c>
      <c r="T173" t="b">
        <f t="shared" si="8"/>
        <v>1</v>
      </c>
    </row>
    <row r="174" spans="1:20" x14ac:dyDescent="0.25">
      <c r="A174" s="5" t="s">
        <v>484</v>
      </c>
      <c r="B174" s="3" t="s">
        <v>115</v>
      </c>
      <c r="C174" t="s">
        <v>33</v>
      </c>
      <c r="D174" t="s">
        <v>33</v>
      </c>
      <c r="E174" s="1">
        <v>10000</v>
      </c>
      <c r="F174" s="1" t="str">
        <f t="shared" si="6"/>
        <v>No</v>
      </c>
      <c r="G174">
        <v>0</v>
      </c>
      <c r="H174" t="s">
        <v>28</v>
      </c>
      <c r="I174" t="s">
        <v>24</v>
      </c>
      <c r="J174" t="s">
        <v>17</v>
      </c>
      <c r="K174">
        <v>2</v>
      </c>
      <c r="L174" t="s">
        <v>15</v>
      </c>
      <c r="M174" t="s">
        <v>16</v>
      </c>
      <c r="N174">
        <v>33</v>
      </c>
      <c r="O174" t="str">
        <f t="shared" si="7"/>
        <v>Middle Age</v>
      </c>
      <c r="P174" t="s">
        <v>17</v>
      </c>
      <c r="T174" t="b">
        <f t="shared" si="8"/>
        <v>0</v>
      </c>
    </row>
    <row r="175" spans="1:20" x14ac:dyDescent="0.25">
      <c r="A175" s="5" t="s">
        <v>484</v>
      </c>
      <c r="B175" s="3" t="s">
        <v>115</v>
      </c>
      <c r="C175" t="s">
        <v>33</v>
      </c>
      <c r="D175" t="s">
        <v>32</v>
      </c>
      <c r="E175" s="1">
        <v>10000</v>
      </c>
      <c r="F175" s="1" t="str">
        <f t="shared" si="6"/>
        <v>No</v>
      </c>
      <c r="G175">
        <v>0</v>
      </c>
      <c r="H175" t="s">
        <v>18</v>
      </c>
      <c r="I175" t="s">
        <v>24</v>
      </c>
      <c r="J175" t="s">
        <v>14</v>
      </c>
      <c r="K175">
        <v>1</v>
      </c>
      <c r="L175" t="s">
        <v>21</v>
      </c>
      <c r="M175" t="s">
        <v>23</v>
      </c>
      <c r="N175">
        <v>27</v>
      </c>
      <c r="O175" t="str">
        <f t="shared" si="7"/>
        <v>Adolescents</v>
      </c>
      <c r="P175" t="s">
        <v>17</v>
      </c>
      <c r="T175" t="b">
        <f t="shared" si="8"/>
        <v>0</v>
      </c>
    </row>
    <row r="176" spans="1:20" x14ac:dyDescent="0.25">
      <c r="A176" s="5" t="s">
        <v>485</v>
      </c>
      <c r="B176" s="3" t="s">
        <v>116</v>
      </c>
      <c r="C176" t="s">
        <v>34</v>
      </c>
      <c r="D176" t="s">
        <v>33</v>
      </c>
      <c r="E176" s="1">
        <v>50000</v>
      </c>
      <c r="F176" s="1" t="str">
        <f t="shared" si="6"/>
        <v>Yes</v>
      </c>
      <c r="G176">
        <v>0</v>
      </c>
      <c r="H176" t="s">
        <v>30</v>
      </c>
      <c r="I176" t="s">
        <v>13</v>
      </c>
      <c r="J176" t="s">
        <v>14</v>
      </c>
      <c r="K176">
        <v>0</v>
      </c>
      <c r="L176" t="s">
        <v>15</v>
      </c>
      <c r="M176" t="s">
        <v>16</v>
      </c>
      <c r="N176">
        <v>37</v>
      </c>
      <c r="O176" t="str">
        <f t="shared" si="7"/>
        <v>Middle Age</v>
      </c>
      <c r="P176" t="s">
        <v>14</v>
      </c>
      <c r="T176" t="b">
        <f t="shared" si="8"/>
        <v>0</v>
      </c>
    </row>
    <row r="177" spans="1:20" x14ac:dyDescent="0.25">
      <c r="A177" s="5" t="s">
        <v>485</v>
      </c>
      <c r="B177" s="3" t="s">
        <v>116</v>
      </c>
      <c r="C177" t="s">
        <v>34</v>
      </c>
      <c r="D177" t="s">
        <v>32</v>
      </c>
      <c r="E177" s="1">
        <v>80000</v>
      </c>
      <c r="F177" s="1" t="str">
        <f t="shared" si="6"/>
        <v>Yes</v>
      </c>
      <c r="G177">
        <v>2</v>
      </c>
      <c r="H177" t="s">
        <v>18</v>
      </c>
      <c r="I177" t="s">
        <v>13</v>
      </c>
      <c r="J177" t="s">
        <v>14</v>
      </c>
      <c r="K177">
        <v>2</v>
      </c>
      <c r="L177" t="s">
        <v>22</v>
      </c>
      <c r="M177" t="s">
        <v>23</v>
      </c>
      <c r="N177">
        <v>52</v>
      </c>
      <c r="O177" t="str">
        <f t="shared" si="7"/>
        <v>Middle Age</v>
      </c>
      <c r="P177" t="s">
        <v>14</v>
      </c>
      <c r="T177" t="b">
        <f t="shared" si="8"/>
        <v>1</v>
      </c>
    </row>
    <row r="178" spans="1:20" x14ac:dyDescent="0.25">
      <c r="A178" s="5" t="s">
        <v>486</v>
      </c>
      <c r="B178" s="3" t="s">
        <v>117</v>
      </c>
      <c r="C178" t="s">
        <v>34</v>
      </c>
      <c r="D178" t="s">
        <v>32</v>
      </c>
      <c r="E178" s="1">
        <v>20000</v>
      </c>
      <c r="F178" s="1" t="str">
        <f t="shared" si="6"/>
        <v>No</v>
      </c>
      <c r="G178">
        <v>0</v>
      </c>
      <c r="H178" t="s">
        <v>18</v>
      </c>
      <c r="I178" t="s">
        <v>24</v>
      </c>
      <c r="J178" t="s">
        <v>14</v>
      </c>
      <c r="K178">
        <v>0</v>
      </c>
      <c r="L178" t="s">
        <v>15</v>
      </c>
      <c r="M178" t="s">
        <v>23</v>
      </c>
      <c r="N178">
        <v>29</v>
      </c>
      <c r="O178" t="str">
        <f t="shared" si="7"/>
        <v>Adolescents</v>
      </c>
      <c r="P178" t="s">
        <v>14</v>
      </c>
      <c r="T178" t="b">
        <f t="shared" si="8"/>
        <v>0</v>
      </c>
    </row>
    <row r="179" spans="1:20" x14ac:dyDescent="0.25">
      <c r="A179" s="5" t="s">
        <v>437</v>
      </c>
      <c r="B179" s="3" t="s">
        <v>68</v>
      </c>
      <c r="C179" t="s">
        <v>34</v>
      </c>
      <c r="D179" t="s">
        <v>32</v>
      </c>
      <c r="E179" s="1">
        <v>110000</v>
      </c>
      <c r="F179" s="1" t="str">
        <f t="shared" si="6"/>
        <v>Yes</v>
      </c>
      <c r="G179">
        <v>2</v>
      </c>
      <c r="H179" t="s">
        <v>18</v>
      </c>
      <c r="I179" t="s">
        <v>20</v>
      </c>
      <c r="J179" t="s">
        <v>17</v>
      </c>
      <c r="K179">
        <v>3</v>
      </c>
      <c r="L179" t="s">
        <v>22</v>
      </c>
      <c r="M179" t="s">
        <v>16</v>
      </c>
      <c r="N179">
        <v>48</v>
      </c>
      <c r="O179" t="str">
        <f t="shared" si="7"/>
        <v>Middle Age</v>
      </c>
      <c r="P179" t="s">
        <v>17</v>
      </c>
      <c r="T179" t="b">
        <f t="shared" si="8"/>
        <v>1</v>
      </c>
    </row>
    <row r="180" spans="1:20" x14ac:dyDescent="0.25">
      <c r="A180" s="5" t="s">
        <v>437</v>
      </c>
      <c r="B180" s="3" t="s">
        <v>68</v>
      </c>
      <c r="C180" t="s">
        <v>33</v>
      </c>
      <c r="D180" t="s">
        <v>33</v>
      </c>
      <c r="E180" s="1">
        <v>160000</v>
      </c>
      <c r="F180" s="1" t="str">
        <f t="shared" si="6"/>
        <v>Yes</v>
      </c>
      <c r="G180">
        <v>4</v>
      </c>
      <c r="H180" t="s">
        <v>18</v>
      </c>
      <c r="I180" t="s">
        <v>20</v>
      </c>
      <c r="J180" t="s">
        <v>17</v>
      </c>
      <c r="K180">
        <v>2</v>
      </c>
      <c r="L180" t="s">
        <v>29</v>
      </c>
      <c r="M180" t="s">
        <v>16</v>
      </c>
      <c r="N180">
        <v>55</v>
      </c>
      <c r="O180" t="str">
        <f t="shared" si="7"/>
        <v>Old</v>
      </c>
      <c r="P180" t="s">
        <v>14</v>
      </c>
      <c r="T180" t="b">
        <f t="shared" si="8"/>
        <v>1</v>
      </c>
    </row>
    <row r="181" spans="1:20" x14ac:dyDescent="0.25">
      <c r="A181" s="5" t="s">
        <v>487</v>
      </c>
      <c r="B181" s="3" t="s">
        <v>118</v>
      </c>
      <c r="C181" t="s">
        <v>33</v>
      </c>
      <c r="D181" t="s">
        <v>32</v>
      </c>
      <c r="E181" s="1">
        <v>10000</v>
      </c>
      <c r="F181" s="1" t="str">
        <f t="shared" si="6"/>
        <v>No</v>
      </c>
      <c r="G181">
        <v>0</v>
      </c>
      <c r="H181" t="s">
        <v>30</v>
      </c>
      <c r="I181" t="s">
        <v>24</v>
      </c>
      <c r="J181" t="s">
        <v>14</v>
      </c>
      <c r="K181">
        <v>0</v>
      </c>
      <c r="L181" t="s">
        <v>15</v>
      </c>
      <c r="M181" t="s">
        <v>16</v>
      </c>
      <c r="N181">
        <v>37</v>
      </c>
      <c r="O181" t="str">
        <f t="shared" si="7"/>
        <v>Middle Age</v>
      </c>
      <c r="P181" t="s">
        <v>14</v>
      </c>
      <c r="T181" t="b">
        <f t="shared" si="8"/>
        <v>0</v>
      </c>
    </row>
    <row r="182" spans="1:20" x14ac:dyDescent="0.25">
      <c r="A182" s="5" t="s">
        <v>488</v>
      </c>
      <c r="B182" s="3" t="s">
        <v>119</v>
      </c>
      <c r="C182" t="s">
        <v>34</v>
      </c>
      <c r="D182" t="s">
        <v>33</v>
      </c>
      <c r="E182" s="1">
        <v>10000</v>
      </c>
      <c r="F182" s="1" t="str">
        <f t="shared" si="6"/>
        <v>No</v>
      </c>
      <c r="G182">
        <v>1</v>
      </c>
      <c r="H182" t="s">
        <v>30</v>
      </c>
      <c r="I182" t="s">
        <v>24</v>
      </c>
      <c r="J182" t="s">
        <v>14</v>
      </c>
      <c r="K182">
        <v>0</v>
      </c>
      <c r="L182" t="s">
        <v>15</v>
      </c>
      <c r="M182" t="s">
        <v>16</v>
      </c>
      <c r="N182">
        <v>44</v>
      </c>
      <c r="O182" t="str">
        <f t="shared" si="7"/>
        <v>Middle Age</v>
      </c>
      <c r="P182" t="s">
        <v>17</v>
      </c>
      <c r="T182" t="b">
        <f t="shared" si="8"/>
        <v>0</v>
      </c>
    </row>
    <row r="183" spans="1:20" x14ac:dyDescent="0.25">
      <c r="A183" s="5" t="s">
        <v>488</v>
      </c>
      <c r="B183" s="3" t="s">
        <v>119</v>
      </c>
      <c r="C183" t="s">
        <v>33</v>
      </c>
      <c r="D183" t="s">
        <v>32</v>
      </c>
      <c r="E183" s="1">
        <v>30000</v>
      </c>
      <c r="F183" s="1" t="str">
        <f t="shared" si="6"/>
        <v>No</v>
      </c>
      <c r="G183">
        <v>3</v>
      </c>
      <c r="H183" t="s">
        <v>18</v>
      </c>
      <c r="I183" t="s">
        <v>19</v>
      </c>
      <c r="J183" t="s">
        <v>17</v>
      </c>
      <c r="K183">
        <v>2</v>
      </c>
      <c r="L183" t="s">
        <v>25</v>
      </c>
      <c r="M183" t="s">
        <v>23</v>
      </c>
      <c r="N183">
        <v>55</v>
      </c>
      <c r="O183" t="str">
        <f t="shared" si="7"/>
        <v>Old</v>
      </c>
      <c r="P183" t="s">
        <v>14</v>
      </c>
      <c r="T183" t="b">
        <f t="shared" si="8"/>
        <v>0</v>
      </c>
    </row>
    <row r="184" spans="1:20" x14ac:dyDescent="0.25">
      <c r="A184" s="5" t="s">
        <v>489</v>
      </c>
      <c r="B184" s="3" t="s">
        <v>120</v>
      </c>
      <c r="C184" t="s">
        <v>33</v>
      </c>
      <c r="D184" t="s">
        <v>32</v>
      </c>
      <c r="E184" s="1">
        <v>10000</v>
      </c>
      <c r="F184" s="1" t="str">
        <f t="shared" si="6"/>
        <v>No</v>
      </c>
      <c r="G184">
        <v>2</v>
      </c>
      <c r="H184" t="s">
        <v>26</v>
      </c>
      <c r="I184" t="s">
        <v>24</v>
      </c>
      <c r="J184" t="s">
        <v>17</v>
      </c>
      <c r="K184">
        <v>1</v>
      </c>
      <c r="L184" t="s">
        <v>15</v>
      </c>
      <c r="M184" t="s">
        <v>16</v>
      </c>
      <c r="N184">
        <v>38</v>
      </c>
      <c r="O184" t="str">
        <f t="shared" si="7"/>
        <v>Middle Age</v>
      </c>
      <c r="P184" t="s">
        <v>17</v>
      </c>
      <c r="T184" t="b">
        <f t="shared" si="8"/>
        <v>0</v>
      </c>
    </row>
    <row r="185" spans="1:20" x14ac:dyDescent="0.25">
      <c r="A185" s="5" t="s">
        <v>489</v>
      </c>
      <c r="B185" s="3" t="s">
        <v>120</v>
      </c>
      <c r="C185" t="s">
        <v>34</v>
      </c>
      <c r="D185" t="s">
        <v>33</v>
      </c>
      <c r="E185" s="1">
        <v>40000</v>
      </c>
      <c r="F185" s="1" t="str">
        <f t="shared" si="6"/>
        <v>No</v>
      </c>
      <c r="G185">
        <v>2</v>
      </c>
      <c r="H185" t="s">
        <v>12</v>
      </c>
      <c r="I185" t="s">
        <v>27</v>
      </c>
      <c r="J185" t="s">
        <v>14</v>
      </c>
      <c r="K185">
        <v>2</v>
      </c>
      <c r="L185" t="s">
        <v>22</v>
      </c>
      <c r="M185" t="s">
        <v>23</v>
      </c>
      <c r="N185">
        <v>66</v>
      </c>
      <c r="O185" t="str">
        <f t="shared" si="7"/>
        <v>Old</v>
      </c>
      <c r="P185" t="s">
        <v>14</v>
      </c>
      <c r="T185" t="b">
        <f t="shared" si="8"/>
        <v>0</v>
      </c>
    </row>
    <row r="186" spans="1:20" x14ac:dyDescent="0.25">
      <c r="A186" s="5" t="s">
        <v>489</v>
      </c>
      <c r="B186" s="3" t="s">
        <v>120</v>
      </c>
      <c r="C186" t="s">
        <v>33</v>
      </c>
      <c r="D186" t="s">
        <v>32</v>
      </c>
      <c r="E186" s="1">
        <v>130000</v>
      </c>
      <c r="F186" s="1" t="str">
        <f t="shared" si="6"/>
        <v>Yes</v>
      </c>
      <c r="G186">
        <v>4</v>
      </c>
      <c r="H186" t="s">
        <v>26</v>
      </c>
      <c r="I186" t="s">
        <v>27</v>
      </c>
      <c r="J186" t="s">
        <v>17</v>
      </c>
      <c r="K186">
        <v>4</v>
      </c>
      <c r="L186" t="s">
        <v>29</v>
      </c>
      <c r="M186" t="s">
        <v>16</v>
      </c>
      <c r="N186">
        <v>58</v>
      </c>
      <c r="O186" t="str">
        <f t="shared" si="7"/>
        <v>Old</v>
      </c>
      <c r="P186" t="s">
        <v>17</v>
      </c>
      <c r="T186" t="b">
        <f t="shared" si="8"/>
        <v>1</v>
      </c>
    </row>
    <row r="187" spans="1:20" x14ac:dyDescent="0.25">
      <c r="A187" s="5" t="s">
        <v>490</v>
      </c>
      <c r="B187" s="3" t="s">
        <v>121</v>
      </c>
      <c r="C187" t="s">
        <v>33</v>
      </c>
      <c r="D187" t="s">
        <v>32</v>
      </c>
      <c r="E187" s="1">
        <v>90000</v>
      </c>
      <c r="F187" s="1" t="str">
        <f t="shared" si="6"/>
        <v>Yes</v>
      </c>
      <c r="G187">
        <v>1</v>
      </c>
      <c r="H187" t="s">
        <v>12</v>
      </c>
      <c r="I187" t="s">
        <v>20</v>
      </c>
      <c r="J187" t="s">
        <v>14</v>
      </c>
      <c r="K187">
        <v>1</v>
      </c>
      <c r="L187" t="s">
        <v>21</v>
      </c>
      <c r="M187" t="s">
        <v>23</v>
      </c>
      <c r="N187">
        <v>47</v>
      </c>
      <c r="O187" t="str">
        <f t="shared" si="7"/>
        <v>Middle Age</v>
      </c>
      <c r="P187" t="s">
        <v>14</v>
      </c>
      <c r="T187" t="b">
        <f t="shared" si="8"/>
        <v>1</v>
      </c>
    </row>
    <row r="188" spans="1:20" x14ac:dyDescent="0.25">
      <c r="A188" s="5" t="s">
        <v>491</v>
      </c>
      <c r="B188" s="3" t="s">
        <v>122</v>
      </c>
      <c r="C188" t="s">
        <v>33</v>
      </c>
      <c r="D188" t="s">
        <v>32</v>
      </c>
      <c r="E188" s="1">
        <v>30000</v>
      </c>
      <c r="F188" s="1" t="str">
        <f t="shared" si="6"/>
        <v>No</v>
      </c>
      <c r="G188">
        <v>3</v>
      </c>
      <c r="H188" t="s">
        <v>26</v>
      </c>
      <c r="I188" t="s">
        <v>13</v>
      </c>
      <c r="J188" t="s">
        <v>17</v>
      </c>
      <c r="K188">
        <v>2</v>
      </c>
      <c r="L188" t="s">
        <v>25</v>
      </c>
      <c r="M188" t="s">
        <v>23</v>
      </c>
      <c r="N188">
        <v>56</v>
      </c>
      <c r="O188" t="str">
        <f t="shared" si="7"/>
        <v>Old</v>
      </c>
      <c r="P188" t="s">
        <v>14</v>
      </c>
      <c r="T188" t="b">
        <f t="shared" si="8"/>
        <v>0</v>
      </c>
    </row>
    <row r="189" spans="1:20" x14ac:dyDescent="0.25">
      <c r="A189" s="5" t="s">
        <v>492</v>
      </c>
      <c r="B189" s="3" t="s">
        <v>123</v>
      </c>
      <c r="C189" t="s">
        <v>34</v>
      </c>
      <c r="D189" t="s">
        <v>33</v>
      </c>
      <c r="E189" s="1">
        <v>80000</v>
      </c>
      <c r="F189" s="1" t="str">
        <f t="shared" si="6"/>
        <v>Yes</v>
      </c>
      <c r="G189">
        <v>5</v>
      </c>
      <c r="H189" t="s">
        <v>18</v>
      </c>
      <c r="I189" t="s">
        <v>20</v>
      </c>
      <c r="J189" t="s">
        <v>17</v>
      </c>
      <c r="K189">
        <v>2</v>
      </c>
      <c r="L189" t="s">
        <v>29</v>
      </c>
      <c r="M189" t="s">
        <v>16</v>
      </c>
      <c r="N189">
        <v>59</v>
      </c>
      <c r="O189" t="str">
        <f t="shared" si="7"/>
        <v>Old</v>
      </c>
      <c r="P189" t="s">
        <v>17</v>
      </c>
      <c r="T189" t="b">
        <f t="shared" si="8"/>
        <v>1</v>
      </c>
    </row>
    <row r="190" spans="1:20" x14ac:dyDescent="0.25">
      <c r="A190" s="5" t="s">
        <v>492</v>
      </c>
      <c r="B190" s="3" t="s">
        <v>123</v>
      </c>
      <c r="C190" t="s">
        <v>33</v>
      </c>
      <c r="D190" t="s">
        <v>32</v>
      </c>
      <c r="E190" s="1">
        <v>70000</v>
      </c>
      <c r="F190" s="1" t="str">
        <f t="shared" si="6"/>
        <v>Yes</v>
      </c>
      <c r="G190">
        <v>0</v>
      </c>
      <c r="H190" t="s">
        <v>12</v>
      </c>
      <c r="I190" t="s">
        <v>20</v>
      </c>
      <c r="J190" t="s">
        <v>14</v>
      </c>
      <c r="K190">
        <v>4</v>
      </c>
      <c r="L190" t="s">
        <v>29</v>
      </c>
      <c r="M190" t="s">
        <v>23</v>
      </c>
      <c r="N190">
        <v>32</v>
      </c>
      <c r="O190" t="str">
        <f t="shared" si="7"/>
        <v>Middle Age</v>
      </c>
      <c r="P190" t="s">
        <v>14</v>
      </c>
      <c r="T190" t="b">
        <f t="shared" si="8"/>
        <v>1</v>
      </c>
    </row>
    <row r="191" spans="1:20" x14ac:dyDescent="0.25">
      <c r="A191" s="5" t="s">
        <v>493</v>
      </c>
      <c r="B191" s="3" t="s">
        <v>124</v>
      </c>
      <c r="C191" t="s">
        <v>33</v>
      </c>
      <c r="D191" t="s">
        <v>33</v>
      </c>
      <c r="E191" s="1">
        <v>30000</v>
      </c>
      <c r="F191" s="1" t="str">
        <f t="shared" si="6"/>
        <v>No</v>
      </c>
      <c r="G191">
        <v>1</v>
      </c>
      <c r="H191" t="s">
        <v>18</v>
      </c>
      <c r="I191" t="s">
        <v>19</v>
      </c>
      <c r="J191" t="s">
        <v>14</v>
      </c>
      <c r="K191">
        <v>1</v>
      </c>
      <c r="L191" t="s">
        <v>15</v>
      </c>
      <c r="M191" t="s">
        <v>16</v>
      </c>
      <c r="N191">
        <v>44</v>
      </c>
      <c r="O191" t="str">
        <f t="shared" si="7"/>
        <v>Middle Age</v>
      </c>
      <c r="P191" t="s">
        <v>14</v>
      </c>
      <c r="T191" t="b">
        <f t="shared" si="8"/>
        <v>0</v>
      </c>
    </row>
    <row r="192" spans="1:20" x14ac:dyDescent="0.25">
      <c r="A192" s="5" t="s">
        <v>493</v>
      </c>
      <c r="B192" s="3" t="s">
        <v>124</v>
      </c>
      <c r="C192" t="s">
        <v>33</v>
      </c>
      <c r="D192" t="s">
        <v>33</v>
      </c>
      <c r="E192" s="1">
        <v>30000</v>
      </c>
      <c r="F192" s="1" t="str">
        <f t="shared" si="6"/>
        <v>No</v>
      </c>
      <c r="G192">
        <v>3</v>
      </c>
      <c r="H192" t="s">
        <v>26</v>
      </c>
      <c r="I192" t="s">
        <v>13</v>
      </c>
      <c r="J192" t="s">
        <v>14</v>
      </c>
      <c r="K192">
        <v>2</v>
      </c>
      <c r="L192" t="s">
        <v>22</v>
      </c>
      <c r="M192" t="s">
        <v>23</v>
      </c>
      <c r="N192">
        <v>55</v>
      </c>
      <c r="O192" t="str">
        <f t="shared" si="7"/>
        <v>Old</v>
      </c>
      <c r="P192" t="s">
        <v>17</v>
      </c>
      <c r="T192" t="b">
        <f t="shared" si="8"/>
        <v>0</v>
      </c>
    </row>
    <row r="193" spans="1:20" x14ac:dyDescent="0.25">
      <c r="A193" s="5" t="s">
        <v>493</v>
      </c>
      <c r="B193" s="3" t="s">
        <v>124</v>
      </c>
      <c r="C193" t="s">
        <v>34</v>
      </c>
      <c r="D193" t="s">
        <v>33</v>
      </c>
      <c r="E193" s="1">
        <v>90000</v>
      </c>
      <c r="F193" s="1" t="str">
        <f t="shared" si="6"/>
        <v>Yes</v>
      </c>
      <c r="G193">
        <v>2</v>
      </c>
      <c r="H193" t="s">
        <v>26</v>
      </c>
      <c r="I193" t="s">
        <v>24</v>
      </c>
      <c r="J193" t="s">
        <v>14</v>
      </c>
      <c r="K193">
        <v>0</v>
      </c>
      <c r="L193" t="s">
        <v>15</v>
      </c>
      <c r="M193" t="s">
        <v>16</v>
      </c>
      <c r="N193">
        <v>36</v>
      </c>
      <c r="O193" t="str">
        <f t="shared" si="7"/>
        <v>Middle Age</v>
      </c>
      <c r="P193" t="s">
        <v>14</v>
      </c>
      <c r="T193" t="b">
        <f t="shared" si="8"/>
        <v>1</v>
      </c>
    </row>
    <row r="194" spans="1:20" x14ac:dyDescent="0.25">
      <c r="A194" s="5" t="s">
        <v>493</v>
      </c>
      <c r="B194" s="3" t="s">
        <v>124</v>
      </c>
      <c r="C194" t="s">
        <v>34</v>
      </c>
      <c r="D194" t="s">
        <v>32</v>
      </c>
      <c r="E194" s="1">
        <v>80000</v>
      </c>
      <c r="F194" s="1" t="str">
        <f t="shared" si="6"/>
        <v>Yes</v>
      </c>
      <c r="G194">
        <v>5</v>
      </c>
      <c r="H194" t="s">
        <v>12</v>
      </c>
      <c r="I194" t="s">
        <v>27</v>
      </c>
      <c r="J194" t="s">
        <v>14</v>
      </c>
      <c r="K194">
        <v>2</v>
      </c>
      <c r="L194" t="s">
        <v>29</v>
      </c>
      <c r="M194" t="s">
        <v>16</v>
      </c>
      <c r="N194">
        <v>62</v>
      </c>
      <c r="O194" t="str">
        <f t="shared" si="7"/>
        <v>Old</v>
      </c>
      <c r="P194" t="s">
        <v>17</v>
      </c>
      <c r="T194" t="b">
        <f t="shared" si="8"/>
        <v>1</v>
      </c>
    </row>
    <row r="195" spans="1:20" x14ac:dyDescent="0.25">
      <c r="A195" s="5" t="s">
        <v>493</v>
      </c>
      <c r="B195" s="3" t="s">
        <v>124</v>
      </c>
      <c r="C195" t="s">
        <v>33</v>
      </c>
      <c r="D195" t="s">
        <v>32</v>
      </c>
      <c r="E195" s="1">
        <v>70000</v>
      </c>
      <c r="F195" s="1" t="str">
        <f t="shared" ref="F195:F258" si="9">IF(E195&gt;=50000, "Yes",IF(E195&lt;50000, "No"))</f>
        <v>Yes</v>
      </c>
      <c r="G195">
        <v>5</v>
      </c>
      <c r="H195" t="s">
        <v>12</v>
      </c>
      <c r="I195" t="s">
        <v>20</v>
      </c>
      <c r="J195" t="s">
        <v>14</v>
      </c>
      <c r="K195">
        <v>4</v>
      </c>
      <c r="L195" t="s">
        <v>29</v>
      </c>
      <c r="M195" t="s">
        <v>23</v>
      </c>
      <c r="N195">
        <v>41</v>
      </c>
      <c r="O195" t="str">
        <f t="shared" ref="O195:O258" si="10">IF(N195&lt;=30, "Adolescents", IF(N195&lt;=54, "Middle Age", IF(N195&gt;54, "Old")))</f>
        <v>Middle Age</v>
      </c>
      <c r="P195" t="s">
        <v>17</v>
      </c>
      <c r="T195" t="b">
        <f t="shared" ref="T195:T258" si="11">AND(E195&gt;50000, N195&gt;30)</f>
        <v>1</v>
      </c>
    </row>
    <row r="196" spans="1:20" x14ac:dyDescent="0.25">
      <c r="A196" s="5" t="s">
        <v>494</v>
      </c>
      <c r="B196" s="3" t="s">
        <v>125</v>
      </c>
      <c r="C196" t="s">
        <v>34</v>
      </c>
      <c r="D196" t="s">
        <v>32</v>
      </c>
      <c r="E196" s="1">
        <v>10000</v>
      </c>
      <c r="F196" s="1" t="str">
        <f t="shared" si="9"/>
        <v>No</v>
      </c>
      <c r="G196">
        <v>0</v>
      </c>
      <c r="H196" t="s">
        <v>28</v>
      </c>
      <c r="I196" t="s">
        <v>24</v>
      </c>
      <c r="J196" t="s">
        <v>17</v>
      </c>
      <c r="K196">
        <v>2</v>
      </c>
      <c r="L196" t="s">
        <v>15</v>
      </c>
      <c r="M196" t="s">
        <v>16</v>
      </c>
      <c r="N196">
        <v>32</v>
      </c>
      <c r="O196" t="str">
        <f t="shared" si="10"/>
        <v>Middle Age</v>
      </c>
      <c r="P196" t="s">
        <v>17</v>
      </c>
      <c r="T196" t="b">
        <f t="shared" si="11"/>
        <v>0</v>
      </c>
    </row>
    <row r="197" spans="1:20" x14ac:dyDescent="0.25">
      <c r="A197" s="5" t="s">
        <v>495</v>
      </c>
      <c r="B197" s="3" t="s">
        <v>126</v>
      </c>
      <c r="C197" t="s">
        <v>34</v>
      </c>
      <c r="D197" t="s">
        <v>33</v>
      </c>
      <c r="E197" s="1">
        <v>20000</v>
      </c>
      <c r="F197" s="1" t="str">
        <f t="shared" si="9"/>
        <v>No</v>
      </c>
      <c r="G197">
        <v>0</v>
      </c>
      <c r="H197" t="s">
        <v>12</v>
      </c>
      <c r="I197" t="s">
        <v>19</v>
      </c>
      <c r="J197" t="s">
        <v>14</v>
      </c>
      <c r="K197">
        <v>0</v>
      </c>
      <c r="L197" t="s">
        <v>15</v>
      </c>
      <c r="M197" t="s">
        <v>23</v>
      </c>
      <c r="N197">
        <v>25</v>
      </c>
      <c r="O197" t="str">
        <f t="shared" si="10"/>
        <v>Adolescents</v>
      </c>
      <c r="P197" t="s">
        <v>14</v>
      </c>
      <c r="T197" t="b">
        <f t="shared" si="11"/>
        <v>0</v>
      </c>
    </row>
    <row r="198" spans="1:20" x14ac:dyDescent="0.25">
      <c r="A198" s="5" t="s">
        <v>495</v>
      </c>
      <c r="B198" s="3" t="s">
        <v>126</v>
      </c>
      <c r="C198" t="s">
        <v>34</v>
      </c>
      <c r="D198" t="s">
        <v>32</v>
      </c>
      <c r="E198" s="1">
        <v>50000</v>
      </c>
      <c r="F198" s="1" t="str">
        <f t="shared" si="9"/>
        <v>Yes</v>
      </c>
      <c r="G198">
        <v>0</v>
      </c>
      <c r="H198" t="s">
        <v>30</v>
      </c>
      <c r="I198" t="s">
        <v>13</v>
      </c>
      <c r="J198" t="s">
        <v>14</v>
      </c>
      <c r="K198">
        <v>0</v>
      </c>
      <c r="L198" t="s">
        <v>25</v>
      </c>
      <c r="M198" t="s">
        <v>16</v>
      </c>
      <c r="N198">
        <v>36</v>
      </c>
      <c r="O198" t="str">
        <f t="shared" si="10"/>
        <v>Middle Age</v>
      </c>
      <c r="P198" t="s">
        <v>17</v>
      </c>
      <c r="T198" t="b">
        <f t="shared" si="11"/>
        <v>0</v>
      </c>
    </row>
    <row r="199" spans="1:20" x14ac:dyDescent="0.25">
      <c r="A199" s="5" t="s">
        <v>496</v>
      </c>
      <c r="B199" s="3" t="s">
        <v>127</v>
      </c>
      <c r="C199" t="s">
        <v>33</v>
      </c>
      <c r="D199" t="s">
        <v>33</v>
      </c>
      <c r="E199" s="1">
        <v>60000</v>
      </c>
      <c r="F199" s="1" t="str">
        <f t="shared" si="9"/>
        <v>Yes</v>
      </c>
      <c r="G199">
        <v>2</v>
      </c>
      <c r="H199" t="s">
        <v>30</v>
      </c>
      <c r="I199" t="s">
        <v>27</v>
      </c>
      <c r="J199" t="s">
        <v>14</v>
      </c>
      <c r="K199">
        <v>1</v>
      </c>
      <c r="L199" t="s">
        <v>15</v>
      </c>
      <c r="M199" t="s">
        <v>23</v>
      </c>
      <c r="N199">
        <v>67</v>
      </c>
      <c r="O199" t="str">
        <f t="shared" si="10"/>
        <v>Old</v>
      </c>
      <c r="P199" t="s">
        <v>14</v>
      </c>
      <c r="T199" t="b">
        <f t="shared" si="11"/>
        <v>1</v>
      </c>
    </row>
    <row r="200" spans="1:20" x14ac:dyDescent="0.25">
      <c r="A200" s="5" t="s">
        <v>497</v>
      </c>
      <c r="B200" s="3" t="s">
        <v>128</v>
      </c>
      <c r="C200" t="s">
        <v>34</v>
      </c>
      <c r="D200" t="s">
        <v>32</v>
      </c>
      <c r="E200" s="1">
        <v>100000</v>
      </c>
      <c r="F200" s="1" t="str">
        <f t="shared" si="9"/>
        <v>Yes</v>
      </c>
      <c r="G200">
        <v>0</v>
      </c>
      <c r="H200" t="s">
        <v>30</v>
      </c>
      <c r="I200" t="s">
        <v>27</v>
      </c>
      <c r="J200" t="s">
        <v>17</v>
      </c>
      <c r="K200">
        <v>1</v>
      </c>
      <c r="L200" t="s">
        <v>25</v>
      </c>
      <c r="M200" t="s">
        <v>23</v>
      </c>
      <c r="N200">
        <v>39</v>
      </c>
      <c r="O200" t="str">
        <f t="shared" si="10"/>
        <v>Middle Age</v>
      </c>
      <c r="P200" t="s">
        <v>14</v>
      </c>
      <c r="T200" t="b">
        <f t="shared" si="11"/>
        <v>1</v>
      </c>
    </row>
    <row r="201" spans="1:20" x14ac:dyDescent="0.25">
      <c r="A201" s="5" t="s">
        <v>497</v>
      </c>
      <c r="B201" s="3" t="s">
        <v>128</v>
      </c>
      <c r="C201" t="s">
        <v>34</v>
      </c>
      <c r="D201" t="s">
        <v>33</v>
      </c>
      <c r="E201" s="1">
        <v>80000</v>
      </c>
      <c r="F201" s="1" t="str">
        <f t="shared" si="9"/>
        <v>Yes</v>
      </c>
      <c r="G201">
        <v>0</v>
      </c>
      <c r="H201" t="s">
        <v>12</v>
      </c>
      <c r="I201" t="s">
        <v>20</v>
      </c>
      <c r="J201" t="s">
        <v>17</v>
      </c>
      <c r="K201">
        <v>3</v>
      </c>
      <c r="L201" t="s">
        <v>29</v>
      </c>
      <c r="M201" t="s">
        <v>23</v>
      </c>
      <c r="N201">
        <v>33</v>
      </c>
      <c r="O201" t="str">
        <f t="shared" si="10"/>
        <v>Middle Age</v>
      </c>
      <c r="P201" t="s">
        <v>14</v>
      </c>
      <c r="T201" t="b">
        <f t="shared" si="11"/>
        <v>1</v>
      </c>
    </row>
    <row r="202" spans="1:20" x14ac:dyDescent="0.25">
      <c r="A202" s="5" t="s">
        <v>498</v>
      </c>
      <c r="B202" s="3" t="s">
        <v>129</v>
      </c>
      <c r="C202" t="s">
        <v>34</v>
      </c>
      <c r="D202" t="s">
        <v>33</v>
      </c>
      <c r="E202" s="1">
        <v>60000</v>
      </c>
      <c r="F202" s="1" t="str">
        <f t="shared" si="9"/>
        <v>Yes</v>
      </c>
      <c r="G202">
        <v>0</v>
      </c>
      <c r="H202" t="s">
        <v>12</v>
      </c>
      <c r="I202" t="s">
        <v>20</v>
      </c>
      <c r="J202" t="s">
        <v>17</v>
      </c>
      <c r="K202">
        <v>3</v>
      </c>
      <c r="L202" t="s">
        <v>21</v>
      </c>
      <c r="M202" t="s">
        <v>23</v>
      </c>
      <c r="N202">
        <v>31</v>
      </c>
      <c r="O202" t="str">
        <f t="shared" si="10"/>
        <v>Middle Age</v>
      </c>
      <c r="P202" t="s">
        <v>17</v>
      </c>
      <c r="T202" t="b">
        <f t="shared" si="11"/>
        <v>1</v>
      </c>
    </row>
    <row r="203" spans="1:20" x14ac:dyDescent="0.25">
      <c r="A203" s="5" t="s">
        <v>499</v>
      </c>
      <c r="B203" s="3" t="s">
        <v>130</v>
      </c>
      <c r="C203" t="s">
        <v>33</v>
      </c>
      <c r="D203" t="s">
        <v>33</v>
      </c>
      <c r="E203" s="1">
        <v>10000</v>
      </c>
      <c r="F203" s="1" t="str">
        <f t="shared" si="9"/>
        <v>No</v>
      </c>
      <c r="G203">
        <v>1</v>
      </c>
      <c r="H203" t="s">
        <v>26</v>
      </c>
      <c r="I203" t="s">
        <v>24</v>
      </c>
      <c r="J203" t="s">
        <v>14</v>
      </c>
      <c r="K203">
        <v>0</v>
      </c>
      <c r="L203" t="s">
        <v>21</v>
      </c>
      <c r="M203" t="s">
        <v>23</v>
      </c>
      <c r="N203">
        <v>27</v>
      </c>
      <c r="O203" t="str">
        <f t="shared" si="10"/>
        <v>Adolescents</v>
      </c>
      <c r="P203" t="s">
        <v>14</v>
      </c>
      <c r="T203" t="b">
        <f t="shared" si="11"/>
        <v>0</v>
      </c>
    </row>
    <row r="204" spans="1:20" x14ac:dyDescent="0.25">
      <c r="A204" s="5" t="s">
        <v>499</v>
      </c>
      <c r="B204" s="3" t="s">
        <v>130</v>
      </c>
      <c r="C204" t="s">
        <v>34</v>
      </c>
      <c r="D204" t="s">
        <v>33</v>
      </c>
      <c r="E204" s="1">
        <v>40000</v>
      </c>
      <c r="F204" s="1" t="str">
        <f t="shared" si="9"/>
        <v>No</v>
      </c>
      <c r="G204">
        <v>2</v>
      </c>
      <c r="H204" t="s">
        <v>18</v>
      </c>
      <c r="I204" t="s">
        <v>19</v>
      </c>
      <c r="J204" t="s">
        <v>14</v>
      </c>
      <c r="K204">
        <v>0</v>
      </c>
      <c r="L204" t="s">
        <v>25</v>
      </c>
      <c r="M204" t="s">
        <v>16</v>
      </c>
      <c r="N204">
        <v>33</v>
      </c>
      <c r="O204" t="str">
        <f t="shared" si="10"/>
        <v>Middle Age</v>
      </c>
      <c r="P204" t="s">
        <v>14</v>
      </c>
      <c r="T204" t="b">
        <f t="shared" si="11"/>
        <v>0</v>
      </c>
    </row>
    <row r="205" spans="1:20" x14ac:dyDescent="0.25">
      <c r="A205" s="5" t="s">
        <v>500</v>
      </c>
      <c r="B205" s="3" t="s">
        <v>131</v>
      </c>
      <c r="C205" t="s">
        <v>34</v>
      </c>
      <c r="D205" t="s">
        <v>32</v>
      </c>
      <c r="E205" s="1">
        <v>60000</v>
      </c>
      <c r="F205" s="1" t="str">
        <f t="shared" si="9"/>
        <v>Yes</v>
      </c>
      <c r="G205">
        <v>1</v>
      </c>
      <c r="H205" t="s">
        <v>18</v>
      </c>
      <c r="I205" t="s">
        <v>13</v>
      </c>
      <c r="J205" t="s">
        <v>14</v>
      </c>
      <c r="K205">
        <v>1</v>
      </c>
      <c r="L205" t="s">
        <v>22</v>
      </c>
      <c r="M205" t="s">
        <v>23</v>
      </c>
      <c r="N205">
        <v>46</v>
      </c>
      <c r="O205" t="str">
        <f t="shared" si="10"/>
        <v>Middle Age</v>
      </c>
      <c r="P205" t="s">
        <v>14</v>
      </c>
      <c r="T205" t="b">
        <f t="shared" si="11"/>
        <v>1</v>
      </c>
    </row>
    <row r="206" spans="1:20" x14ac:dyDescent="0.25">
      <c r="A206" s="5" t="s">
        <v>501</v>
      </c>
      <c r="B206" s="3" t="s">
        <v>132</v>
      </c>
      <c r="C206" t="s">
        <v>34</v>
      </c>
      <c r="D206" t="s">
        <v>32</v>
      </c>
      <c r="E206" s="1">
        <v>90000</v>
      </c>
      <c r="F206" s="1" t="str">
        <f t="shared" si="9"/>
        <v>Yes</v>
      </c>
      <c r="G206">
        <v>3</v>
      </c>
      <c r="H206" t="s">
        <v>26</v>
      </c>
      <c r="I206" t="s">
        <v>20</v>
      </c>
      <c r="J206" t="s">
        <v>17</v>
      </c>
      <c r="K206">
        <v>1</v>
      </c>
      <c r="L206" t="s">
        <v>21</v>
      </c>
      <c r="M206" t="s">
        <v>16</v>
      </c>
      <c r="N206">
        <v>51</v>
      </c>
      <c r="O206" t="str">
        <f t="shared" si="10"/>
        <v>Middle Age</v>
      </c>
      <c r="P206" t="s">
        <v>17</v>
      </c>
      <c r="T206" t="b">
        <f t="shared" si="11"/>
        <v>1</v>
      </c>
    </row>
    <row r="207" spans="1:20" x14ac:dyDescent="0.25">
      <c r="A207" s="5" t="s">
        <v>502</v>
      </c>
      <c r="B207" s="3" t="s">
        <v>133</v>
      </c>
      <c r="C207" t="s">
        <v>33</v>
      </c>
      <c r="D207" t="s">
        <v>33</v>
      </c>
      <c r="E207" s="1">
        <v>30000</v>
      </c>
      <c r="F207" s="1" t="str">
        <f t="shared" si="9"/>
        <v>No</v>
      </c>
      <c r="G207">
        <v>3</v>
      </c>
      <c r="H207" t="s">
        <v>30</v>
      </c>
      <c r="I207" t="s">
        <v>19</v>
      </c>
      <c r="J207" t="s">
        <v>14</v>
      </c>
      <c r="K207">
        <v>0</v>
      </c>
      <c r="L207" t="s">
        <v>15</v>
      </c>
      <c r="M207" t="s">
        <v>16</v>
      </c>
      <c r="N207">
        <v>46</v>
      </c>
      <c r="O207" t="str">
        <f t="shared" si="10"/>
        <v>Middle Age</v>
      </c>
      <c r="P207" t="s">
        <v>14</v>
      </c>
      <c r="T207" t="b">
        <f t="shared" si="11"/>
        <v>0</v>
      </c>
    </row>
    <row r="208" spans="1:20" x14ac:dyDescent="0.25">
      <c r="A208" s="5" t="s">
        <v>503</v>
      </c>
      <c r="B208" s="3" t="s">
        <v>134</v>
      </c>
      <c r="C208" t="s">
        <v>34</v>
      </c>
      <c r="D208" t="s">
        <v>33</v>
      </c>
      <c r="E208" s="1">
        <v>90000</v>
      </c>
      <c r="F208" s="1" t="str">
        <f t="shared" si="9"/>
        <v>Yes</v>
      </c>
      <c r="G208">
        <v>5</v>
      </c>
      <c r="H208" t="s">
        <v>18</v>
      </c>
      <c r="I208" t="s">
        <v>20</v>
      </c>
      <c r="J208" t="s">
        <v>17</v>
      </c>
      <c r="K208">
        <v>2</v>
      </c>
      <c r="L208" t="s">
        <v>29</v>
      </c>
      <c r="M208" t="s">
        <v>16</v>
      </c>
      <c r="N208">
        <v>62</v>
      </c>
      <c r="O208" t="str">
        <f t="shared" si="10"/>
        <v>Old</v>
      </c>
      <c r="P208" t="s">
        <v>17</v>
      </c>
      <c r="T208" t="b">
        <f t="shared" si="11"/>
        <v>1</v>
      </c>
    </row>
    <row r="209" spans="1:20" x14ac:dyDescent="0.25">
      <c r="A209" s="5" t="s">
        <v>503</v>
      </c>
      <c r="B209" s="3" t="s">
        <v>134</v>
      </c>
      <c r="C209" t="s">
        <v>34</v>
      </c>
      <c r="D209" t="s">
        <v>32</v>
      </c>
      <c r="E209" s="1">
        <v>20000</v>
      </c>
      <c r="F209" s="1" t="str">
        <f t="shared" si="9"/>
        <v>No</v>
      </c>
      <c r="G209">
        <v>0</v>
      </c>
      <c r="H209" t="s">
        <v>28</v>
      </c>
      <c r="I209" t="s">
        <v>24</v>
      </c>
      <c r="J209" t="s">
        <v>14</v>
      </c>
      <c r="K209">
        <v>2</v>
      </c>
      <c r="L209" t="s">
        <v>25</v>
      </c>
      <c r="M209" t="s">
        <v>16</v>
      </c>
      <c r="N209">
        <v>26</v>
      </c>
      <c r="O209" t="str">
        <f t="shared" si="10"/>
        <v>Adolescents</v>
      </c>
      <c r="P209" t="s">
        <v>14</v>
      </c>
      <c r="T209" t="b">
        <f t="shared" si="11"/>
        <v>0</v>
      </c>
    </row>
    <row r="210" spans="1:20" x14ac:dyDescent="0.25">
      <c r="A210" s="5" t="s">
        <v>503</v>
      </c>
      <c r="B210" s="3" t="s">
        <v>134</v>
      </c>
      <c r="C210" t="s">
        <v>34</v>
      </c>
      <c r="D210" t="s">
        <v>32</v>
      </c>
      <c r="E210" s="1">
        <v>40000</v>
      </c>
      <c r="F210" s="1" t="str">
        <f t="shared" si="9"/>
        <v>No</v>
      </c>
      <c r="G210">
        <v>0</v>
      </c>
      <c r="H210" t="s">
        <v>30</v>
      </c>
      <c r="I210" t="s">
        <v>19</v>
      </c>
      <c r="J210" t="s">
        <v>14</v>
      </c>
      <c r="K210">
        <v>0</v>
      </c>
      <c r="L210" t="s">
        <v>15</v>
      </c>
      <c r="M210" t="s">
        <v>16</v>
      </c>
      <c r="N210">
        <v>37</v>
      </c>
      <c r="O210" t="str">
        <f t="shared" si="10"/>
        <v>Middle Age</v>
      </c>
      <c r="P210" t="s">
        <v>14</v>
      </c>
      <c r="T210" t="b">
        <f t="shared" si="11"/>
        <v>0</v>
      </c>
    </row>
    <row r="211" spans="1:20" x14ac:dyDescent="0.25">
      <c r="A211" s="5" t="s">
        <v>503</v>
      </c>
      <c r="B211" s="3" t="s">
        <v>134</v>
      </c>
      <c r="C211" t="s">
        <v>34</v>
      </c>
      <c r="D211" t="s">
        <v>32</v>
      </c>
      <c r="E211" s="1">
        <v>30000</v>
      </c>
      <c r="F211" s="1" t="str">
        <f t="shared" si="9"/>
        <v>No</v>
      </c>
      <c r="G211">
        <v>3</v>
      </c>
      <c r="H211" t="s">
        <v>18</v>
      </c>
      <c r="I211" t="s">
        <v>19</v>
      </c>
      <c r="J211" t="s">
        <v>14</v>
      </c>
      <c r="K211">
        <v>0</v>
      </c>
      <c r="L211" t="s">
        <v>15</v>
      </c>
      <c r="M211" t="s">
        <v>16</v>
      </c>
      <c r="N211">
        <v>42</v>
      </c>
      <c r="O211" t="str">
        <f t="shared" si="10"/>
        <v>Middle Age</v>
      </c>
      <c r="P211" t="s">
        <v>14</v>
      </c>
      <c r="T211" t="b">
        <f t="shared" si="11"/>
        <v>0</v>
      </c>
    </row>
    <row r="212" spans="1:20" x14ac:dyDescent="0.25">
      <c r="A212" s="5" t="s">
        <v>503</v>
      </c>
      <c r="B212" s="3" t="s">
        <v>134</v>
      </c>
      <c r="C212" t="s">
        <v>33</v>
      </c>
      <c r="D212" t="s">
        <v>32</v>
      </c>
      <c r="E212" s="1">
        <v>80000</v>
      </c>
      <c r="F212" s="1" t="str">
        <f t="shared" si="9"/>
        <v>Yes</v>
      </c>
      <c r="G212">
        <v>4</v>
      </c>
      <c r="H212" t="s">
        <v>30</v>
      </c>
      <c r="I212" t="s">
        <v>27</v>
      </c>
      <c r="J212" t="s">
        <v>14</v>
      </c>
      <c r="K212">
        <v>1</v>
      </c>
      <c r="L212" t="s">
        <v>15</v>
      </c>
      <c r="M212" t="s">
        <v>23</v>
      </c>
      <c r="N212">
        <v>36</v>
      </c>
      <c r="O212" t="str">
        <f t="shared" si="10"/>
        <v>Middle Age</v>
      </c>
      <c r="P212" t="s">
        <v>17</v>
      </c>
      <c r="T212" t="b">
        <f t="shared" si="11"/>
        <v>1</v>
      </c>
    </row>
    <row r="213" spans="1:20" x14ac:dyDescent="0.25">
      <c r="A213" s="5" t="s">
        <v>504</v>
      </c>
      <c r="B213" s="3" t="s">
        <v>135</v>
      </c>
      <c r="C213" t="s">
        <v>33</v>
      </c>
      <c r="D213" t="s">
        <v>32</v>
      </c>
      <c r="E213" s="1">
        <v>50000</v>
      </c>
      <c r="F213" s="1" t="str">
        <f t="shared" si="9"/>
        <v>Yes</v>
      </c>
      <c r="G213">
        <v>0</v>
      </c>
      <c r="H213" t="s">
        <v>30</v>
      </c>
      <c r="I213" t="s">
        <v>13</v>
      </c>
      <c r="J213" t="s">
        <v>14</v>
      </c>
      <c r="K213">
        <v>0</v>
      </c>
      <c r="L213" t="s">
        <v>15</v>
      </c>
      <c r="M213" t="s">
        <v>16</v>
      </c>
      <c r="N213">
        <v>36</v>
      </c>
      <c r="O213" t="str">
        <f t="shared" si="10"/>
        <v>Middle Age</v>
      </c>
      <c r="P213" t="s">
        <v>14</v>
      </c>
      <c r="T213" t="b">
        <f t="shared" si="11"/>
        <v>0</v>
      </c>
    </row>
    <row r="214" spans="1:20" x14ac:dyDescent="0.25">
      <c r="A214" s="5" t="s">
        <v>505</v>
      </c>
      <c r="B214" s="3" t="s">
        <v>136</v>
      </c>
      <c r="C214" t="s">
        <v>34</v>
      </c>
      <c r="D214" t="s">
        <v>32</v>
      </c>
      <c r="E214" s="1">
        <v>30000</v>
      </c>
      <c r="F214" s="1" t="str">
        <f t="shared" si="9"/>
        <v>No</v>
      </c>
      <c r="G214">
        <v>0</v>
      </c>
      <c r="H214" t="s">
        <v>18</v>
      </c>
      <c r="I214" t="s">
        <v>19</v>
      </c>
      <c r="J214" t="s">
        <v>17</v>
      </c>
      <c r="K214">
        <v>1</v>
      </c>
      <c r="L214" t="s">
        <v>21</v>
      </c>
      <c r="M214" t="s">
        <v>16</v>
      </c>
      <c r="N214">
        <v>30</v>
      </c>
      <c r="O214" t="str">
        <f t="shared" si="10"/>
        <v>Adolescents</v>
      </c>
      <c r="P214" t="s">
        <v>17</v>
      </c>
      <c r="T214" t="b">
        <f t="shared" si="11"/>
        <v>0</v>
      </c>
    </row>
    <row r="215" spans="1:20" x14ac:dyDescent="0.25">
      <c r="A215" s="5" t="s">
        <v>505</v>
      </c>
      <c r="B215" s="3" t="s">
        <v>136</v>
      </c>
      <c r="C215" t="s">
        <v>34</v>
      </c>
      <c r="D215" t="s">
        <v>33</v>
      </c>
      <c r="E215" s="1">
        <v>70000</v>
      </c>
      <c r="F215" s="1" t="str">
        <f t="shared" si="9"/>
        <v>Yes</v>
      </c>
      <c r="G215">
        <v>0</v>
      </c>
      <c r="H215" t="s">
        <v>12</v>
      </c>
      <c r="I215" t="s">
        <v>20</v>
      </c>
      <c r="J215" t="s">
        <v>17</v>
      </c>
      <c r="K215">
        <v>4</v>
      </c>
      <c r="L215" t="s">
        <v>29</v>
      </c>
      <c r="M215" t="s">
        <v>23</v>
      </c>
      <c r="N215">
        <v>31</v>
      </c>
      <c r="O215" t="str">
        <f t="shared" si="10"/>
        <v>Middle Age</v>
      </c>
      <c r="P215" t="s">
        <v>14</v>
      </c>
      <c r="T215" t="b">
        <f t="shared" si="11"/>
        <v>1</v>
      </c>
    </row>
    <row r="216" spans="1:20" x14ac:dyDescent="0.25">
      <c r="A216" s="5" t="s">
        <v>505</v>
      </c>
      <c r="B216" s="3" t="s">
        <v>136</v>
      </c>
      <c r="C216" t="s">
        <v>33</v>
      </c>
      <c r="D216" t="s">
        <v>33</v>
      </c>
      <c r="E216" s="1">
        <v>30000</v>
      </c>
      <c r="F216" s="1" t="str">
        <f t="shared" si="9"/>
        <v>No</v>
      </c>
      <c r="G216">
        <v>1</v>
      </c>
      <c r="H216" t="s">
        <v>12</v>
      </c>
      <c r="I216" t="s">
        <v>19</v>
      </c>
      <c r="J216" t="s">
        <v>14</v>
      </c>
      <c r="K216">
        <v>0</v>
      </c>
      <c r="L216" t="s">
        <v>15</v>
      </c>
      <c r="M216" t="s">
        <v>16</v>
      </c>
      <c r="N216">
        <v>65</v>
      </c>
      <c r="O216" t="str">
        <f t="shared" si="10"/>
        <v>Old</v>
      </c>
      <c r="P216" t="s">
        <v>14</v>
      </c>
      <c r="T216" t="b">
        <f t="shared" si="11"/>
        <v>0</v>
      </c>
    </row>
    <row r="217" spans="1:20" x14ac:dyDescent="0.25">
      <c r="A217" s="5" t="s">
        <v>505</v>
      </c>
      <c r="B217" s="3" t="s">
        <v>136</v>
      </c>
      <c r="C217" t="s">
        <v>34</v>
      </c>
      <c r="D217" t="s">
        <v>33</v>
      </c>
      <c r="E217" s="1">
        <v>80000</v>
      </c>
      <c r="F217" s="1" t="str">
        <f t="shared" si="9"/>
        <v>Yes</v>
      </c>
      <c r="G217">
        <v>4</v>
      </c>
      <c r="H217" t="s">
        <v>18</v>
      </c>
      <c r="I217" t="s">
        <v>20</v>
      </c>
      <c r="J217" t="s">
        <v>17</v>
      </c>
      <c r="K217">
        <v>2</v>
      </c>
      <c r="L217" t="s">
        <v>21</v>
      </c>
      <c r="M217" t="s">
        <v>16</v>
      </c>
      <c r="N217">
        <v>54</v>
      </c>
      <c r="O217" t="str">
        <f t="shared" si="10"/>
        <v>Middle Age</v>
      </c>
      <c r="P217" t="s">
        <v>14</v>
      </c>
      <c r="T217" t="b">
        <f t="shared" si="11"/>
        <v>1</v>
      </c>
    </row>
    <row r="218" spans="1:20" x14ac:dyDescent="0.25">
      <c r="A218" s="5" t="s">
        <v>505</v>
      </c>
      <c r="B218" s="3" t="s">
        <v>136</v>
      </c>
      <c r="C218" t="s">
        <v>33</v>
      </c>
      <c r="D218" t="s">
        <v>33</v>
      </c>
      <c r="E218" s="1">
        <v>20000</v>
      </c>
      <c r="F218" s="1" t="str">
        <f t="shared" si="9"/>
        <v>No</v>
      </c>
      <c r="G218">
        <v>2</v>
      </c>
      <c r="H218" t="s">
        <v>28</v>
      </c>
      <c r="I218" t="s">
        <v>19</v>
      </c>
      <c r="J218" t="s">
        <v>14</v>
      </c>
      <c r="K218">
        <v>3</v>
      </c>
      <c r="L218" t="s">
        <v>22</v>
      </c>
      <c r="M218" t="s">
        <v>23</v>
      </c>
      <c r="N218">
        <v>54</v>
      </c>
      <c r="O218" t="str">
        <f t="shared" si="10"/>
        <v>Middle Age</v>
      </c>
      <c r="P218" t="s">
        <v>17</v>
      </c>
      <c r="T218" t="b">
        <f t="shared" si="11"/>
        <v>0</v>
      </c>
    </row>
    <row r="219" spans="1:20" x14ac:dyDescent="0.25">
      <c r="A219" s="5" t="s">
        <v>506</v>
      </c>
      <c r="B219" s="3" t="s">
        <v>137</v>
      </c>
      <c r="C219" t="s">
        <v>34</v>
      </c>
      <c r="D219" t="s">
        <v>32</v>
      </c>
      <c r="E219" s="1">
        <v>20000</v>
      </c>
      <c r="F219" s="1" t="str">
        <f t="shared" si="9"/>
        <v>No</v>
      </c>
      <c r="G219">
        <v>0</v>
      </c>
      <c r="H219" t="s">
        <v>28</v>
      </c>
      <c r="I219" t="s">
        <v>24</v>
      </c>
      <c r="J219" t="s">
        <v>17</v>
      </c>
      <c r="K219">
        <v>2</v>
      </c>
      <c r="L219" t="s">
        <v>15</v>
      </c>
      <c r="M219" t="s">
        <v>16</v>
      </c>
      <c r="N219">
        <v>25</v>
      </c>
      <c r="O219" t="str">
        <f t="shared" si="10"/>
        <v>Adolescents</v>
      </c>
      <c r="P219" t="s">
        <v>17</v>
      </c>
      <c r="T219" t="b">
        <f t="shared" si="11"/>
        <v>0</v>
      </c>
    </row>
    <row r="220" spans="1:20" x14ac:dyDescent="0.25">
      <c r="A220" s="5" t="s">
        <v>506</v>
      </c>
      <c r="B220" s="3" t="s">
        <v>137</v>
      </c>
      <c r="C220" t="s">
        <v>34</v>
      </c>
      <c r="D220" t="s">
        <v>33</v>
      </c>
      <c r="E220" s="1">
        <v>10000</v>
      </c>
      <c r="F220" s="1" t="str">
        <f t="shared" si="9"/>
        <v>No</v>
      </c>
      <c r="G220">
        <v>1</v>
      </c>
      <c r="H220" t="s">
        <v>12</v>
      </c>
      <c r="I220" t="s">
        <v>24</v>
      </c>
      <c r="J220" t="s">
        <v>14</v>
      </c>
      <c r="K220">
        <v>0</v>
      </c>
      <c r="L220" t="s">
        <v>15</v>
      </c>
      <c r="M220" t="s">
        <v>16</v>
      </c>
      <c r="N220">
        <v>48</v>
      </c>
      <c r="O220" t="str">
        <f t="shared" si="10"/>
        <v>Middle Age</v>
      </c>
      <c r="P220" t="s">
        <v>17</v>
      </c>
      <c r="T220" t="b">
        <f t="shared" si="11"/>
        <v>0</v>
      </c>
    </row>
    <row r="221" spans="1:20" x14ac:dyDescent="0.25">
      <c r="A221" s="5" t="s">
        <v>507</v>
      </c>
      <c r="B221" s="3" t="s">
        <v>138</v>
      </c>
      <c r="C221" t="s">
        <v>34</v>
      </c>
      <c r="D221" t="s">
        <v>33</v>
      </c>
      <c r="E221" s="1">
        <v>10000</v>
      </c>
      <c r="F221" s="1" t="str">
        <f t="shared" si="9"/>
        <v>No</v>
      </c>
      <c r="G221">
        <v>0</v>
      </c>
      <c r="H221" t="s">
        <v>18</v>
      </c>
      <c r="I221" t="s">
        <v>24</v>
      </c>
      <c r="J221" t="s">
        <v>14</v>
      </c>
      <c r="K221">
        <v>1</v>
      </c>
      <c r="L221" t="s">
        <v>25</v>
      </c>
      <c r="M221" t="s">
        <v>23</v>
      </c>
      <c r="N221">
        <v>26</v>
      </c>
      <c r="O221" t="str">
        <f t="shared" si="10"/>
        <v>Adolescents</v>
      </c>
      <c r="P221" t="s">
        <v>14</v>
      </c>
      <c r="T221" t="b">
        <f t="shared" si="11"/>
        <v>0</v>
      </c>
    </row>
    <row r="222" spans="1:20" x14ac:dyDescent="0.25">
      <c r="A222" s="5" t="s">
        <v>507</v>
      </c>
      <c r="B222" s="3" t="s">
        <v>138</v>
      </c>
      <c r="C222" t="s">
        <v>33</v>
      </c>
      <c r="D222" t="s">
        <v>33</v>
      </c>
      <c r="E222" s="1">
        <v>60000</v>
      </c>
      <c r="F222" s="1" t="str">
        <f t="shared" si="9"/>
        <v>Yes</v>
      </c>
      <c r="G222">
        <v>1</v>
      </c>
      <c r="H222" t="s">
        <v>12</v>
      </c>
      <c r="I222" t="s">
        <v>20</v>
      </c>
      <c r="J222" t="s">
        <v>14</v>
      </c>
      <c r="K222">
        <v>1</v>
      </c>
      <c r="L222" t="s">
        <v>22</v>
      </c>
      <c r="M222" t="s">
        <v>23</v>
      </c>
      <c r="N222">
        <v>43</v>
      </c>
      <c r="O222" t="str">
        <f t="shared" si="10"/>
        <v>Middle Age</v>
      </c>
      <c r="P222" t="s">
        <v>14</v>
      </c>
      <c r="T222" t="b">
        <f t="shared" si="11"/>
        <v>1</v>
      </c>
    </row>
    <row r="223" spans="1:20" x14ac:dyDescent="0.25">
      <c r="A223" s="5" t="s">
        <v>507</v>
      </c>
      <c r="B223" s="3" t="s">
        <v>138</v>
      </c>
      <c r="C223" t="s">
        <v>34</v>
      </c>
      <c r="D223" t="s">
        <v>33</v>
      </c>
      <c r="E223" s="1">
        <v>10000</v>
      </c>
      <c r="F223" s="1" t="str">
        <f t="shared" si="9"/>
        <v>No</v>
      </c>
      <c r="G223">
        <v>0</v>
      </c>
      <c r="H223" t="s">
        <v>28</v>
      </c>
      <c r="I223" t="s">
        <v>24</v>
      </c>
      <c r="J223" t="s">
        <v>17</v>
      </c>
      <c r="K223">
        <v>2</v>
      </c>
      <c r="L223" t="s">
        <v>25</v>
      </c>
      <c r="M223" t="s">
        <v>16</v>
      </c>
      <c r="N223">
        <v>35</v>
      </c>
      <c r="O223" t="str">
        <f t="shared" si="10"/>
        <v>Middle Age</v>
      </c>
      <c r="P223" t="s">
        <v>17</v>
      </c>
      <c r="T223" t="b">
        <f t="shared" si="11"/>
        <v>0</v>
      </c>
    </row>
    <row r="224" spans="1:20" x14ac:dyDescent="0.25">
      <c r="A224" s="5" t="s">
        <v>507</v>
      </c>
      <c r="B224" s="3" t="s">
        <v>138</v>
      </c>
      <c r="C224" t="s">
        <v>33</v>
      </c>
      <c r="D224" t="s">
        <v>32</v>
      </c>
      <c r="E224" s="1">
        <v>30000</v>
      </c>
      <c r="F224" s="1" t="str">
        <f t="shared" si="9"/>
        <v>No</v>
      </c>
      <c r="G224">
        <v>3</v>
      </c>
      <c r="H224" t="s">
        <v>18</v>
      </c>
      <c r="I224" t="s">
        <v>19</v>
      </c>
      <c r="J224" t="s">
        <v>17</v>
      </c>
      <c r="K224">
        <v>0</v>
      </c>
      <c r="L224" t="s">
        <v>15</v>
      </c>
      <c r="M224" t="s">
        <v>16</v>
      </c>
      <c r="N224">
        <v>42</v>
      </c>
      <c r="O224" t="str">
        <f t="shared" si="10"/>
        <v>Middle Age</v>
      </c>
      <c r="P224" t="s">
        <v>17</v>
      </c>
      <c r="T224" t="b">
        <f t="shared" si="11"/>
        <v>0</v>
      </c>
    </row>
    <row r="225" spans="1:20" x14ac:dyDescent="0.25">
      <c r="A225" s="5" t="s">
        <v>507</v>
      </c>
      <c r="B225" s="3" t="s">
        <v>138</v>
      </c>
      <c r="C225" t="s">
        <v>34</v>
      </c>
      <c r="D225" t="s">
        <v>32</v>
      </c>
      <c r="E225" s="1">
        <v>70000</v>
      </c>
      <c r="F225" s="1" t="str">
        <f t="shared" si="9"/>
        <v>Yes</v>
      </c>
      <c r="G225">
        <v>5</v>
      </c>
      <c r="H225" t="s">
        <v>12</v>
      </c>
      <c r="I225" t="s">
        <v>20</v>
      </c>
      <c r="J225" t="s">
        <v>14</v>
      </c>
      <c r="K225">
        <v>4</v>
      </c>
      <c r="L225" t="s">
        <v>29</v>
      </c>
      <c r="M225" t="s">
        <v>23</v>
      </c>
      <c r="N225">
        <v>39</v>
      </c>
      <c r="O225" t="str">
        <f t="shared" si="10"/>
        <v>Middle Age</v>
      </c>
      <c r="P225" t="s">
        <v>17</v>
      </c>
      <c r="T225" t="b">
        <f t="shared" si="11"/>
        <v>1</v>
      </c>
    </row>
    <row r="226" spans="1:20" x14ac:dyDescent="0.25">
      <c r="A226" s="5" t="s">
        <v>507</v>
      </c>
      <c r="B226" s="3" t="s">
        <v>138</v>
      </c>
      <c r="C226" t="s">
        <v>33</v>
      </c>
      <c r="D226" t="s">
        <v>32</v>
      </c>
      <c r="E226" s="1">
        <v>30000</v>
      </c>
      <c r="F226" s="1" t="str">
        <f t="shared" si="9"/>
        <v>No</v>
      </c>
      <c r="G226">
        <v>2</v>
      </c>
      <c r="H226" t="s">
        <v>18</v>
      </c>
      <c r="I226" t="s">
        <v>19</v>
      </c>
      <c r="J226" t="s">
        <v>17</v>
      </c>
      <c r="K226">
        <v>2</v>
      </c>
      <c r="L226" t="s">
        <v>15</v>
      </c>
      <c r="M226" t="s">
        <v>23</v>
      </c>
      <c r="N226">
        <v>67</v>
      </c>
      <c r="O226" t="str">
        <f t="shared" si="10"/>
        <v>Old</v>
      </c>
      <c r="P226" t="s">
        <v>17</v>
      </c>
      <c r="T226" t="b">
        <f t="shared" si="11"/>
        <v>0</v>
      </c>
    </row>
    <row r="227" spans="1:20" x14ac:dyDescent="0.25">
      <c r="A227" s="5" t="s">
        <v>508</v>
      </c>
      <c r="B227" s="3" t="s">
        <v>139</v>
      </c>
      <c r="C227" t="s">
        <v>33</v>
      </c>
      <c r="D227" t="s">
        <v>33</v>
      </c>
      <c r="E227" s="1">
        <v>20000</v>
      </c>
      <c r="F227" s="1" t="str">
        <f t="shared" si="9"/>
        <v>No</v>
      </c>
      <c r="G227">
        <v>1</v>
      </c>
      <c r="H227" t="s">
        <v>18</v>
      </c>
      <c r="I227" t="s">
        <v>24</v>
      </c>
      <c r="J227" t="s">
        <v>14</v>
      </c>
      <c r="K227">
        <v>0</v>
      </c>
      <c r="L227" t="s">
        <v>25</v>
      </c>
      <c r="M227" t="s">
        <v>16</v>
      </c>
      <c r="N227">
        <v>35</v>
      </c>
      <c r="O227" t="str">
        <f t="shared" si="10"/>
        <v>Middle Age</v>
      </c>
      <c r="P227" t="s">
        <v>17</v>
      </c>
      <c r="T227" t="b">
        <f t="shared" si="11"/>
        <v>0</v>
      </c>
    </row>
    <row r="228" spans="1:20" x14ac:dyDescent="0.25">
      <c r="A228" s="5" t="s">
        <v>508</v>
      </c>
      <c r="B228" s="3" t="s">
        <v>139</v>
      </c>
      <c r="C228" t="s">
        <v>34</v>
      </c>
      <c r="D228" t="s">
        <v>32</v>
      </c>
      <c r="E228" s="1">
        <v>20000</v>
      </c>
      <c r="F228" s="1" t="str">
        <f t="shared" si="9"/>
        <v>No</v>
      </c>
      <c r="G228">
        <v>3</v>
      </c>
      <c r="H228" t="s">
        <v>26</v>
      </c>
      <c r="I228" t="s">
        <v>24</v>
      </c>
      <c r="J228" t="s">
        <v>14</v>
      </c>
      <c r="K228">
        <v>1</v>
      </c>
      <c r="L228" t="s">
        <v>15</v>
      </c>
      <c r="M228" t="s">
        <v>16</v>
      </c>
      <c r="N228">
        <v>42</v>
      </c>
      <c r="O228" t="str">
        <f t="shared" si="10"/>
        <v>Middle Age</v>
      </c>
      <c r="P228" t="s">
        <v>14</v>
      </c>
      <c r="T228" t="b">
        <f t="shared" si="11"/>
        <v>0</v>
      </c>
    </row>
    <row r="229" spans="1:20" x14ac:dyDescent="0.25">
      <c r="A229" s="5" t="s">
        <v>508</v>
      </c>
      <c r="B229" s="3" t="s">
        <v>139</v>
      </c>
      <c r="C229" t="s">
        <v>33</v>
      </c>
      <c r="D229" t="s">
        <v>33</v>
      </c>
      <c r="E229" s="1">
        <v>10000</v>
      </c>
      <c r="F229" s="1" t="str">
        <f t="shared" si="9"/>
        <v>No</v>
      </c>
      <c r="G229">
        <v>3</v>
      </c>
      <c r="H229" t="s">
        <v>28</v>
      </c>
      <c r="I229" t="s">
        <v>24</v>
      </c>
      <c r="J229" t="s">
        <v>14</v>
      </c>
      <c r="K229">
        <v>2</v>
      </c>
      <c r="L229" t="s">
        <v>15</v>
      </c>
      <c r="M229" t="s">
        <v>16</v>
      </c>
      <c r="N229">
        <v>43</v>
      </c>
      <c r="O229" t="str">
        <f t="shared" si="10"/>
        <v>Middle Age</v>
      </c>
      <c r="P229" t="s">
        <v>17</v>
      </c>
      <c r="T229" t="b">
        <f t="shared" si="11"/>
        <v>0</v>
      </c>
    </row>
    <row r="230" spans="1:20" x14ac:dyDescent="0.25">
      <c r="A230" s="5" t="s">
        <v>509</v>
      </c>
      <c r="B230" s="3" t="s">
        <v>140</v>
      </c>
      <c r="C230" t="s">
        <v>33</v>
      </c>
      <c r="D230" t="s">
        <v>32</v>
      </c>
      <c r="E230" s="1">
        <v>20000</v>
      </c>
      <c r="F230" s="1" t="str">
        <f t="shared" si="9"/>
        <v>No</v>
      </c>
      <c r="G230">
        <v>1</v>
      </c>
      <c r="H230" t="s">
        <v>30</v>
      </c>
      <c r="I230" t="s">
        <v>19</v>
      </c>
      <c r="J230" t="s">
        <v>14</v>
      </c>
      <c r="K230">
        <v>0</v>
      </c>
      <c r="L230" t="s">
        <v>15</v>
      </c>
      <c r="M230" t="s">
        <v>16</v>
      </c>
      <c r="N230">
        <v>45</v>
      </c>
      <c r="O230" t="str">
        <f t="shared" si="10"/>
        <v>Middle Age</v>
      </c>
      <c r="P230" t="s">
        <v>17</v>
      </c>
      <c r="T230" t="b">
        <f t="shared" si="11"/>
        <v>0</v>
      </c>
    </row>
    <row r="231" spans="1:20" x14ac:dyDescent="0.25">
      <c r="A231" s="5" t="s">
        <v>509</v>
      </c>
      <c r="B231" s="3" t="s">
        <v>140</v>
      </c>
      <c r="C231" t="s">
        <v>34</v>
      </c>
      <c r="D231" t="s">
        <v>33</v>
      </c>
      <c r="E231" s="1">
        <v>80000</v>
      </c>
      <c r="F231" s="1" t="str">
        <f t="shared" si="9"/>
        <v>Yes</v>
      </c>
      <c r="G231">
        <v>5</v>
      </c>
      <c r="H231" t="s">
        <v>26</v>
      </c>
      <c r="I231" t="s">
        <v>27</v>
      </c>
      <c r="J231" t="s">
        <v>14</v>
      </c>
      <c r="K231">
        <v>3</v>
      </c>
      <c r="L231" t="s">
        <v>29</v>
      </c>
      <c r="M231" t="s">
        <v>16</v>
      </c>
      <c r="N231">
        <v>57</v>
      </c>
      <c r="O231" t="str">
        <f t="shared" si="10"/>
        <v>Old</v>
      </c>
      <c r="P231" t="s">
        <v>17</v>
      </c>
      <c r="T231" t="b">
        <f t="shared" si="11"/>
        <v>1</v>
      </c>
    </row>
    <row r="232" spans="1:20" x14ac:dyDescent="0.25">
      <c r="A232" s="5" t="s">
        <v>510</v>
      </c>
      <c r="B232" s="3" t="s">
        <v>141</v>
      </c>
      <c r="C232" t="s">
        <v>33</v>
      </c>
      <c r="D232" t="s">
        <v>33</v>
      </c>
      <c r="E232" s="1">
        <v>120000</v>
      </c>
      <c r="F232" s="1" t="str">
        <f t="shared" si="9"/>
        <v>Yes</v>
      </c>
      <c r="G232">
        <v>4</v>
      </c>
      <c r="H232" t="s">
        <v>18</v>
      </c>
      <c r="I232" t="s">
        <v>27</v>
      </c>
      <c r="J232" t="s">
        <v>14</v>
      </c>
      <c r="K232">
        <v>3</v>
      </c>
      <c r="L232" t="s">
        <v>29</v>
      </c>
      <c r="M232" t="s">
        <v>16</v>
      </c>
      <c r="N232">
        <v>56</v>
      </c>
      <c r="O232" t="str">
        <f t="shared" si="10"/>
        <v>Old</v>
      </c>
      <c r="P232" t="s">
        <v>17</v>
      </c>
      <c r="T232" t="b">
        <f t="shared" si="11"/>
        <v>1</v>
      </c>
    </row>
    <row r="233" spans="1:20" x14ac:dyDescent="0.25">
      <c r="A233" s="5" t="s">
        <v>442</v>
      </c>
      <c r="B233" s="3" t="s">
        <v>73</v>
      </c>
      <c r="C233" t="s">
        <v>33</v>
      </c>
      <c r="D233" t="s">
        <v>32</v>
      </c>
      <c r="E233" s="1">
        <v>40000</v>
      </c>
      <c r="F233" s="1" t="str">
        <f t="shared" si="9"/>
        <v>No</v>
      </c>
      <c r="G233">
        <v>0</v>
      </c>
      <c r="H233" t="s">
        <v>12</v>
      </c>
      <c r="I233" t="s">
        <v>19</v>
      </c>
      <c r="J233" t="s">
        <v>14</v>
      </c>
      <c r="K233">
        <v>0</v>
      </c>
      <c r="L233" t="s">
        <v>15</v>
      </c>
      <c r="M233" t="s">
        <v>16</v>
      </c>
      <c r="N233">
        <v>38</v>
      </c>
      <c r="O233" t="str">
        <f t="shared" si="10"/>
        <v>Middle Age</v>
      </c>
      <c r="P233" t="s">
        <v>14</v>
      </c>
      <c r="T233" t="b">
        <f t="shared" si="11"/>
        <v>0</v>
      </c>
    </row>
    <row r="234" spans="1:20" x14ac:dyDescent="0.25">
      <c r="A234" s="5" t="s">
        <v>442</v>
      </c>
      <c r="B234" s="3" t="s">
        <v>73</v>
      </c>
      <c r="C234" t="s">
        <v>33</v>
      </c>
      <c r="D234" t="s">
        <v>32</v>
      </c>
      <c r="E234" s="1">
        <v>30000</v>
      </c>
      <c r="F234" s="1" t="str">
        <f t="shared" si="9"/>
        <v>No</v>
      </c>
      <c r="G234">
        <v>4</v>
      </c>
      <c r="H234" t="s">
        <v>30</v>
      </c>
      <c r="I234" t="s">
        <v>19</v>
      </c>
      <c r="J234" t="s">
        <v>14</v>
      </c>
      <c r="K234">
        <v>0</v>
      </c>
      <c r="L234" t="s">
        <v>15</v>
      </c>
      <c r="M234" t="s">
        <v>16</v>
      </c>
      <c r="N234">
        <v>45</v>
      </c>
      <c r="O234" t="str">
        <f t="shared" si="10"/>
        <v>Middle Age</v>
      </c>
      <c r="P234" t="s">
        <v>17</v>
      </c>
      <c r="T234" t="b">
        <f t="shared" si="11"/>
        <v>0</v>
      </c>
    </row>
    <row r="235" spans="1:20" x14ac:dyDescent="0.25">
      <c r="A235" s="5" t="s">
        <v>442</v>
      </c>
      <c r="B235" s="3" t="s">
        <v>73</v>
      </c>
      <c r="C235" t="s">
        <v>33</v>
      </c>
      <c r="D235" t="s">
        <v>33</v>
      </c>
      <c r="E235" s="1">
        <v>20000</v>
      </c>
      <c r="F235" s="1" t="str">
        <f t="shared" si="9"/>
        <v>No</v>
      </c>
      <c r="G235">
        <v>0</v>
      </c>
      <c r="H235" t="s">
        <v>12</v>
      </c>
      <c r="I235" t="s">
        <v>19</v>
      </c>
      <c r="J235" t="s">
        <v>14</v>
      </c>
      <c r="K235">
        <v>0</v>
      </c>
      <c r="L235" t="s">
        <v>15</v>
      </c>
      <c r="M235" t="s">
        <v>23</v>
      </c>
      <c r="N235">
        <v>27</v>
      </c>
      <c r="O235" t="str">
        <f t="shared" si="10"/>
        <v>Adolescents</v>
      </c>
      <c r="P235" t="s">
        <v>14</v>
      </c>
      <c r="T235" t="b">
        <f t="shared" si="11"/>
        <v>0</v>
      </c>
    </row>
    <row r="236" spans="1:20" x14ac:dyDescent="0.25">
      <c r="A236" s="5" t="s">
        <v>442</v>
      </c>
      <c r="B236" s="3" t="s">
        <v>73</v>
      </c>
      <c r="C236" t="s">
        <v>34</v>
      </c>
      <c r="D236" t="s">
        <v>33</v>
      </c>
      <c r="E236" s="1">
        <v>90000</v>
      </c>
      <c r="F236" s="1" t="str">
        <f t="shared" si="9"/>
        <v>Yes</v>
      </c>
      <c r="G236">
        <v>0</v>
      </c>
      <c r="H236" t="s">
        <v>12</v>
      </c>
      <c r="I236" t="s">
        <v>20</v>
      </c>
      <c r="J236" t="s">
        <v>17</v>
      </c>
      <c r="K236">
        <v>4</v>
      </c>
      <c r="L236" t="s">
        <v>29</v>
      </c>
      <c r="M236" t="s">
        <v>23</v>
      </c>
      <c r="N236">
        <v>35</v>
      </c>
      <c r="O236" t="str">
        <f t="shared" si="10"/>
        <v>Middle Age</v>
      </c>
      <c r="P236" t="s">
        <v>14</v>
      </c>
      <c r="T236" t="b">
        <f t="shared" si="11"/>
        <v>1</v>
      </c>
    </row>
    <row r="237" spans="1:20" x14ac:dyDescent="0.25">
      <c r="A237" s="5" t="s">
        <v>442</v>
      </c>
      <c r="B237" s="3" t="s">
        <v>73</v>
      </c>
      <c r="C237" t="s">
        <v>33</v>
      </c>
      <c r="D237" t="s">
        <v>32</v>
      </c>
      <c r="E237" s="1">
        <v>10000</v>
      </c>
      <c r="F237" s="1" t="str">
        <f t="shared" si="9"/>
        <v>No</v>
      </c>
      <c r="G237">
        <v>1</v>
      </c>
      <c r="H237" t="s">
        <v>30</v>
      </c>
      <c r="I237" t="s">
        <v>19</v>
      </c>
      <c r="J237" t="s">
        <v>14</v>
      </c>
      <c r="K237">
        <v>0</v>
      </c>
      <c r="L237" t="s">
        <v>15</v>
      </c>
      <c r="M237" t="s">
        <v>16</v>
      </c>
      <c r="N237">
        <v>70</v>
      </c>
      <c r="O237" t="str">
        <f t="shared" si="10"/>
        <v>Old</v>
      </c>
      <c r="P237" t="s">
        <v>14</v>
      </c>
      <c r="T237" t="b">
        <f t="shared" si="11"/>
        <v>0</v>
      </c>
    </row>
    <row r="238" spans="1:20" x14ac:dyDescent="0.25">
      <c r="A238" s="5" t="s">
        <v>511</v>
      </c>
      <c r="B238" s="3" t="s">
        <v>142</v>
      </c>
      <c r="C238" t="s">
        <v>34</v>
      </c>
      <c r="D238" t="s">
        <v>32</v>
      </c>
      <c r="E238" s="1">
        <v>30000</v>
      </c>
      <c r="F238" s="1" t="str">
        <f t="shared" si="9"/>
        <v>No</v>
      </c>
      <c r="G238">
        <v>5</v>
      </c>
      <c r="H238" t="s">
        <v>30</v>
      </c>
      <c r="I238" t="s">
        <v>19</v>
      </c>
      <c r="J238" t="s">
        <v>14</v>
      </c>
      <c r="K238">
        <v>0</v>
      </c>
      <c r="L238" t="s">
        <v>15</v>
      </c>
      <c r="M238" t="s">
        <v>16</v>
      </c>
      <c r="N238">
        <v>44</v>
      </c>
      <c r="O238" t="str">
        <f t="shared" si="10"/>
        <v>Middle Age</v>
      </c>
      <c r="P238" t="s">
        <v>14</v>
      </c>
      <c r="T238" t="b">
        <f t="shared" si="11"/>
        <v>0</v>
      </c>
    </row>
    <row r="239" spans="1:20" x14ac:dyDescent="0.25">
      <c r="A239" s="5" t="s">
        <v>512</v>
      </c>
      <c r="B239" s="3" t="s">
        <v>143</v>
      </c>
      <c r="C239" t="s">
        <v>33</v>
      </c>
      <c r="D239" t="s">
        <v>32</v>
      </c>
      <c r="E239" s="1">
        <v>10000</v>
      </c>
      <c r="F239" s="1" t="str">
        <f t="shared" si="9"/>
        <v>No</v>
      </c>
      <c r="G239">
        <v>0</v>
      </c>
      <c r="H239" t="s">
        <v>18</v>
      </c>
      <c r="I239" t="s">
        <v>24</v>
      </c>
      <c r="J239" t="s">
        <v>17</v>
      </c>
      <c r="K239">
        <v>1</v>
      </c>
      <c r="L239" t="s">
        <v>15</v>
      </c>
      <c r="M239" t="s">
        <v>23</v>
      </c>
      <c r="N239">
        <v>26</v>
      </c>
      <c r="O239" t="str">
        <f t="shared" si="10"/>
        <v>Adolescents</v>
      </c>
      <c r="P239" t="s">
        <v>14</v>
      </c>
      <c r="T239" t="b">
        <f t="shared" si="11"/>
        <v>0</v>
      </c>
    </row>
    <row r="240" spans="1:20" x14ac:dyDescent="0.25">
      <c r="A240" s="5" t="s">
        <v>512</v>
      </c>
      <c r="B240" s="3" t="s">
        <v>143</v>
      </c>
      <c r="C240" t="s">
        <v>33</v>
      </c>
      <c r="D240" t="s">
        <v>33</v>
      </c>
      <c r="E240" s="1">
        <v>70000</v>
      </c>
      <c r="F240" s="1" t="str">
        <f t="shared" si="9"/>
        <v>Yes</v>
      </c>
      <c r="G240">
        <v>5</v>
      </c>
      <c r="H240" t="s">
        <v>18</v>
      </c>
      <c r="I240" t="s">
        <v>13</v>
      </c>
      <c r="J240" t="s">
        <v>14</v>
      </c>
      <c r="K240">
        <v>3</v>
      </c>
      <c r="L240" t="s">
        <v>22</v>
      </c>
      <c r="M240" t="s">
        <v>23</v>
      </c>
      <c r="N240">
        <v>46</v>
      </c>
      <c r="O240" t="str">
        <f t="shared" si="10"/>
        <v>Middle Age</v>
      </c>
      <c r="P240" t="s">
        <v>17</v>
      </c>
      <c r="T240" t="b">
        <f t="shared" si="11"/>
        <v>1</v>
      </c>
    </row>
    <row r="241" spans="1:20" x14ac:dyDescent="0.25">
      <c r="A241" s="5" t="s">
        <v>512</v>
      </c>
      <c r="B241" s="3" t="s">
        <v>143</v>
      </c>
      <c r="C241" t="s">
        <v>34</v>
      </c>
      <c r="D241" t="s">
        <v>32</v>
      </c>
      <c r="E241" s="1">
        <v>30000</v>
      </c>
      <c r="F241" s="1" t="str">
        <f t="shared" si="9"/>
        <v>No</v>
      </c>
      <c r="G241">
        <v>0</v>
      </c>
      <c r="H241" t="s">
        <v>26</v>
      </c>
      <c r="I241" t="s">
        <v>24</v>
      </c>
      <c r="J241" t="s">
        <v>17</v>
      </c>
      <c r="K241">
        <v>1</v>
      </c>
      <c r="L241" t="s">
        <v>21</v>
      </c>
      <c r="M241" t="s">
        <v>16</v>
      </c>
      <c r="N241">
        <v>34</v>
      </c>
      <c r="O241" t="str">
        <f t="shared" si="10"/>
        <v>Middle Age</v>
      </c>
      <c r="P241" t="s">
        <v>14</v>
      </c>
      <c r="T241" t="b">
        <f t="shared" si="11"/>
        <v>0</v>
      </c>
    </row>
    <row r="242" spans="1:20" x14ac:dyDescent="0.25">
      <c r="A242" s="5" t="s">
        <v>512</v>
      </c>
      <c r="B242" s="3" t="s">
        <v>143</v>
      </c>
      <c r="C242" t="s">
        <v>33</v>
      </c>
      <c r="D242" t="s">
        <v>33</v>
      </c>
      <c r="E242" s="1">
        <v>10000</v>
      </c>
      <c r="F242" s="1" t="str">
        <f t="shared" si="9"/>
        <v>No</v>
      </c>
      <c r="G242">
        <v>1</v>
      </c>
      <c r="H242" t="s">
        <v>30</v>
      </c>
      <c r="I242" t="s">
        <v>24</v>
      </c>
      <c r="J242" t="s">
        <v>14</v>
      </c>
      <c r="K242">
        <v>0</v>
      </c>
      <c r="L242" t="s">
        <v>15</v>
      </c>
      <c r="M242" t="s">
        <v>16</v>
      </c>
      <c r="N242">
        <v>37</v>
      </c>
      <c r="O242" t="str">
        <f t="shared" si="10"/>
        <v>Middle Age</v>
      </c>
      <c r="P242" t="s">
        <v>17</v>
      </c>
      <c r="T242" t="b">
        <f t="shared" si="11"/>
        <v>0</v>
      </c>
    </row>
    <row r="243" spans="1:20" x14ac:dyDescent="0.25">
      <c r="A243" s="5" t="s">
        <v>512</v>
      </c>
      <c r="B243" s="3" t="s">
        <v>143</v>
      </c>
      <c r="C243" t="s">
        <v>34</v>
      </c>
      <c r="D243" t="s">
        <v>32</v>
      </c>
      <c r="E243" s="1">
        <v>30000</v>
      </c>
      <c r="F243" s="1" t="str">
        <f t="shared" si="9"/>
        <v>No</v>
      </c>
      <c r="G243">
        <v>3</v>
      </c>
      <c r="H243" t="s">
        <v>18</v>
      </c>
      <c r="I243" t="s">
        <v>19</v>
      </c>
      <c r="J243" t="s">
        <v>14</v>
      </c>
      <c r="K243">
        <v>2</v>
      </c>
      <c r="L243" t="s">
        <v>15</v>
      </c>
      <c r="M243" t="s">
        <v>16</v>
      </c>
      <c r="N243">
        <v>27</v>
      </c>
      <c r="O243" t="str">
        <f t="shared" si="10"/>
        <v>Adolescents</v>
      </c>
      <c r="P243" t="s">
        <v>17</v>
      </c>
      <c r="T243" t="b">
        <f t="shared" si="11"/>
        <v>0</v>
      </c>
    </row>
    <row r="244" spans="1:20" x14ac:dyDescent="0.25">
      <c r="A244" s="5" t="s">
        <v>512</v>
      </c>
      <c r="B244" s="3" t="s">
        <v>143</v>
      </c>
      <c r="C244" t="s">
        <v>34</v>
      </c>
      <c r="D244" t="s">
        <v>33</v>
      </c>
      <c r="E244" s="1">
        <v>30000</v>
      </c>
      <c r="F244" s="1" t="str">
        <f t="shared" si="9"/>
        <v>No</v>
      </c>
      <c r="G244">
        <v>1</v>
      </c>
      <c r="H244" t="s">
        <v>12</v>
      </c>
      <c r="I244" t="s">
        <v>19</v>
      </c>
      <c r="J244" t="s">
        <v>17</v>
      </c>
      <c r="K244">
        <v>1</v>
      </c>
      <c r="L244" t="s">
        <v>15</v>
      </c>
      <c r="M244" t="s">
        <v>16</v>
      </c>
      <c r="N244">
        <v>39</v>
      </c>
      <c r="O244" t="str">
        <f t="shared" si="10"/>
        <v>Middle Age</v>
      </c>
      <c r="P244" t="s">
        <v>14</v>
      </c>
      <c r="T244" t="b">
        <f t="shared" si="11"/>
        <v>0</v>
      </c>
    </row>
    <row r="245" spans="1:20" x14ac:dyDescent="0.25">
      <c r="A245" s="5" t="s">
        <v>512</v>
      </c>
      <c r="B245" s="3" t="s">
        <v>143</v>
      </c>
      <c r="C245" t="s">
        <v>34</v>
      </c>
      <c r="D245" t="s">
        <v>32</v>
      </c>
      <c r="E245" s="1">
        <v>20000</v>
      </c>
      <c r="F245" s="1" t="str">
        <f t="shared" si="9"/>
        <v>No</v>
      </c>
      <c r="G245">
        <v>0</v>
      </c>
      <c r="H245" t="s">
        <v>26</v>
      </c>
      <c r="I245" t="s">
        <v>24</v>
      </c>
      <c r="J245" t="s">
        <v>17</v>
      </c>
      <c r="K245">
        <v>1</v>
      </c>
      <c r="L245" t="s">
        <v>21</v>
      </c>
      <c r="M245" t="s">
        <v>16</v>
      </c>
      <c r="N245">
        <v>29</v>
      </c>
      <c r="O245" t="str">
        <f t="shared" si="10"/>
        <v>Adolescents</v>
      </c>
      <c r="P245" t="s">
        <v>17</v>
      </c>
      <c r="T245" t="b">
        <f t="shared" si="11"/>
        <v>0</v>
      </c>
    </row>
    <row r="246" spans="1:20" x14ac:dyDescent="0.25">
      <c r="A246" s="5" t="s">
        <v>513</v>
      </c>
      <c r="B246" s="3" t="s">
        <v>144</v>
      </c>
      <c r="C246" t="s">
        <v>33</v>
      </c>
      <c r="D246" t="s">
        <v>32</v>
      </c>
      <c r="E246" s="1">
        <v>120000</v>
      </c>
      <c r="F246" s="1" t="str">
        <f t="shared" si="9"/>
        <v>Yes</v>
      </c>
      <c r="G246">
        <v>3</v>
      </c>
      <c r="H246" t="s">
        <v>12</v>
      </c>
      <c r="I246" t="s">
        <v>27</v>
      </c>
      <c r="J246" t="s">
        <v>17</v>
      </c>
      <c r="K246">
        <v>2</v>
      </c>
      <c r="L246" t="s">
        <v>29</v>
      </c>
      <c r="M246" t="s">
        <v>16</v>
      </c>
      <c r="N246">
        <v>52</v>
      </c>
      <c r="O246" t="str">
        <f t="shared" si="10"/>
        <v>Middle Age</v>
      </c>
      <c r="P246" t="s">
        <v>14</v>
      </c>
      <c r="T246" t="b">
        <f t="shared" si="11"/>
        <v>1</v>
      </c>
    </row>
    <row r="247" spans="1:20" x14ac:dyDescent="0.25">
      <c r="A247" s="5" t="s">
        <v>513</v>
      </c>
      <c r="B247" s="3" t="s">
        <v>144</v>
      </c>
      <c r="C247" t="s">
        <v>33</v>
      </c>
      <c r="D247" t="s">
        <v>33</v>
      </c>
      <c r="E247" s="1">
        <v>110000</v>
      </c>
      <c r="F247" s="1" t="str">
        <f t="shared" si="9"/>
        <v>Yes</v>
      </c>
      <c r="G247">
        <v>5</v>
      </c>
      <c r="H247" t="s">
        <v>12</v>
      </c>
      <c r="I247" t="s">
        <v>27</v>
      </c>
      <c r="J247" t="s">
        <v>14</v>
      </c>
      <c r="K247">
        <v>4</v>
      </c>
      <c r="L247" t="s">
        <v>21</v>
      </c>
      <c r="M247" t="s">
        <v>23</v>
      </c>
      <c r="N247">
        <v>48</v>
      </c>
      <c r="O247" t="str">
        <f t="shared" si="10"/>
        <v>Middle Age</v>
      </c>
      <c r="P247" t="s">
        <v>14</v>
      </c>
      <c r="T247" t="b">
        <f t="shared" si="11"/>
        <v>1</v>
      </c>
    </row>
    <row r="248" spans="1:20" x14ac:dyDescent="0.25">
      <c r="A248" s="5" t="s">
        <v>513</v>
      </c>
      <c r="B248" s="3" t="s">
        <v>144</v>
      </c>
      <c r="C248" t="s">
        <v>33</v>
      </c>
      <c r="D248" t="s">
        <v>32</v>
      </c>
      <c r="E248" s="1">
        <v>130000</v>
      </c>
      <c r="F248" s="1" t="str">
        <f t="shared" si="9"/>
        <v>Yes</v>
      </c>
      <c r="G248">
        <v>3</v>
      </c>
      <c r="H248" t="s">
        <v>18</v>
      </c>
      <c r="I248" t="s">
        <v>20</v>
      </c>
      <c r="J248" t="s">
        <v>14</v>
      </c>
      <c r="K248">
        <v>3</v>
      </c>
      <c r="L248" t="s">
        <v>15</v>
      </c>
      <c r="M248" t="s">
        <v>16</v>
      </c>
      <c r="N248">
        <v>51</v>
      </c>
      <c r="O248" t="str">
        <f t="shared" si="10"/>
        <v>Middle Age</v>
      </c>
      <c r="P248" t="s">
        <v>14</v>
      </c>
      <c r="T248" t="b">
        <f t="shared" si="11"/>
        <v>1</v>
      </c>
    </row>
    <row r="249" spans="1:20" x14ac:dyDescent="0.25">
      <c r="A249" s="5" t="s">
        <v>513</v>
      </c>
      <c r="B249" s="3" t="s">
        <v>144</v>
      </c>
      <c r="C249" t="s">
        <v>33</v>
      </c>
      <c r="D249" t="s">
        <v>32</v>
      </c>
      <c r="E249" s="1">
        <v>100000</v>
      </c>
      <c r="F249" s="1" t="str">
        <f t="shared" si="9"/>
        <v>Yes</v>
      </c>
      <c r="G249">
        <v>0</v>
      </c>
      <c r="H249" t="s">
        <v>26</v>
      </c>
      <c r="I249" t="s">
        <v>27</v>
      </c>
      <c r="J249" t="s">
        <v>14</v>
      </c>
      <c r="K249">
        <v>4</v>
      </c>
      <c r="L249" t="s">
        <v>29</v>
      </c>
      <c r="M249" t="s">
        <v>23</v>
      </c>
      <c r="N249">
        <v>34</v>
      </c>
      <c r="O249" t="str">
        <f t="shared" si="10"/>
        <v>Middle Age</v>
      </c>
      <c r="P249" t="s">
        <v>14</v>
      </c>
      <c r="T249" t="b">
        <f t="shared" si="11"/>
        <v>1</v>
      </c>
    </row>
    <row r="250" spans="1:20" x14ac:dyDescent="0.25">
      <c r="A250" s="5" t="s">
        <v>513</v>
      </c>
      <c r="B250" s="3" t="s">
        <v>144</v>
      </c>
      <c r="C250" t="s">
        <v>33</v>
      </c>
      <c r="D250" t="s">
        <v>32</v>
      </c>
      <c r="E250" s="1">
        <v>10000</v>
      </c>
      <c r="F250" s="1" t="str">
        <f t="shared" si="9"/>
        <v>No</v>
      </c>
      <c r="G250">
        <v>5</v>
      </c>
      <c r="H250" t="s">
        <v>26</v>
      </c>
      <c r="I250" t="s">
        <v>13</v>
      </c>
      <c r="J250" t="s">
        <v>17</v>
      </c>
      <c r="K250">
        <v>3</v>
      </c>
      <c r="L250" t="s">
        <v>25</v>
      </c>
      <c r="M250" t="s">
        <v>23</v>
      </c>
      <c r="N250">
        <v>62</v>
      </c>
      <c r="O250" t="str">
        <f t="shared" si="10"/>
        <v>Old</v>
      </c>
      <c r="P250" t="s">
        <v>17</v>
      </c>
      <c r="T250" t="b">
        <f t="shared" si="11"/>
        <v>0</v>
      </c>
    </row>
    <row r="251" spans="1:20" x14ac:dyDescent="0.25">
      <c r="A251" s="5" t="s">
        <v>514</v>
      </c>
      <c r="B251" s="3" t="s">
        <v>145</v>
      </c>
      <c r="C251" t="s">
        <v>34</v>
      </c>
      <c r="D251" t="s">
        <v>33</v>
      </c>
      <c r="E251" s="1">
        <v>70000</v>
      </c>
      <c r="F251" s="1" t="str">
        <f t="shared" si="9"/>
        <v>Yes</v>
      </c>
      <c r="G251">
        <v>0</v>
      </c>
      <c r="H251" t="s">
        <v>12</v>
      </c>
      <c r="I251" t="s">
        <v>20</v>
      </c>
      <c r="J251" t="s">
        <v>14</v>
      </c>
      <c r="K251">
        <v>1</v>
      </c>
      <c r="L251" t="s">
        <v>22</v>
      </c>
      <c r="M251" t="s">
        <v>23</v>
      </c>
      <c r="N251">
        <v>37</v>
      </c>
      <c r="O251" t="str">
        <f t="shared" si="10"/>
        <v>Middle Age</v>
      </c>
      <c r="P251" t="s">
        <v>14</v>
      </c>
      <c r="T251" t="b">
        <f t="shared" si="11"/>
        <v>1</v>
      </c>
    </row>
    <row r="252" spans="1:20" x14ac:dyDescent="0.25">
      <c r="A252" s="5" t="s">
        <v>515</v>
      </c>
      <c r="B252" s="3" t="s">
        <v>146</v>
      </c>
      <c r="C252" t="s">
        <v>33</v>
      </c>
      <c r="D252" t="s">
        <v>33</v>
      </c>
      <c r="E252" s="1">
        <v>100000</v>
      </c>
      <c r="F252" s="1" t="str">
        <f t="shared" si="9"/>
        <v>Yes</v>
      </c>
      <c r="G252">
        <v>5</v>
      </c>
      <c r="H252" t="s">
        <v>30</v>
      </c>
      <c r="I252" t="s">
        <v>27</v>
      </c>
      <c r="J252" t="s">
        <v>17</v>
      </c>
      <c r="K252">
        <v>1</v>
      </c>
      <c r="L252" t="s">
        <v>25</v>
      </c>
      <c r="M252" t="s">
        <v>23</v>
      </c>
      <c r="N252">
        <v>78</v>
      </c>
      <c r="O252" t="str">
        <f t="shared" si="10"/>
        <v>Old</v>
      </c>
      <c r="P252" t="s">
        <v>14</v>
      </c>
      <c r="T252" t="b">
        <f t="shared" si="11"/>
        <v>1</v>
      </c>
    </row>
    <row r="253" spans="1:20" x14ac:dyDescent="0.25">
      <c r="A253" s="5" t="s">
        <v>515</v>
      </c>
      <c r="B253" s="3" t="s">
        <v>146</v>
      </c>
      <c r="C253" t="s">
        <v>33</v>
      </c>
      <c r="D253" t="s">
        <v>33</v>
      </c>
      <c r="E253" s="1">
        <v>130000</v>
      </c>
      <c r="F253" s="1" t="str">
        <f t="shared" si="9"/>
        <v>Yes</v>
      </c>
      <c r="G253">
        <v>4</v>
      </c>
      <c r="H253" t="s">
        <v>26</v>
      </c>
      <c r="I253" t="s">
        <v>20</v>
      </c>
      <c r="J253" t="s">
        <v>14</v>
      </c>
      <c r="K253">
        <v>3</v>
      </c>
      <c r="L253" t="s">
        <v>15</v>
      </c>
      <c r="M253" t="s">
        <v>16</v>
      </c>
      <c r="N253">
        <v>55</v>
      </c>
      <c r="O253" t="str">
        <f t="shared" si="10"/>
        <v>Old</v>
      </c>
      <c r="P253" t="s">
        <v>17</v>
      </c>
      <c r="T253" t="b">
        <f t="shared" si="11"/>
        <v>1</v>
      </c>
    </row>
    <row r="254" spans="1:20" x14ac:dyDescent="0.25">
      <c r="A254" s="5" t="s">
        <v>516</v>
      </c>
      <c r="B254" s="3" t="s">
        <v>147</v>
      </c>
      <c r="C254" t="s">
        <v>34</v>
      </c>
      <c r="D254" t="s">
        <v>33</v>
      </c>
      <c r="E254" s="1">
        <v>60000</v>
      </c>
      <c r="F254" s="1" t="str">
        <f t="shared" si="9"/>
        <v>Yes</v>
      </c>
      <c r="G254">
        <v>0</v>
      </c>
      <c r="H254" t="s">
        <v>12</v>
      </c>
      <c r="I254" t="s">
        <v>20</v>
      </c>
      <c r="J254" t="s">
        <v>17</v>
      </c>
      <c r="K254">
        <v>4</v>
      </c>
      <c r="L254" t="s">
        <v>21</v>
      </c>
      <c r="M254" t="s">
        <v>23</v>
      </c>
      <c r="N254">
        <v>31</v>
      </c>
      <c r="O254" t="str">
        <f t="shared" si="10"/>
        <v>Middle Age</v>
      </c>
      <c r="P254" t="s">
        <v>17</v>
      </c>
      <c r="T254" t="b">
        <f t="shared" si="11"/>
        <v>1</v>
      </c>
    </row>
    <row r="255" spans="1:20" x14ac:dyDescent="0.25">
      <c r="A255" s="5" t="s">
        <v>516</v>
      </c>
      <c r="B255" s="3" t="s">
        <v>147</v>
      </c>
      <c r="C255" t="s">
        <v>33</v>
      </c>
      <c r="D255" t="s">
        <v>33</v>
      </c>
      <c r="E255" s="1">
        <v>100000</v>
      </c>
      <c r="F255" s="1" t="str">
        <f t="shared" si="9"/>
        <v>Yes</v>
      </c>
      <c r="G255">
        <v>3</v>
      </c>
      <c r="H255" t="s">
        <v>28</v>
      </c>
      <c r="I255" t="s">
        <v>20</v>
      </c>
      <c r="J255" t="s">
        <v>14</v>
      </c>
      <c r="K255">
        <v>0</v>
      </c>
      <c r="L255" t="s">
        <v>29</v>
      </c>
      <c r="M255" t="s">
        <v>16</v>
      </c>
      <c r="N255">
        <v>59</v>
      </c>
      <c r="O255" t="str">
        <f t="shared" si="10"/>
        <v>Old</v>
      </c>
      <c r="P255" t="s">
        <v>14</v>
      </c>
      <c r="T255" t="b">
        <f t="shared" si="11"/>
        <v>1</v>
      </c>
    </row>
    <row r="256" spans="1:20" x14ac:dyDescent="0.25">
      <c r="A256" s="5" t="s">
        <v>517</v>
      </c>
      <c r="B256" s="3" t="s">
        <v>148</v>
      </c>
      <c r="C256" t="s">
        <v>34</v>
      </c>
      <c r="D256" t="s">
        <v>33</v>
      </c>
      <c r="E256" s="1">
        <v>20000</v>
      </c>
      <c r="F256" s="1" t="str">
        <f t="shared" si="9"/>
        <v>No</v>
      </c>
      <c r="G256">
        <v>2</v>
      </c>
      <c r="H256" t="s">
        <v>28</v>
      </c>
      <c r="I256" t="s">
        <v>19</v>
      </c>
      <c r="J256" t="s">
        <v>14</v>
      </c>
      <c r="K256">
        <v>2</v>
      </c>
      <c r="L256" t="s">
        <v>22</v>
      </c>
      <c r="M256" t="s">
        <v>23</v>
      </c>
      <c r="N256">
        <v>57</v>
      </c>
      <c r="O256" t="str">
        <f t="shared" si="10"/>
        <v>Old</v>
      </c>
      <c r="P256" t="s">
        <v>17</v>
      </c>
      <c r="T256" t="b">
        <f t="shared" si="11"/>
        <v>0</v>
      </c>
    </row>
    <row r="257" spans="1:20" x14ac:dyDescent="0.25">
      <c r="A257" s="5" t="s">
        <v>517</v>
      </c>
      <c r="B257" s="3" t="s">
        <v>148</v>
      </c>
      <c r="C257" t="s">
        <v>34</v>
      </c>
      <c r="D257" t="s">
        <v>32</v>
      </c>
      <c r="E257" s="1">
        <v>30000</v>
      </c>
      <c r="F257" s="1" t="str">
        <f t="shared" si="9"/>
        <v>No</v>
      </c>
      <c r="G257">
        <v>3</v>
      </c>
      <c r="H257" t="s">
        <v>30</v>
      </c>
      <c r="I257" t="s">
        <v>19</v>
      </c>
      <c r="J257" t="s">
        <v>14</v>
      </c>
      <c r="K257">
        <v>0</v>
      </c>
      <c r="L257" t="s">
        <v>15</v>
      </c>
      <c r="M257" t="s">
        <v>16</v>
      </c>
      <c r="N257">
        <v>47</v>
      </c>
      <c r="O257" t="str">
        <f t="shared" si="10"/>
        <v>Middle Age</v>
      </c>
      <c r="P257" t="s">
        <v>14</v>
      </c>
      <c r="T257" t="b">
        <f t="shared" si="11"/>
        <v>0</v>
      </c>
    </row>
    <row r="258" spans="1:20" x14ac:dyDescent="0.25">
      <c r="A258" s="5" t="s">
        <v>517</v>
      </c>
      <c r="B258" s="3" t="s">
        <v>148</v>
      </c>
      <c r="C258" t="s">
        <v>33</v>
      </c>
      <c r="D258" t="s">
        <v>33</v>
      </c>
      <c r="E258" s="1">
        <v>20000</v>
      </c>
      <c r="F258" s="1" t="str">
        <f t="shared" si="9"/>
        <v>No</v>
      </c>
      <c r="G258">
        <v>1</v>
      </c>
      <c r="H258" t="s">
        <v>30</v>
      </c>
      <c r="I258" t="s">
        <v>19</v>
      </c>
      <c r="J258" t="s">
        <v>14</v>
      </c>
      <c r="K258">
        <v>0</v>
      </c>
      <c r="L258" t="s">
        <v>15</v>
      </c>
      <c r="M258" t="s">
        <v>16</v>
      </c>
      <c r="N258">
        <v>43</v>
      </c>
      <c r="O258" t="str">
        <f t="shared" si="10"/>
        <v>Middle Age</v>
      </c>
      <c r="P258" t="s">
        <v>17</v>
      </c>
      <c r="T258" t="b">
        <f t="shared" si="11"/>
        <v>0</v>
      </c>
    </row>
    <row r="259" spans="1:20" x14ac:dyDescent="0.25">
      <c r="A259" s="5" t="s">
        <v>517</v>
      </c>
      <c r="B259" s="3" t="s">
        <v>148</v>
      </c>
      <c r="C259" t="s">
        <v>34</v>
      </c>
      <c r="D259" t="s">
        <v>32</v>
      </c>
      <c r="E259" s="1">
        <v>50000</v>
      </c>
      <c r="F259" s="1" t="str">
        <f t="shared" ref="F259:F322" si="12">IF(E259&gt;=50000, "Yes",IF(E259&lt;50000, "No"))</f>
        <v>Yes</v>
      </c>
      <c r="G259">
        <v>0</v>
      </c>
      <c r="H259" t="s">
        <v>30</v>
      </c>
      <c r="I259" t="s">
        <v>13</v>
      </c>
      <c r="J259" t="s">
        <v>14</v>
      </c>
      <c r="K259">
        <v>0</v>
      </c>
      <c r="L259" t="s">
        <v>15</v>
      </c>
      <c r="M259" t="s">
        <v>16</v>
      </c>
      <c r="N259">
        <v>36</v>
      </c>
      <c r="O259" t="str">
        <f t="shared" ref="O259:O322" si="13">IF(N259&lt;=30, "Adolescents", IF(N259&lt;=54, "Middle Age", IF(N259&gt;54, "Old")))</f>
        <v>Middle Age</v>
      </c>
      <c r="P259" t="s">
        <v>14</v>
      </c>
      <c r="T259" t="b">
        <f t="shared" ref="T259:T322" si="14">AND(E259&gt;50000, N259&gt;30)</f>
        <v>0</v>
      </c>
    </row>
    <row r="260" spans="1:20" x14ac:dyDescent="0.25">
      <c r="A260" s="5" t="s">
        <v>518</v>
      </c>
      <c r="B260" s="3" t="s">
        <v>149</v>
      </c>
      <c r="C260" t="s">
        <v>34</v>
      </c>
      <c r="D260" t="s">
        <v>32</v>
      </c>
      <c r="E260" s="1">
        <v>100000</v>
      </c>
      <c r="F260" s="1" t="str">
        <f t="shared" si="12"/>
        <v>Yes</v>
      </c>
      <c r="G260">
        <v>3</v>
      </c>
      <c r="H260" t="s">
        <v>18</v>
      </c>
      <c r="I260" t="s">
        <v>27</v>
      </c>
      <c r="J260" t="s">
        <v>14</v>
      </c>
      <c r="K260">
        <v>4</v>
      </c>
      <c r="L260" t="s">
        <v>29</v>
      </c>
      <c r="M260" t="s">
        <v>16</v>
      </c>
      <c r="N260">
        <v>56</v>
      </c>
      <c r="O260" t="str">
        <f t="shared" si="13"/>
        <v>Old</v>
      </c>
      <c r="P260" t="s">
        <v>17</v>
      </c>
      <c r="T260" t="b">
        <f t="shared" si="14"/>
        <v>1</v>
      </c>
    </row>
    <row r="261" spans="1:20" x14ac:dyDescent="0.25">
      <c r="A261" s="5" t="s">
        <v>518</v>
      </c>
      <c r="B261" s="3" t="s">
        <v>149</v>
      </c>
      <c r="C261" t="s">
        <v>33</v>
      </c>
      <c r="D261" t="s">
        <v>33</v>
      </c>
      <c r="E261" s="1">
        <v>150000</v>
      </c>
      <c r="F261" s="1" t="str">
        <f t="shared" si="12"/>
        <v>Yes</v>
      </c>
      <c r="G261">
        <v>0</v>
      </c>
      <c r="H261" t="s">
        <v>12</v>
      </c>
      <c r="I261" t="s">
        <v>27</v>
      </c>
      <c r="J261" t="s">
        <v>14</v>
      </c>
      <c r="K261">
        <v>4</v>
      </c>
      <c r="L261" t="s">
        <v>15</v>
      </c>
      <c r="M261" t="s">
        <v>23</v>
      </c>
      <c r="N261">
        <v>37</v>
      </c>
      <c r="O261" t="str">
        <f t="shared" si="13"/>
        <v>Middle Age</v>
      </c>
      <c r="P261" t="s">
        <v>14</v>
      </c>
      <c r="T261" t="b">
        <f t="shared" si="14"/>
        <v>1</v>
      </c>
    </row>
    <row r="262" spans="1:20" x14ac:dyDescent="0.25">
      <c r="A262" s="5" t="s">
        <v>518</v>
      </c>
      <c r="B262" s="3" t="s">
        <v>149</v>
      </c>
      <c r="C262" t="s">
        <v>34</v>
      </c>
      <c r="D262" t="s">
        <v>32</v>
      </c>
      <c r="E262" s="1">
        <v>30000</v>
      </c>
      <c r="F262" s="1" t="str">
        <f t="shared" si="12"/>
        <v>No</v>
      </c>
      <c r="G262">
        <v>2</v>
      </c>
      <c r="H262" t="s">
        <v>18</v>
      </c>
      <c r="I262" t="s">
        <v>19</v>
      </c>
      <c r="J262" t="s">
        <v>14</v>
      </c>
      <c r="K262">
        <v>0</v>
      </c>
      <c r="L262" t="s">
        <v>15</v>
      </c>
      <c r="M262" t="s">
        <v>16</v>
      </c>
      <c r="N262">
        <v>43</v>
      </c>
      <c r="O262" t="str">
        <f t="shared" si="13"/>
        <v>Middle Age</v>
      </c>
      <c r="P262" t="s">
        <v>17</v>
      </c>
      <c r="T262" t="b">
        <f t="shared" si="14"/>
        <v>0</v>
      </c>
    </row>
    <row r="263" spans="1:20" x14ac:dyDescent="0.25">
      <c r="A263" s="5" t="s">
        <v>519</v>
      </c>
      <c r="B263" s="3" t="s">
        <v>150</v>
      </c>
      <c r="C263" t="s">
        <v>33</v>
      </c>
      <c r="D263" t="s">
        <v>32</v>
      </c>
      <c r="E263" s="1">
        <v>40000</v>
      </c>
      <c r="F263" s="1" t="str">
        <f t="shared" si="12"/>
        <v>No</v>
      </c>
      <c r="G263">
        <v>1</v>
      </c>
      <c r="H263" t="s">
        <v>12</v>
      </c>
      <c r="I263" t="s">
        <v>13</v>
      </c>
      <c r="J263" t="s">
        <v>14</v>
      </c>
      <c r="K263">
        <v>1</v>
      </c>
      <c r="L263" t="s">
        <v>25</v>
      </c>
      <c r="M263" t="s">
        <v>16</v>
      </c>
      <c r="N263">
        <v>33</v>
      </c>
      <c r="O263" t="str">
        <f t="shared" si="13"/>
        <v>Middle Age</v>
      </c>
      <c r="P263" t="s">
        <v>14</v>
      </c>
      <c r="T263" t="b">
        <f t="shared" si="14"/>
        <v>0</v>
      </c>
    </row>
    <row r="264" spans="1:20" x14ac:dyDescent="0.25">
      <c r="A264" s="5" t="s">
        <v>520</v>
      </c>
      <c r="B264" s="3" t="s">
        <v>151</v>
      </c>
      <c r="C264" t="s">
        <v>33</v>
      </c>
      <c r="D264" t="s">
        <v>32</v>
      </c>
      <c r="E264" s="1">
        <v>10000</v>
      </c>
      <c r="F264" s="1" t="str">
        <f t="shared" si="12"/>
        <v>No</v>
      </c>
      <c r="G264">
        <v>2</v>
      </c>
      <c r="H264" t="s">
        <v>18</v>
      </c>
      <c r="I264" t="s">
        <v>24</v>
      </c>
      <c r="J264" t="s">
        <v>14</v>
      </c>
      <c r="K264">
        <v>0</v>
      </c>
      <c r="L264" t="s">
        <v>25</v>
      </c>
      <c r="M264" t="s">
        <v>16</v>
      </c>
      <c r="N264">
        <v>51</v>
      </c>
      <c r="O264" t="str">
        <f t="shared" si="13"/>
        <v>Middle Age</v>
      </c>
      <c r="P264" t="s">
        <v>17</v>
      </c>
      <c r="T264" t="b">
        <f t="shared" si="14"/>
        <v>0</v>
      </c>
    </row>
    <row r="265" spans="1:20" x14ac:dyDescent="0.25">
      <c r="A265" s="5" t="s">
        <v>520</v>
      </c>
      <c r="B265" s="3" t="s">
        <v>151</v>
      </c>
      <c r="C265" t="s">
        <v>34</v>
      </c>
      <c r="D265" t="s">
        <v>32</v>
      </c>
      <c r="E265" s="1">
        <v>70000</v>
      </c>
      <c r="F265" s="1" t="str">
        <f t="shared" si="12"/>
        <v>Yes</v>
      </c>
      <c r="G265">
        <v>5</v>
      </c>
      <c r="H265" t="s">
        <v>12</v>
      </c>
      <c r="I265" t="s">
        <v>20</v>
      </c>
      <c r="J265" t="s">
        <v>14</v>
      </c>
      <c r="K265">
        <v>3</v>
      </c>
      <c r="L265" t="s">
        <v>29</v>
      </c>
      <c r="M265" t="s">
        <v>23</v>
      </c>
      <c r="N265">
        <v>39</v>
      </c>
      <c r="O265" t="str">
        <f t="shared" si="13"/>
        <v>Middle Age</v>
      </c>
      <c r="P265" t="s">
        <v>17</v>
      </c>
      <c r="T265" t="b">
        <f t="shared" si="14"/>
        <v>1</v>
      </c>
    </row>
    <row r="266" spans="1:20" x14ac:dyDescent="0.25">
      <c r="A266" s="5" t="s">
        <v>521</v>
      </c>
      <c r="B266" s="3" t="s">
        <v>152</v>
      </c>
      <c r="C266" t="s">
        <v>33</v>
      </c>
      <c r="D266" t="s">
        <v>33</v>
      </c>
      <c r="E266" s="1">
        <v>40000</v>
      </c>
      <c r="F266" s="1" t="str">
        <f t="shared" si="12"/>
        <v>No</v>
      </c>
      <c r="G266">
        <v>0</v>
      </c>
      <c r="H266" t="s">
        <v>30</v>
      </c>
      <c r="I266" t="s">
        <v>19</v>
      </c>
      <c r="J266" t="s">
        <v>14</v>
      </c>
      <c r="K266">
        <v>0</v>
      </c>
      <c r="L266" t="s">
        <v>15</v>
      </c>
      <c r="M266" t="s">
        <v>16</v>
      </c>
      <c r="N266">
        <v>37</v>
      </c>
      <c r="O266" t="str">
        <f t="shared" si="13"/>
        <v>Middle Age</v>
      </c>
      <c r="P266" t="s">
        <v>14</v>
      </c>
      <c r="T266" t="b">
        <f t="shared" si="14"/>
        <v>0</v>
      </c>
    </row>
    <row r="267" spans="1:20" x14ac:dyDescent="0.25">
      <c r="A267" s="5" t="s">
        <v>522</v>
      </c>
      <c r="B267" s="3" t="s">
        <v>153</v>
      </c>
      <c r="C267" t="s">
        <v>34</v>
      </c>
      <c r="D267" t="s">
        <v>32</v>
      </c>
      <c r="E267" s="1">
        <v>30000</v>
      </c>
      <c r="F267" s="1" t="str">
        <f t="shared" si="12"/>
        <v>No</v>
      </c>
      <c r="G267">
        <v>2</v>
      </c>
      <c r="H267" t="s">
        <v>18</v>
      </c>
      <c r="I267" t="s">
        <v>19</v>
      </c>
      <c r="J267" t="s">
        <v>14</v>
      </c>
      <c r="K267">
        <v>2</v>
      </c>
      <c r="L267" t="s">
        <v>15</v>
      </c>
      <c r="M267" t="s">
        <v>16</v>
      </c>
      <c r="N267">
        <v>42</v>
      </c>
      <c r="O267" t="str">
        <f t="shared" si="13"/>
        <v>Middle Age</v>
      </c>
      <c r="P267" t="s">
        <v>17</v>
      </c>
      <c r="T267" t="b">
        <f t="shared" si="14"/>
        <v>0</v>
      </c>
    </row>
    <row r="268" spans="1:20" x14ac:dyDescent="0.25">
      <c r="A268" s="5" t="s">
        <v>523</v>
      </c>
      <c r="B268" s="3" t="s">
        <v>154</v>
      </c>
      <c r="C268" t="s">
        <v>34</v>
      </c>
      <c r="D268" t="s">
        <v>32</v>
      </c>
      <c r="E268" s="1">
        <v>20000</v>
      </c>
      <c r="F268" s="1" t="str">
        <f t="shared" si="12"/>
        <v>No</v>
      </c>
      <c r="G268">
        <v>5</v>
      </c>
      <c r="H268" t="s">
        <v>26</v>
      </c>
      <c r="I268" t="s">
        <v>24</v>
      </c>
      <c r="J268" t="s">
        <v>14</v>
      </c>
      <c r="K268">
        <v>2</v>
      </c>
      <c r="L268" t="s">
        <v>15</v>
      </c>
      <c r="M268" t="s">
        <v>16</v>
      </c>
      <c r="N268">
        <v>27</v>
      </c>
      <c r="O268" t="str">
        <f t="shared" si="13"/>
        <v>Adolescents</v>
      </c>
      <c r="P268" t="s">
        <v>17</v>
      </c>
      <c r="T268" t="b">
        <f t="shared" si="14"/>
        <v>0</v>
      </c>
    </row>
    <row r="269" spans="1:20" x14ac:dyDescent="0.25">
      <c r="A269" s="5" t="s">
        <v>443</v>
      </c>
      <c r="B269" s="3" t="s">
        <v>74</v>
      </c>
      <c r="C269" t="s">
        <v>34</v>
      </c>
      <c r="D269" t="s">
        <v>33</v>
      </c>
      <c r="E269" s="1">
        <v>100000</v>
      </c>
      <c r="F269" s="1" t="str">
        <f t="shared" si="12"/>
        <v>Yes</v>
      </c>
      <c r="G269">
        <v>5</v>
      </c>
      <c r="H269" t="s">
        <v>12</v>
      </c>
      <c r="I269" t="s">
        <v>20</v>
      </c>
      <c r="J269" t="s">
        <v>14</v>
      </c>
      <c r="K269">
        <v>1</v>
      </c>
      <c r="L269" t="s">
        <v>22</v>
      </c>
      <c r="M269" t="s">
        <v>23</v>
      </c>
      <c r="N269">
        <v>47</v>
      </c>
      <c r="O269" t="str">
        <f t="shared" si="13"/>
        <v>Middle Age</v>
      </c>
      <c r="P269" t="s">
        <v>14</v>
      </c>
      <c r="T269" t="b">
        <f t="shared" si="14"/>
        <v>1</v>
      </c>
    </row>
    <row r="270" spans="1:20" x14ac:dyDescent="0.25">
      <c r="A270" s="5" t="s">
        <v>524</v>
      </c>
      <c r="B270" s="3" t="s">
        <v>155</v>
      </c>
      <c r="C270" t="s">
        <v>33</v>
      </c>
      <c r="D270" t="s">
        <v>33</v>
      </c>
      <c r="E270" s="1">
        <v>70000</v>
      </c>
      <c r="F270" s="1" t="str">
        <f t="shared" si="12"/>
        <v>Yes</v>
      </c>
      <c r="G270">
        <v>5</v>
      </c>
      <c r="H270" t="s">
        <v>18</v>
      </c>
      <c r="I270" t="s">
        <v>13</v>
      </c>
      <c r="J270" t="s">
        <v>14</v>
      </c>
      <c r="K270">
        <v>3</v>
      </c>
      <c r="L270" t="s">
        <v>22</v>
      </c>
      <c r="M270" t="s">
        <v>23</v>
      </c>
      <c r="N270">
        <v>45</v>
      </c>
      <c r="O270" t="str">
        <f t="shared" si="13"/>
        <v>Middle Age</v>
      </c>
      <c r="P270" t="s">
        <v>17</v>
      </c>
      <c r="T270" t="b">
        <f t="shared" si="14"/>
        <v>1</v>
      </c>
    </row>
    <row r="271" spans="1:20" x14ac:dyDescent="0.25">
      <c r="A271" s="5" t="s">
        <v>524</v>
      </c>
      <c r="B271" s="3" t="s">
        <v>155</v>
      </c>
      <c r="C271" t="s">
        <v>34</v>
      </c>
      <c r="D271" t="s">
        <v>32</v>
      </c>
      <c r="E271" s="1">
        <v>50000</v>
      </c>
      <c r="F271" s="1" t="str">
        <f t="shared" si="12"/>
        <v>Yes</v>
      </c>
      <c r="G271">
        <v>0</v>
      </c>
      <c r="H271" t="s">
        <v>30</v>
      </c>
      <c r="I271" t="s">
        <v>13</v>
      </c>
      <c r="J271" t="s">
        <v>17</v>
      </c>
      <c r="K271">
        <v>0</v>
      </c>
      <c r="L271" t="s">
        <v>15</v>
      </c>
      <c r="M271" t="s">
        <v>16</v>
      </c>
      <c r="N271">
        <v>37</v>
      </c>
      <c r="O271" t="str">
        <f t="shared" si="13"/>
        <v>Middle Age</v>
      </c>
      <c r="P271" t="s">
        <v>14</v>
      </c>
      <c r="T271" t="b">
        <f t="shared" si="14"/>
        <v>0</v>
      </c>
    </row>
    <row r="272" spans="1:20" x14ac:dyDescent="0.25">
      <c r="A272" s="5" t="s">
        <v>525</v>
      </c>
      <c r="B272" s="3" t="s">
        <v>156</v>
      </c>
      <c r="C272" t="s">
        <v>34</v>
      </c>
      <c r="D272" t="s">
        <v>32</v>
      </c>
      <c r="E272" s="1">
        <v>10000</v>
      </c>
      <c r="F272" s="1" t="str">
        <f t="shared" si="12"/>
        <v>No</v>
      </c>
      <c r="G272">
        <v>2</v>
      </c>
      <c r="H272" t="s">
        <v>18</v>
      </c>
      <c r="I272" t="s">
        <v>24</v>
      </c>
      <c r="J272" t="s">
        <v>14</v>
      </c>
      <c r="K272">
        <v>0</v>
      </c>
      <c r="L272" t="s">
        <v>15</v>
      </c>
      <c r="M272" t="s">
        <v>16</v>
      </c>
      <c r="N272">
        <v>51</v>
      </c>
      <c r="O272" t="str">
        <f t="shared" si="13"/>
        <v>Middle Age</v>
      </c>
      <c r="P272" t="s">
        <v>14</v>
      </c>
      <c r="T272" t="b">
        <f t="shared" si="14"/>
        <v>0</v>
      </c>
    </row>
    <row r="273" spans="1:20" x14ac:dyDescent="0.25">
      <c r="A273" s="5" t="s">
        <v>471</v>
      </c>
      <c r="B273" s="3" t="s">
        <v>102</v>
      </c>
      <c r="C273" t="s">
        <v>34</v>
      </c>
      <c r="D273" t="s">
        <v>32</v>
      </c>
      <c r="E273" s="1">
        <v>20000</v>
      </c>
      <c r="F273" s="1" t="str">
        <f t="shared" si="12"/>
        <v>No</v>
      </c>
      <c r="G273">
        <v>0</v>
      </c>
      <c r="H273" t="s">
        <v>26</v>
      </c>
      <c r="I273" t="s">
        <v>24</v>
      </c>
      <c r="J273" t="s">
        <v>17</v>
      </c>
      <c r="K273">
        <v>1</v>
      </c>
      <c r="L273" t="s">
        <v>25</v>
      </c>
      <c r="M273" t="s">
        <v>16</v>
      </c>
      <c r="N273">
        <v>28</v>
      </c>
      <c r="O273" t="str">
        <f t="shared" si="13"/>
        <v>Adolescents</v>
      </c>
      <c r="P273" t="s">
        <v>17</v>
      </c>
      <c r="T273" t="b">
        <f t="shared" si="14"/>
        <v>0</v>
      </c>
    </row>
    <row r="274" spans="1:20" x14ac:dyDescent="0.25">
      <c r="A274" s="5" t="s">
        <v>471</v>
      </c>
      <c r="B274" s="3" t="s">
        <v>102</v>
      </c>
      <c r="C274" t="s">
        <v>33</v>
      </c>
      <c r="D274" t="s">
        <v>33</v>
      </c>
      <c r="E274" s="1">
        <v>10000</v>
      </c>
      <c r="F274" s="1" t="str">
        <f t="shared" si="12"/>
        <v>No</v>
      </c>
      <c r="G274">
        <v>4</v>
      </c>
      <c r="H274" t="s">
        <v>28</v>
      </c>
      <c r="I274" t="s">
        <v>24</v>
      </c>
      <c r="J274" t="s">
        <v>14</v>
      </c>
      <c r="K274">
        <v>1</v>
      </c>
      <c r="L274" t="s">
        <v>15</v>
      </c>
      <c r="M274" t="s">
        <v>16</v>
      </c>
      <c r="N274">
        <v>40</v>
      </c>
      <c r="O274" t="str">
        <f t="shared" si="13"/>
        <v>Middle Age</v>
      </c>
      <c r="P274" t="s">
        <v>14</v>
      </c>
      <c r="T274" t="b">
        <f t="shared" si="14"/>
        <v>0</v>
      </c>
    </row>
    <row r="275" spans="1:20" x14ac:dyDescent="0.25">
      <c r="A275" s="5" t="s">
        <v>471</v>
      </c>
      <c r="B275" s="3" t="s">
        <v>102</v>
      </c>
      <c r="C275" t="s">
        <v>34</v>
      </c>
      <c r="D275" t="s">
        <v>32</v>
      </c>
      <c r="E275" s="1">
        <v>20000</v>
      </c>
      <c r="F275" s="1" t="str">
        <f t="shared" si="12"/>
        <v>No</v>
      </c>
      <c r="G275">
        <v>0</v>
      </c>
      <c r="H275" t="s">
        <v>26</v>
      </c>
      <c r="I275" t="s">
        <v>24</v>
      </c>
      <c r="J275" t="s">
        <v>17</v>
      </c>
      <c r="K275">
        <v>1</v>
      </c>
      <c r="L275" t="s">
        <v>21</v>
      </c>
      <c r="M275" t="s">
        <v>16</v>
      </c>
      <c r="N275">
        <v>30</v>
      </c>
      <c r="O275" t="str">
        <f t="shared" si="13"/>
        <v>Adolescents</v>
      </c>
      <c r="P275" t="s">
        <v>17</v>
      </c>
      <c r="T275" t="b">
        <f t="shared" si="14"/>
        <v>0</v>
      </c>
    </row>
    <row r="276" spans="1:20" x14ac:dyDescent="0.25">
      <c r="A276" s="5" t="s">
        <v>526</v>
      </c>
      <c r="B276" s="3" t="s">
        <v>157</v>
      </c>
      <c r="C276" t="s">
        <v>33</v>
      </c>
      <c r="D276" t="s">
        <v>32</v>
      </c>
      <c r="E276" s="1">
        <v>30000</v>
      </c>
      <c r="F276" s="1" t="str">
        <f t="shared" si="12"/>
        <v>No</v>
      </c>
      <c r="G276">
        <v>0</v>
      </c>
      <c r="H276" t="s">
        <v>12</v>
      </c>
      <c r="I276" t="s">
        <v>19</v>
      </c>
      <c r="J276" t="s">
        <v>17</v>
      </c>
      <c r="K276">
        <v>0</v>
      </c>
      <c r="L276" t="s">
        <v>15</v>
      </c>
      <c r="M276" t="s">
        <v>16</v>
      </c>
      <c r="N276">
        <v>36</v>
      </c>
      <c r="O276" t="str">
        <f t="shared" si="13"/>
        <v>Middle Age</v>
      </c>
      <c r="P276" t="s">
        <v>14</v>
      </c>
      <c r="T276" t="b">
        <f t="shared" si="14"/>
        <v>0</v>
      </c>
    </row>
    <row r="277" spans="1:20" x14ac:dyDescent="0.25">
      <c r="A277" s="5" t="s">
        <v>526</v>
      </c>
      <c r="B277" s="3" t="s">
        <v>157</v>
      </c>
      <c r="C277" t="s">
        <v>33</v>
      </c>
      <c r="D277" t="s">
        <v>32</v>
      </c>
      <c r="E277" s="1">
        <v>90000</v>
      </c>
      <c r="F277" s="1" t="str">
        <f t="shared" si="12"/>
        <v>Yes</v>
      </c>
      <c r="G277">
        <v>1</v>
      </c>
      <c r="H277" t="s">
        <v>30</v>
      </c>
      <c r="I277" t="s">
        <v>27</v>
      </c>
      <c r="J277" t="s">
        <v>14</v>
      </c>
      <c r="K277">
        <v>0</v>
      </c>
      <c r="L277" t="s">
        <v>15</v>
      </c>
      <c r="M277" t="s">
        <v>23</v>
      </c>
      <c r="N277">
        <v>37</v>
      </c>
      <c r="O277" t="str">
        <f t="shared" si="13"/>
        <v>Middle Age</v>
      </c>
      <c r="P277" t="s">
        <v>14</v>
      </c>
      <c r="T277" t="b">
        <f t="shared" si="14"/>
        <v>1</v>
      </c>
    </row>
    <row r="278" spans="1:20" x14ac:dyDescent="0.25">
      <c r="A278" s="5" t="s">
        <v>527</v>
      </c>
      <c r="B278" s="3" t="s">
        <v>158</v>
      </c>
      <c r="C278" t="s">
        <v>33</v>
      </c>
      <c r="D278" t="s">
        <v>32</v>
      </c>
      <c r="E278" s="1">
        <v>10000</v>
      </c>
      <c r="F278" s="1" t="str">
        <f t="shared" si="12"/>
        <v>No</v>
      </c>
      <c r="G278">
        <v>2</v>
      </c>
      <c r="H278" t="s">
        <v>18</v>
      </c>
      <c r="I278" t="s">
        <v>24</v>
      </c>
      <c r="J278" t="s">
        <v>14</v>
      </c>
      <c r="K278">
        <v>0</v>
      </c>
      <c r="L278" t="s">
        <v>25</v>
      </c>
      <c r="M278" t="s">
        <v>16</v>
      </c>
      <c r="N278">
        <v>49</v>
      </c>
      <c r="O278" t="str">
        <f t="shared" si="13"/>
        <v>Middle Age</v>
      </c>
      <c r="P278" t="s">
        <v>17</v>
      </c>
      <c r="T278" t="b">
        <f t="shared" si="14"/>
        <v>0</v>
      </c>
    </row>
    <row r="279" spans="1:20" x14ac:dyDescent="0.25">
      <c r="A279" s="5" t="s">
        <v>527</v>
      </c>
      <c r="B279" s="3" t="s">
        <v>158</v>
      </c>
      <c r="C279" t="s">
        <v>33</v>
      </c>
      <c r="D279" t="s">
        <v>32</v>
      </c>
      <c r="E279" s="1">
        <v>10000</v>
      </c>
      <c r="F279" s="1" t="str">
        <f t="shared" si="12"/>
        <v>No</v>
      </c>
      <c r="G279">
        <v>2</v>
      </c>
      <c r="H279" t="s">
        <v>26</v>
      </c>
      <c r="I279" t="s">
        <v>24</v>
      </c>
      <c r="J279" t="s">
        <v>14</v>
      </c>
      <c r="K279">
        <v>0</v>
      </c>
      <c r="L279" t="s">
        <v>15</v>
      </c>
      <c r="M279" t="s">
        <v>16</v>
      </c>
      <c r="N279">
        <v>37</v>
      </c>
      <c r="O279" t="str">
        <f t="shared" si="13"/>
        <v>Middle Age</v>
      </c>
      <c r="P279" t="s">
        <v>14</v>
      </c>
      <c r="T279" t="b">
        <f t="shared" si="14"/>
        <v>0</v>
      </c>
    </row>
    <row r="280" spans="1:20" x14ac:dyDescent="0.25">
      <c r="A280" s="5" t="s">
        <v>527</v>
      </c>
      <c r="B280" s="3" t="s">
        <v>158</v>
      </c>
      <c r="C280" t="s">
        <v>33</v>
      </c>
      <c r="D280" t="s">
        <v>33</v>
      </c>
      <c r="E280" s="1">
        <v>100000</v>
      </c>
      <c r="F280" s="1" t="str">
        <f t="shared" si="12"/>
        <v>Yes</v>
      </c>
      <c r="G280">
        <v>0</v>
      </c>
      <c r="H280" t="s">
        <v>26</v>
      </c>
      <c r="I280" t="s">
        <v>27</v>
      </c>
      <c r="J280" t="s">
        <v>14</v>
      </c>
      <c r="K280">
        <v>3</v>
      </c>
      <c r="L280" t="s">
        <v>29</v>
      </c>
      <c r="M280" t="s">
        <v>23</v>
      </c>
      <c r="N280">
        <v>35</v>
      </c>
      <c r="O280" t="str">
        <f t="shared" si="13"/>
        <v>Middle Age</v>
      </c>
      <c r="P280" t="s">
        <v>14</v>
      </c>
      <c r="T280" t="b">
        <f t="shared" si="14"/>
        <v>1</v>
      </c>
    </row>
    <row r="281" spans="1:20" x14ac:dyDescent="0.25">
      <c r="A281" s="5" t="s">
        <v>527</v>
      </c>
      <c r="B281" s="3" t="s">
        <v>158</v>
      </c>
      <c r="C281" t="s">
        <v>34</v>
      </c>
      <c r="D281" t="s">
        <v>33</v>
      </c>
      <c r="E281" s="1">
        <v>30000</v>
      </c>
      <c r="F281" s="1" t="str">
        <f t="shared" si="12"/>
        <v>No</v>
      </c>
      <c r="G281">
        <v>1</v>
      </c>
      <c r="H281" t="s">
        <v>12</v>
      </c>
      <c r="I281" t="s">
        <v>19</v>
      </c>
      <c r="J281" t="s">
        <v>17</v>
      </c>
      <c r="K281">
        <v>0</v>
      </c>
      <c r="L281" t="s">
        <v>15</v>
      </c>
      <c r="M281" t="s">
        <v>16</v>
      </c>
      <c r="N281">
        <v>38</v>
      </c>
      <c r="O281" t="str">
        <f t="shared" si="13"/>
        <v>Middle Age</v>
      </c>
      <c r="P281" t="s">
        <v>14</v>
      </c>
      <c r="T281" t="b">
        <f t="shared" si="14"/>
        <v>0</v>
      </c>
    </row>
    <row r="282" spans="1:20" x14ac:dyDescent="0.25">
      <c r="A282" s="5" t="s">
        <v>461</v>
      </c>
      <c r="B282" s="3" t="s">
        <v>92</v>
      </c>
      <c r="C282" t="s">
        <v>34</v>
      </c>
      <c r="D282" t="s">
        <v>32</v>
      </c>
      <c r="E282" s="1">
        <v>10000</v>
      </c>
      <c r="F282" s="1" t="str">
        <f t="shared" si="12"/>
        <v>No</v>
      </c>
      <c r="G282">
        <v>3</v>
      </c>
      <c r="H282" t="s">
        <v>28</v>
      </c>
      <c r="I282" t="s">
        <v>24</v>
      </c>
      <c r="J282" t="s">
        <v>14</v>
      </c>
      <c r="K282">
        <v>2</v>
      </c>
      <c r="L282" t="s">
        <v>15</v>
      </c>
      <c r="M282" t="s">
        <v>16</v>
      </c>
      <c r="N282">
        <v>43</v>
      </c>
      <c r="O282" t="str">
        <f t="shared" si="13"/>
        <v>Middle Age</v>
      </c>
      <c r="P282" t="s">
        <v>17</v>
      </c>
      <c r="T282" t="b">
        <f t="shared" si="14"/>
        <v>0</v>
      </c>
    </row>
    <row r="283" spans="1:20" x14ac:dyDescent="0.25">
      <c r="A283" s="5" t="s">
        <v>461</v>
      </c>
      <c r="B283" s="3" t="s">
        <v>92</v>
      </c>
      <c r="C283" t="s">
        <v>34</v>
      </c>
      <c r="D283" t="s">
        <v>33</v>
      </c>
      <c r="E283" s="1">
        <v>20000</v>
      </c>
      <c r="F283" s="1" t="str">
        <f t="shared" si="12"/>
        <v>No</v>
      </c>
      <c r="G283">
        <v>1</v>
      </c>
      <c r="H283" t="s">
        <v>18</v>
      </c>
      <c r="I283" t="s">
        <v>24</v>
      </c>
      <c r="J283" t="s">
        <v>17</v>
      </c>
      <c r="K283">
        <v>0</v>
      </c>
      <c r="L283" t="s">
        <v>15</v>
      </c>
      <c r="M283" t="s">
        <v>16</v>
      </c>
      <c r="N283">
        <v>37</v>
      </c>
      <c r="O283" t="str">
        <f t="shared" si="13"/>
        <v>Middle Age</v>
      </c>
      <c r="P283" t="s">
        <v>17</v>
      </c>
      <c r="T283" t="b">
        <f t="shared" si="14"/>
        <v>0</v>
      </c>
    </row>
    <row r="284" spans="1:20" x14ac:dyDescent="0.25">
      <c r="A284" s="5" t="s">
        <v>528</v>
      </c>
      <c r="B284" s="3" t="s">
        <v>159</v>
      </c>
      <c r="C284" t="s">
        <v>34</v>
      </c>
      <c r="D284" t="s">
        <v>33</v>
      </c>
      <c r="E284" s="1">
        <v>10000</v>
      </c>
      <c r="F284" s="1" t="str">
        <f t="shared" si="12"/>
        <v>No</v>
      </c>
      <c r="G284">
        <v>0</v>
      </c>
      <c r="H284" t="s">
        <v>28</v>
      </c>
      <c r="I284" t="s">
        <v>24</v>
      </c>
      <c r="J284" t="s">
        <v>17</v>
      </c>
      <c r="K284">
        <v>2</v>
      </c>
      <c r="L284" t="s">
        <v>15</v>
      </c>
      <c r="M284" t="s">
        <v>16</v>
      </c>
      <c r="N284">
        <v>34</v>
      </c>
      <c r="O284" t="str">
        <f t="shared" si="13"/>
        <v>Middle Age</v>
      </c>
      <c r="P284" t="s">
        <v>17</v>
      </c>
      <c r="T284" t="b">
        <f t="shared" si="14"/>
        <v>0</v>
      </c>
    </row>
    <row r="285" spans="1:20" x14ac:dyDescent="0.25">
      <c r="A285" s="5" t="s">
        <v>419</v>
      </c>
      <c r="B285" s="3" t="s">
        <v>50</v>
      </c>
      <c r="C285" t="s">
        <v>33</v>
      </c>
      <c r="D285" t="s">
        <v>32</v>
      </c>
      <c r="E285" s="1">
        <v>70000</v>
      </c>
      <c r="F285" s="1" t="str">
        <f t="shared" si="12"/>
        <v>Yes</v>
      </c>
      <c r="G285">
        <v>5</v>
      </c>
      <c r="H285" t="s">
        <v>18</v>
      </c>
      <c r="I285" t="s">
        <v>13</v>
      </c>
      <c r="J285" t="s">
        <v>17</v>
      </c>
      <c r="K285">
        <v>3</v>
      </c>
      <c r="L285" t="s">
        <v>22</v>
      </c>
      <c r="M285" t="s">
        <v>23</v>
      </c>
      <c r="N285">
        <v>46</v>
      </c>
      <c r="O285" t="str">
        <f t="shared" si="13"/>
        <v>Middle Age</v>
      </c>
      <c r="P285" t="s">
        <v>17</v>
      </c>
      <c r="T285" t="b">
        <f t="shared" si="14"/>
        <v>1</v>
      </c>
    </row>
    <row r="286" spans="1:20" x14ac:dyDescent="0.25">
      <c r="A286" s="5" t="s">
        <v>419</v>
      </c>
      <c r="B286" s="3" t="s">
        <v>50</v>
      </c>
      <c r="C286" t="s">
        <v>34</v>
      </c>
      <c r="D286" t="s">
        <v>33</v>
      </c>
      <c r="E286" s="1">
        <v>10000</v>
      </c>
      <c r="F286" s="1" t="str">
        <f t="shared" si="12"/>
        <v>No</v>
      </c>
      <c r="G286">
        <v>1</v>
      </c>
      <c r="H286" t="s">
        <v>18</v>
      </c>
      <c r="I286" t="s">
        <v>24</v>
      </c>
      <c r="J286" t="s">
        <v>14</v>
      </c>
      <c r="K286">
        <v>0</v>
      </c>
      <c r="L286" t="s">
        <v>15</v>
      </c>
      <c r="M286" t="s">
        <v>16</v>
      </c>
      <c r="N286">
        <v>49</v>
      </c>
      <c r="O286" t="str">
        <f t="shared" si="13"/>
        <v>Middle Age</v>
      </c>
      <c r="P286" t="s">
        <v>17</v>
      </c>
      <c r="T286" t="b">
        <f t="shared" si="14"/>
        <v>0</v>
      </c>
    </row>
    <row r="287" spans="1:20" x14ac:dyDescent="0.25">
      <c r="A287" s="5" t="s">
        <v>419</v>
      </c>
      <c r="B287" s="3" t="s">
        <v>50</v>
      </c>
      <c r="C287" t="s">
        <v>33</v>
      </c>
      <c r="D287" t="s">
        <v>32</v>
      </c>
      <c r="E287" s="1">
        <v>60000</v>
      </c>
      <c r="F287" s="1" t="str">
        <f t="shared" si="12"/>
        <v>Yes</v>
      </c>
      <c r="G287">
        <v>1</v>
      </c>
      <c r="H287" t="s">
        <v>18</v>
      </c>
      <c r="I287" t="s">
        <v>13</v>
      </c>
      <c r="J287" t="s">
        <v>14</v>
      </c>
      <c r="K287">
        <v>1</v>
      </c>
      <c r="L287" t="s">
        <v>22</v>
      </c>
      <c r="M287" t="s">
        <v>23</v>
      </c>
      <c r="N287">
        <v>45</v>
      </c>
      <c r="O287" t="str">
        <f t="shared" si="13"/>
        <v>Middle Age</v>
      </c>
      <c r="P287" t="s">
        <v>17</v>
      </c>
      <c r="T287" t="b">
        <f t="shared" si="14"/>
        <v>1</v>
      </c>
    </row>
    <row r="288" spans="1:20" x14ac:dyDescent="0.25">
      <c r="A288" s="5" t="s">
        <v>529</v>
      </c>
      <c r="B288" s="3" t="s">
        <v>160</v>
      </c>
      <c r="C288" t="s">
        <v>34</v>
      </c>
      <c r="D288" t="s">
        <v>32</v>
      </c>
      <c r="E288" s="1">
        <v>100000</v>
      </c>
      <c r="F288" s="1" t="str">
        <f t="shared" si="12"/>
        <v>Yes</v>
      </c>
      <c r="G288">
        <v>1</v>
      </c>
      <c r="H288" t="s">
        <v>12</v>
      </c>
      <c r="I288" t="s">
        <v>27</v>
      </c>
      <c r="J288" t="s">
        <v>14</v>
      </c>
      <c r="K288">
        <v>4</v>
      </c>
      <c r="L288" t="s">
        <v>21</v>
      </c>
      <c r="M288" t="s">
        <v>23</v>
      </c>
      <c r="N288">
        <v>48</v>
      </c>
      <c r="O288" t="str">
        <f t="shared" si="13"/>
        <v>Middle Age</v>
      </c>
      <c r="P288" t="s">
        <v>17</v>
      </c>
      <c r="T288" t="b">
        <f t="shared" si="14"/>
        <v>1</v>
      </c>
    </row>
    <row r="289" spans="1:20" x14ac:dyDescent="0.25">
      <c r="A289" s="5" t="s">
        <v>529</v>
      </c>
      <c r="B289" s="3" t="s">
        <v>160</v>
      </c>
      <c r="C289" t="s">
        <v>34</v>
      </c>
      <c r="D289" t="s">
        <v>32</v>
      </c>
      <c r="E289" s="1">
        <v>30000</v>
      </c>
      <c r="F289" s="1" t="str">
        <f t="shared" si="12"/>
        <v>No</v>
      </c>
      <c r="G289">
        <v>3</v>
      </c>
      <c r="H289" t="s">
        <v>30</v>
      </c>
      <c r="I289" t="s">
        <v>19</v>
      </c>
      <c r="J289" t="s">
        <v>17</v>
      </c>
      <c r="K289">
        <v>0</v>
      </c>
      <c r="L289" t="s">
        <v>15</v>
      </c>
      <c r="M289" t="s">
        <v>16</v>
      </c>
      <c r="N289">
        <v>46</v>
      </c>
      <c r="O289" t="str">
        <f t="shared" si="13"/>
        <v>Middle Age</v>
      </c>
      <c r="P289" t="s">
        <v>14</v>
      </c>
      <c r="T289" t="b">
        <f t="shared" si="14"/>
        <v>0</v>
      </c>
    </row>
    <row r="290" spans="1:20" x14ac:dyDescent="0.25">
      <c r="A290" s="5" t="s">
        <v>529</v>
      </c>
      <c r="B290" s="3" t="s">
        <v>160</v>
      </c>
      <c r="C290" t="s">
        <v>33</v>
      </c>
      <c r="D290" t="s">
        <v>33</v>
      </c>
      <c r="E290" s="1">
        <v>130000</v>
      </c>
      <c r="F290" s="1" t="str">
        <f t="shared" si="12"/>
        <v>Yes</v>
      </c>
      <c r="G290">
        <v>0</v>
      </c>
      <c r="H290" t="s">
        <v>30</v>
      </c>
      <c r="I290" t="s">
        <v>27</v>
      </c>
      <c r="J290" t="s">
        <v>14</v>
      </c>
      <c r="K290">
        <v>0</v>
      </c>
      <c r="L290" t="s">
        <v>22</v>
      </c>
      <c r="M290" t="s">
        <v>23</v>
      </c>
      <c r="N290">
        <v>48</v>
      </c>
      <c r="O290" t="str">
        <f t="shared" si="13"/>
        <v>Middle Age</v>
      </c>
      <c r="P290" t="s">
        <v>17</v>
      </c>
      <c r="T290" t="b">
        <f t="shared" si="14"/>
        <v>1</v>
      </c>
    </row>
    <row r="291" spans="1:20" x14ac:dyDescent="0.25">
      <c r="A291" s="5" t="s">
        <v>530</v>
      </c>
      <c r="B291" s="3" t="s">
        <v>161</v>
      </c>
      <c r="C291" t="s">
        <v>33</v>
      </c>
      <c r="D291" t="s">
        <v>33</v>
      </c>
      <c r="E291" s="1">
        <v>30000</v>
      </c>
      <c r="F291" s="1" t="str">
        <f t="shared" si="12"/>
        <v>No</v>
      </c>
      <c r="G291">
        <v>3</v>
      </c>
      <c r="H291" t="s">
        <v>26</v>
      </c>
      <c r="I291" t="s">
        <v>13</v>
      </c>
      <c r="J291" t="s">
        <v>14</v>
      </c>
      <c r="K291">
        <v>2</v>
      </c>
      <c r="L291" t="s">
        <v>22</v>
      </c>
      <c r="M291" t="s">
        <v>23</v>
      </c>
      <c r="N291">
        <v>54</v>
      </c>
      <c r="O291" t="str">
        <f t="shared" si="13"/>
        <v>Middle Age</v>
      </c>
      <c r="P291" t="s">
        <v>14</v>
      </c>
      <c r="T291" t="b">
        <f t="shared" si="14"/>
        <v>0</v>
      </c>
    </row>
    <row r="292" spans="1:20" x14ac:dyDescent="0.25">
      <c r="A292" s="5" t="s">
        <v>530</v>
      </c>
      <c r="B292" s="3" t="s">
        <v>161</v>
      </c>
      <c r="C292" t="s">
        <v>34</v>
      </c>
      <c r="D292" t="s">
        <v>32</v>
      </c>
      <c r="E292" s="1">
        <v>60000</v>
      </c>
      <c r="F292" s="1" t="str">
        <f t="shared" si="12"/>
        <v>Yes</v>
      </c>
      <c r="G292">
        <v>1</v>
      </c>
      <c r="H292" t="s">
        <v>18</v>
      </c>
      <c r="I292" t="s">
        <v>13</v>
      </c>
      <c r="J292" t="s">
        <v>17</v>
      </c>
      <c r="K292">
        <v>1</v>
      </c>
      <c r="L292" t="s">
        <v>15</v>
      </c>
      <c r="M292" t="s">
        <v>23</v>
      </c>
      <c r="N292">
        <v>46</v>
      </c>
      <c r="O292" t="str">
        <f t="shared" si="13"/>
        <v>Middle Age</v>
      </c>
      <c r="P292" t="s">
        <v>14</v>
      </c>
      <c r="T292" t="b">
        <f t="shared" si="14"/>
        <v>1</v>
      </c>
    </row>
    <row r="293" spans="1:20" x14ac:dyDescent="0.25">
      <c r="A293" s="5" t="s">
        <v>530</v>
      </c>
      <c r="B293" s="3" t="s">
        <v>161</v>
      </c>
      <c r="C293" t="s">
        <v>33</v>
      </c>
      <c r="D293" t="s">
        <v>33</v>
      </c>
      <c r="E293" s="1">
        <v>40000</v>
      </c>
      <c r="F293" s="1" t="str">
        <f t="shared" si="12"/>
        <v>No</v>
      </c>
      <c r="G293">
        <v>0</v>
      </c>
      <c r="H293" t="s">
        <v>12</v>
      </c>
      <c r="I293" t="s">
        <v>19</v>
      </c>
      <c r="J293" t="s">
        <v>17</v>
      </c>
      <c r="K293">
        <v>0</v>
      </c>
      <c r="L293" t="s">
        <v>15</v>
      </c>
      <c r="M293" t="s">
        <v>16</v>
      </c>
      <c r="N293">
        <v>38</v>
      </c>
      <c r="O293" t="str">
        <f t="shared" si="13"/>
        <v>Middle Age</v>
      </c>
      <c r="P293" t="s">
        <v>14</v>
      </c>
      <c r="T293" t="b">
        <f t="shared" si="14"/>
        <v>0</v>
      </c>
    </row>
    <row r="294" spans="1:20" x14ac:dyDescent="0.25">
      <c r="A294" s="5" t="s">
        <v>530</v>
      </c>
      <c r="B294" s="3" t="s">
        <v>161</v>
      </c>
      <c r="C294" t="s">
        <v>33</v>
      </c>
      <c r="D294" t="s">
        <v>32</v>
      </c>
      <c r="E294" s="1">
        <v>40000</v>
      </c>
      <c r="F294" s="1" t="str">
        <f t="shared" si="12"/>
        <v>No</v>
      </c>
      <c r="G294">
        <v>1</v>
      </c>
      <c r="H294" t="s">
        <v>12</v>
      </c>
      <c r="I294" t="s">
        <v>13</v>
      </c>
      <c r="J294" t="s">
        <v>14</v>
      </c>
      <c r="K294">
        <v>0</v>
      </c>
      <c r="L294" t="s">
        <v>15</v>
      </c>
      <c r="M294" t="s">
        <v>16</v>
      </c>
      <c r="N294">
        <v>42</v>
      </c>
      <c r="O294" t="str">
        <f t="shared" si="13"/>
        <v>Middle Age</v>
      </c>
      <c r="P294" t="s">
        <v>14</v>
      </c>
      <c r="T294" t="b">
        <f t="shared" si="14"/>
        <v>0</v>
      </c>
    </row>
    <row r="295" spans="1:20" x14ac:dyDescent="0.25">
      <c r="A295" s="5" t="s">
        <v>531</v>
      </c>
      <c r="B295" s="3" t="s">
        <v>162</v>
      </c>
      <c r="C295" t="s">
        <v>34</v>
      </c>
      <c r="D295" t="s">
        <v>32</v>
      </c>
      <c r="E295" s="1">
        <v>10000</v>
      </c>
      <c r="F295" s="1" t="str">
        <f t="shared" si="12"/>
        <v>No</v>
      </c>
      <c r="G295">
        <v>1</v>
      </c>
      <c r="H295" t="s">
        <v>26</v>
      </c>
      <c r="I295" t="s">
        <v>24</v>
      </c>
      <c r="J295" t="s">
        <v>17</v>
      </c>
      <c r="K295">
        <v>1</v>
      </c>
      <c r="L295" t="s">
        <v>21</v>
      </c>
      <c r="M295" t="s">
        <v>16</v>
      </c>
      <c r="N295">
        <v>46</v>
      </c>
      <c r="O295" t="str">
        <f t="shared" si="13"/>
        <v>Middle Age</v>
      </c>
      <c r="P295" t="s">
        <v>14</v>
      </c>
      <c r="T295" t="b">
        <f t="shared" si="14"/>
        <v>0</v>
      </c>
    </row>
    <row r="296" spans="1:20" x14ac:dyDescent="0.25">
      <c r="A296" s="5" t="s">
        <v>531</v>
      </c>
      <c r="B296" s="3" t="s">
        <v>162</v>
      </c>
      <c r="C296" t="s">
        <v>34</v>
      </c>
      <c r="D296" t="s">
        <v>33</v>
      </c>
      <c r="E296" s="1">
        <v>20000</v>
      </c>
      <c r="F296" s="1" t="str">
        <f t="shared" si="12"/>
        <v>No</v>
      </c>
      <c r="G296">
        <v>0</v>
      </c>
      <c r="H296" t="s">
        <v>18</v>
      </c>
      <c r="I296" t="s">
        <v>24</v>
      </c>
      <c r="J296" t="s">
        <v>17</v>
      </c>
      <c r="K296">
        <v>1</v>
      </c>
      <c r="L296" t="s">
        <v>21</v>
      </c>
      <c r="M296" t="s">
        <v>16</v>
      </c>
      <c r="N296">
        <v>36</v>
      </c>
      <c r="O296" t="str">
        <f t="shared" si="13"/>
        <v>Middle Age</v>
      </c>
      <c r="P296" t="s">
        <v>14</v>
      </c>
      <c r="T296" t="b">
        <f t="shared" si="14"/>
        <v>0</v>
      </c>
    </row>
    <row r="297" spans="1:20" x14ac:dyDescent="0.25">
      <c r="A297" s="5" t="s">
        <v>531</v>
      </c>
      <c r="B297" s="3" t="s">
        <v>162</v>
      </c>
      <c r="C297" t="s">
        <v>34</v>
      </c>
      <c r="D297" t="s">
        <v>32</v>
      </c>
      <c r="E297" s="1">
        <v>110000</v>
      </c>
      <c r="F297" s="1" t="str">
        <f t="shared" si="12"/>
        <v>Yes</v>
      </c>
      <c r="G297">
        <v>0</v>
      </c>
      <c r="H297" t="s">
        <v>18</v>
      </c>
      <c r="I297" t="s">
        <v>27</v>
      </c>
      <c r="J297" t="s">
        <v>14</v>
      </c>
      <c r="K297">
        <v>3</v>
      </c>
      <c r="L297" t="s">
        <v>29</v>
      </c>
      <c r="M297" t="s">
        <v>23</v>
      </c>
      <c r="N297">
        <v>32</v>
      </c>
      <c r="O297" t="str">
        <f t="shared" si="13"/>
        <v>Middle Age</v>
      </c>
      <c r="P297" t="s">
        <v>14</v>
      </c>
      <c r="T297" t="b">
        <f t="shared" si="14"/>
        <v>1</v>
      </c>
    </row>
    <row r="298" spans="1:20" x14ac:dyDescent="0.25">
      <c r="A298" s="5" t="s">
        <v>531</v>
      </c>
      <c r="B298" s="3" t="s">
        <v>162</v>
      </c>
      <c r="C298" t="s">
        <v>34</v>
      </c>
      <c r="D298" t="s">
        <v>32</v>
      </c>
      <c r="E298" s="1">
        <v>60000</v>
      </c>
      <c r="F298" s="1" t="str">
        <f t="shared" si="12"/>
        <v>Yes</v>
      </c>
      <c r="G298">
        <v>2</v>
      </c>
      <c r="H298" t="s">
        <v>12</v>
      </c>
      <c r="I298" t="s">
        <v>20</v>
      </c>
      <c r="J298" t="s">
        <v>17</v>
      </c>
      <c r="K298">
        <v>1</v>
      </c>
      <c r="L298" t="s">
        <v>15</v>
      </c>
      <c r="M298" t="s">
        <v>23</v>
      </c>
      <c r="N298">
        <v>39</v>
      </c>
      <c r="O298" t="str">
        <f t="shared" si="13"/>
        <v>Middle Age</v>
      </c>
      <c r="P298" t="s">
        <v>14</v>
      </c>
      <c r="T298" t="b">
        <f t="shared" si="14"/>
        <v>1</v>
      </c>
    </row>
    <row r="299" spans="1:20" x14ac:dyDescent="0.25">
      <c r="A299" s="5" t="s">
        <v>531</v>
      </c>
      <c r="B299" s="3" t="s">
        <v>162</v>
      </c>
      <c r="C299" t="s">
        <v>33</v>
      </c>
      <c r="D299" t="s">
        <v>33</v>
      </c>
      <c r="E299" s="1">
        <v>100000</v>
      </c>
      <c r="F299" s="1" t="str">
        <f t="shared" si="12"/>
        <v>Yes</v>
      </c>
      <c r="G299">
        <v>1</v>
      </c>
      <c r="H299" t="s">
        <v>30</v>
      </c>
      <c r="I299" t="s">
        <v>27</v>
      </c>
      <c r="J299" t="s">
        <v>14</v>
      </c>
      <c r="K299">
        <v>0</v>
      </c>
      <c r="L299" t="s">
        <v>21</v>
      </c>
      <c r="M299" t="s">
        <v>23</v>
      </c>
      <c r="N299">
        <v>36</v>
      </c>
      <c r="O299" t="str">
        <f t="shared" si="13"/>
        <v>Middle Age</v>
      </c>
      <c r="P299" t="s">
        <v>14</v>
      </c>
      <c r="T299" t="b">
        <f t="shared" si="14"/>
        <v>1</v>
      </c>
    </row>
    <row r="300" spans="1:20" x14ac:dyDescent="0.25">
      <c r="A300" s="5" t="s">
        <v>468</v>
      </c>
      <c r="B300" s="3" t="s">
        <v>99</v>
      </c>
      <c r="C300" t="s">
        <v>33</v>
      </c>
      <c r="D300" t="s">
        <v>32</v>
      </c>
      <c r="E300" s="1">
        <v>90000</v>
      </c>
      <c r="F300" s="1" t="str">
        <f t="shared" si="12"/>
        <v>Yes</v>
      </c>
      <c r="G300">
        <v>4</v>
      </c>
      <c r="H300" t="s">
        <v>26</v>
      </c>
      <c r="I300" t="s">
        <v>20</v>
      </c>
      <c r="J300" t="s">
        <v>17</v>
      </c>
      <c r="K300">
        <v>2</v>
      </c>
      <c r="L300" t="s">
        <v>21</v>
      </c>
      <c r="M300" t="s">
        <v>16</v>
      </c>
      <c r="N300">
        <v>54</v>
      </c>
      <c r="O300" t="str">
        <f t="shared" si="13"/>
        <v>Middle Age</v>
      </c>
      <c r="P300" t="s">
        <v>14</v>
      </c>
      <c r="T300" t="b">
        <f t="shared" si="14"/>
        <v>1</v>
      </c>
    </row>
    <row r="301" spans="1:20" x14ac:dyDescent="0.25">
      <c r="A301" s="5" t="s">
        <v>468</v>
      </c>
      <c r="B301" s="3" t="s">
        <v>99</v>
      </c>
      <c r="C301" t="s">
        <v>33</v>
      </c>
      <c r="D301" t="s">
        <v>32</v>
      </c>
      <c r="E301" s="1">
        <v>30000</v>
      </c>
      <c r="F301" s="1" t="str">
        <f t="shared" si="12"/>
        <v>No</v>
      </c>
      <c r="G301">
        <v>2</v>
      </c>
      <c r="H301" t="s">
        <v>18</v>
      </c>
      <c r="I301" t="s">
        <v>19</v>
      </c>
      <c r="J301" t="s">
        <v>17</v>
      </c>
      <c r="K301">
        <v>2</v>
      </c>
      <c r="L301" t="s">
        <v>22</v>
      </c>
      <c r="M301" t="s">
        <v>23</v>
      </c>
      <c r="N301">
        <v>69</v>
      </c>
      <c r="O301" t="str">
        <f t="shared" si="13"/>
        <v>Old</v>
      </c>
      <c r="P301" t="s">
        <v>17</v>
      </c>
      <c r="T301" t="b">
        <f t="shared" si="14"/>
        <v>0</v>
      </c>
    </row>
    <row r="302" spans="1:20" x14ac:dyDescent="0.25">
      <c r="A302" s="5" t="s">
        <v>468</v>
      </c>
      <c r="B302" s="3" t="s">
        <v>99</v>
      </c>
      <c r="C302" t="s">
        <v>34</v>
      </c>
      <c r="D302" t="s">
        <v>32</v>
      </c>
      <c r="E302" s="1">
        <v>10000</v>
      </c>
      <c r="F302" s="1" t="str">
        <f t="shared" si="12"/>
        <v>No</v>
      </c>
      <c r="G302">
        <v>5</v>
      </c>
      <c r="H302" t="s">
        <v>26</v>
      </c>
      <c r="I302" t="s">
        <v>13</v>
      </c>
      <c r="J302" t="s">
        <v>17</v>
      </c>
      <c r="K302">
        <v>2</v>
      </c>
      <c r="L302" t="s">
        <v>25</v>
      </c>
      <c r="M302" t="s">
        <v>23</v>
      </c>
      <c r="N302">
        <v>62</v>
      </c>
      <c r="O302" t="str">
        <f t="shared" si="13"/>
        <v>Old</v>
      </c>
      <c r="P302" t="s">
        <v>17</v>
      </c>
      <c r="T302" t="b">
        <f t="shared" si="14"/>
        <v>0</v>
      </c>
    </row>
    <row r="303" spans="1:20" x14ac:dyDescent="0.25">
      <c r="A303" s="5" t="s">
        <v>468</v>
      </c>
      <c r="B303" s="3" t="s">
        <v>99</v>
      </c>
      <c r="C303" t="s">
        <v>34</v>
      </c>
      <c r="D303" t="s">
        <v>32</v>
      </c>
      <c r="E303" s="1">
        <v>40000</v>
      </c>
      <c r="F303" s="1" t="str">
        <f t="shared" si="12"/>
        <v>No</v>
      </c>
      <c r="G303">
        <v>0</v>
      </c>
      <c r="H303" t="s">
        <v>12</v>
      </c>
      <c r="I303" t="s">
        <v>19</v>
      </c>
      <c r="J303" t="s">
        <v>17</v>
      </c>
      <c r="K303">
        <v>0</v>
      </c>
      <c r="L303" t="s">
        <v>15</v>
      </c>
      <c r="M303" t="s">
        <v>23</v>
      </c>
      <c r="N303">
        <v>28</v>
      </c>
      <c r="O303" t="str">
        <f t="shared" si="13"/>
        <v>Adolescents</v>
      </c>
      <c r="P303" t="s">
        <v>14</v>
      </c>
      <c r="T303" t="b">
        <f t="shared" si="14"/>
        <v>0</v>
      </c>
    </row>
    <row r="304" spans="1:20" x14ac:dyDescent="0.25">
      <c r="A304" s="5" t="s">
        <v>468</v>
      </c>
      <c r="B304" s="3" t="s">
        <v>99</v>
      </c>
      <c r="C304" t="s">
        <v>34</v>
      </c>
      <c r="D304" t="s">
        <v>33</v>
      </c>
      <c r="E304" s="1">
        <v>30000</v>
      </c>
      <c r="F304" s="1" t="str">
        <f t="shared" si="12"/>
        <v>No</v>
      </c>
      <c r="G304">
        <v>1</v>
      </c>
      <c r="H304" t="s">
        <v>12</v>
      </c>
      <c r="I304" t="s">
        <v>19</v>
      </c>
      <c r="J304" t="s">
        <v>14</v>
      </c>
      <c r="K304">
        <v>0</v>
      </c>
      <c r="L304" t="s">
        <v>15</v>
      </c>
      <c r="M304" t="s">
        <v>16</v>
      </c>
      <c r="N304">
        <v>62</v>
      </c>
      <c r="O304" t="str">
        <f t="shared" si="13"/>
        <v>Old</v>
      </c>
      <c r="P304" t="s">
        <v>14</v>
      </c>
      <c r="T304" t="b">
        <f t="shared" si="14"/>
        <v>0</v>
      </c>
    </row>
    <row r="305" spans="1:20" x14ac:dyDescent="0.25">
      <c r="A305" s="5" t="s">
        <v>506</v>
      </c>
      <c r="B305" s="3" t="s">
        <v>137</v>
      </c>
      <c r="C305" t="s">
        <v>33</v>
      </c>
      <c r="D305" t="s">
        <v>32</v>
      </c>
      <c r="E305" s="1">
        <v>30000</v>
      </c>
      <c r="F305" s="1" t="str">
        <f t="shared" si="12"/>
        <v>No</v>
      </c>
      <c r="G305">
        <v>1</v>
      </c>
      <c r="H305" t="s">
        <v>12</v>
      </c>
      <c r="I305" t="s">
        <v>13</v>
      </c>
      <c r="J305" t="s">
        <v>14</v>
      </c>
      <c r="K305">
        <v>2</v>
      </c>
      <c r="L305" t="s">
        <v>15</v>
      </c>
      <c r="M305" t="s">
        <v>16</v>
      </c>
      <c r="N305">
        <v>40</v>
      </c>
      <c r="O305" t="str">
        <f t="shared" si="13"/>
        <v>Middle Age</v>
      </c>
      <c r="P305" t="s">
        <v>17</v>
      </c>
      <c r="T305" t="b">
        <f t="shared" si="14"/>
        <v>0</v>
      </c>
    </row>
    <row r="306" spans="1:20" x14ac:dyDescent="0.25">
      <c r="A306" s="5" t="s">
        <v>532</v>
      </c>
      <c r="B306" s="3" t="s">
        <v>163</v>
      </c>
      <c r="C306" t="s">
        <v>33</v>
      </c>
      <c r="D306" t="s">
        <v>33</v>
      </c>
      <c r="E306" s="1">
        <v>80000</v>
      </c>
      <c r="F306" s="1" t="str">
        <f t="shared" si="12"/>
        <v>Yes</v>
      </c>
      <c r="G306">
        <v>4</v>
      </c>
      <c r="H306" t="s">
        <v>30</v>
      </c>
      <c r="I306" t="s">
        <v>27</v>
      </c>
      <c r="J306" t="s">
        <v>14</v>
      </c>
      <c r="K306">
        <v>1</v>
      </c>
      <c r="L306" t="s">
        <v>15</v>
      </c>
      <c r="M306" t="s">
        <v>23</v>
      </c>
      <c r="N306">
        <v>36</v>
      </c>
      <c r="O306" t="str">
        <f t="shared" si="13"/>
        <v>Middle Age</v>
      </c>
      <c r="P306" t="s">
        <v>14</v>
      </c>
      <c r="T306" t="b">
        <f t="shared" si="14"/>
        <v>1</v>
      </c>
    </row>
    <row r="307" spans="1:20" x14ac:dyDescent="0.25">
      <c r="A307" s="5" t="s">
        <v>438</v>
      </c>
      <c r="B307" s="3" t="s">
        <v>69</v>
      </c>
      <c r="C307" t="s">
        <v>34</v>
      </c>
      <c r="D307" t="s">
        <v>33</v>
      </c>
      <c r="E307" s="1">
        <v>10000</v>
      </c>
      <c r="F307" s="1" t="str">
        <f t="shared" si="12"/>
        <v>No</v>
      </c>
      <c r="G307">
        <v>2</v>
      </c>
      <c r="H307" t="s">
        <v>28</v>
      </c>
      <c r="I307" t="s">
        <v>19</v>
      </c>
      <c r="J307" t="s">
        <v>14</v>
      </c>
      <c r="K307">
        <v>2</v>
      </c>
      <c r="L307" t="s">
        <v>22</v>
      </c>
      <c r="M307" t="s">
        <v>23</v>
      </c>
      <c r="N307">
        <v>58</v>
      </c>
      <c r="O307" t="str">
        <f t="shared" si="13"/>
        <v>Old</v>
      </c>
      <c r="P307" t="s">
        <v>17</v>
      </c>
      <c r="T307" t="b">
        <f t="shared" si="14"/>
        <v>0</v>
      </c>
    </row>
    <row r="308" spans="1:20" x14ac:dyDescent="0.25">
      <c r="A308" s="5" t="s">
        <v>533</v>
      </c>
      <c r="B308" s="3" t="s">
        <v>164</v>
      </c>
      <c r="C308" t="s">
        <v>33</v>
      </c>
      <c r="D308" t="s">
        <v>33</v>
      </c>
      <c r="E308" s="1">
        <v>90000</v>
      </c>
      <c r="F308" s="1" t="str">
        <f t="shared" si="12"/>
        <v>Yes</v>
      </c>
      <c r="G308">
        <v>2</v>
      </c>
      <c r="H308" t="s">
        <v>12</v>
      </c>
      <c r="I308" t="s">
        <v>20</v>
      </c>
      <c r="J308" t="s">
        <v>14</v>
      </c>
      <c r="K308">
        <v>0</v>
      </c>
      <c r="L308" t="s">
        <v>25</v>
      </c>
      <c r="M308" t="s">
        <v>23</v>
      </c>
      <c r="N308">
        <v>40</v>
      </c>
      <c r="O308" t="str">
        <f t="shared" si="13"/>
        <v>Middle Age</v>
      </c>
      <c r="P308" t="s">
        <v>14</v>
      </c>
      <c r="T308" t="b">
        <f t="shared" si="14"/>
        <v>1</v>
      </c>
    </row>
    <row r="309" spans="1:20" x14ac:dyDescent="0.25">
      <c r="A309" s="5" t="s">
        <v>533</v>
      </c>
      <c r="B309" s="3" t="s">
        <v>164</v>
      </c>
      <c r="C309" t="s">
        <v>33</v>
      </c>
      <c r="D309" t="s">
        <v>33</v>
      </c>
      <c r="E309" s="1">
        <v>10000</v>
      </c>
      <c r="F309" s="1" t="str">
        <f t="shared" si="12"/>
        <v>No</v>
      </c>
      <c r="G309">
        <v>2</v>
      </c>
      <c r="H309" t="s">
        <v>12</v>
      </c>
      <c r="I309" t="s">
        <v>19</v>
      </c>
      <c r="J309" t="s">
        <v>14</v>
      </c>
      <c r="K309">
        <v>1</v>
      </c>
      <c r="L309" t="s">
        <v>15</v>
      </c>
      <c r="M309" t="s">
        <v>16</v>
      </c>
      <c r="N309">
        <v>66</v>
      </c>
      <c r="O309" t="str">
        <f t="shared" si="13"/>
        <v>Old</v>
      </c>
      <c r="P309" t="s">
        <v>17</v>
      </c>
      <c r="T309" t="b">
        <f t="shared" si="14"/>
        <v>0</v>
      </c>
    </row>
    <row r="310" spans="1:20" x14ac:dyDescent="0.25">
      <c r="A310" s="5" t="s">
        <v>534</v>
      </c>
      <c r="B310" s="3" t="s">
        <v>165</v>
      </c>
      <c r="C310" t="s">
        <v>33</v>
      </c>
      <c r="D310" t="s">
        <v>33</v>
      </c>
      <c r="E310" s="1">
        <v>40000</v>
      </c>
      <c r="F310" s="1" t="str">
        <f t="shared" si="12"/>
        <v>No</v>
      </c>
      <c r="G310">
        <v>2</v>
      </c>
      <c r="H310" t="s">
        <v>18</v>
      </c>
      <c r="I310" t="s">
        <v>19</v>
      </c>
      <c r="J310" t="s">
        <v>14</v>
      </c>
      <c r="K310">
        <v>1</v>
      </c>
      <c r="L310" t="s">
        <v>25</v>
      </c>
      <c r="M310" t="s">
        <v>16</v>
      </c>
      <c r="N310">
        <v>35</v>
      </c>
      <c r="O310" t="str">
        <f t="shared" si="13"/>
        <v>Middle Age</v>
      </c>
      <c r="P310" t="s">
        <v>14</v>
      </c>
      <c r="T310" t="b">
        <f t="shared" si="14"/>
        <v>0</v>
      </c>
    </row>
    <row r="311" spans="1:20" x14ac:dyDescent="0.25">
      <c r="A311" s="5" t="s">
        <v>535</v>
      </c>
      <c r="B311" s="3" t="s">
        <v>166</v>
      </c>
      <c r="C311" t="s">
        <v>33</v>
      </c>
      <c r="D311" t="s">
        <v>32</v>
      </c>
      <c r="E311" s="1">
        <v>20000</v>
      </c>
      <c r="F311" s="1" t="str">
        <f t="shared" si="12"/>
        <v>No</v>
      </c>
      <c r="G311">
        <v>2</v>
      </c>
      <c r="H311" t="s">
        <v>18</v>
      </c>
      <c r="I311" t="s">
        <v>24</v>
      </c>
      <c r="J311" t="s">
        <v>14</v>
      </c>
      <c r="K311">
        <v>1</v>
      </c>
      <c r="L311" t="s">
        <v>21</v>
      </c>
      <c r="M311" t="s">
        <v>16</v>
      </c>
      <c r="N311">
        <v>47</v>
      </c>
      <c r="O311" t="str">
        <f t="shared" si="13"/>
        <v>Middle Age</v>
      </c>
      <c r="P311" t="s">
        <v>14</v>
      </c>
      <c r="T311" t="b">
        <f t="shared" si="14"/>
        <v>0</v>
      </c>
    </row>
    <row r="312" spans="1:20" x14ac:dyDescent="0.25">
      <c r="A312" s="5" t="s">
        <v>535</v>
      </c>
      <c r="B312" s="3" t="s">
        <v>166</v>
      </c>
      <c r="C312" t="s">
        <v>33</v>
      </c>
      <c r="D312" t="s">
        <v>33</v>
      </c>
      <c r="E312" s="1">
        <v>120000</v>
      </c>
      <c r="F312" s="1" t="str">
        <f t="shared" si="12"/>
        <v>Yes</v>
      </c>
      <c r="G312">
        <v>4</v>
      </c>
      <c r="H312" t="s">
        <v>12</v>
      </c>
      <c r="I312" t="s">
        <v>27</v>
      </c>
      <c r="J312" t="s">
        <v>14</v>
      </c>
      <c r="K312">
        <v>1</v>
      </c>
      <c r="L312" t="s">
        <v>21</v>
      </c>
      <c r="M312" t="s">
        <v>23</v>
      </c>
      <c r="N312">
        <v>47</v>
      </c>
      <c r="O312" t="str">
        <f t="shared" si="13"/>
        <v>Middle Age</v>
      </c>
      <c r="P312" t="s">
        <v>17</v>
      </c>
      <c r="T312" t="b">
        <f t="shared" si="14"/>
        <v>1</v>
      </c>
    </row>
    <row r="313" spans="1:20" x14ac:dyDescent="0.25">
      <c r="A313" s="5" t="s">
        <v>535</v>
      </c>
      <c r="B313" s="3" t="s">
        <v>166</v>
      </c>
      <c r="C313" t="s">
        <v>33</v>
      </c>
      <c r="D313" t="s">
        <v>33</v>
      </c>
      <c r="E313" s="1">
        <v>60000</v>
      </c>
      <c r="F313" s="1" t="str">
        <f t="shared" si="12"/>
        <v>Yes</v>
      </c>
      <c r="G313">
        <v>1</v>
      </c>
      <c r="H313" t="s">
        <v>18</v>
      </c>
      <c r="I313" t="s">
        <v>13</v>
      </c>
      <c r="J313" t="s">
        <v>14</v>
      </c>
      <c r="K313">
        <v>1</v>
      </c>
      <c r="L313" t="s">
        <v>22</v>
      </c>
      <c r="M313" t="s">
        <v>23</v>
      </c>
      <c r="N313">
        <v>46</v>
      </c>
      <c r="O313" t="str">
        <f t="shared" si="13"/>
        <v>Middle Age</v>
      </c>
      <c r="P313" t="s">
        <v>17</v>
      </c>
      <c r="T313" t="b">
        <f t="shared" si="14"/>
        <v>1</v>
      </c>
    </row>
    <row r="314" spans="1:20" x14ac:dyDescent="0.25">
      <c r="A314" s="5" t="s">
        <v>535</v>
      </c>
      <c r="B314" s="3" t="s">
        <v>166</v>
      </c>
      <c r="C314" t="s">
        <v>33</v>
      </c>
      <c r="D314" t="s">
        <v>33</v>
      </c>
      <c r="E314" s="1">
        <v>20000</v>
      </c>
      <c r="F314" s="1" t="str">
        <f t="shared" si="12"/>
        <v>No</v>
      </c>
      <c r="G314">
        <v>4</v>
      </c>
      <c r="H314" t="s">
        <v>26</v>
      </c>
      <c r="I314" t="s">
        <v>13</v>
      </c>
      <c r="J314" t="s">
        <v>14</v>
      </c>
      <c r="K314">
        <v>2</v>
      </c>
      <c r="L314" t="s">
        <v>22</v>
      </c>
      <c r="M314" t="s">
        <v>23</v>
      </c>
      <c r="N314">
        <v>58</v>
      </c>
      <c r="O314" t="str">
        <f t="shared" si="13"/>
        <v>Old</v>
      </c>
      <c r="P314" t="s">
        <v>14</v>
      </c>
      <c r="T314" t="b">
        <f t="shared" si="14"/>
        <v>0</v>
      </c>
    </row>
    <row r="315" spans="1:20" x14ac:dyDescent="0.25">
      <c r="A315" s="5" t="s">
        <v>536</v>
      </c>
      <c r="B315" s="3" t="s">
        <v>167</v>
      </c>
      <c r="C315" t="s">
        <v>34</v>
      </c>
      <c r="D315" t="s">
        <v>33</v>
      </c>
      <c r="E315" s="1">
        <v>40000</v>
      </c>
      <c r="F315" s="1" t="str">
        <f t="shared" si="12"/>
        <v>No</v>
      </c>
      <c r="G315">
        <v>3</v>
      </c>
      <c r="H315" t="s">
        <v>28</v>
      </c>
      <c r="I315" t="s">
        <v>19</v>
      </c>
      <c r="J315" t="s">
        <v>17</v>
      </c>
      <c r="K315">
        <v>2</v>
      </c>
      <c r="L315" t="s">
        <v>22</v>
      </c>
      <c r="M315" t="s">
        <v>23</v>
      </c>
      <c r="N315">
        <v>52</v>
      </c>
      <c r="O315" t="str">
        <f t="shared" si="13"/>
        <v>Middle Age</v>
      </c>
      <c r="P315" t="s">
        <v>14</v>
      </c>
      <c r="T315" t="b">
        <f t="shared" si="14"/>
        <v>0</v>
      </c>
    </row>
    <row r="316" spans="1:20" x14ac:dyDescent="0.25">
      <c r="A316" s="5" t="s">
        <v>537</v>
      </c>
      <c r="B316" s="3" t="s">
        <v>168</v>
      </c>
      <c r="C316" t="s">
        <v>33</v>
      </c>
      <c r="D316" t="s">
        <v>33</v>
      </c>
      <c r="E316" s="1">
        <v>80000</v>
      </c>
      <c r="F316" s="1" t="str">
        <f t="shared" si="12"/>
        <v>Yes</v>
      </c>
      <c r="G316">
        <v>5</v>
      </c>
      <c r="H316" t="s">
        <v>12</v>
      </c>
      <c r="I316" t="s">
        <v>20</v>
      </c>
      <c r="J316" t="s">
        <v>17</v>
      </c>
      <c r="K316">
        <v>1</v>
      </c>
      <c r="L316" t="s">
        <v>15</v>
      </c>
      <c r="M316" t="s">
        <v>23</v>
      </c>
      <c r="N316">
        <v>47</v>
      </c>
      <c r="O316" t="str">
        <f t="shared" si="13"/>
        <v>Middle Age</v>
      </c>
      <c r="P316" t="s">
        <v>14</v>
      </c>
      <c r="T316" t="b">
        <f t="shared" si="14"/>
        <v>1</v>
      </c>
    </row>
    <row r="317" spans="1:20" x14ac:dyDescent="0.25">
      <c r="A317" s="5" t="s">
        <v>537</v>
      </c>
      <c r="B317" s="3" t="s">
        <v>168</v>
      </c>
      <c r="C317" t="s">
        <v>34</v>
      </c>
      <c r="D317" t="s">
        <v>33</v>
      </c>
      <c r="E317" s="1">
        <v>70000</v>
      </c>
      <c r="F317" s="1" t="str">
        <f t="shared" si="12"/>
        <v>Yes</v>
      </c>
      <c r="G317">
        <v>0</v>
      </c>
      <c r="H317" t="s">
        <v>12</v>
      </c>
      <c r="I317" t="s">
        <v>20</v>
      </c>
      <c r="J317" t="s">
        <v>17</v>
      </c>
      <c r="K317">
        <v>1</v>
      </c>
      <c r="L317" t="s">
        <v>22</v>
      </c>
      <c r="M317" t="s">
        <v>23</v>
      </c>
      <c r="N317">
        <v>41</v>
      </c>
      <c r="O317" t="str">
        <f t="shared" si="13"/>
        <v>Middle Age</v>
      </c>
      <c r="P317" t="s">
        <v>17</v>
      </c>
      <c r="T317" t="b">
        <f t="shared" si="14"/>
        <v>1</v>
      </c>
    </row>
    <row r="318" spans="1:20" x14ac:dyDescent="0.25">
      <c r="A318" s="5" t="s">
        <v>538</v>
      </c>
      <c r="B318" s="3" t="s">
        <v>169</v>
      </c>
      <c r="C318" t="s">
        <v>33</v>
      </c>
      <c r="D318" t="s">
        <v>33</v>
      </c>
      <c r="E318" s="1">
        <v>50000</v>
      </c>
      <c r="F318" s="1" t="str">
        <f t="shared" si="12"/>
        <v>Yes</v>
      </c>
      <c r="G318">
        <v>2</v>
      </c>
      <c r="H318" t="s">
        <v>30</v>
      </c>
      <c r="I318" t="s">
        <v>27</v>
      </c>
      <c r="J318" t="s">
        <v>14</v>
      </c>
      <c r="K318">
        <v>1</v>
      </c>
      <c r="L318" t="s">
        <v>22</v>
      </c>
      <c r="M318" t="s">
        <v>23</v>
      </c>
      <c r="N318">
        <v>64</v>
      </c>
      <c r="O318" t="str">
        <f t="shared" si="13"/>
        <v>Old</v>
      </c>
      <c r="P318" t="s">
        <v>14</v>
      </c>
      <c r="T318" t="b">
        <f t="shared" si="14"/>
        <v>0</v>
      </c>
    </row>
    <row r="319" spans="1:20" x14ac:dyDescent="0.25">
      <c r="A319" s="5" t="s">
        <v>539</v>
      </c>
      <c r="B319" s="3" t="s">
        <v>170</v>
      </c>
      <c r="C319" t="s">
        <v>33</v>
      </c>
      <c r="D319" t="s">
        <v>33</v>
      </c>
      <c r="E319" s="1">
        <v>30000</v>
      </c>
      <c r="F319" s="1" t="str">
        <f t="shared" si="12"/>
        <v>No</v>
      </c>
      <c r="G319">
        <v>0</v>
      </c>
      <c r="H319" t="s">
        <v>12</v>
      </c>
      <c r="I319" t="s">
        <v>19</v>
      </c>
      <c r="J319" t="s">
        <v>14</v>
      </c>
      <c r="K319">
        <v>0</v>
      </c>
      <c r="L319" t="s">
        <v>15</v>
      </c>
      <c r="M319" t="s">
        <v>16</v>
      </c>
      <c r="N319">
        <v>35</v>
      </c>
      <c r="O319" t="str">
        <f t="shared" si="13"/>
        <v>Middle Age</v>
      </c>
      <c r="P319" t="s">
        <v>14</v>
      </c>
      <c r="T319" t="b">
        <f t="shared" si="14"/>
        <v>0</v>
      </c>
    </row>
    <row r="320" spans="1:20" x14ac:dyDescent="0.25">
      <c r="A320" s="5" t="s">
        <v>539</v>
      </c>
      <c r="B320" s="3" t="s">
        <v>170</v>
      </c>
      <c r="C320" t="s">
        <v>33</v>
      </c>
      <c r="D320" t="s">
        <v>33</v>
      </c>
      <c r="E320" s="1">
        <v>130000</v>
      </c>
      <c r="F320" s="1" t="str">
        <f t="shared" si="12"/>
        <v>Yes</v>
      </c>
      <c r="G320">
        <v>4</v>
      </c>
      <c r="H320" t="s">
        <v>18</v>
      </c>
      <c r="I320" t="s">
        <v>20</v>
      </c>
      <c r="J320" t="s">
        <v>17</v>
      </c>
      <c r="K320">
        <v>3</v>
      </c>
      <c r="L320" t="s">
        <v>29</v>
      </c>
      <c r="M320" t="s">
        <v>16</v>
      </c>
      <c r="N320">
        <v>54</v>
      </c>
      <c r="O320" t="str">
        <f t="shared" si="13"/>
        <v>Middle Age</v>
      </c>
      <c r="P320" t="s">
        <v>17</v>
      </c>
      <c r="T320" t="b">
        <f t="shared" si="14"/>
        <v>1</v>
      </c>
    </row>
    <row r="321" spans="1:20" x14ac:dyDescent="0.25">
      <c r="A321" s="5" t="s">
        <v>539</v>
      </c>
      <c r="B321" s="3" t="s">
        <v>170</v>
      </c>
      <c r="C321" t="s">
        <v>33</v>
      </c>
      <c r="D321" t="s">
        <v>32</v>
      </c>
      <c r="E321" s="1">
        <v>30000</v>
      </c>
      <c r="F321" s="1" t="str">
        <f t="shared" si="12"/>
        <v>No</v>
      </c>
      <c r="G321">
        <v>3</v>
      </c>
      <c r="H321" t="s">
        <v>12</v>
      </c>
      <c r="I321" t="s">
        <v>19</v>
      </c>
      <c r="J321" t="s">
        <v>14</v>
      </c>
      <c r="K321">
        <v>0</v>
      </c>
      <c r="L321" t="s">
        <v>15</v>
      </c>
      <c r="M321" t="s">
        <v>16</v>
      </c>
      <c r="N321">
        <v>45</v>
      </c>
      <c r="O321" t="str">
        <f t="shared" si="13"/>
        <v>Middle Age</v>
      </c>
      <c r="P321" t="s">
        <v>17</v>
      </c>
      <c r="T321" t="b">
        <f t="shared" si="14"/>
        <v>0</v>
      </c>
    </row>
    <row r="322" spans="1:20" x14ac:dyDescent="0.25">
      <c r="A322" s="5" t="s">
        <v>539</v>
      </c>
      <c r="B322" s="3" t="s">
        <v>170</v>
      </c>
      <c r="C322" t="s">
        <v>33</v>
      </c>
      <c r="D322" t="s">
        <v>33</v>
      </c>
      <c r="E322" s="1">
        <v>100000</v>
      </c>
      <c r="F322" s="1" t="str">
        <f t="shared" si="12"/>
        <v>Yes</v>
      </c>
      <c r="G322">
        <v>0</v>
      </c>
      <c r="H322" t="s">
        <v>30</v>
      </c>
      <c r="I322" t="s">
        <v>27</v>
      </c>
      <c r="J322" t="s">
        <v>14</v>
      </c>
      <c r="K322">
        <v>0</v>
      </c>
      <c r="L322" t="s">
        <v>21</v>
      </c>
      <c r="M322" t="s">
        <v>23</v>
      </c>
      <c r="N322">
        <v>40</v>
      </c>
      <c r="O322" t="str">
        <f t="shared" si="13"/>
        <v>Middle Age</v>
      </c>
      <c r="P322" t="s">
        <v>14</v>
      </c>
      <c r="T322" t="b">
        <f t="shared" si="14"/>
        <v>1</v>
      </c>
    </row>
    <row r="323" spans="1:20" x14ac:dyDescent="0.25">
      <c r="A323" s="5" t="s">
        <v>539</v>
      </c>
      <c r="B323" s="3" t="s">
        <v>170</v>
      </c>
      <c r="C323" t="s">
        <v>34</v>
      </c>
      <c r="D323" t="s">
        <v>32</v>
      </c>
      <c r="E323" s="1">
        <v>160000</v>
      </c>
      <c r="F323" s="1" t="str">
        <f t="shared" ref="F323:F386" si="15">IF(E323&gt;=50000, "Yes",IF(E323&lt;50000, "No"))</f>
        <v>Yes</v>
      </c>
      <c r="G323">
        <v>0</v>
      </c>
      <c r="H323" t="s">
        <v>30</v>
      </c>
      <c r="I323" t="s">
        <v>27</v>
      </c>
      <c r="J323" t="s">
        <v>17</v>
      </c>
      <c r="K323">
        <v>3</v>
      </c>
      <c r="L323" t="s">
        <v>15</v>
      </c>
      <c r="M323" t="s">
        <v>23</v>
      </c>
      <c r="N323">
        <v>47</v>
      </c>
      <c r="O323" t="str">
        <f t="shared" ref="O323:O386" si="16">IF(N323&lt;=30, "Adolescents", IF(N323&lt;=54, "Middle Age", IF(N323&gt;54, "Old")))</f>
        <v>Middle Age</v>
      </c>
      <c r="P323" t="s">
        <v>14</v>
      </c>
      <c r="T323" t="b">
        <f t="shared" ref="T323:T386" si="17">AND(E323&gt;50000, N323&gt;30)</f>
        <v>1</v>
      </c>
    </row>
    <row r="324" spans="1:20" x14ac:dyDescent="0.25">
      <c r="A324" s="5" t="s">
        <v>540</v>
      </c>
      <c r="B324" s="3" t="s">
        <v>171</v>
      </c>
      <c r="C324" t="s">
        <v>34</v>
      </c>
      <c r="D324" t="s">
        <v>32</v>
      </c>
      <c r="E324" s="1">
        <v>10000</v>
      </c>
      <c r="F324" s="1" t="str">
        <f t="shared" si="15"/>
        <v>No</v>
      </c>
      <c r="G324">
        <v>4</v>
      </c>
      <c r="H324" t="s">
        <v>28</v>
      </c>
      <c r="I324" t="s">
        <v>24</v>
      </c>
      <c r="J324" t="s">
        <v>14</v>
      </c>
      <c r="K324">
        <v>2</v>
      </c>
      <c r="L324" t="s">
        <v>15</v>
      </c>
      <c r="M324" t="s">
        <v>16</v>
      </c>
      <c r="N324">
        <v>41</v>
      </c>
      <c r="O324" t="str">
        <f t="shared" si="16"/>
        <v>Middle Age</v>
      </c>
      <c r="P324" t="s">
        <v>14</v>
      </c>
      <c r="T324" t="b">
        <f t="shared" si="17"/>
        <v>0</v>
      </c>
    </row>
    <row r="325" spans="1:20" x14ac:dyDescent="0.25">
      <c r="A325" s="5" t="s">
        <v>541</v>
      </c>
      <c r="B325" s="3" t="s">
        <v>172</v>
      </c>
      <c r="C325" t="s">
        <v>34</v>
      </c>
      <c r="D325" t="s">
        <v>32</v>
      </c>
      <c r="E325" s="1">
        <v>40000</v>
      </c>
      <c r="F325" s="1" t="str">
        <f t="shared" si="15"/>
        <v>No</v>
      </c>
      <c r="G325">
        <v>0</v>
      </c>
      <c r="H325" t="s">
        <v>30</v>
      </c>
      <c r="I325" t="s">
        <v>19</v>
      </c>
      <c r="J325" t="s">
        <v>17</v>
      </c>
      <c r="K325">
        <v>0</v>
      </c>
      <c r="L325" t="s">
        <v>15</v>
      </c>
      <c r="M325" t="s">
        <v>16</v>
      </c>
      <c r="N325">
        <v>37</v>
      </c>
      <c r="O325" t="str">
        <f t="shared" si="16"/>
        <v>Middle Age</v>
      </c>
      <c r="P325" t="s">
        <v>14</v>
      </c>
      <c r="T325" t="b">
        <f t="shared" si="17"/>
        <v>0</v>
      </c>
    </row>
    <row r="326" spans="1:20" x14ac:dyDescent="0.25">
      <c r="A326" s="5" t="s">
        <v>541</v>
      </c>
      <c r="B326" s="3" t="s">
        <v>172</v>
      </c>
      <c r="C326" t="s">
        <v>33</v>
      </c>
      <c r="D326" t="s">
        <v>33</v>
      </c>
      <c r="E326" s="1">
        <v>90000</v>
      </c>
      <c r="F326" s="1" t="str">
        <f t="shared" si="15"/>
        <v>Yes</v>
      </c>
      <c r="G326">
        <v>4</v>
      </c>
      <c r="H326" t="s">
        <v>12</v>
      </c>
      <c r="I326" t="s">
        <v>20</v>
      </c>
      <c r="J326" t="s">
        <v>14</v>
      </c>
      <c r="K326">
        <v>0</v>
      </c>
      <c r="L326" t="s">
        <v>25</v>
      </c>
      <c r="M326" t="s">
        <v>23</v>
      </c>
      <c r="N326">
        <v>38</v>
      </c>
      <c r="O326" t="str">
        <f t="shared" si="16"/>
        <v>Middle Age</v>
      </c>
      <c r="P326" t="s">
        <v>14</v>
      </c>
      <c r="T326" t="b">
        <f t="shared" si="17"/>
        <v>1</v>
      </c>
    </row>
    <row r="327" spans="1:20" x14ac:dyDescent="0.25">
      <c r="A327" s="5" t="s">
        <v>542</v>
      </c>
      <c r="B327" s="3" t="s">
        <v>173</v>
      </c>
      <c r="C327" t="s">
        <v>34</v>
      </c>
      <c r="D327" t="s">
        <v>33</v>
      </c>
      <c r="E327" s="1">
        <v>40000</v>
      </c>
      <c r="F327" s="1" t="str">
        <f t="shared" si="15"/>
        <v>No</v>
      </c>
      <c r="G327">
        <v>2</v>
      </c>
      <c r="H327" t="s">
        <v>18</v>
      </c>
      <c r="I327" t="s">
        <v>19</v>
      </c>
      <c r="J327" t="s">
        <v>17</v>
      </c>
      <c r="K327">
        <v>2</v>
      </c>
      <c r="L327" t="s">
        <v>15</v>
      </c>
      <c r="M327" t="s">
        <v>16</v>
      </c>
      <c r="N327">
        <v>36</v>
      </c>
      <c r="O327" t="str">
        <f t="shared" si="16"/>
        <v>Middle Age</v>
      </c>
      <c r="P327" t="s">
        <v>14</v>
      </c>
      <c r="T327" t="b">
        <f t="shared" si="17"/>
        <v>0</v>
      </c>
    </row>
    <row r="328" spans="1:20" x14ac:dyDescent="0.25">
      <c r="A328" s="5" t="s">
        <v>543</v>
      </c>
      <c r="B328" s="3" t="s">
        <v>174</v>
      </c>
      <c r="C328" t="s">
        <v>33</v>
      </c>
      <c r="D328" t="s">
        <v>32</v>
      </c>
      <c r="E328" s="1">
        <v>20000</v>
      </c>
      <c r="F328" s="1" t="str">
        <f t="shared" si="15"/>
        <v>No</v>
      </c>
      <c r="G328">
        <v>0</v>
      </c>
      <c r="H328" t="s">
        <v>12</v>
      </c>
      <c r="I328" t="s">
        <v>19</v>
      </c>
      <c r="J328" t="s">
        <v>17</v>
      </c>
      <c r="K328">
        <v>0</v>
      </c>
      <c r="L328" t="s">
        <v>15</v>
      </c>
      <c r="M328" t="s">
        <v>23</v>
      </c>
      <c r="N328">
        <v>26</v>
      </c>
      <c r="O328" t="str">
        <f t="shared" si="16"/>
        <v>Adolescents</v>
      </c>
      <c r="P328" t="s">
        <v>14</v>
      </c>
      <c r="T328" t="b">
        <f t="shared" si="17"/>
        <v>0</v>
      </c>
    </row>
    <row r="329" spans="1:20" x14ac:dyDescent="0.25">
      <c r="A329" s="5" t="s">
        <v>543</v>
      </c>
      <c r="B329" s="3" t="s">
        <v>174</v>
      </c>
      <c r="C329" t="s">
        <v>33</v>
      </c>
      <c r="D329" t="s">
        <v>33</v>
      </c>
      <c r="E329" s="1">
        <v>30000</v>
      </c>
      <c r="F329" s="1" t="str">
        <f t="shared" si="15"/>
        <v>No</v>
      </c>
      <c r="G329">
        <v>1</v>
      </c>
      <c r="H329" t="s">
        <v>12</v>
      </c>
      <c r="I329" t="s">
        <v>13</v>
      </c>
      <c r="J329" t="s">
        <v>14</v>
      </c>
      <c r="K329">
        <v>2</v>
      </c>
      <c r="L329" t="s">
        <v>15</v>
      </c>
      <c r="M329" t="s">
        <v>16</v>
      </c>
      <c r="N329">
        <v>40</v>
      </c>
      <c r="O329" t="str">
        <f t="shared" si="16"/>
        <v>Middle Age</v>
      </c>
      <c r="P329" t="s">
        <v>17</v>
      </c>
      <c r="T329" t="b">
        <f t="shared" si="17"/>
        <v>0</v>
      </c>
    </row>
    <row r="330" spans="1:20" x14ac:dyDescent="0.25">
      <c r="A330" s="5" t="s">
        <v>543</v>
      </c>
      <c r="B330" s="3" t="s">
        <v>174</v>
      </c>
      <c r="C330" t="s">
        <v>34</v>
      </c>
      <c r="D330" t="s">
        <v>33</v>
      </c>
      <c r="E330" s="1">
        <v>40000</v>
      </c>
      <c r="F330" s="1" t="str">
        <f t="shared" si="15"/>
        <v>No</v>
      </c>
      <c r="G330">
        <v>2</v>
      </c>
      <c r="H330" t="s">
        <v>18</v>
      </c>
      <c r="I330" t="s">
        <v>19</v>
      </c>
      <c r="J330" t="s">
        <v>14</v>
      </c>
      <c r="K330">
        <v>2</v>
      </c>
      <c r="L330" t="s">
        <v>25</v>
      </c>
      <c r="M330" t="s">
        <v>16</v>
      </c>
      <c r="N330">
        <v>36</v>
      </c>
      <c r="O330" t="str">
        <f t="shared" si="16"/>
        <v>Middle Age</v>
      </c>
      <c r="P330" t="s">
        <v>17</v>
      </c>
      <c r="T330" t="b">
        <f t="shared" si="17"/>
        <v>0</v>
      </c>
    </row>
    <row r="331" spans="1:20" x14ac:dyDescent="0.25">
      <c r="A331" s="5" t="s">
        <v>543</v>
      </c>
      <c r="B331" s="3" t="s">
        <v>174</v>
      </c>
      <c r="C331" t="s">
        <v>33</v>
      </c>
      <c r="D331" t="s">
        <v>32</v>
      </c>
      <c r="E331" s="1">
        <v>90000</v>
      </c>
      <c r="F331" s="1" t="str">
        <f t="shared" si="15"/>
        <v>Yes</v>
      </c>
      <c r="G331">
        <v>5</v>
      </c>
      <c r="H331" t="s">
        <v>28</v>
      </c>
      <c r="I331" t="s">
        <v>13</v>
      </c>
      <c r="J331" t="s">
        <v>14</v>
      </c>
      <c r="K331">
        <v>2</v>
      </c>
      <c r="L331" t="s">
        <v>29</v>
      </c>
      <c r="M331" t="s">
        <v>16</v>
      </c>
      <c r="N331">
        <v>59</v>
      </c>
      <c r="O331" t="str">
        <f t="shared" si="16"/>
        <v>Old</v>
      </c>
      <c r="P331" t="s">
        <v>17</v>
      </c>
      <c r="T331" t="b">
        <f t="shared" si="17"/>
        <v>1</v>
      </c>
    </row>
    <row r="332" spans="1:20" x14ac:dyDescent="0.25">
      <c r="A332" s="5" t="s">
        <v>543</v>
      </c>
      <c r="B332" s="3" t="s">
        <v>174</v>
      </c>
      <c r="C332" t="s">
        <v>34</v>
      </c>
      <c r="D332" t="s">
        <v>32</v>
      </c>
      <c r="E332" s="1">
        <v>80000</v>
      </c>
      <c r="F332" s="1" t="str">
        <f t="shared" si="15"/>
        <v>Yes</v>
      </c>
      <c r="G332">
        <v>0</v>
      </c>
      <c r="H332" t="s">
        <v>12</v>
      </c>
      <c r="I332" t="s">
        <v>20</v>
      </c>
      <c r="J332" t="s">
        <v>14</v>
      </c>
      <c r="K332">
        <v>3</v>
      </c>
      <c r="L332" t="s">
        <v>29</v>
      </c>
      <c r="M332" t="s">
        <v>23</v>
      </c>
      <c r="N332">
        <v>32</v>
      </c>
      <c r="O332" t="str">
        <f t="shared" si="16"/>
        <v>Middle Age</v>
      </c>
      <c r="P332" t="s">
        <v>17</v>
      </c>
      <c r="T332" t="b">
        <f t="shared" si="17"/>
        <v>1</v>
      </c>
    </row>
    <row r="333" spans="1:20" x14ac:dyDescent="0.25">
      <c r="A333" s="5" t="s">
        <v>544</v>
      </c>
      <c r="B333" s="3" t="s">
        <v>175</v>
      </c>
      <c r="C333" t="s">
        <v>33</v>
      </c>
      <c r="D333" t="s">
        <v>33</v>
      </c>
      <c r="E333" s="1">
        <v>10000</v>
      </c>
      <c r="F333" s="1" t="str">
        <f t="shared" si="15"/>
        <v>No</v>
      </c>
      <c r="G333">
        <v>0</v>
      </c>
      <c r="H333" t="s">
        <v>28</v>
      </c>
      <c r="I333" t="s">
        <v>24</v>
      </c>
      <c r="J333" t="s">
        <v>17</v>
      </c>
      <c r="K333">
        <v>2</v>
      </c>
      <c r="L333" t="s">
        <v>15</v>
      </c>
      <c r="M333" t="s">
        <v>16</v>
      </c>
      <c r="N333">
        <v>30</v>
      </c>
      <c r="O333" t="str">
        <f t="shared" si="16"/>
        <v>Adolescents</v>
      </c>
      <c r="P333" t="s">
        <v>17</v>
      </c>
      <c r="T333" t="b">
        <f t="shared" si="17"/>
        <v>0</v>
      </c>
    </row>
    <row r="334" spans="1:20" x14ac:dyDescent="0.25">
      <c r="A334" s="5" t="s">
        <v>544</v>
      </c>
      <c r="B334" s="3" t="s">
        <v>175</v>
      </c>
      <c r="C334" t="s">
        <v>34</v>
      </c>
      <c r="D334" t="s">
        <v>32</v>
      </c>
      <c r="E334" s="1">
        <v>20000</v>
      </c>
      <c r="F334" s="1" t="str">
        <f t="shared" si="15"/>
        <v>No</v>
      </c>
      <c r="G334">
        <v>0</v>
      </c>
      <c r="H334" t="s">
        <v>28</v>
      </c>
      <c r="I334" t="s">
        <v>24</v>
      </c>
      <c r="J334" t="s">
        <v>17</v>
      </c>
      <c r="K334">
        <v>2</v>
      </c>
      <c r="L334" t="s">
        <v>25</v>
      </c>
      <c r="M334" t="s">
        <v>16</v>
      </c>
      <c r="N334">
        <v>35</v>
      </c>
      <c r="O334" t="str">
        <f t="shared" si="16"/>
        <v>Middle Age</v>
      </c>
      <c r="P334" t="s">
        <v>14</v>
      </c>
      <c r="T334" t="b">
        <f t="shared" si="17"/>
        <v>0</v>
      </c>
    </row>
    <row r="335" spans="1:20" x14ac:dyDescent="0.25">
      <c r="A335" s="5" t="s">
        <v>544</v>
      </c>
      <c r="B335" s="3" t="s">
        <v>175</v>
      </c>
      <c r="C335" t="s">
        <v>33</v>
      </c>
      <c r="D335" t="s">
        <v>33</v>
      </c>
      <c r="E335" s="1">
        <v>130000</v>
      </c>
      <c r="F335" s="1" t="str">
        <f t="shared" si="15"/>
        <v>Yes</v>
      </c>
      <c r="G335">
        <v>3</v>
      </c>
      <c r="H335" t="s">
        <v>26</v>
      </c>
      <c r="I335" t="s">
        <v>20</v>
      </c>
      <c r="J335" t="s">
        <v>14</v>
      </c>
      <c r="K335">
        <v>4</v>
      </c>
      <c r="L335" t="s">
        <v>22</v>
      </c>
      <c r="M335" t="s">
        <v>16</v>
      </c>
      <c r="N335">
        <v>51</v>
      </c>
      <c r="O335" t="str">
        <f t="shared" si="16"/>
        <v>Middle Age</v>
      </c>
      <c r="P335" t="s">
        <v>14</v>
      </c>
      <c r="T335" t="b">
        <f t="shared" si="17"/>
        <v>1</v>
      </c>
    </row>
    <row r="336" spans="1:20" x14ac:dyDescent="0.25">
      <c r="A336" s="5" t="s">
        <v>545</v>
      </c>
      <c r="B336" s="3" t="s">
        <v>176</v>
      </c>
      <c r="C336" t="s">
        <v>33</v>
      </c>
      <c r="D336" t="s">
        <v>33</v>
      </c>
      <c r="E336" s="1">
        <v>90000</v>
      </c>
      <c r="F336" s="1" t="str">
        <f t="shared" si="15"/>
        <v>Yes</v>
      </c>
      <c r="G336">
        <v>2</v>
      </c>
      <c r="H336" t="s">
        <v>12</v>
      </c>
      <c r="I336" t="s">
        <v>20</v>
      </c>
      <c r="J336" t="s">
        <v>14</v>
      </c>
      <c r="K336">
        <v>1</v>
      </c>
      <c r="L336" t="s">
        <v>22</v>
      </c>
      <c r="M336" t="s">
        <v>23</v>
      </c>
      <c r="N336">
        <v>47</v>
      </c>
      <c r="O336" t="str">
        <f t="shared" si="16"/>
        <v>Middle Age</v>
      </c>
      <c r="P336" t="s">
        <v>17</v>
      </c>
      <c r="T336" t="b">
        <f t="shared" si="17"/>
        <v>1</v>
      </c>
    </row>
    <row r="337" spans="1:20" x14ac:dyDescent="0.25">
      <c r="A337" s="5" t="s">
        <v>545</v>
      </c>
      <c r="B337" s="3" t="s">
        <v>176</v>
      </c>
      <c r="C337" t="s">
        <v>33</v>
      </c>
      <c r="D337" t="s">
        <v>33</v>
      </c>
      <c r="E337" s="1">
        <v>80000</v>
      </c>
      <c r="F337" s="1" t="str">
        <f t="shared" si="15"/>
        <v>Yes</v>
      </c>
      <c r="G337">
        <v>5</v>
      </c>
      <c r="H337" t="s">
        <v>30</v>
      </c>
      <c r="I337" t="s">
        <v>27</v>
      </c>
      <c r="J337" t="s">
        <v>17</v>
      </c>
      <c r="K337">
        <v>2</v>
      </c>
      <c r="L337" t="s">
        <v>15</v>
      </c>
      <c r="M337" t="s">
        <v>23</v>
      </c>
      <c r="N337">
        <v>39</v>
      </c>
      <c r="O337" t="str">
        <f t="shared" si="16"/>
        <v>Middle Age</v>
      </c>
      <c r="P337" t="s">
        <v>17</v>
      </c>
      <c r="T337" t="b">
        <f t="shared" si="17"/>
        <v>1</v>
      </c>
    </row>
    <row r="338" spans="1:20" x14ac:dyDescent="0.25">
      <c r="A338" s="5" t="s">
        <v>545</v>
      </c>
      <c r="B338" s="3" t="s">
        <v>176</v>
      </c>
      <c r="C338" t="s">
        <v>34</v>
      </c>
      <c r="D338" t="s">
        <v>33</v>
      </c>
      <c r="E338" s="1">
        <v>20000</v>
      </c>
      <c r="F338" s="1" t="str">
        <f t="shared" si="15"/>
        <v>No</v>
      </c>
      <c r="G338">
        <v>0</v>
      </c>
      <c r="H338" t="s">
        <v>28</v>
      </c>
      <c r="I338" t="s">
        <v>24</v>
      </c>
      <c r="J338" t="s">
        <v>17</v>
      </c>
      <c r="K338">
        <v>2</v>
      </c>
      <c r="L338" t="s">
        <v>15</v>
      </c>
      <c r="M338" t="s">
        <v>16</v>
      </c>
      <c r="N338">
        <v>34</v>
      </c>
      <c r="O338" t="str">
        <f t="shared" si="16"/>
        <v>Middle Age</v>
      </c>
      <c r="P338" t="s">
        <v>17</v>
      </c>
      <c r="T338" t="b">
        <f t="shared" si="17"/>
        <v>0</v>
      </c>
    </row>
    <row r="339" spans="1:20" x14ac:dyDescent="0.25">
      <c r="A339" s="5" t="s">
        <v>546</v>
      </c>
      <c r="B339" s="3" t="s">
        <v>177</v>
      </c>
      <c r="C339" t="s">
        <v>33</v>
      </c>
      <c r="D339" t="s">
        <v>33</v>
      </c>
      <c r="E339" s="1">
        <v>10000</v>
      </c>
      <c r="F339" s="1" t="str">
        <f t="shared" si="15"/>
        <v>No</v>
      </c>
      <c r="G339">
        <v>0</v>
      </c>
      <c r="H339" t="s">
        <v>28</v>
      </c>
      <c r="I339" t="s">
        <v>24</v>
      </c>
      <c r="J339" t="s">
        <v>14</v>
      </c>
      <c r="K339">
        <v>2</v>
      </c>
      <c r="L339" t="s">
        <v>15</v>
      </c>
      <c r="M339" t="s">
        <v>16</v>
      </c>
      <c r="N339">
        <v>32</v>
      </c>
      <c r="O339" t="str">
        <f t="shared" si="16"/>
        <v>Middle Age</v>
      </c>
      <c r="P339" t="s">
        <v>17</v>
      </c>
      <c r="T339" t="b">
        <f t="shared" si="17"/>
        <v>0</v>
      </c>
    </row>
    <row r="340" spans="1:20" x14ac:dyDescent="0.25">
      <c r="A340" s="5" t="s">
        <v>546</v>
      </c>
      <c r="B340" s="3" t="s">
        <v>177</v>
      </c>
      <c r="C340" t="s">
        <v>34</v>
      </c>
      <c r="D340" t="s">
        <v>32</v>
      </c>
      <c r="E340" s="1">
        <v>120000</v>
      </c>
      <c r="F340" s="1" t="str">
        <f t="shared" si="15"/>
        <v>Yes</v>
      </c>
      <c r="G340">
        <v>3</v>
      </c>
      <c r="H340" t="s">
        <v>26</v>
      </c>
      <c r="I340" t="s">
        <v>20</v>
      </c>
      <c r="J340" t="s">
        <v>14</v>
      </c>
      <c r="K340">
        <v>4</v>
      </c>
      <c r="L340" t="s">
        <v>22</v>
      </c>
      <c r="M340" t="s">
        <v>16</v>
      </c>
      <c r="N340">
        <v>50</v>
      </c>
      <c r="O340" t="str">
        <f t="shared" si="16"/>
        <v>Middle Age</v>
      </c>
      <c r="P340" t="s">
        <v>14</v>
      </c>
      <c r="T340" t="b">
        <f t="shared" si="17"/>
        <v>1</v>
      </c>
    </row>
    <row r="341" spans="1:20" x14ac:dyDescent="0.25">
      <c r="A341" s="5" t="s">
        <v>512</v>
      </c>
      <c r="B341" s="3" t="s">
        <v>143</v>
      </c>
      <c r="C341" t="s">
        <v>33</v>
      </c>
      <c r="D341" t="s">
        <v>33</v>
      </c>
      <c r="E341" s="1">
        <v>20000</v>
      </c>
      <c r="F341" s="1" t="str">
        <f t="shared" si="15"/>
        <v>No</v>
      </c>
      <c r="G341">
        <v>1</v>
      </c>
      <c r="H341" t="s">
        <v>12</v>
      </c>
      <c r="I341" t="s">
        <v>19</v>
      </c>
      <c r="J341" t="s">
        <v>14</v>
      </c>
      <c r="K341">
        <v>0</v>
      </c>
      <c r="L341" t="s">
        <v>15</v>
      </c>
      <c r="M341" t="s">
        <v>16</v>
      </c>
      <c r="N341">
        <v>66</v>
      </c>
      <c r="O341" t="str">
        <f t="shared" si="16"/>
        <v>Old</v>
      </c>
      <c r="P341" t="s">
        <v>17</v>
      </c>
      <c r="T341" t="b">
        <f t="shared" si="17"/>
        <v>0</v>
      </c>
    </row>
    <row r="342" spans="1:20" x14ac:dyDescent="0.25">
      <c r="A342" s="5" t="s">
        <v>468</v>
      </c>
      <c r="B342" s="3" t="s">
        <v>99</v>
      </c>
      <c r="C342" t="s">
        <v>34</v>
      </c>
      <c r="D342" t="s">
        <v>33</v>
      </c>
      <c r="E342" s="1">
        <v>30000</v>
      </c>
      <c r="F342" s="1" t="str">
        <f t="shared" si="15"/>
        <v>No</v>
      </c>
      <c r="G342">
        <v>0</v>
      </c>
      <c r="H342" t="s">
        <v>18</v>
      </c>
      <c r="I342" t="s">
        <v>19</v>
      </c>
      <c r="J342" t="s">
        <v>14</v>
      </c>
      <c r="K342">
        <v>1</v>
      </c>
      <c r="L342" t="s">
        <v>21</v>
      </c>
      <c r="M342" t="s">
        <v>16</v>
      </c>
      <c r="N342">
        <v>30</v>
      </c>
      <c r="O342" t="str">
        <f t="shared" si="16"/>
        <v>Adolescents</v>
      </c>
      <c r="P342" t="s">
        <v>17</v>
      </c>
      <c r="T342" t="b">
        <f t="shared" si="17"/>
        <v>0</v>
      </c>
    </row>
    <row r="343" spans="1:20" x14ac:dyDescent="0.25">
      <c r="A343" s="5" t="s">
        <v>468</v>
      </c>
      <c r="B343" s="3" t="s">
        <v>99</v>
      </c>
      <c r="C343" t="s">
        <v>34</v>
      </c>
      <c r="D343" t="s">
        <v>32</v>
      </c>
      <c r="E343" s="1">
        <v>30000</v>
      </c>
      <c r="F343" s="1" t="str">
        <f t="shared" si="15"/>
        <v>No</v>
      </c>
      <c r="G343">
        <v>0</v>
      </c>
      <c r="H343" t="s">
        <v>26</v>
      </c>
      <c r="I343" t="s">
        <v>24</v>
      </c>
      <c r="J343" t="s">
        <v>17</v>
      </c>
      <c r="K343">
        <v>1</v>
      </c>
      <c r="L343" t="s">
        <v>21</v>
      </c>
      <c r="M343" t="s">
        <v>16</v>
      </c>
      <c r="N343">
        <v>32</v>
      </c>
      <c r="O343" t="str">
        <f t="shared" si="16"/>
        <v>Middle Age</v>
      </c>
      <c r="P343" t="s">
        <v>14</v>
      </c>
      <c r="T343" t="b">
        <f t="shared" si="17"/>
        <v>0</v>
      </c>
    </row>
    <row r="344" spans="1:20" x14ac:dyDescent="0.25">
      <c r="A344" s="5" t="s">
        <v>468</v>
      </c>
      <c r="B344" s="3" t="s">
        <v>99</v>
      </c>
      <c r="C344" t="s">
        <v>34</v>
      </c>
      <c r="D344" t="s">
        <v>33</v>
      </c>
      <c r="E344" s="1">
        <v>10000</v>
      </c>
      <c r="F344" s="1" t="str">
        <f t="shared" si="15"/>
        <v>No</v>
      </c>
      <c r="G344">
        <v>0</v>
      </c>
      <c r="H344" t="s">
        <v>28</v>
      </c>
      <c r="I344" t="s">
        <v>24</v>
      </c>
      <c r="J344" t="s">
        <v>14</v>
      </c>
      <c r="K344">
        <v>2</v>
      </c>
      <c r="L344" t="s">
        <v>25</v>
      </c>
      <c r="M344" t="s">
        <v>16</v>
      </c>
      <c r="N344">
        <v>35</v>
      </c>
      <c r="O344" t="str">
        <f t="shared" si="16"/>
        <v>Middle Age</v>
      </c>
      <c r="P344" t="s">
        <v>17</v>
      </c>
      <c r="T344" t="b">
        <f t="shared" si="17"/>
        <v>0</v>
      </c>
    </row>
    <row r="345" spans="1:20" x14ac:dyDescent="0.25">
      <c r="A345" s="5" t="s">
        <v>468</v>
      </c>
      <c r="B345" s="3" t="s">
        <v>99</v>
      </c>
      <c r="C345" t="s">
        <v>34</v>
      </c>
      <c r="D345" t="s">
        <v>32</v>
      </c>
      <c r="E345" s="1">
        <v>30000</v>
      </c>
      <c r="F345" s="1" t="str">
        <f t="shared" si="15"/>
        <v>No</v>
      </c>
      <c r="G345">
        <v>0</v>
      </c>
      <c r="H345" t="s">
        <v>26</v>
      </c>
      <c r="I345" t="s">
        <v>24</v>
      </c>
      <c r="J345" t="s">
        <v>17</v>
      </c>
      <c r="K345">
        <v>1</v>
      </c>
      <c r="L345" t="s">
        <v>21</v>
      </c>
      <c r="M345" t="s">
        <v>16</v>
      </c>
      <c r="N345">
        <v>32</v>
      </c>
      <c r="O345" t="str">
        <f t="shared" si="16"/>
        <v>Middle Age</v>
      </c>
      <c r="P345" t="s">
        <v>17</v>
      </c>
      <c r="T345" t="b">
        <f t="shared" si="17"/>
        <v>0</v>
      </c>
    </row>
    <row r="346" spans="1:20" x14ac:dyDescent="0.25">
      <c r="A346" s="5" t="s">
        <v>484</v>
      </c>
      <c r="B346" s="3" t="s">
        <v>115</v>
      </c>
      <c r="C346" t="s">
        <v>34</v>
      </c>
      <c r="D346" t="s">
        <v>33</v>
      </c>
      <c r="E346" s="1">
        <v>30000</v>
      </c>
      <c r="F346" s="1" t="str">
        <f t="shared" si="15"/>
        <v>No</v>
      </c>
      <c r="G346">
        <v>0</v>
      </c>
      <c r="H346" t="s">
        <v>18</v>
      </c>
      <c r="I346" t="s">
        <v>19</v>
      </c>
      <c r="J346" t="s">
        <v>17</v>
      </c>
      <c r="K346">
        <v>1</v>
      </c>
      <c r="L346" t="s">
        <v>21</v>
      </c>
      <c r="M346" t="s">
        <v>16</v>
      </c>
      <c r="N346">
        <v>31</v>
      </c>
      <c r="O346" t="str">
        <f t="shared" si="16"/>
        <v>Middle Age</v>
      </c>
      <c r="P346" t="s">
        <v>14</v>
      </c>
      <c r="T346" t="b">
        <f t="shared" si="17"/>
        <v>0</v>
      </c>
    </row>
    <row r="347" spans="1:20" x14ac:dyDescent="0.25">
      <c r="A347" s="5" t="s">
        <v>547</v>
      </c>
      <c r="B347" s="3" t="s">
        <v>178</v>
      </c>
      <c r="C347" t="s">
        <v>33</v>
      </c>
      <c r="D347" t="s">
        <v>32</v>
      </c>
      <c r="E347" s="1">
        <v>20000</v>
      </c>
      <c r="F347" s="1" t="str">
        <f t="shared" si="15"/>
        <v>No</v>
      </c>
      <c r="G347">
        <v>1</v>
      </c>
      <c r="H347" t="s">
        <v>12</v>
      </c>
      <c r="I347" t="s">
        <v>19</v>
      </c>
      <c r="J347" t="s">
        <v>14</v>
      </c>
      <c r="K347">
        <v>0</v>
      </c>
      <c r="L347" t="s">
        <v>15</v>
      </c>
      <c r="M347" t="s">
        <v>16</v>
      </c>
      <c r="N347">
        <v>50</v>
      </c>
      <c r="O347" t="str">
        <f t="shared" si="16"/>
        <v>Middle Age</v>
      </c>
      <c r="P347" t="s">
        <v>14</v>
      </c>
      <c r="T347" t="b">
        <f t="shared" si="17"/>
        <v>0</v>
      </c>
    </row>
    <row r="348" spans="1:20" x14ac:dyDescent="0.25">
      <c r="A348" s="5" t="s">
        <v>548</v>
      </c>
      <c r="B348" s="3" t="s">
        <v>179</v>
      </c>
      <c r="C348" t="s">
        <v>33</v>
      </c>
      <c r="D348" t="s">
        <v>33</v>
      </c>
      <c r="E348" s="1">
        <v>40000</v>
      </c>
      <c r="F348" s="1" t="str">
        <f t="shared" si="15"/>
        <v>No</v>
      </c>
      <c r="G348">
        <v>1</v>
      </c>
      <c r="H348" t="s">
        <v>12</v>
      </c>
      <c r="I348" t="s">
        <v>13</v>
      </c>
      <c r="J348" t="s">
        <v>17</v>
      </c>
      <c r="K348">
        <v>0</v>
      </c>
      <c r="L348" t="s">
        <v>15</v>
      </c>
      <c r="M348" t="s">
        <v>16</v>
      </c>
      <c r="N348">
        <v>43</v>
      </c>
      <c r="O348" t="str">
        <f t="shared" si="16"/>
        <v>Middle Age</v>
      </c>
      <c r="P348" t="s">
        <v>14</v>
      </c>
      <c r="T348" t="b">
        <f t="shared" si="17"/>
        <v>0</v>
      </c>
    </row>
    <row r="349" spans="1:20" x14ac:dyDescent="0.25">
      <c r="A349" s="5" t="s">
        <v>548</v>
      </c>
      <c r="B349" s="3" t="s">
        <v>179</v>
      </c>
      <c r="C349" t="s">
        <v>34</v>
      </c>
      <c r="D349" t="s">
        <v>32</v>
      </c>
      <c r="E349" s="1">
        <v>60000</v>
      </c>
      <c r="F349" s="1" t="str">
        <f t="shared" si="15"/>
        <v>Yes</v>
      </c>
      <c r="G349">
        <v>1</v>
      </c>
      <c r="H349" t="s">
        <v>18</v>
      </c>
      <c r="I349" t="s">
        <v>13</v>
      </c>
      <c r="J349" t="s">
        <v>17</v>
      </c>
      <c r="K349">
        <v>1</v>
      </c>
      <c r="L349" t="s">
        <v>15</v>
      </c>
      <c r="M349" t="s">
        <v>23</v>
      </c>
      <c r="N349">
        <v>45</v>
      </c>
      <c r="O349" t="str">
        <f t="shared" si="16"/>
        <v>Middle Age</v>
      </c>
      <c r="P349" t="s">
        <v>14</v>
      </c>
      <c r="T349" t="b">
        <f t="shared" si="17"/>
        <v>1</v>
      </c>
    </row>
    <row r="350" spans="1:20" x14ac:dyDescent="0.25">
      <c r="A350" s="5" t="s">
        <v>548</v>
      </c>
      <c r="B350" s="3" t="s">
        <v>179</v>
      </c>
      <c r="C350" t="s">
        <v>33</v>
      </c>
      <c r="D350" t="s">
        <v>33</v>
      </c>
      <c r="E350" s="1">
        <v>20000</v>
      </c>
      <c r="F350" s="1" t="str">
        <f t="shared" si="15"/>
        <v>No</v>
      </c>
      <c r="G350">
        <v>2</v>
      </c>
      <c r="H350" t="s">
        <v>26</v>
      </c>
      <c r="I350" t="s">
        <v>24</v>
      </c>
      <c r="J350" t="s">
        <v>14</v>
      </c>
      <c r="K350">
        <v>2</v>
      </c>
      <c r="L350" t="s">
        <v>15</v>
      </c>
      <c r="M350" t="s">
        <v>16</v>
      </c>
      <c r="N350">
        <v>42</v>
      </c>
      <c r="O350" t="str">
        <f t="shared" si="16"/>
        <v>Middle Age</v>
      </c>
      <c r="P350" t="s">
        <v>17</v>
      </c>
      <c r="T350" t="b">
        <f t="shared" si="17"/>
        <v>0</v>
      </c>
    </row>
    <row r="351" spans="1:20" x14ac:dyDescent="0.25">
      <c r="A351" s="5" t="s">
        <v>549</v>
      </c>
      <c r="B351" s="3" t="s">
        <v>180</v>
      </c>
      <c r="C351" t="s">
        <v>34</v>
      </c>
      <c r="D351" t="s">
        <v>32</v>
      </c>
      <c r="E351" s="1">
        <v>30000</v>
      </c>
      <c r="F351" s="1" t="str">
        <f t="shared" si="15"/>
        <v>No</v>
      </c>
      <c r="G351">
        <v>0</v>
      </c>
      <c r="H351" t="s">
        <v>18</v>
      </c>
      <c r="I351" t="s">
        <v>19</v>
      </c>
      <c r="J351" t="s">
        <v>17</v>
      </c>
      <c r="K351">
        <v>1</v>
      </c>
      <c r="L351" t="s">
        <v>15</v>
      </c>
      <c r="M351" t="s">
        <v>16</v>
      </c>
      <c r="N351">
        <v>29</v>
      </c>
      <c r="O351" t="str">
        <f t="shared" si="16"/>
        <v>Adolescents</v>
      </c>
      <c r="P351" t="s">
        <v>14</v>
      </c>
      <c r="T351" t="b">
        <f t="shared" si="17"/>
        <v>0</v>
      </c>
    </row>
    <row r="352" spans="1:20" x14ac:dyDescent="0.25">
      <c r="A352" s="5" t="s">
        <v>549</v>
      </c>
      <c r="B352" s="3" t="s">
        <v>180</v>
      </c>
      <c r="C352" t="s">
        <v>34</v>
      </c>
      <c r="D352" t="s">
        <v>33</v>
      </c>
      <c r="E352" s="1">
        <v>20000</v>
      </c>
      <c r="F352" s="1" t="str">
        <f t="shared" si="15"/>
        <v>No</v>
      </c>
      <c r="G352">
        <v>0</v>
      </c>
      <c r="H352" t="s">
        <v>18</v>
      </c>
      <c r="I352" t="s">
        <v>24</v>
      </c>
      <c r="J352" t="s">
        <v>17</v>
      </c>
      <c r="K352">
        <v>0</v>
      </c>
      <c r="L352" t="s">
        <v>15</v>
      </c>
      <c r="M352" t="s">
        <v>23</v>
      </c>
      <c r="N352">
        <v>28</v>
      </c>
      <c r="O352" t="str">
        <f t="shared" si="16"/>
        <v>Adolescents</v>
      </c>
      <c r="P352" t="s">
        <v>14</v>
      </c>
      <c r="T352" t="b">
        <f t="shared" si="17"/>
        <v>0</v>
      </c>
    </row>
    <row r="353" spans="1:20" x14ac:dyDescent="0.25">
      <c r="A353" s="5" t="s">
        <v>549</v>
      </c>
      <c r="B353" s="3" t="s">
        <v>180</v>
      </c>
      <c r="C353" t="s">
        <v>34</v>
      </c>
      <c r="D353" t="s">
        <v>33</v>
      </c>
      <c r="E353" s="1">
        <v>10000</v>
      </c>
      <c r="F353" s="1" t="str">
        <f t="shared" si="15"/>
        <v>No</v>
      </c>
      <c r="G353">
        <v>3</v>
      </c>
      <c r="H353" t="s">
        <v>26</v>
      </c>
      <c r="I353" t="s">
        <v>24</v>
      </c>
      <c r="J353" t="s">
        <v>14</v>
      </c>
      <c r="K353">
        <v>0</v>
      </c>
      <c r="L353" t="s">
        <v>15</v>
      </c>
      <c r="M353" t="s">
        <v>16</v>
      </c>
      <c r="N353">
        <v>37</v>
      </c>
      <c r="O353" t="str">
        <f t="shared" si="16"/>
        <v>Middle Age</v>
      </c>
      <c r="P353" t="s">
        <v>14</v>
      </c>
      <c r="T353" t="b">
        <f t="shared" si="17"/>
        <v>0</v>
      </c>
    </row>
    <row r="354" spans="1:20" x14ac:dyDescent="0.25">
      <c r="A354" s="5" t="s">
        <v>549</v>
      </c>
      <c r="B354" s="3" t="s">
        <v>180</v>
      </c>
      <c r="C354" t="s">
        <v>33</v>
      </c>
      <c r="D354" t="s">
        <v>32</v>
      </c>
      <c r="E354" s="1">
        <v>80000</v>
      </c>
      <c r="F354" s="1" t="str">
        <f t="shared" si="15"/>
        <v>Yes</v>
      </c>
      <c r="G354">
        <v>4</v>
      </c>
      <c r="H354" t="s">
        <v>18</v>
      </c>
      <c r="I354" t="s">
        <v>20</v>
      </c>
      <c r="J354" t="s">
        <v>14</v>
      </c>
      <c r="K354">
        <v>2</v>
      </c>
      <c r="L354" t="s">
        <v>21</v>
      </c>
      <c r="M354" t="s">
        <v>16</v>
      </c>
      <c r="N354">
        <v>53</v>
      </c>
      <c r="O354" t="str">
        <f t="shared" si="16"/>
        <v>Middle Age</v>
      </c>
      <c r="P354" t="s">
        <v>17</v>
      </c>
      <c r="T354" t="b">
        <f t="shared" si="17"/>
        <v>1</v>
      </c>
    </row>
    <row r="355" spans="1:20" x14ac:dyDescent="0.25">
      <c r="A355" s="5" t="s">
        <v>549</v>
      </c>
      <c r="B355" s="3" t="s">
        <v>180</v>
      </c>
      <c r="C355" t="s">
        <v>34</v>
      </c>
      <c r="D355" t="s">
        <v>33</v>
      </c>
      <c r="E355" s="1">
        <v>40000</v>
      </c>
      <c r="F355" s="1" t="str">
        <f t="shared" si="15"/>
        <v>No</v>
      </c>
      <c r="G355">
        <v>0</v>
      </c>
      <c r="H355" t="s">
        <v>30</v>
      </c>
      <c r="I355" t="s">
        <v>19</v>
      </c>
      <c r="J355" t="s">
        <v>17</v>
      </c>
      <c r="K355">
        <v>0</v>
      </c>
      <c r="L355" t="s">
        <v>15</v>
      </c>
      <c r="M355" t="s">
        <v>16</v>
      </c>
      <c r="N355">
        <v>38</v>
      </c>
      <c r="O355" t="str">
        <f t="shared" si="16"/>
        <v>Middle Age</v>
      </c>
      <c r="P355" t="s">
        <v>14</v>
      </c>
      <c r="T355" t="b">
        <f t="shared" si="17"/>
        <v>0</v>
      </c>
    </row>
    <row r="356" spans="1:20" x14ac:dyDescent="0.25">
      <c r="A356" s="5" t="s">
        <v>550</v>
      </c>
      <c r="B356" s="3" t="s">
        <v>181</v>
      </c>
      <c r="C356" t="s">
        <v>34</v>
      </c>
      <c r="D356" t="s">
        <v>33</v>
      </c>
      <c r="E356" s="1">
        <v>30000</v>
      </c>
      <c r="F356" s="1" t="str">
        <f t="shared" si="15"/>
        <v>No</v>
      </c>
      <c r="G356">
        <v>1</v>
      </c>
      <c r="H356" t="s">
        <v>12</v>
      </c>
      <c r="I356" t="s">
        <v>19</v>
      </c>
      <c r="J356" t="s">
        <v>17</v>
      </c>
      <c r="K356">
        <v>1</v>
      </c>
      <c r="L356" t="s">
        <v>25</v>
      </c>
      <c r="M356" t="s">
        <v>16</v>
      </c>
      <c r="N356">
        <v>39</v>
      </c>
      <c r="O356" t="str">
        <f t="shared" si="16"/>
        <v>Middle Age</v>
      </c>
      <c r="P356" t="s">
        <v>17</v>
      </c>
      <c r="T356" t="b">
        <f t="shared" si="17"/>
        <v>0</v>
      </c>
    </row>
    <row r="357" spans="1:20" x14ac:dyDescent="0.25">
      <c r="A357" s="5" t="s">
        <v>550</v>
      </c>
      <c r="B357" s="3" t="s">
        <v>181</v>
      </c>
      <c r="C357" t="s">
        <v>34</v>
      </c>
      <c r="D357" t="s">
        <v>33</v>
      </c>
      <c r="E357" s="1">
        <v>80000</v>
      </c>
      <c r="F357" s="1" t="str">
        <f t="shared" si="15"/>
        <v>Yes</v>
      </c>
      <c r="G357">
        <v>0</v>
      </c>
      <c r="H357" t="s">
        <v>12</v>
      </c>
      <c r="I357" t="s">
        <v>20</v>
      </c>
      <c r="J357" t="s">
        <v>14</v>
      </c>
      <c r="K357">
        <v>3</v>
      </c>
      <c r="L357" t="s">
        <v>29</v>
      </c>
      <c r="M357" t="s">
        <v>23</v>
      </c>
      <c r="N357">
        <v>32</v>
      </c>
      <c r="O357" t="str">
        <f t="shared" si="16"/>
        <v>Middle Age</v>
      </c>
      <c r="P357" t="s">
        <v>17</v>
      </c>
      <c r="T357" t="b">
        <f t="shared" si="17"/>
        <v>1</v>
      </c>
    </row>
    <row r="358" spans="1:20" x14ac:dyDescent="0.25">
      <c r="A358" s="5" t="s">
        <v>550</v>
      </c>
      <c r="B358" s="3" t="s">
        <v>181</v>
      </c>
      <c r="C358" t="s">
        <v>33</v>
      </c>
      <c r="D358" t="s">
        <v>32</v>
      </c>
      <c r="E358" s="1">
        <v>150000</v>
      </c>
      <c r="F358" s="1" t="str">
        <f t="shared" si="15"/>
        <v>Yes</v>
      </c>
      <c r="G358">
        <v>3</v>
      </c>
      <c r="H358" t="s">
        <v>26</v>
      </c>
      <c r="I358" t="s">
        <v>20</v>
      </c>
      <c r="J358" t="s">
        <v>14</v>
      </c>
      <c r="K358">
        <v>3</v>
      </c>
      <c r="L358" t="s">
        <v>15</v>
      </c>
      <c r="M358" t="s">
        <v>16</v>
      </c>
      <c r="N358">
        <v>51</v>
      </c>
      <c r="O358" t="str">
        <f t="shared" si="16"/>
        <v>Middle Age</v>
      </c>
      <c r="P358" t="s">
        <v>14</v>
      </c>
      <c r="T358" t="b">
        <f t="shared" si="17"/>
        <v>1</v>
      </c>
    </row>
    <row r="359" spans="1:20" x14ac:dyDescent="0.25">
      <c r="A359" s="5" t="s">
        <v>550</v>
      </c>
      <c r="B359" s="3" t="s">
        <v>181</v>
      </c>
      <c r="C359" t="s">
        <v>34</v>
      </c>
      <c r="D359" t="s">
        <v>32</v>
      </c>
      <c r="E359" s="1">
        <v>10000</v>
      </c>
      <c r="F359" s="1" t="str">
        <f t="shared" si="15"/>
        <v>No</v>
      </c>
      <c r="G359">
        <v>0</v>
      </c>
      <c r="H359" t="s">
        <v>28</v>
      </c>
      <c r="I359" t="s">
        <v>24</v>
      </c>
      <c r="J359" t="s">
        <v>14</v>
      </c>
      <c r="K359">
        <v>2</v>
      </c>
      <c r="L359" t="s">
        <v>25</v>
      </c>
      <c r="M359" t="s">
        <v>16</v>
      </c>
      <c r="N359">
        <v>33</v>
      </c>
      <c r="O359" t="str">
        <f t="shared" si="16"/>
        <v>Middle Age</v>
      </c>
      <c r="P359" t="s">
        <v>17</v>
      </c>
      <c r="T359" t="b">
        <f t="shared" si="17"/>
        <v>0</v>
      </c>
    </row>
    <row r="360" spans="1:20" x14ac:dyDescent="0.25">
      <c r="A360" s="5" t="s">
        <v>501</v>
      </c>
      <c r="B360" s="3" t="s">
        <v>132</v>
      </c>
      <c r="C360" t="s">
        <v>33</v>
      </c>
      <c r="D360" t="s">
        <v>33</v>
      </c>
      <c r="E360" s="1">
        <v>90000</v>
      </c>
      <c r="F360" s="1" t="str">
        <f t="shared" si="15"/>
        <v>Yes</v>
      </c>
      <c r="G360">
        <v>4</v>
      </c>
      <c r="H360" t="s">
        <v>26</v>
      </c>
      <c r="I360" t="s">
        <v>27</v>
      </c>
      <c r="J360" t="s">
        <v>14</v>
      </c>
      <c r="K360">
        <v>3</v>
      </c>
      <c r="L360" t="s">
        <v>22</v>
      </c>
      <c r="M360" t="s">
        <v>16</v>
      </c>
      <c r="N360">
        <v>58</v>
      </c>
      <c r="O360" t="str">
        <f t="shared" si="16"/>
        <v>Old</v>
      </c>
      <c r="P360" t="s">
        <v>14</v>
      </c>
      <c r="T360" t="b">
        <f t="shared" si="17"/>
        <v>1</v>
      </c>
    </row>
    <row r="361" spans="1:20" x14ac:dyDescent="0.25">
      <c r="A361" s="5" t="s">
        <v>551</v>
      </c>
      <c r="B361" s="3" t="s">
        <v>182</v>
      </c>
      <c r="C361" t="s">
        <v>33</v>
      </c>
      <c r="D361" t="s">
        <v>33</v>
      </c>
      <c r="E361" s="1">
        <v>80000</v>
      </c>
      <c r="F361" s="1" t="str">
        <f t="shared" si="15"/>
        <v>Yes</v>
      </c>
      <c r="G361">
        <v>0</v>
      </c>
      <c r="H361" t="s">
        <v>12</v>
      </c>
      <c r="I361" t="s">
        <v>20</v>
      </c>
      <c r="J361" t="s">
        <v>14</v>
      </c>
      <c r="K361">
        <v>3</v>
      </c>
      <c r="L361" t="s">
        <v>29</v>
      </c>
      <c r="M361" t="s">
        <v>23</v>
      </c>
      <c r="N361">
        <v>30</v>
      </c>
      <c r="O361" t="str">
        <f t="shared" si="16"/>
        <v>Adolescents</v>
      </c>
      <c r="P361" t="s">
        <v>17</v>
      </c>
      <c r="T361" t="b">
        <f t="shared" si="17"/>
        <v>0</v>
      </c>
    </row>
    <row r="362" spans="1:20" x14ac:dyDescent="0.25">
      <c r="A362" s="5" t="s">
        <v>551</v>
      </c>
      <c r="B362" s="3" t="s">
        <v>182</v>
      </c>
      <c r="C362" t="s">
        <v>34</v>
      </c>
      <c r="D362" t="s">
        <v>33</v>
      </c>
      <c r="E362" s="1">
        <v>130000</v>
      </c>
      <c r="F362" s="1" t="str">
        <f t="shared" si="15"/>
        <v>Yes</v>
      </c>
      <c r="G362">
        <v>0</v>
      </c>
      <c r="H362" t="s">
        <v>30</v>
      </c>
      <c r="I362" t="s">
        <v>27</v>
      </c>
      <c r="J362" t="s">
        <v>14</v>
      </c>
      <c r="K362">
        <v>0</v>
      </c>
      <c r="L362" t="s">
        <v>21</v>
      </c>
      <c r="M362" t="s">
        <v>23</v>
      </c>
      <c r="N362">
        <v>48</v>
      </c>
      <c r="O362" t="str">
        <f t="shared" si="16"/>
        <v>Middle Age</v>
      </c>
      <c r="P362" t="s">
        <v>14</v>
      </c>
      <c r="T362" t="b">
        <f t="shared" si="17"/>
        <v>1</v>
      </c>
    </row>
    <row r="363" spans="1:20" x14ac:dyDescent="0.25">
      <c r="A363" s="5" t="s">
        <v>552</v>
      </c>
      <c r="B363" s="3" t="s">
        <v>183</v>
      </c>
      <c r="C363" t="s">
        <v>34</v>
      </c>
      <c r="D363" t="s">
        <v>32</v>
      </c>
      <c r="E363" s="1">
        <v>30000</v>
      </c>
      <c r="F363" s="1" t="str">
        <f t="shared" si="15"/>
        <v>No</v>
      </c>
      <c r="G363">
        <v>3</v>
      </c>
      <c r="H363" t="s">
        <v>18</v>
      </c>
      <c r="I363" t="s">
        <v>19</v>
      </c>
      <c r="J363" t="s">
        <v>17</v>
      </c>
      <c r="K363">
        <v>2</v>
      </c>
      <c r="L363" t="s">
        <v>15</v>
      </c>
      <c r="M363" t="s">
        <v>16</v>
      </c>
      <c r="N363">
        <v>27</v>
      </c>
      <c r="O363" t="str">
        <f t="shared" si="16"/>
        <v>Adolescents</v>
      </c>
      <c r="P363" t="s">
        <v>14</v>
      </c>
      <c r="T363" t="b">
        <f t="shared" si="17"/>
        <v>0</v>
      </c>
    </row>
    <row r="364" spans="1:20" x14ac:dyDescent="0.25">
      <c r="A364" s="5" t="s">
        <v>552</v>
      </c>
      <c r="B364" s="3" t="s">
        <v>183</v>
      </c>
      <c r="C364" t="s">
        <v>33</v>
      </c>
      <c r="D364" t="s">
        <v>33</v>
      </c>
      <c r="E364" s="1">
        <v>40000</v>
      </c>
      <c r="F364" s="1" t="str">
        <f t="shared" si="15"/>
        <v>No</v>
      </c>
      <c r="G364">
        <v>1</v>
      </c>
      <c r="H364" t="s">
        <v>12</v>
      </c>
      <c r="I364" t="s">
        <v>13</v>
      </c>
      <c r="J364" t="s">
        <v>14</v>
      </c>
      <c r="K364">
        <v>1</v>
      </c>
      <c r="L364" t="s">
        <v>15</v>
      </c>
      <c r="M364" t="s">
        <v>16</v>
      </c>
      <c r="N364">
        <v>33</v>
      </c>
      <c r="O364" t="str">
        <f t="shared" si="16"/>
        <v>Middle Age</v>
      </c>
      <c r="P364" t="s">
        <v>14</v>
      </c>
      <c r="T364" t="b">
        <f t="shared" si="17"/>
        <v>0</v>
      </c>
    </row>
    <row r="365" spans="1:20" x14ac:dyDescent="0.25">
      <c r="A365" s="5" t="s">
        <v>552</v>
      </c>
      <c r="B365" s="3" t="s">
        <v>183</v>
      </c>
      <c r="C365" t="s">
        <v>33</v>
      </c>
      <c r="D365" t="s">
        <v>32</v>
      </c>
      <c r="E365" s="1">
        <v>40000</v>
      </c>
      <c r="F365" s="1" t="str">
        <f t="shared" si="15"/>
        <v>No</v>
      </c>
      <c r="G365">
        <v>2</v>
      </c>
      <c r="H365" t="s">
        <v>12</v>
      </c>
      <c r="I365" t="s">
        <v>27</v>
      </c>
      <c r="J365" t="s">
        <v>14</v>
      </c>
      <c r="K365">
        <v>2</v>
      </c>
      <c r="L365" t="s">
        <v>15</v>
      </c>
      <c r="M365" t="s">
        <v>23</v>
      </c>
      <c r="N365">
        <v>66</v>
      </c>
      <c r="O365" t="str">
        <f t="shared" si="16"/>
        <v>Old</v>
      </c>
      <c r="P365" t="s">
        <v>14</v>
      </c>
      <c r="T365" t="b">
        <f t="shared" si="17"/>
        <v>0</v>
      </c>
    </row>
    <row r="366" spans="1:20" x14ac:dyDescent="0.25">
      <c r="A366" s="5" t="s">
        <v>552</v>
      </c>
      <c r="B366" s="3" t="s">
        <v>183</v>
      </c>
      <c r="C366" t="s">
        <v>34</v>
      </c>
      <c r="D366" t="s">
        <v>32</v>
      </c>
      <c r="E366" s="1">
        <v>10000</v>
      </c>
      <c r="F366" s="1" t="str">
        <f t="shared" si="15"/>
        <v>No</v>
      </c>
      <c r="G366">
        <v>2</v>
      </c>
      <c r="H366" t="s">
        <v>26</v>
      </c>
      <c r="I366" t="s">
        <v>24</v>
      </c>
      <c r="J366" t="s">
        <v>14</v>
      </c>
      <c r="K366">
        <v>1</v>
      </c>
      <c r="L366" t="s">
        <v>15</v>
      </c>
      <c r="M366" t="s">
        <v>16</v>
      </c>
      <c r="N366">
        <v>38</v>
      </c>
      <c r="O366" t="str">
        <f t="shared" si="16"/>
        <v>Middle Age</v>
      </c>
      <c r="P366" t="s">
        <v>14</v>
      </c>
      <c r="T366" t="b">
        <f t="shared" si="17"/>
        <v>0</v>
      </c>
    </row>
    <row r="367" spans="1:20" x14ac:dyDescent="0.25">
      <c r="A367" s="5" t="s">
        <v>553</v>
      </c>
      <c r="B367" s="3" t="s">
        <v>184</v>
      </c>
      <c r="C367" t="s">
        <v>34</v>
      </c>
      <c r="D367" t="s">
        <v>32</v>
      </c>
      <c r="E367" s="1">
        <v>40000</v>
      </c>
      <c r="F367" s="1" t="str">
        <f t="shared" si="15"/>
        <v>No</v>
      </c>
      <c r="G367">
        <v>0</v>
      </c>
      <c r="H367" t="s">
        <v>12</v>
      </c>
      <c r="I367" t="s">
        <v>19</v>
      </c>
      <c r="J367" t="s">
        <v>17</v>
      </c>
      <c r="K367">
        <v>0</v>
      </c>
      <c r="L367" t="s">
        <v>15</v>
      </c>
      <c r="M367" t="s">
        <v>16</v>
      </c>
      <c r="N367">
        <v>38</v>
      </c>
      <c r="O367" t="str">
        <f t="shared" si="16"/>
        <v>Middle Age</v>
      </c>
      <c r="P367" t="s">
        <v>14</v>
      </c>
      <c r="T367" t="b">
        <f t="shared" si="17"/>
        <v>0</v>
      </c>
    </row>
    <row r="368" spans="1:20" x14ac:dyDescent="0.25">
      <c r="A368" s="5" t="s">
        <v>554</v>
      </c>
      <c r="B368" s="3" t="s">
        <v>185</v>
      </c>
      <c r="C368" t="s">
        <v>33</v>
      </c>
      <c r="D368" t="s">
        <v>33</v>
      </c>
      <c r="E368" s="1">
        <v>60000</v>
      </c>
      <c r="F368" s="1" t="str">
        <f t="shared" si="15"/>
        <v>Yes</v>
      </c>
      <c r="G368">
        <v>1</v>
      </c>
      <c r="H368" t="s">
        <v>18</v>
      </c>
      <c r="I368" t="s">
        <v>13</v>
      </c>
      <c r="J368" t="s">
        <v>14</v>
      </c>
      <c r="K368">
        <v>1</v>
      </c>
      <c r="L368" t="s">
        <v>15</v>
      </c>
      <c r="M368" t="s">
        <v>23</v>
      </c>
      <c r="N368">
        <v>45</v>
      </c>
      <c r="O368" t="str">
        <f t="shared" si="16"/>
        <v>Middle Age</v>
      </c>
      <c r="P368" t="s">
        <v>14</v>
      </c>
      <c r="T368" t="b">
        <f t="shared" si="17"/>
        <v>1</v>
      </c>
    </row>
    <row r="369" spans="1:20" x14ac:dyDescent="0.25">
      <c r="A369" s="5" t="s">
        <v>554</v>
      </c>
      <c r="B369" s="3" t="s">
        <v>185</v>
      </c>
      <c r="C369" t="s">
        <v>33</v>
      </c>
      <c r="D369" t="s">
        <v>32</v>
      </c>
      <c r="E369" s="1">
        <v>130000</v>
      </c>
      <c r="F369" s="1" t="str">
        <f t="shared" si="15"/>
        <v>Yes</v>
      </c>
      <c r="G369">
        <v>3</v>
      </c>
      <c r="H369" t="s">
        <v>18</v>
      </c>
      <c r="I369" t="s">
        <v>20</v>
      </c>
      <c r="J369" t="s">
        <v>14</v>
      </c>
      <c r="K369">
        <v>3</v>
      </c>
      <c r="L369" t="s">
        <v>22</v>
      </c>
      <c r="M369" t="s">
        <v>16</v>
      </c>
      <c r="N369">
        <v>50</v>
      </c>
      <c r="O369" t="str">
        <f t="shared" si="16"/>
        <v>Middle Age</v>
      </c>
      <c r="P369" t="s">
        <v>14</v>
      </c>
      <c r="T369" t="b">
        <f t="shared" si="17"/>
        <v>1</v>
      </c>
    </row>
    <row r="370" spans="1:20" x14ac:dyDescent="0.25">
      <c r="A370" s="5" t="s">
        <v>554</v>
      </c>
      <c r="B370" s="3" t="s">
        <v>185</v>
      </c>
      <c r="C370" t="s">
        <v>34</v>
      </c>
      <c r="D370" t="s">
        <v>32</v>
      </c>
      <c r="E370" s="1">
        <v>30000</v>
      </c>
      <c r="F370" s="1" t="str">
        <f t="shared" si="15"/>
        <v>No</v>
      </c>
      <c r="G370">
        <v>2</v>
      </c>
      <c r="H370" t="s">
        <v>18</v>
      </c>
      <c r="I370" t="s">
        <v>19</v>
      </c>
      <c r="J370" t="s">
        <v>17</v>
      </c>
      <c r="K370">
        <v>2</v>
      </c>
      <c r="L370" t="s">
        <v>22</v>
      </c>
      <c r="M370" t="s">
        <v>23</v>
      </c>
      <c r="N370">
        <v>60</v>
      </c>
      <c r="O370" t="str">
        <f t="shared" si="16"/>
        <v>Old</v>
      </c>
      <c r="P370" t="s">
        <v>14</v>
      </c>
      <c r="T370" t="b">
        <f t="shared" si="17"/>
        <v>0</v>
      </c>
    </row>
    <row r="371" spans="1:20" x14ac:dyDescent="0.25">
      <c r="A371" s="5" t="s">
        <v>554</v>
      </c>
      <c r="B371" s="3" t="s">
        <v>185</v>
      </c>
      <c r="C371" t="s">
        <v>34</v>
      </c>
      <c r="D371" t="s">
        <v>32</v>
      </c>
      <c r="E371" s="1">
        <v>20000</v>
      </c>
      <c r="F371" s="1" t="str">
        <f t="shared" si="15"/>
        <v>No</v>
      </c>
      <c r="G371">
        <v>2</v>
      </c>
      <c r="H371" t="s">
        <v>18</v>
      </c>
      <c r="I371" t="s">
        <v>24</v>
      </c>
      <c r="J371" t="s">
        <v>17</v>
      </c>
      <c r="K371">
        <v>1</v>
      </c>
      <c r="L371" t="s">
        <v>15</v>
      </c>
      <c r="M371" t="s">
        <v>16</v>
      </c>
      <c r="N371">
        <v>53</v>
      </c>
      <c r="O371" t="str">
        <f t="shared" si="16"/>
        <v>Middle Age</v>
      </c>
      <c r="P371" t="s">
        <v>14</v>
      </c>
      <c r="T371" t="b">
        <f t="shared" si="17"/>
        <v>0</v>
      </c>
    </row>
    <row r="372" spans="1:20" x14ac:dyDescent="0.25">
      <c r="A372" s="5" t="s">
        <v>555</v>
      </c>
      <c r="B372" s="3" t="s">
        <v>186</v>
      </c>
      <c r="C372" t="s">
        <v>33</v>
      </c>
      <c r="D372" t="s">
        <v>32</v>
      </c>
      <c r="E372" s="1">
        <v>100000</v>
      </c>
      <c r="F372" s="1" t="str">
        <f t="shared" si="15"/>
        <v>Yes</v>
      </c>
      <c r="G372">
        <v>4</v>
      </c>
      <c r="H372" t="s">
        <v>12</v>
      </c>
      <c r="I372" t="s">
        <v>20</v>
      </c>
      <c r="J372" t="s">
        <v>14</v>
      </c>
      <c r="K372">
        <v>1</v>
      </c>
      <c r="L372" t="s">
        <v>29</v>
      </c>
      <c r="M372" t="s">
        <v>23</v>
      </c>
      <c r="N372">
        <v>46</v>
      </c>
      <c r="O372" t="str">
        <f t="shared" si="16"/>
        <v>Middle Age</v>
      </c>
      <c r="P372" t="s">
        <v>17</v>
      </c>
      <c r="T372" t="b">
        <f t="shared" si="17"/>
        <v>1</v>
      </c>
    </row>
    <row r="373" spans="1:20" x14ac:dyDescent="0.25">
      <c r="A373" s="5" t="s">
        <v>555</v>
      </c>
      <c r="B373" s="3" t="s">
        <v>186</v>
      </c>
      <c r="C373" t="s">
        <v>34</v>
      </c>
      <c r="D373" t="s">
        <v>33</v>
      </c>
      <c r="E373" s="1">
        <v>80000</v>
      </c>
      <c r="F373" s="1" t="str">
        <f t="shared" si="15"/>
        <v>Yes</v>
      </c>
      <c r="G373">
        <v>5</v>
      </c>
      <c r="H373" t="s">
        <v>30</v>
      </c>
      <c r="I373" t="s">
        <v>27</v>
      </c>
      <c r="J373" t="s">
        <v>14</v>
      </c>
      <c r="K373">
        <v>3</v>
      </c>
      <c r="L373" t="s">
        <v>15</v>
      </c>
      <c r="M373" t="s">
        <v>23</v>
      </c>
      <c r="N373">
        <v>50</v>
      </c>
      <c r="O373" t="str">
        <f t="shared" si="16"/>
        <v>Middle Age</v>
      </c>
      <c r="P373" t="s">
        <v>17</v>
      </c>
      <c r="T373" t="b">
        <f t="shared" si="17"/>
        <v>1</v>
      </c>
    </row>
    <row r="374" spans="1:20" x14ac:dyDescent="0.25">
      <c r="A374" s="5" t="s">
        <v>556</v>
      </c>
      <c r="B374" s="3" t="s">
        <v>187</v>
      </c>
      <c r="C374" t="s">
        <v>33</v>
      </c>
      <c r="D374" t="s">
        <v>33</v>
      </c>
      <c r="E374" s="1">
        <v>40000</v>
      </c>
      <c r="F374" s="1" t="str">
        <f t="shared" si="15"/>
        <v>No</v>
      </c>
      <c r="G374">
        <v>1</v>
      </c>
      <c r="H374" t="s">
        <v>12</v>
      </c>
      <c r="I374" t="s">
        <v>13</v>
      </c>
      <c r="J374" t="s">
        <v>14</v>
      </c>
      <c r="K374">
        <v>1</v>
      </c>
      <c r="L374" t="s">
        <v>15</v>
      </c>
      <c r="M374" t="s">
        <v>16</v>
      </c>
      <c r="N374">
        <v>43</v>
      </c>
      <c r="O374" t="str">
        <f t="shared" si="16"/>
        <v>Middle Age</v>
      </c>
      <c r="P374" t="s">
        <v>14</v>
      </c>
      <c r="T374" t="b">
        <f t="shared" si="17"/>
        <v>0</v>
      </c>
    </row>
    <row r="375" spans="1:20" x14ac:dyDescent="0.25">
      <c r="A375" s="5" t="s">
        <v>556</v>
      </c>
      <c r="B375" s="3" t="s">
        <v>187</v>
      </c>
      <c r="C375" t="s">
        <v>34</v>
      </c>
      <c r="D375" t="s">
        <v>33</v>
      </c>
      <c r="E375" s="1">
        <v>20000</v>
      </c>
      <c r="F375" s="1" t="str">
        <f t="shared" si="15"/>
        <v>No</v>
      </c>
      <c r="G375">
        <v>0</v>
      </c>
      <c r="H375" t="s">
        <v>26</v>
      </c>
      <c r="I375" t="s">
        <v>24</v>
      </c>
      <c r="J375" t="s">
        <v>17</v>
      </c>
      <c r="K375">
        <v>1</v>
      </c>
      <c r="L375" t="s">
        <v>21</v>
      </c>
      <c r="M375" t="s">
        <v>16</v>
      </c>
      <c r="N375">
        <v>30</v>
      </c>
      <c r="O375" t="str">
        <f t="shared" si="16"/>
        <v>Adolescents</v>
      </c>
      <c r="P375" t="s">
        <v>17</v>
      </c>
      <c r="T375" t="b">
        <f t="shared" si="17"/>
        <v>0</v>
      </c>
    </row>
    <row r="376" spans="1:20" x14ac:dyDescent="0.25">
      <c r="A376" s="5" t="s">
        <v>556</v>
      </c>
      <c r="B376" s="3" t="s">
        <v>187</v>
      </c>
      <c r="C376" t="s">
        <v>34</v>
      </c>
      <c r="D376" t="s">
        <v>32</v>
      </c>
      <c r="E376" s="1">
        <v>80000</v>
      </c>
      <c r="F376" s="1" t="str">
        <f t="shared" si="15"/>
        <v>Yes</v>
      </c>
      <c r="G376">
        <v>5</v>
      </c>
      <c r="H376" t="s">
        <v>12</v>
      </c>
      <c r="I376" t="s">
        <v>20</v>
      </c>
      <c r="J376" t="s">
        <v>14</v>
      </c>
      <c r="K376">
        <v>4</v>
      </c>
      <c r="L376" t="s">
        <v>25</v>
      </c>
      <c r="M376" t="s">
        <v>23</v>
      </c>
      <c r="N376">
        <v>38</v>
      </c>
      <c r="O376" t="str">
        <f t="shared" si="16"/>
        <v>Middle Age</v>
      </c>
      <c r="P376" t="s">
        <v>17</v>
      </c>
      <c r="T376" t="b">
        <f t="shared" si="17"/>
        <v>1</v>
      </c>
    </row>
    <row r="377" spans="1:20" x14ac:dyDescent="0.25">
      <c r="A377" s="5" t="s">
        <v>556</v>
      </c>
      <c r="B377" s="3" t="s">
        <v>187</v>
      </c>
      <c r="C377" t="s">
        <v>33</v>
      </c>
      <c r="D377" t="s">
        <v>32</v>
      </c>
      <c r="E377" s="1">
        <v>40000</v>
      </c>
      <c r="F377" s="1" t="str">
        <f t="shared" si="15"/>
        <v>No</v>
      </c>
      <c r="G377">
        <v>1</v>
      </c>
      <c r="H377" t="s">
        <v>12</v>
      </c>
      <c r="I377" t="s">
        <v>13</v>
      </c>
      <c r="J377" t="s">
        <v>14</v>
      </c>
      <c r="K377">
        <v>1</v>
      </c>
      <c r="L377" t="s">
        <v>15</v>
      </c>
      <c r="M377" t="s">
        <v>16</v>
      </c>
      <c r="N377">
        <v>89</v>
      </c>
      <c r="O377" t="str">
        <f t="shared" si="16"/>
        <v>Old</v>
      </c>
      <c r="P377" t="s">
        <v>17</v>
      </c>
      <c r="T377" t="b">
        <f t="shared" si="17"/>
        <v>0</v>
      </c>
    </row>
    <row r="378" spans="1:20" x14ac:dyDescent="0.25">
      <c r="A378" s="5" t="s">
        <v>557</v>
      </c>
      <c r="B378" s="3" t="s">
        <v>188</v>
      </c>
      <c r="C378" t="s">
        <v>33</v>
      </c>
      <c r="D378" t="s">
        <v>33</v>
      </c>
      <c r="E378" s="1">
        <v>20000</v>
      </c>
      <c r="F378" s="1" t="str">
        <f t="shared" si="15"/>
        <v>No</v>
      </c>
      <c r="G378">
        <v>1</v>
      </c>
      <c r="H378" t="s">
        <v>12</v>
      </c>
      <c r="I378" t="s">
        <v>19</v>
      </c>
      <c r="J378" t="s">
        <v>14</v>
      </c>
      <c r="K378">
        <v>0</v>
      </c>
      <c r="L378" t="s">
        <v>15</v>
      </c>
      <c r="M378" t="s">
        <v>16</v>
      </c>
      <c r="N378">
        <v>64</v>
      </c>
      <c r="O378" t="str">
        <f t="shared" si="16"/>
        <v>Old</v>
      </c>
      <c r="P378" t="s">
        <v>14</v>
      </c>
      <c r="T378" t="b">
        <f t="shared" si="17"/>
        <v>0</v>
      </c>
    </row>
    <row r="379" spans="1:20" x14ac:dyDescent="0.25">
      <c r="A379" s="5" t="s">
        <v>558</v>
      </c>
      <c r="B379" s="3" t="s">
        <v>189</v>
      </c>
      <c r="C379" t="s">
        <v>33</v>
      </c>
      <c r="D379" t="s">
        <v>33</v>
      </c>
      <c r="E379" s="1">
        <v>130000</v>
      </c>
      <c r="F379" s="1" t="str">
        <f t="shared" si="15"/>
        <v>Yes</v>
      </c>
      <c r="G379">
        <v>3</v>
      </c>
      <c r="H379" t="s">
        <v>18</v>
      </c>
      <c r="I379" t="s">
        <v>20</v>
      </c>
      <c r="J379" t="s">
        <v>17</v>
      </c>
      <c r="K379">
        <v>3</v>
      </c>
      <c r="L379" t="s">
        <v>22</v>
      </c>
      <c r="M379" t="s">
        <v>16</v>
      </c>
      <c r="N379">
        <v>51</v>
      </c>
      <c r="O379" t="str">
        <f t="shared" si="16"/>
        <v>Middle Age</v>
      </c>
      <c r="P379" t="s">
        <v>14</v>
      </c>
      <c r="T379" t="b">
        <f t="shared" si="17"/>
        <v>1</v>
      </c>
    </row>
    <row r="380" spans="1:20" x14ac:dyDescent="0.25">
      <c r="A380" s="5" t="s">
        <v>559</v>
      </c>
      <c r="B380" s="3" t="s">
        <v>190</v>
      </c>
      <c r="C380" t="s">
        <v>33</v>
      </c>
      <c r="D380" t="s">
        <v>33</v>
      </c>
      <c r="E380" s="1">
        <v>30000</v>
      </c>
      <c r="F380" s="1" t="str">
        <f t="shared" si="15"/>
        <v>No</v>
      </c>
      <c r="G380">
        <v>3</v>
      </c>
      <c r="H380" t="s">
        <v>18</v>
      </c>
      <c r="I380" t="s">
        <v>19</v>
      </c>
      <c r="J380" t="s">
        <v>17</v>
      </c>
      <c r="K380">
        <v>2</v>
      </c>
      <c r="L380" t="s">
        <v>22</v>
      </c>
      <c r="M380" t="s">
        <v>23</v>
      </c>
      <c r="N380">
        <v>56</v>
      </c>
      <c r="O380" t="str">
        <f t="shared" si="16"/>
        <v>Old</v>
      </c>
      <c r="P380" t="s">
        <v>17</v>
      </c>
      <c r="T380" t="b">
        <f t="shared" si="17"/>
        <v>0</v>
      </c>
    </row>
    <row r="381" spans="1:20" x14ac:dyDescent="0.25">
      <c r="A381" s="5" t="s">
        <v>559</v>
      </c>
      <c r="B381" s="3" t="s">
        <v>190</v>
      </c>
      <c r="C381" t="s">
        <v>33</v>
      </c>
      <c r="D381" t="s">
        <v>33</v>
      </c>
      <c r="E381" s="1">
        <v>60000</v>
      </c>
      <c r="F381" s="1" t="str">
        <f t="shared" si="15"/>
        <v>Yes</v>
      </c>
      <c r="G381">
        <v>3</v>
      </c>
      <c r="H381" t="s">
        <v>12</v>
      </c>
      <c r="I381" t="s">
        <v>20</v>
      </c>
      <c r="J381" t="s">
        <v>14</v>
      </c>
      <c r="K381">
        <v>2</v>
      </c>
      <c r="L381" t="s">
        <v>22</v>
      </c>
      <c r="M381" t="s">
        <v>23</v>
      </c>
      <c r="N381">
        <v>43</v>
      </c>
      <c r="O381" t="str">
        <f t="shared" si="16"/>
        <v>Middle Age</v>
      </c>
      <c r="P381" t="s">
        <v>17</v>
      </c>
      <c r="T381" t="b">
        <f t="shared" si="17"/>
        <v>1</v>
      </c>
    </row>
    <row r="382" spans="1:20" x14ac:dyDescent="0.25">
      <c r="A382" s="5" t="s">
        <v>559</v>
      </c>
      <c r="B382" s="3" t="s">
        <v>190</v>
      </c>
      <c r="C382" t="s">
        <v>34</v>
      </c>
      <c r="D382" t="s">
        <v>33</v>
      </c>
      <c r="E382" s="1">
        <v>70000</v>
      </c>
      <c r="F382" s="1" t="str">
        <f t="shared" si="15"/>
        <v>Yes</v>
      </c>
      <c r="G382">
        <v>0</v>
      </c>
      <c r="H382" t="s">
        <v>12</v>
      </c>
      <c r="I382" t="s">
        <v>20</v>
      </c>
      <c r="J382" t="s">
        <v>17</v>
      </c>
      <c r="K382">
        <v>3</v>
      </c>
      <c r="L382" t="s">
        <v>29</v>
      </c>
      <c r="M382" t="s">
        <v>23</v>
      </c>
      <c r="N382">
        <v>30</v>
      </c>
      <c r="O382" t="str">
        <f t="shared" si="16"/>
        <v>Adolescents</v>
      </c>
      <c r="P382" t="s">
        <v>14</v>
      </c>
      <c r="T382" t="b">
        <f t="shared" si="17"/>
        <v>0</v>
      </c>
    </row>
    <row r="383" spans="1:20" x14ac:dyDescent="0.25">
      <c r="A383" s="5" t="s">
        <v>560</v>
      </c>
      <c r="B383" s="3" t="s">
        <v>191</v>
      </c>
      <c r="C383" t="s">
        <v>33</v>
      </c>
      <c r="D383" t="s">
        <v>32</v>
      </c>
      <c r="E383" s="1">
        <v>30000</v>
      </c>
      <c r="F383" s="1" t="str">
        <f t="shared" si="15"/>
        <v>No</v>
      </c>
      <c r="G383">
        <v>2</v>
      </c>
      <c r="H383" t="s">
        <v>18</v>
      </c>
      <c r="I383" t="s">
        <v>19</v>
      </c>
      <c r="J383" t="s">
        <v>14</v>
      </c>
      <c r="K383">
        <v>2</v>
      </c>
      <c r="L383" t="s">
        <v>22</v>
      </c>
      <c r="M383" t="s">
        <v>23</v>
      </c>
      <c r="N383">
        <v>69</v>
      </c>
      <c r="O383" t="str">
        <f t="shared" si="16"/>
        <v>Old</v>
      </c>
      <c r="P383" t="s">
        <v>17</v>
      </c>
      <c r="T383" t="b">
        <f t="shared" si="17"/>
        <v>0</v>
      </c>
    </row>
    <row r="384" spans="1:20" x14ac:dyDescent="0.25">
      <c r="A384" s="5" t="s">
        <v>560</v>
      </c>
      <c r="B384" s="3" t="s">
        <v>191</v>
      </c>
      <c r="C384" t="s">
        <v>33</v>
      </c>
      <c r="D384" t="s">
        <v>33</v>
      </c>
      <c r="E384" s="1">
        <v>80000</v>
      </c>
      <c r="F384" s="1" t="str">
        <f t="shared" si="15"/>
        <v>Yes</v>
      </c>
      <c r="G384">
        <v>4</v>
      </c>
      <c r="H384" t="s">
        <v>18</v>
      </c>
      <c r="I384" t="s">
        <v>20</v>
      </c>
      <c r="J384" t="s">
        <v>14</v>
      </c>
      <c r="K384">
        <v>2</v>
      </c>
      <c r="L384" t="s">
        <v>29</v>
      </c>
      <c r="M384" t="s">
        <v>16</v>
      </c>
      <c r="N384">
        <v>53</v>
      </c>
      <c r="O384" t="str">
        <f t="shared" si="16"/>
        <v>Middle Age</v>
      </c>
      <c r="P384" t="s">
        <v>17</v>
      </c>
      <c r="T384" t="b">
        <f t="shared" si="17"/>
        <v>1</v>
      </c>
    </row>
    <row r="385" spans="1:20" x14ac:dyDescent="0.25">
      <c r="A385" s="5" t="s">
        <v>561</v>
      </c>
      <c r="B385" s="3" t="s">
        <v>192</v>
      </c>
      <c r="C385" t="s">
        <v>33</v>
      </c>
      <c r="D385" t="s">
        <v>33</v>
      </c>
      <c r="E385" s="1">
        <v>40000</v>
      </c>
      <c r="F385" s="1" t="str">
        <f t="shared" si="15"/>
        <v>No</v>
      </c>
      <c r="G385">
        <v>0</v>
      </c>
      <c r="H385" t="s">
        <v>30</v>
      </c>
      <c r="I385" t="s">
        <v>19</v>
      </c>
      <c r="J385" t="s">
        <v>14</v>
      </c>
      <c r="K385">
        <v>0</v>
      </c>
      <c r="L385" t="s">
        <v>15</v>
      </c>
      <c r="M385" t="s">
        <v>16</v>
      </c>
      <c r="N385">
        <v>37</v>
      </c>
      <c r="O385" t="str">
        <f t="shared" si="16"/>
        <v>Middle Age</v>
      </c>
      <c r="P385" t="s">
        <v>14</v>
      </c>
      <c r="T385" t="b">
        <f t="shared" si="17"/>
        <v>0</v>
      </c>
    </row>
    <row r="386" spans="1:20" x14ac:dyDescent="0.25">
      <c r="A386" s="5" t="s">
        <v>562</v>
      </c>
      <c r="B386" s="3" t="s">
        <v>193</v>
      </c>
      <c r="C386" t="s">
        <v>34</v>
      </c>
      <c r="D386" t="s">
        <v>32</v>
      </c>
      <c r="E386" s="1">
        <v>10000</v>
      </c>
      <c r="F386" s="1" t="str">
        <f t="shared" si="15"/>
        <v>No</v>
      </c>
      <c r="G386">
        <v>0</v>
      </c>
      <c r="H386" t="s">
        <v>18</v>
      </c>
      <c r="I386" t="s">
        <v>24</v>
      </c>
      <c r="J386" t="s">
        <v>17</v>
      </c>
      <c r="K386">
        <v>1</v>
      </c>
      <c r="L386" t="s">
        <v>15</v>
      </c>
      <c r="M386" t="s">
        <v>23</v>
      </c>
      <c r="N386">
        <v>28</v>
      </c>
      <c r="O386" t="str">
        <f t="shared" si="16"/>
        <v>Adolescents</v>
      </c>
      <c r="P386" t="s">
        <v>14</v>
      </c>
      <c r="T386" t="b">
        <f t="shared" si="17"/>
        <v>0</v>
      </c>
    </row>
    <row r="387" spans="1:20" x14ac:dyDescent="0.25">
      <c r="A387" s="5" t="s">
        <v>562</v>
      </c>
      <c r="B387" s="3" t="s">
        <v>193</v>
      </c>
      <c r="C387" t="s">
        <v>34</v>
      </c>
      <c r="D387" t="s">
        <v>33</v>
      </c>
      <c r="E387" s="1">
        <v>30000</v>
      </c>
      <c r="F387" s="1" t="str">
        <f t="shared" ref="F387:F450" si="18">IF(E387&gt;=50000, "Yes",IF(E387&lt;50000, "No"))</f>
        <v>No</v>
      </c>
      <c r="G387">
        <v>3</v>
      </c>
      <c r="H387" t="s">
        <v>18</v>
      </c>
      <c r="I387" t="s">
        <v>19</v>
      </c>
      <c r="J387" t="s">
        <v>14</v>
      </c>
      <c r="K387">
        <v>0</v>
      </c>
      <c r="L387" t="s">
        <v>15</v>
      </c>
      <c r="M387" t="s">
        <v>16</v>
      </c>
      <c r="N387">
        <v>43</v>
      </c>
      <c r="O387" t="str">
        <f t="shared" ref="O387:O450" si="19">IF(N387&lt;=30, "Adolescents", IF(N387&lt;=54, "Middle Age", IF(N387&gt;54, "Old")))</f>
        <v>Middle Age</v>
      </c>
      <c r="P387" t="s">
        <v>17</v>
      </c>
      <c r="T387" t="b">
        <f t="shared" ref="T387:T450" si="20">AND(E387&gt;50000, N387&gt;30)</f>
        <v>0</v>
      </c>
    </row>
    <row r="388" spans="1:20" x14ac:dyDescent="0.25">
      <c r="A388" s="5" t="s">
        <v>563</v>
      </c>
      <c r="B388" s="3" t="s">
        <v>194</v>
      </c>
      <c r="C388" t="s">
        <v>34</v>
      </c>
      <c r="D388" t="s">
        <v>32</v>
      </c>
      <c r="E388" s="1">
        <v>120000</v>
      </c>
      <c r="F388" s="1" t="str">
        <f t="shared" si="18"/>
        <v>Yes</v>
      </c>
      <c r="G388">
        <v>0</v>
      </c>
      <c r="H388" t="s">
        <v>28</v>
      </c>
      <c r="I388" t="s">
        <v>20</v>
      </c>
      <c r="J388" t="s">
        <v>14</v>
      </c>
      <c r="K388">
        <v>4</v>
      </c>
      <c r="L388" t="s">
        <v>29</v>
      </c>
      <c r="M388" t="s">
        <v>23</v>
      </c>
      <c r="N388">
        <v>34</v>
      </c>
      <c r="O388" t="str">
        <f t="shared" si="19"/>
        <v>Middle Age</v>
      </c>
      <c r="P388" t="s">
        <v>14</v>
      </c>
      <c r="T388" t="b">
        <f t="shared" si="20"/>
        <v>1</v>
      </c>
    </row>
    <row r="389" spans="1:20" x14ac:dyDescent="0.25">
      <c r="A389" s="5" t="s">
        <v>563</v>
      </c>
      <c r="B389" s="3" t="s">
        <v>194</v>
      </c>
      <c r="C389" t="s">
        <v>34</v>
      </c>
      <c r="D389" t="s">
        <v>32</v>
      </c>
      <c r="E389" s="1">
        <v>20000</v>
      </c>
      <c r="F389" s="1" t="str">
        <f t="shared" si="18"/>
        <v>No</v>
      </c>
      <c r="G389">
        <v>0</v>
      </c>
      <c r="H389" t="s">
        <v>28</v>
      </c>
      <c r="I389" t="s">
        <v>24</v>
      </c>
      <c r="J389" t="s">
        <v>17</v>
      </c>
      <c r="K389">
        <v>2</v>
      </c>
      <c r="L389" t="s">
        <v>25</v>
      </c>
      <c r="M389" t="s">
        <v>16</v>
      </c>
      <c r="N389">
        <v>34</v>
      </c>
      <c r="O389" t="str">
        <f t="shared" si="19"/>
        <v>Middle Age</v>
      </c>
      <c r="P389" t="s">
        <v>14</v>
      </c>
      <c r="T389" t="b">
        <f t="shared" si="20"/>
        <v>0</v>
      </c>
    </row>
    <row r="390" spans="1:20" x14ac:dyDescent="0.25">
      <c r="A390" s="5" t="s">
        <v>564</v>
      </c>
      <c r="B390" s="3" t="s">
        <v>195</v>
      </c>
      <c r="C390" t="s">
        <v>33</v>
      </c>
      <c r="D390" t="s">
        <v>32</v>
      </c>
      <c r="E390" s="1">
        <v>30000</v>
      </c>
      <c r="F390" s="1" t="str">
        <f t="shared" si="18"/>
        <v>No</v>
      </c>
      <c r="G390">
        <v>1</v>
      </c>
      <c r="H390" t="s">
        <v>12</v>
      </c>
      <c r="I390" t="s">
        <v>19</v>
      </c>
      <c r="J390" t="s">
        <v>14</v>
      </c>
      <c r="K390">
        <v>0</v>
      </c>
      <c r="L390" t="s">
        <v>15</v>
      </c>
      <c r="M390" t="s">
        <v>16</v>
      </c>
      <c r="N390">
        <v>64</v>
      </c>
      <c r="O390" t="str">
        <f t="shared" si="19"/>
        <v>Old</v>
      </c>
      <c r="P390" t="s">
        <v>17</v>
      </c>
      <c r="T390" t="b">
        <f t="shared" si="20"/>
        <v>0</v>
      </c>
    </row>
    <row r="391" spans="1:20" x14ac:dyDescent="0.25">
      <c r="A391" s="5" t="s">
        <v>565</v>
      </c>
      <c r="B391" s="3" t="s">
        <v>196</v>
      </c>
      <c r="C391" t="s">
        <v>33</v>
      </c>
      <c r="D391" t="s">
        <v>32</v>
      </c>
      <c r="E391" s="1">
        <v>80000</v>
      </c>
      <c r="F391" s="1" t="str">
        <f t="shared" si="18"/>
        <v>Yes</v>
      </c>
      <c r="G391">
        <v>0</v>
      </c>
      <c r="H391" t="s">
        <v>12</v>
      </c>
      <c r="I391" t="s">
        <v>20</v>
      </c>
      <c r="J391" t="s">
        <v>14</v>
      </c>
      <c r="K391">
        <v>1</v>
      </c>
      <c r="L391" t="s">
        <v>25</v>
      </c>
      <c r="M391" t="s">
        <v>23</v>
      </c>
      <c r="N391">
        <v>41</v>
      </c>
      <c r="O391" t="str">
        <f t="shared" si="19"/>
        <v>Middle Age</v>
      </c>
      <c r="P391" t="s">
        <v>14</v>
      </c>
      <c r="T391" t="b">
        <f t="shared" si="20"/>
        <v>1</v>
      </c>
    </row>
    <row r="392" spans="1:20" x14ac:dyDescent="0.25">
      <c r="A392" s="5" t="s">
        <v>565</v>
      </c>
      <c r="B392" s="3" t="s">
        <v>196</v>
      </c>
      <c r="C392" t="s">
        <v>34</v>
      </c>
      <c r="D392" t="s">
        <v>33</v>
      </c>
      <c r="E392" s="1">
        <v>70000</v>
      </c>
      <c r="F392" s="1" t="str">
        <f t="shared" si="18"/>
        <v>Yes</v>
      </c>
      <c r="G392">
        <v>0</v>
      </c>
      <c r="H392" t="s">
        <v>12</v>
      </c>
      <c r="I392" t="s">
        <v>20</v>
      </c>
      <c r="J392" t="s">
        <v>17</v>
      </c>
      <c r="K392">
        <v>1</v>
      </c>
      <c r="L392" t="s">
        <v>22</v>
      </c>
      <c r="M392" t="s">
        <v>23</v>
      </c>
      <c r="N392">
        <v>38</v>
      </c>
      <c r="O392" t="str">
        <f t="shared" si="19"/>
        <v>Middle Age</v>
      </c>
      <c r="P392" t="s">
        <v>17</v>
      </c>
      <c r="T392" t="b">
        <f t="shared" si="20"/>
        <v>1</v>
      </c>
    </row>
    <row r="393" spans="1:20" x14ac:dyDescent="0.25">
      <c r="A393" s="5" t="s">
        <v>566</v>
      </c>
      <c r="B393" s="3" t="s">
        <v>197</v>
      </c>
      <c r="C393" t="s">
        <v>34</v>
      </c>
      <c r="D393" t="s">
        <v>32</v>
      </c>
      <c r="E393" s="1">
        <v>70000</v>
      </c>
      <c r="F393" s="1" t="str">
        <f t="shared" si="18"/>
        <v>Yes</v>
      </c>
      <c r="G393">
        <v>0</v>
      </c>
      <c r="H393" t="s">
        <v>12</v>
      </c>
      <c r="I393" t="s">
        <v>20</v>
      </c>
      <c r="J393" t="s">
        <v>17</v>
      </c>
      <c r="K393">
        <v>1</v>
      </c>
      <c r="L393" t="s">
        <v>15</v>
      </c>
      <c r="M393" t="s">
        <v>23</v>
      </c>
      <c r="N393">
        <v>41</v>
      </c>
      <c r="O393" t="str">
        <f t="shared" si="19"/>
        <v>Middle Age</v>
      </c>
      <c r="P393" t="s">
        <v>14</v>
      </c>
      <c r="T393" t="b">
        <f t="shared" si="20"/>
        <v>1</v>
      </c>
    </row>
    <row r="394" spans="1:20" x14ac:dyDescent="0.25">
      <c r="A394" s="5" t="s">
        <v>566</v>
      </c>
      <c r="B394" s="3" t="s">
        <v>197</v>
      </c>
      <c r="C394" t="s">
        <v>34</v>
      </c>
      <c r="D394" t="s">
        <v>33</v>
      </c>
      <c r="E394" s="1">
        <v>20000</v>
      </c>
      <c r="F394" s="1" t="str">
        <f t="shared" si="18"/>
        <v>No</v>
      </c>
      <c r="G394">
        <v>1</v>
      </c>
      <c r="H394" t="s">
        <v>12</v>
      </c>
      <c r="I394" t="s">
        <v>19</v>
      </c>
      <c r="J394" t="s">
        <v>17</v>
      </c>
      <c r="K394">
        <v>0</v>
      </c>
      <c r="L394" t="s">
        <v>15</v>
      </c>
      <c r="M394" t="s">
        <v>16</v>
      </c>
      <c r="N394">
        <v>51</v>
      </c>
      <c r="O394" t="str">
        <f t="shared" si="19"/>
        <v>Middle Age</v>
      </c>
      <c r="P394" t="s">
        <v>17</v>
      </c>
      <c r="T394" t="b">
        <f t="shared" si="20"/>
        <v>0</v>
      </c>
    </row>
    <row r="395" spans="1:20" x14ac:dyDescent="0.25">
      <c r="A395" s="5" t="s">
        <v>567</v>
      </c>
      <c r="B395" s="3" t="s">
        <v>198</v>
      </c>
      <c r="C395" t="s">
        <v>33</v>
      </c>
      <c r="D395" t="s">
        <v>32</v>
      </c>
      <c r="E395" s="1">
        <v>10000</v>
      </c>
      <c r="F395" s="1" t="str">
        <f t="shared" si="18"/>
        <v>No</v>
      </c>
      <c r="G395">
        <v>0</v>
      </c>
      <c r="H395" t="s">
        <v>28</v>
      </c>
      <c r="I395" t="s">
        <v>24</v>
      </c>
      <c r="J395" t="s">
        <v>14</v>
      </c>
      <c r="K395">
        <v>2</v>
      </c>
      <c r="L395" t="s">
        <v>25</v>
      </c>
      <c r="M395" t="s">
        <v>16</v>
      </c>
      <c r="N395">
        <v>32</v>
      </c>
      <c r="O395" t="str">
        <f t="shared" si="19"/>
        <v>Middle Age</v>
      </c>
      <c r="P395" t="s">
        <v>17</v>
      </c>
      <c r="T395" t="b">
        <f t="shared" si="20"/>
        <v>0</v>
      </c>
    </row>
    <row r="396" spans="1:20" x14ac:dyDescent="0.25">
      <c r="A396" s="5" t="s">
        <v>568</v>
      </c>
      <c r="B396" s="3" t="s">
        <v>199</v>
      </c>
      <c r="C396" t="s">
        <v>33</v>
      </c>
      <c r="D396" t="s">
        <v>32</v>
      </c>
      <c r="E396" s="1">
        <v>40000</v>
      </c>
      <c r="F396" s="1" t="str">
        <f t="shared" si="18"/>
        <v>No</v>
      </c>
      <c r="G396">
        <v>0</v>
      </c>
      <c r="H396" t="s">
        <v>12</v>
      </c>
      <c r="I396" t="s">
        <v>19</v>
      </c>
      <c r="J396" t="s">
        <v>14</v>
      </c>
      <c r="K396">
        <v>0</v>
      </c>
      <c r="L396" t="s">
        <v>15</v>
      </c>
      <c r="M396" t="s">
        <v>16</v>
      </c>
      <c r="N396">
        <v>38</v>
      </c>
      <c r="O396" t="str">
        <f t="shared" si="19"/>
        <v>Middle Age</v>
      </c>
      <c r="P396" t="s">
        <v>14</v>
      </c>
      <c r="T396" t="b">
        <f t="shared" si="20"/>
        <v>0</v>
      </c>
    </row>
    <row r="397" spans="1:20" x14ac:dyDescent="0.25">
      <c r="A397" s="5" t="s">
        <v>569</v>
      </c>
      <c r="B397" s="3" t="s">
        <v>200</v>
      </c>
      <c r="C397" t="s">
        <v>33</v>
      </c>
      <c r="D397" t="s">
        <v>33</v>
      </c>
      <c r="E397" s="1">
        <v>30000</v>
      </c>
      <c r="F397" s="1" t="str">
        <f t="shared" si="18"/>
        <v>No</v>
      </c>
      <c r="G397">
        <v>1</v>
      </c>
      <c r="H397" t="s">
        <v>12</v>
      </c>
      <c r="I397" t="s">
        <v>19</v>
      </c>
      <c r="J397" t="s">
        <v>14</v>
      </c>
      <c r="K397">
        <v>0</v>
      </c>
      <c r="L397" t="s">
        <v>15</v>
      </c>
      <c r="M397" t="s">
        <v>16</v>
      </c>
      <c r="N397">
        <v>38</v>
      </c>
      <c r="O397" t="str">
        <f t="shared" si="19"/>
        <v>Middle Age</v>
      </c>
      <c r="P397" t="s">
        <v>14</v>
      </c>
      <c r="T397" t="b">
        <f t="shared" si="20"/>
        <v>0</v>
      </c>
    </row>
    <row r="398" spans="1:20" x14ac:dyDescent="0.25">
      <c r="A398" s="5" t="s">
        <v>569</v>
      </c>
      <c r="B398" s="3" t="s">
        <v>200</v>
      </c>
      <c r="C398" t="s">
        <v>34</v>
      </c>
      <c r="D398" t="s">
        <v>33</v>
      </c>
      <c r="E398" s="1">
        <v>60000</v>
      </c>
      <c r="F398" s="1" t="str">
        <f t="shared" si="18"/>
        <v>Yes</v>
      </c>
      <c r="G398">
        <v>2</v>
      </c>
      <c r="H398" t="s">
        <v>12</v>
      </c>
      <c r="I398" t="s">
        <v>20</v>
      </c>
      <c r="J398" t="s">
        <v>14</v>
      </c>
      <c r="K398">
        <v>1</v>
      </c>
      <c r="L398" t="s">
        <v>21</v>
      </c>
      <c r="M398" t="s">
        <v>23</v>
      </c>
      <c r="N398">
        <v>38</v>
      </c>
      <c r="O398" t="str">
        <f t="shared" si="19"/>
        <v>Middle Age</v>
      </c>
      <c r="P398" t="s">
        <v>14</v>
      </c>
      <c r="T398" t="b">
        <f t="shared" si="20"/>
        <v>1</v>
      </c>
    </row>
    <row r="399" spans="1:20" x14ac:dyDescent="0.25">
      <c r="A399" s="5" t="s">
        <v>411</v>
      </c>
      <c r="B399" s="3" t="s">
        <v>42</v>
      </c>
      <c r="C399" t="s">
        <v>33</v>
      </c>
      <c r="D399" t="s">
        <v>32</v>
      </c>
      <c r="E399" s="1">
        <v>10000</v>
      </c>
      <c r="F399" s="1" t="str">
        <f t="shared" si="18"/>
        <v>No</v>
      </c>
      <c r="G399">
        <v>2</v>
      </c>
      <c r="H399" t="s">
        <v>28</v>
      </c>
      <c r="I399" t="s">
        <v>19</v>
      </c>
      <c r="J399" t="s">
        <v>14</v>
      </c>
      <c r="K399">
        <v>2</v>
      </c>
      <c r="L399" t="s">
        <v>22</v>
      </c>
      <c r="M399" t="s">
        <v>23</v>
      </c>
      <c r="N399">
        <v>58</v>
      </c>
      <c r="O399" t="str">
        <f t="shared" si="19"/>
        <v>Old</v>
      </c>
      <c r="P399" t="s">
        <v>17</v>
      </c>
      <c r="T399" t="b">
        <f t="shared" si="20"/>
        <v>0</v>
      </c>
    </row>
    <row r="400" spans="1:20" x14ac:dyDescent="0.25">
      <c r="A400" s="5" t="s">
        <v>570</v>
      </c>
      <c r="B400" s="3" t="s">
        <v>201</v>
      </c>
      <c r="C400" t="s">
        <v>34</v>
      </c>
      <c r="D400" t="s">
        <v>33</v>
      </c>
      <c r="E400" s="1">
        <v>30000</v>
      </c>
      <c r="F400" s="1" t="str">
        <f t="shared" si="18"/>
        <v>No</v>
      </c>
      <c r="G400">
        <v>1</v>
      </c>
      <c r="H400" t="s">
        <v>12</v>
      </c>
      <c r="I400" t="s">
        <v>19</v>
      </c>
      <c r="J400" t="s">
        <v>14</v>
      </c>
      <c r="K400">
        <v>1</v>
      </c>
      <c r="L400" t="s">
        <v>25</v>
      </c>
      <c r="M400" t="s">
        <v>16</v>
      </c>
      <c r="N400">
        <v>39</v>
      </c>
      <c r="O400" t="str">
        <f t="shared" si="19"/>
        <v>Middle Age</v>
      </c>
      <c r="P400" t="s">
        <v>14</v>
      </c>
      <c r="T400" t="b">
        <f t="shared" si="20"/>
        <v>0</v>
      </c>
    </row>
    <row r="401" spans="1:20" x14ac:dyDescent="0.25">
      <c r="A401" s="5" t="s">
        <v>570</v>
      </c>
      <c r="B401" s="3" t="s">
        <v>201</v>
      </c>
      <c r="C401" t="s">
        <v>34</v>
      </c>
      <c r="D401" t="s">
        <v>32</v>
      </c>
      <c r="E401" s="1">
        <v>40000</v>
      </c>
      <c r="F401" s="1" t="str">
        <f t="shared" si="18"/>
        <v>No</v>
      </c>
      <c r="G401">
        <v>2</v>
      </c>
      <c r="H401" t="s">
        <v>12</v>
      </c>
      <c r="I401" t="s">
        <v>27</v>
      </c>
      <c r="J401" t="s">
        <v>17</v>
      </c>
      <c r="K401">
        <v>1</v>
      </c>
      <c r="L401" t="s">
        <v>22</v>
      </c>
      <c r="M401" t="s">
        <v>23</v>
      </c>
      <c r="N401">
        <v>53</v>
      </c>
      <c r="O401" t="str">
        <f t="shared" si="19"/>
        <v>Middle Age</v>
      </c>
      <c r="P401" t="s">
        <v>14</v>
      </c>
      <c r="T401" t="b">
        <f t="shared" si="20"/>
        <v>0</v>
      </c>
    </row>
    <row r="402" spans="1:20" x14ac:dyDescent="0.25">
      <c r="A402" s="5" t="s">
        <v>570</v>
      </c>
      <c r="B402" s="3" t="s">
        <v>201</v>
      </c>
      <c r="C402" t="s">
        <v>34</v>
      </c>
      <c r="D402" t="s">
        <v>32</v>
      </c>
      <c r="E402" s="1">
        <v>110000</v>
      </c>
      <c r="F402" s="1" t="str">
        <f t="shared" si="18"/>
        <v>Yes</v>
      </c>
      <c r="G402">
        <v>3</v>
      </c>
      <c r="H402" t="s">
        <v>12</v>
      </c>
      <c r="I402" t="s">
        <v>27</v>
      </c>
      <c r="J402" t="s">
        <v>14</v>
      </c>
      <c r="K402">
        <v>4</v>
      </c>
      <c r="L402" t="s">
        <v>29</v>
      </c>
      <c r="M402" t="s">
        <v>16</v>
      </c>
      <c r="N402">
        <v>53</v>
      </c>
      <c r="O402" t="str">
        <f t="shared" si="19"/>
        <v>Middle Age</v>
      </c>
      <c r="P402" t="s">
        <v>17</v>
      </c>
      <c r="T402" t="b">
        <f t="shared" si="20"/>
        <v>1</v>
      </c>
    </row>
    <row r="403" spans="1:20" x14ac:dyDescent="0.25">
      <c r="A403" s="5" t="s">
        <v>570</v>
      </c>
      <c r="B403" s="3" t="s">
        <v>201</v>
      </c>
      <c r="C403" t="s">
        <v>33</v>
      </c>
      <c r="D403" t="s">
        <v>32</v>
      </c>
      <c r="E403" s="1">
        <v>40000</v>
      </c>
      <c r="F403" s="1" t="str">
        <f t="shared" si="18"/>
        <v>No</v>
      </c>
      <c r="G403">
        <v>1</v>
      </c>
      <c r="H403" t="s">
        <v>12</v>
      </c>
      <c r="I403" t="s">
        <v>19</v>
      </c>
      <c r="J403" t="s">
        <v>14</v>
      </c>
      <c r="K403">
        <v>0</v>
      </c>
      <c r="L403" t="s">
        <v>15</v>
      </c>
      <c r="M403" t="s">
        <v>16</v>
      </c>
      <c r="N403">
        <v>80</v>
      </c>
      <c r="O403" t="str">
        <f t="shared" si="19"/>
        <v>Old</v>
      </c>
      <c r="P403" t="s">
        <v>17</v>
      </c>
      <c r="T403" t="b">
        <f t="shared" si="20"/>
        <v>0</v>
      </c>
    </row>
    <row r="404" spans="1:20" x14ac:dyDescent="0.25">
      <c r="A404" s="5" t="s">
        <v>571</v>
      </c>
      <c r="B404" s="3" t="s">
        <v>202</v>
      </c>
      <c r="C404" t="s">
        <v>33</v>
      </c>
      <c r="D404" t="s">
        <v>33</v>
      </c>
      <c r="E404" s="1">
        <v>10000</v>
      </c>
      <c r="F404" s="1" t="str">
        <f t="shared" si="18"/>
        <v>No</v>
      </c>
      <c r="G404">
        <v>1</v>
      </c>
      <c r="H404" t="s">
        <v>30</v>
      </c>
      <c r="I404" t="s">
        <v>24</v>
      </c>
      <c r="J404" t="s">
        <v>14</v>
      </c>
      <c r="K404">
        <v>0</v>
      </c>
      <c r="L404" t="s">
        <v>15</v>
      </c>
      <c r="M404" t="s">
        <v>16</v>
      </c>
      <c r="N404">
        <v>44</v>
      </c>
      <c r="O404" t="str">
        <f t="shared" si="19"/>
        <v>Middle Age</v>
      </c>
      <c r="P404" t="s">
        <v>17</v>
      </c>
      <c r="T404" t="b">
        <f t="shared" si="20"/>
        <v>0</v>
      </c>
    </row>
    <row r="405" spans="1:20" x14ac:dyDescent="0.25">
      <c r="A405" s="5" t="s">
        <v>475</v>
      </c>
      <c r="B405" s="3" t="s">
        <v>106</v>
      </c>
      <c r="C405" t="s">
        <v>33</v>
      </c>
      <c r="D405" t="s">
        <v>33</v>
      </c>
      <c r="E405" s="1">
        <v>20000</v>
      </c>
      <c r="F405" s="1" t="str">
        <f t="shared" si="18"/>
        <v>No</v>
      </c>
      <c r="G405">
        <v>1</v>
      </c>
      <c r="H405" t="s">
        <v>30</v>
      </c>
      <c r="I405" t="s">
        <v>19</v>
      </c>
      <c r="J405" t="s">
        <v>14</v>
      </c>
      <c r="K405">
        <v>0</v>
      </c>
      <c r="L405" t="s">
        <v>15</v>
      </c>
      <c r="M405" t="s">
        <v>16</v>
      </c>
      <c r="N405">
        <v>44</v>
      </c>
      <c r="O405" t="str">
        <f t="shared" si="19"/>
        <v>Middle Age</v>
      </c>
      <c r="P405" t="s">
        <v>17</v>
      </c>
      <c r="T405" t="b">
        <f t="shared" si="20"/>
        <v>0</v>
      </c>
    </row>
    <row r="406" spans="1:20" x14ac:dyDescent="0.25">
      <c r="A406" s="5" t="s">
        <v>572</v>
      </c>
      <c r="B406" s="3" t="s">
        <v>203</v>
      </c>
      <c r="C406" t="s">
        <v>33</v>
      </c>
      <c r="D406" t="s">
        <v>33</v>
      </c>
      <c r="E406" s="1">
        <v>30000</v>
      </c>
      <c r="F406" s="1" t="str">
        <f t="shared" si="18"/>
        <v>No</v>
      </c>
      <c r="G406">
        <v>3</v>
      </c>
      <c r="H406" t="s">
        <v>26</v>
      </c>
      <c r="I406" t="s">
        <v>13</v>
      </c>
      <c r="J406" t="s">
        <v>14</v>
      </c>
      <c r="K406">
        <v>2</v>
      </c>
      <c r="L406" t="s">
        <v>22</v>
      </c>
      <c r="M406" t="s">
        <v>23</v>
      </c>
      <c r="N406">
        <v>54</v>
      </c>
      <c r="O406" t="str">
        <f t="shared" si="19"/>
        <v>Middle Age</v>
      </c>
      <c r="P406" t="s">
        <v>14</v>
      </c>
      <c r="T406" t="b">
        <f t="shared" si="20"/>
        <v>0</v>
      </c>
    </row>
    <row r="407" spans="1:20" x14ac:dyDescent="0.25">
      <c r="A407" s="5" t="s">
        <v>573</v>
      </c>
      <c r="B407" s="3" t="s">
        <v>204</v>
      </c>
      <c r="C407" t="s">
        <v>33</v>
      </c>
      <c r="D407" t="s">
        <v>32</v>
      </c>
      <c r="E407" s="1">
        <v>30000</v>
      </c>
      <c r="F407" s="1" t="str">
        <f t="shared" si="18"/>
        <v>No</v>
      </c>
      <c r="G407">
        <v>0</v>
      </c>
      <c r="H407" t="s">
        <v>12</v>
      </c>
      <c r="I407" t="s">
        <v>19</v>
      </c>
      <c r="J407" t="s">
        <v>14</v>
      </c>
      <c r="K407">
        <v>0</v>
      </c>
      <c r="L407" t="s">
        <v>15</v>
      </c>
      <c r="M407" t="s">
        <v>16</v>
      </c>
      <c r="N407">
        <v>37</v>
      </c>
      <c r="O407" t="str">
        <f t="shared" si="19"/>
        <v>Middle Age</v>
      </c>
      <c r="P407" t="s">
        <v>14</v>
      </c>
      <c r="T407" t="b">
        <f t="shared" si="20"/>
        <v>0</v>
      </c>
    </row>
    <row r="408" spans="1:20" x14ac:dyDescent="0.25">
      <c r="A408" s="5" t="s">
        <v>573</v>
      </c>
      <c r="B408" s="3" t="s">
        <v>204</v>
      </c>
      <c r="C408" t="s">
        <v>33</v>
      </c>
      <c r="D408" t="s">
        <v>32</v>
      </c>
      <c r="E408" s="1">
        <v>40000</v>
      </c>
      <c r="F408" s="1" t="str">
        <f t="shared" si="18"/>
        <v>No</v>
      </c>
      <c r="G408">
        <v>1</v>
      </c>
      <c r="H408" t="s">
        <v>12</v>
      </c>
      <c r="I408" t="s">
        <v>13</v>
      </c>
      <c r="J408" t="s">
        <v>14</v>
      </c>
      <c r="K408">
        <v>0</v>
      </c>
      <c r="L408" t="s">
        <v>15</v>
      </c>
      <c r="M408" t="s">
        <v>16</v>
      </c>
      <c r="N408">
        <v>41</v>
      </c>
      <c r="O408" t="str">
        <f t="shared" si="19"/>
        <v>Middle Age</v>
      </c>
      <c r="P408" t="s">
        <v>17</v>
      </c>
      <c r="T408" t="b">
        <f t="shared" si="20"/>
        <v>0</v>
      </c>
    </row>
    <row r="409" spans="1:20" x14ac:dyDescent="0.25">
      <c r="A409" s="5" t="s">
        <v>573</v>
      </c>
      <c r="B409" s="3" t="s">
        <v>204</v>
      </c>
      <c r="C409" t="s">
        <v>34</v>
      </c>
      <c r="D409" t="s">
        <v>32</v>
      </c>
      <c r="E409" s="1">
        <v>90000</v>
      </c>
      <c r="F409" s="1" t="str">
        <f t="shared" si="18"/>
        <v>Yes</v>
      </c>
      <c r="G409">
        <v>2</v>
      </c>
      <c r="H409" t="s">
        <v>12</v>
      </c>
      <c r="I409" t="s">
        <v>20</v>
      </c>
      <c r="J409" t="s">
        <v>17</v>
      </c>
      <c r="K409">
        <v>0</v>
      </c>
      <c r="L409" t="s">
        <v>15</v>
      </c>
      <c r="M409" t="s">
        <v>23</v>
      </c>
      <c r="N409">
        <v>36</v>
      </c>
      <c r="O409" t="str">
        <f t="shared" si="19"/>
        <v>Middle Age</v>
      </c>
      <c r="P409" t="s">
        <v>14</v>
      </c>
      <c r="T409" t="b">
        <f t="shared" si="20"/>
        <v>1</v>
      </c>
    </row>
    <row r="410" spans="1:20" x14ac:dyDescent="0.25">
      <c r="A410" s="5" t="s">
        <v>573</v>
      </c>
      <c r="B410" s="3" t="s">
        <v>204</v>
      </c>
      <c r="C410" t="s">
        <v>34</v>
      </c>
      <c r="D410" t="s">
        <v>32</v>
      </c>
      <c r="E410" s="1">
        <v>40000</v>
      </c>
      <c r="F410" s="1" t="str">
        <f t="shared" si="18"/>
        <v>No</v>
      </c>
      <c r="G410">
        <v>2</v>
      </c>
      <c r="H410" t="s">
        <v>18</v>
      </c>
      <c r="I410" t="s">
        <v>19</v>
      </c>
      <c r="J410" t="s">
        <v>14</v>
      </c>
      <c r="K410">
        <v>0</v>
      </c>
      <c r="L410" t="s">
        <v>15</v>
      </c>
      <c r="M410" t="s">
        <v>16</v>
      </c>
      <c r="N410">
        <v>33</v>
      </c>
      <c r="O410" t="str">
        <f t="shared" si="19"/>
        <v>Middle Age</v>
      </c>
      <c r="P410" t="s">
        <v>17</v>
      </c>
      <c r="T410" t="b">
        <f t="shared" si="20"/>
        <v>0</v>
      </c>
    </row>
    <row r="411" spans="1:20" x14ac:dyDescent="0.25">
      <c r="A411" s="5" t="s">
        <v>573</v>
      </c>
      <c r="B411" s="3" t="s">
        <v>204</v>
      </c>
      <c r="C411" t="s">
        <v>33</v>
      </c>
      <c r="D411" t="s">
        <v>32</v>
      </c>
      <c r="E411" s="1">
        <v>130000</v>
      </c>
      <c r="F411" s="1" t="str">
        <f t="shared" si="18"/>
        <v>Yes</v>
      </c>
      <c r="G411">
        <v>3</v>
      </c>
      <c r="H411" t="s">
        <v>18</v>
      </c>
      <c r="I411" t="s">
        <v>20</v>
      </c>
      <c r="J411" t="s">
        <v>14</v>
      </c>
      <c r="K411">
        <v>4</v>
      </c>
      <c r="L411" t="s">
        <v>15</v>
      </c>
      <c r="M411" t="s">
        <v>16</v>
      </c>
      <c r="N411">
        <v>52</v>
      </c>
      <c r="O411" t="str">
        <f t="shared" si="19"/>
        <v>Middle Age</v>
      </c>
      <c r="P411" t="s">
        <v>17</v>
      </c>
      <c r="T411" t="b">
        <f t="shared" si="20"/>
        <v>1</v>
      </c>
    </row>
    <row r="412" spans="1:20" x14ac:dyDescent="0.25">
      <c r="A412" s="5" t="s">
        <v>573</v>
      </c>
      <c r="B412" s="3" t="s">
        <v>204</v>
      </c>
      <c r="C412" t="s">
        <v>33</v>
      </c>
      <c r="D412" t="s">
        <v>32</v>
      </c>
      <c r="E412" s="1">
        <v>20000</v>
      </c>
      <c r="F412" s="1" t="str">
        <f t="shared" si="18"/>
        <v>No</v>
      </c>
      <c r="G412">
        <v>2</v>
      </c>
      <c r="H412" t="s">
        <v>18</v>
      </c>
      <c r="I412" t="s">
        <v>24</v>
      </c>
      <c r="J412" t="s">
        <v>14</v>
      </c>
      <c r="K412">
        <v>1</v>
      </c>
      <c r="L412" t="s">
        <v>15</v>
      </c>
      <c r="M412" t="s">
        <v>16</v>
      </c>
      <c r="N412">
        <v>46</v>
      </c>
      <c r="O412" t="str">
        <f t="shared" si="19"/>
        <v>Middle Age</v>
      </c>
      <c r="P412" t="s">
        <v>14</v>
      </c>
      <c r="T412" t="b">
        <f t="shared" si="20"/>
        <v>0</v>
      </c>
    </row>
    <row r="413" spans="1:20" x14ac:dyDescent="0.25">
      <c r="A413" s="5" t="s">
        <v>573</v>
      </c>
      <c r="B413" s="3" t="s">
        <v>204</v>
      </c>
      <c r="C413" t="s">
        <v>33</v>
      </c>
      <c r="D413" t="s">
        <v>33</v>
      </c>
      <c r="E413" s="1">
        <v>70000</v>
      </c>
      <c r="F413" s="1" t="str">
        <f t="shared" si="18"/>
        <v>Yes</v>
      </c>
      <c r="G413">
        <v>5</v>
      </c>
      <c r="H413" t="s">
        <v>18</v>
      </c>
      <c r="I413" t="s">
        <v>13</v>
      </c>
      <c r="J413" t="s">
        <v>14</v>
      </c>
      <c r="K413">
        <v>2</v>
      </c>
      <c r="L413" t="s">
        <v>22</v>
      </c>
      <c r="M413" t="s">
        <v>23</v>
      </c>
      <c r="N413">
        <v>43</v>
      </c>
      <c r="O413" t="str">
        <f t="shared" si="19"/>
        <v>Middle Age</v>
      </c>
      <c r="P413" t="s">
        <v>17</v>
      </c>
      <c r="T413" t="b">
        <f t="shared" si="20"/>
        <v>1</v>
      </c>
    </row>
    <row r="414" spans="1:20" x14ac:dyDescent="0.25">
      <c r="A414" s="5" t="s">
        <v>573</v>
      </c>
      <c r="B414" s="3" t="s">
        <v>204</v>
      </c>
      <c r="C414" t="s">
        <v>34</v>
      </c>
      <c r="D414" t="s">
        <v>33</v>
      </c>
      <c r="E414" s="1">
        <v>40000</v>
      </c>
      <c r="F414" s="1" t="str">
        <f t="shared" si="18"/>
        <v>No</v>
      </c>
      <c r="G414">
        <v>2</v>
      </c>
      <c r="H414" t="s">
        <v>18</v>
      </c>
      <c r="I414" t="s">
        <v>19</v>
      </c>
      <c r="J414" t="s">
        <v>14</v>
      </c>
      <c r="K414">
        <v>0</v>
      </c>
      <c r="L414" t="s">
        <v>15</v>
      </c>
      <c r="M414" t="s">
        <v>16</v>
      </c>
      <c r="N414">
        <v>34</v>
      </c>
      <c r="O414" t="str">
        <f t="shared" si="19"/>
        <v>Middle Age</v>
      </c>
      <c r="P414" t="s">
        <v>17</v>
      </c>
      <c r="T414" t="b">
        <f t="shared" si="20"/>
        <v>0</v>
      </c>
    </row>
    <row r="415" spans="1:20" x14ac:dyDescent="0.25">
      <c r="A415" s="5" t="s">
        <v>573</v>
      </c>
      <c r="B415" s="3" t="s">
        <v>204</v>
      </c>
      <c r="C415" t="s">
        <v>34</v>
      </c>
      <c r="D415" t="s">
        <v>32</v>
      </c>
      <c r="E415" s="1">
        <v>30000</v>
      </c>
      <c r="F415" s="1" t="str">
        <f t="shared" si="18"/>
        <v>No</v>
      </c>
      <c r="G415">
        <v>2</v>
      </c>
      <c r="H415" t="s">
        <v>18</v>
      </c>
      <c r="I415" t="s">
        <v>19</v>
      </c>
      <c r="J415" t="s">
        <v>17</v>
      </c>
      <c r="K415">
        <v>2</v>
      </c>
      <c r="L415" t="s">
        <v>22</v>
      </c>
      <c r="M415" t="s">
        <v>23</v>
      </c>
      <c r="N415">
        <v>67</v>
      </c>
      <c r="O415" t="str">
        <f t="shared" si="19"/>
        <v>Old</v>
      </c>
      <c r="P415" t="s">
        <v>17</v>
      </c>
      <c r="T415" t="b">
        <f t="shared" si="20"/>
        <v>0</v>
      </c>
    </row>
    <row r="416" spans="1:20" x14ac:dyDescent="0.25">
      <c r="A416" s="5" t="s">
        <v>574</v>
      </c>
      <c r="B416" s="3" t="s">
        <v>205</v>
      </c>
      <c r="C416" t="s">
        <v>33</v>
      </c>
      <c r="D416" t="s">
        <v>32</v>
      </c>
      <c r="E416" s="1">
        <v>40000</v>
      </c>
      <c r="F416" s="1" t="str">
        <f t="shared" si="18"/>
        <v>No</v>
      </c>
      <c r="G416">
        <v>0</v>
      </c>
      <c r="H416" t="s">
        <v>30</v>
      </c>
      <c r="I416" t="s">
        <v>19</v>
      </c>
      <c r="J416" t="s">
        <v>14</v>
      </c>
      <c r="K416">
        <v>0</v>
      </c>
      <c r="L416" t="s">
        <v>15</v>
      </c>
      <c r="M416" t="s">
        <v>16</v>
      </c>
      <c r="N416">
        <v>35</v>
      </c>
      <c r="O416" t="str">
        <f t="shared" si="19"/>
        <v>Middle Age</v>
      </c>
      <c r="P416" t="s">
        <v>14</v>
      </c>
      <c r="T416" t="b">
        <f t="shared" si="20"/>
        <v>0</v>
      </c>
    </row>
    <row r="417" spans="1:20" x14ac:dyDescent="0.25">
      <c r="A417" s="5" t="s">
        <v>574</v>
      </c>
      <c r="B417" s="3" t="s">
        <v>205</v>
      </c>
      <c r="C417" t="s">
        <v>33</v>
      </c>
      <c r="D417" t="s">
        <v>32</v>
      </c>
      <c r="E417" s="1">
        <v>80000</v>
      </c>
      <c r="F417" s="1" t="str">
        <f t="shared" si="18"/>
        <v>Yes</v>
      </c>
      <c r="G417">
        <v>5</v>
      </c>
      <c r="H417" t="s">
        <v>30</v>
      </c>
      <c r="I417" t="s">
        <v>27</v>
      </c>
      <c r="J417" t="s">
        <v>14</v>
      </c>
      <c r="K417">
        <v>3</v>
      </c>
      <c r="L417" t="s">
        <v>15</v>
      </c>
      <c r="M417" t="s">
        <v>23</v>
      </c>
      <c r="N417">
        <v>40</v>
      </c>
      <c r="O417" t="str">
        <f t="shared" si="19"/>
        <v>Middle Age</v>
      </c>
      <c r="P417" t="s">
        <v>17</v>
      </c>
      <c r="T417" t="b">
        <f t="shared" si="20"/>
        <v>1</v>
      </c>
    </row>
    <row r="418" spans="1:20" x14ac:dyDescent="0.25">
      <c r="A418" s="5" t="s">
        <v>575</v>
      </c>
      <c r="B418" s="3" t="s">
        <v>206</v>
      </c>
      <c r="C418" t="s">
        <v>34</v>
      </c>
      <c r="D418" t="s">
        <v>33</v>
      </c>
      <c r="E418" s="1">
        <v>60000</v>
      </c>
      <c r="F418" s="1" t="str">
        <f t="shared" si="18"/>
        <v>Yes</v>
      </c>
      <c r="G418">
        <v>2</v>
      </c>
      <c r="H418" t="s">
        <v>12</v>
      </c>
      <c r="I418" t="s">
        <v>20</v>
      </c>
      <c r="J418" t="s">
        <v>17</v>
      </c>
      <c r="K418">
        <v>1</v>
      </c>
      <c r="L418" t="s">
        <v>15</v>
      </c>
      <c r="M418" t="s">
        <v>23</v>
      </c>
      <c r="N418">
        <v>37</v>
      </c>
      <c r="O418" t="str">
        <f t="shared" si="19"/>
        <v>Middle Age</v>
      </c>
      <c r="P418" t="s">
        <v>14</v>
      </c>
      <c r="T418" t="b">
        <f t="shared" si="20"/>
        <v>1</v>
      </c>
    </row>
    <row r="419" spans="1:20" x14ac:dyDescent="0.25">
      <c r="A419" s="5" t="s">
        <v>576</v>
      </c>
      <c r="B419" s="3" t="s">
        <v>207</v>
      </c>
      <c r="C419" t="s">
        <v>34</v>
      </c>
      <c r="D419" t="s">
        <v>32</v>
      </c>
      <c r="E419" s="1">
        <v>30000</v>
      </c>
      <c r="F419" s="1" t="str">
        <f t="shared" si="18"/>
        <v>No</v>
      </c>
      <c r="G419">
        <v>2</v>
      </c>
      <c r="H419" t="s">
        <v>18</v>
      </c>
      <c r="I419" t="s">
        <v>19</v>
      </c>
      <c r="J419" t="s">
        <v>17</v>
      </c>
      <c r="K419">
        <v>2</v>
      </c>
      <c r="L419" t="s">
        <v>22</v>
      </c>
      <c r="M419" t="s">
        <v>23</v>
      </c>
      <c r="N419">
        <v>67</v>
      </c>
      <c r="O419" t="str">
        <f t="shared" si="19"/>
        <v>Old</v>
      </c>
      <c r="P419" t="s">
        <v>17</v>
      </c>
      <c r="T419" t="b">
        <f t="shared" si="20"/>
        <v>0</v>
      </c>
    </row>
    <row r="420" spans="1:20" x14ac:dyDescent="0.25">
      <c r="A420" s="5" t="s">
        <v>551</v>
      </c>
      <c r="B420" s="3" t="s">
        <v>182</v>
      </c>
      <c r="C420" t="s">
        <v>33</v>
      </c>
      <c r="D420" t="s">
        <v>33</v>
      </c>
      <c r="E420" s="1">
        <v>30000</v>
      </c>
      <c r="F420" s="1" t="str">
        <f t="shared" si="18"/>
        <v>No</v>
      </c>
      <c r="G420">
        <v>1</v>
      </c>
      <c r="H420" t="s">
        <v>12</v>
      </c>
      <c r="I420" t="s">
        <v>13</v>
      </c>
      <c r="J420" t="s">
        <v>14</v>
      </c>
      <c r="K420">
        <v>2</v>
      </c>
      <c r="L420" t="s">
        <v>15</v>
      </c>
      <c r="M420" t="s">
        <v>16</v>
      </c>
      <c r="N420">
        <v>41</v>
      </c>
      <c r="O420" t="str">
        <f t="shared" si="19"/>
        <v>Middle Age</v>
      </c>
      <c r="P420" t="s">
        <v>14</v>
      </c>
      <c r="T420" t="b">
        <f t="shared" si="20"/>
        <v>0</v>
      </c>
    </row>
    <row r="421" spans="1:20" x14ac:dyDescent="0.25">
      <c r="A421" s="5" t="s">
        <v>538</v>
      </c>
      <c r="B421" s="3" t="s">
        <v>169</v>
      </c>
      <c r="C421" t="s">
        <v>34</v>
      </c>
      <c r="D421" t="s">
        <v>33</v>
      </c>
      <c r="E421" s="1">
        <v>10000</v>
      </c>
      <c r="F421" s="1" t="str">
        <f t="shared" si="18"/>
        <v>No</v>
      </c>
      <c r="G421">
        <v>2</v>
      </c>
      <c r="H421" t="s">
        <v>18</v>
      </c>
      <c r="I421" t="s">
        <v>24</v>
      </c>
      <c r="J421" t="s">
        <v>14</v>
      </c>
      <c r="K421">
        <v>1</v>
      </c>
      <c r="L421" t="s">
        <v>15</v>
      </c>
      <c r="M421" t="s">
        <v>16</v>
      </c>
      <c r="N421">
        <v>51</v>
      </c>
      <c r="O421" t="str">
        <f t="shared" si="19"/>
        <v>Middle Age</v>
      </c>
      <c r="P421" t="s">
        <v>14</v>
      </c>
      <c r="T421" t="b">
        <f t="shared" si="20"/>
        <v>0</v>
      </c>
    </row>
    <row r="422" spans="1:20" x14ac:dyDescent="0.25">
      <c r="A422" s="5" t="s">
        <v>538</v>
      </c>
      <c r="B422" s="3" t="s">
        <v>169</v>
      </c>
      <c r="C422" t="s">
        <v>33</v>
      </c>
      <c r="D422" t="s">
        <v>32</v>
      </c>
      <c r="E422" s="1">
        <v>100000</v>
      </c>
      <c r="F422" s="1" t="str">
        <f t="shared" si="18"/>
        <v>Yes</v>
      </c>
      <c r="G422">
        <v>2</v>
      </c>
      <c r="H422" t="s">
        <v>12</v>
      </c>
      <c r="I422" t="s">
        <v>27</v>
      </c>
      <c r="J422" t="s">
        <v>14</v>
      </c>
      <c r="K422">
        <v>4</v>
      </c>
      <c r="L422" t="s">
        <v>29</v>
      </c>
      <c r="M422" t="s">
        <v>16</v>
      </c>
      <c r="N422">
        <v>59</v>
      </c>
      <c r="O422" t="str">
        <f t="shared" si="19"/>
        <v>Old</v>
      </c>
      <c r="P422" t="s">
        <v>17</v>
      </c>
      <c r="T422" t="b">
        <f t="shared" si="20"/>
        <v>1</v>
      </c>
    </row>
    <row r="423" spans="1:20" x14ac:dyDescent="0.25">
      <c r="A423" s="5" t="s">
        <v>437</v>
      </c>
      <c r="B423" s="3" t="s">
        <v>68</v>
      </c>
      <c r="C423" t="s">
        <v>33</v>
      </c>
      <c r="D423" t="s">
        <v>33</v>
      </c>
      <c r="E423" s="1">
        <v>10000</v>
      </c>
      <c r="F423" s="1" t="str">
        <f t="shared" si="18"/>
        <v>No</v>
      </c>
      <c r="G423">
        <v>2</v>
      </c>
      <c r="H423" t="s">
        <v>18</v>
      </c>
      <c r="I423" t="s">
        <v>24</v>
      </c>
      <c r="J423" t="s">
        <v>14</v>
      </c>
      <c r="K423">
        <v>0</v>
      </c>
      <c r="L423" t="s">
        <v>25</v>
      </c>
      <c r="M423" t="s">
        <v>16</v>
      </c>
      <c r="N423">
        <v>51</v>
      </c>
      <c r="O423" t="str">
        <f t="shared" si="19"/>
        <v>Middle Age</v>
      </c>
      <c r="P423" t="s">
        <v>17</v>
      </c>
      <c r="T423" t="b">
        <f t="shared" si="20"/>
        <v>0</v>
      </c>
    </row>
    <row r="424" spans="1:20" x14ac:dyDescent="0.25">
      <c r="A424" s="5" t="s">
        <v>577</v>
      </c>
      <c r="B424" s="3" t="s">
        <v>208</v>
      </c>
      <c r="C424" t="s">
        <v>34</v>
      </c>
      <c r="D424" t="s">
        <v>33</v>
      </c>
      <c r="E424" s="1">
        <v>110000</v>
      </c>
      <c r="F424" s="1" t="str">
        <f t="shared" si="18"/>
        <v>Yes</v>
      </c>
      <c r="G424">
        <v>0</v>
      </c>
      <c r="H424" t="s">
        <v>18</v>
      </c>
      <c r="I424" t="s">
        <v>27</v>
      </c>
      <c r="J424" t="s">
        <v>17</v>
      </c>
      <c r="K424">
        <v>3</v>
      </c>
      <c r="L424" t="s">
        <v>29</v>
      </c>
      <c r="M424" t="s">
        <v>23</v>
      </c>
      <c r="N424">
        <v>32</v>
      </c>
      <c r="O424" t="str">
        <f t="shared" si="19"/>
        <v>Middle Age</v>
      </c>
      <c r="P424" t="s">
        <v>14</v>
      </c>
      <c r="T424" t="b">
        <f t="shared" si="20"/>
        <v>1</v>
      </c>
    </row>
    <row r="425" spans="1:20" x14ac:dyDescent="0.25">
      <c r="A425" s="5" t="s">
        <v>577</v>
      </c>
      <c r="B425" s="3" t="s">
        <v>208</v>
      </c>
      <c r="C425" t="s">
        <v>34</v>
      </c>
      <c r="D425" t="s">
        <v>33</v>
      </c>
      <c r="E425" s="1">
        <v>30000</v>
      </c>
      <c r="F425" s="1" t="str">
        <f t="shared" si="18"/>
        <v>No</v>
      </c>
      <c r="G425">
        <v>0</v>
      </c>
      <c r="H425" t="s">
        <v>26</v>
      </c>
      <c r="I425" t="s">
        <v>24</v>
      </c>
      <c r="J425" t="s">
        <v>14</v>
      </c>
      <c r="K425">
        <v>1</v>
      </c>
      <c r="L425" t="s">
        <v>21</v>
      </c>
      <c r="M425" t="s">
        <v>16</v>
      </c>
      <c r="N425">
        <v>34</v>
      </c>
      <c r="O425" t="str">
        <f t="shared" si="19"/>
        <v>Middle Age</v>
      </c>
      <c r="P425" t="s">
        <v>14</v>
      </c>
      <c r="T425" t="b">
        <f t="shared" si="20"/>
        <v>0</v>
      </c>
    </row>
    <row r="426" spans="1:20" x14ac:dyDescent="0.25">
      <c r="A426" s="5" t="s">
        <v>578</v>
      </c>
      <c r="B426" s="3" t="s">
        <v>209</v>
      </c>
      <c r="C426" t="s">
        <v>34</v>
      </c>
      <c r="D426" t="s">
        <v>32</v>
      </c>
      <c r="E426" s="1">
        <v>10000</v>
      </c>
      <c r="F426" s="1" t="str">
        <f t="shared" si="18"/>
        <v>No</v>
      </c>
      <c r="G426">
        <v>3</v>
      </c>
      <c r="H426" t="s">
        <v>28</v>
      </c>
      <c r="I426" t="s">
        <v>24</v>
      </c>
      <c r="J426" t="s">
        <v>14</v>
      </c>
      <c r="K426">
        <v>2</v>
      </c>
      <c r="L426" t="s">
        <v>15</v>
      </c>
      <c r="M426" t="s">
        <v>16</v>
      </c>
      <c r="N426">
        <v>43</v>
      </c>
      <c r="O426" t="str">
        <f t="shared" si="19"/>
        <v>Middle Age</v>
      </c>
      <c r="P426" t="s">
        <v>17</v>
      </c>
      <c r="T426" t="b">
        <f t="shared" si="20"/>
        <v>0</v>
      </c>
    </row>
    <row r="427" spans="1:20" x14ac:dyDescent="0.25">
      <c r="A427" s="5" t="s">
        <v>430</v>
      </c>
      <c r="B427" s="3" t="s">
        <v>61</v>
      </c>
      <c r="C427" t="s">
        <v>33</v>
      </c>
      <c r="D427" t="s">
        <v>33</v>
      </c>
      <c r="E427" s="1">
        <v>40000</v>
      </c>
      <c r="F427" s="1" t="str">
        <f t="shared" si="18"/>
        <v>No</v>
      </c>
      <c r="G427">
        <v>2</v>
      </c>
      <c r="H427" t="s">
        <v>12</v>
      </c>
      <c r="I427" t="s">
        <v>27</v>
      </c>
      <c r="J427" t="s">
        <v>14</v>
      </c>
      <c r="K427">
        <v>2</v>
      </c>
      <c r="L427" t="s">
        <v>15</v>
      </c>
      <c r="M427" t="s">
        <v>23</v>
      </c>
      <c r="N427">
        <v>67</v>
      </c>
      <c r="O427" t="str">
        <f t="shared" si="19"/>
        <v>Old</v>
      </c>
      <c r="P427" t="s">
        <v>17</v>
      </c>
      <c r="T427" t="b">
        <f t="shared" si="20"/>
        <v>0</v>
      </c>
    </row>
    <row r="428" spans="1:20" x14ac:dyDescent="0.25">
      <c r="A428" s="5" t="s">
        <v>430</v>
      </c>
      <c r="B428" s="3" t="s">
        <v>61</v>
      </c>
      <c r="C428" t="s">
        <v>34</v>
      </c>
      <c r="D428" t="s">
        <v>33</v>
      </c>
      <c r="E428" s="1">
        <v>30000</v>
      </c>
      <c r="F428" s="1" t="str">
        <f t="shared" si="18"/>
        <v>No</v>
      </c>
      <c r="G428">
        <v>0</v>
      </c>
      <c r="H428" t="s">
        <v>18</v>
      </c>
      <c r="I428" t="s">
        <v>19</v>
      </c>
      <c r="J428" t="s">
        <v>17</v>
      </c>
      <c r="K428">
        <v>1</v>
      </c>
      <c r="L428" t="s">
        <v>21</v>
      </c>
      <c r="M428" t="s">
        <v>16</v>
      </c>
      <c r="N428">
        <v>28</v>
      </c>
      <c r="O428" t="str">
        <f t="shared" si="19"/>
        <v>Adolescents</v>
      </c>
      <c r="P428" t="s">
        <v>17</v>
      </c>
      <c r="T428" t="b">
        <f t="shared" si="20"/>
        <v>0</v>
      </c>
    </row>
    <row r="429" spans="1:20" x14ac:dyDescent="0.25">
      <c r="A429" s="5" t="s">
        <v>579</v>
      </c>
      <c r="B429" s="3" t="s">
        <v>210</v>
      </c>
      <c r="C429" t="s">
        <v>34</v>
      </c>
      <c r="D429" t="s">
        <v>32</v>
      </c>
      <c r="E429" s="1">
        <v>90000</v>
      </c>
      <c r="F429" s="1" t="str">
        <f t="shared" si="18"/>
        <v>Yes</v>
      </c>
      <c r="G429">
        <v>1</v>
      </c>
      <c r="H429" t="s">
        <v>30</v>
      </c>
      <c r="I429" t="s">
        <v>27</v>
      </c>
      <c r="J429" t="s">
        <v>14</v>
      </c>
      <c r="K429">
        <v>0</v>
      </c>
      <c r="L429" t="s">
        <v>15</v>
      </c>
      <c r="M429" t="s">
        <v>23</v>
      </c>
      <c r="N429">
        <v>36</v>
      </c>
      <c r="O429" t="str">
        <f t="shared" si="19"/>
        <v>Middle Age</v>
      </c>
      <c r="P429" t="s">
        <v>14</v>
      </c>
      <c r="T429" t="b">
        <f t="shared" si="20"/>
        <v>1</v>
      </c>
    </row>
    <row r="430" spans="1:20" x14ac:dyDescent="0.25">
      <c r="A430" s="5" t="s">
        <v>580</v>
      </c>
      <c r="B430" s="3" t="s">
        <v>211</v>
      </c>
      <c r="C430" t="s">
        <v>33</v>
      </c>
      <c r="D430" t="s">
        <v>33</v>
      </c>
      <c r="E430" s="1">
        <v>110000</v>
      </c>
      <c r="F430" s="1" t="str">
        <f t="shared" si="18"/>
        <v>Yes</v>
      </c>
      <c r="G430">
        <v>4</v>
      </c>
      <c r="H430" t="s">
        <v>12</v>
      </c>
      <c r="I430" t="s">
        <v>27</v>
      </c>
      <c r="J430" t="s">
        <v>14</v>
      </c>
      <c r="K430">
        <v>3</v>
      </c>
      <c r="L430" t="s">
        <v>21</v>
      </c>
      <c r="M430" t="s">
        <v>23</v>
      </c>
      <c r="N430">
        <v>48</v>
      </c>
      <c r="O430" t="str">
        <f t="shared" si="19"/>
        <v>Middle Age</v>
      </c>
      <c r="P430" t="s">
        <v>17</v>
      </c>
      <c r="T430" t="b">
        <f t="shared" si="20"/>
        <v>1</v>
      </c>
    </row>
    <row r="431" spans="1:20" x14ac:dyDescent="0.25">
      <c r="A431" s="5" t="s">
        <v>581</v>
      </c>
      <c r="B431" s="3" t="s">
        <v>212</v>
      </c>
      <c r="C431" t="s">
        <v>34</v>
      </c>
      <c r="D431" t="s">
        <v>32</v>
      </c>
      <c r="E431" s="1">
        <v>30000</v>
      </c>
      <c r="F431" s="1" t="str">
        <f t="shared" si="18"/>
        <v>No</v>
      </c>
      <c r="G431">
        <v>0</v>
      </c>
      <c r="H431" t="s">
        <v>18</v>
      </c>
      <c r="I431" t="s">
        <v>19</v>
      </c>
      <c r="J431" t="s">
        <v>14</v>
      </c>
      <c r="K431">
        <v>1</v>
      </c>
      <c r="L431" t="s">
        <v>21</v>
      </c>
      <c r="M431" t="s">
        <v>16</v>
      </c>
      <c r="N431">
        <v>31</v>
      </c>
      <c r="O431" t="str">
        <f t="shared" si="19"/>
        <v>Middle Age</v>
      </c>
      <c r="P431" t="s">
        <v>17</v>
      </c>
      <c r="T431" t="b">
        <f t="shared" si="20"/>
        <v>0</v>
      </c>
    </row>
    <row r="432" spans="1:20" x14ac:dyDescent="0.25">
      <c r="A432" s="5" t="s">
        <v>581</v>
      </c>
      <c r="B432" s="3" t="s">
        <v>212</v>
      </c>
      <c r="C432" t="s">
        <v>34</v>
      </c>
      <c r="D432" t="s">
        <v>32</v>
      </c>
      <c r="E432" s="1">
        <v>30000</v>
      </c>
      <c r="F432" s="1" t="str">
        <f t="shared" si="18"/>
        <v>No</v>
      </c>
      <c r="G432">
        <v>3</v>
      </c>
      <c r="H432" t="s">
        <v>26</v>
      </c>
      <c r="I432" t="s">
        <v>13</v>
      </c>
      <c r="J432" t="s">
        <v>14</v>
      </c>
      <c r="K432">
        <v>2</v>
      </c>
      <c r="L432" t="s">
        <v>22</v>
      </c>
      <c r="M432" t="s">
        <v>23</v>
      </c>
      <c r="N432">
        <v>55</v>
      </c>
      <c r="O432" t="str">
        <f t="shared" si="19"/>
        <v>Old</v>
      </c>
      <c r="P432" t="s">
        <v>17</v>
      </c>
      <c r="T432" t="b">
        <f t="shared" si="20"/>
        <v>0</v>
      </c>
    </row>
    <row r="433" spans="1:20" x14ac:dyDescent="0.25">
      <c r="A433" s="5" t="s">
        <v>581</v>
      </c>
      <c r="B433" s="3" t="s">
        <v>212</v>
      </c>
      <c r="C433" t="s">
        <v>34</v>
      </c>
      <c r="D433" t="s">
        <v>33</v>
      </c>
      <c r="E433" s="1">
        <v>20000</v>
      </c>
      <c r="F433" s="1" t="str">
        <f t="shared" si="18"/>
        <v>No</v>
      </c>
      <c r="G433">
        <v>0</v>
      </c>
      <c r="H433" t="s">
        <v>18</v>
      </c>
      <c r="I433" t="s">
        <v>24</v>
      </c>
      <c r="J433" t="s">
        <v>14</v>
      </c>
      <c r="K433">
        <v>0</v>
      </c>
      <c r="L433" t="s">
        <v>15</v>
      </c>
      <c r="M433" t="s">
        <v>23</v>
      </c>
      <c r="N433">
        <v>28</v>
      </c>
      <c r="O433" t="str">
        <f t="shared" si="19"/>
        <v>Adolescents</v>
      </c>
      <c r="P433" t="s">
        <v>14</v>
      </c>
      <c r="T433" t="b">
        <f t="shared" si="20"/>
        <v>0</v>
      </c>
    </row>
    <row r="434" spans="1:20" x14ac:dyDescent="0.25">
      <c r="A434" s="5" t="s">
        <v>581</v>
      </c>
      <c r="B434" s="3" t="s">
        <v>212</v>
      </c>
      <c r="C434" t="s">
        <v>33</v>
      </c>
      <c r="D434" t="s">
        <v>32</v>
      </c>
      <c r="E434" s="1">
        <v>110000</v>
      </c>
      <c r="F434" s="1" t="str">
        <f t="shared" si="18"/>
        <v>Yes</v>
      </c>
      <c r="G434">
        <v>0</v>
      </c>
      <c r="H434" t="s">
        <v>26</v>
      </c>
      <c r="I434" t="s">
        <v>27</v>
      </c>
      <c r="J434" t="s">
        <v>14</v>
      </c>
      <c r="K434">
        <v>3</v>
      </c>
      <c r="L434" t="s">
        <v>29</v>
      </c>
      <c r="M434" t="s">
        <v>23</v>
      </c>
      <c r="N434">
        <v>34</v>
      </c>
      <c r="O434" t="str">
        <f t="shared" si="19"/>
        <v>Middle Age</v>
      </c>
      <c r="P434" t="s">
        <v>14</v>
      </c>
      <c r="T434" t="b">
        <f t="shared" si="20"/>
        <v>1</v>
      </c>
    </row>
    <row r="435" spans="1:20" x14ac:dyDescent="0.25">
      <c r="A435" s="5" t="s">
        <v>477</v>
      </c>
      <c r="B435" s="3" t="s">
        <v>108</v>
      </c>
      <c r="C435" t="s">
        <v>34</v>
      </c>
      <c r="D435" t="s">
        <v>32</v>
      </c>
      <c r="E435" s="1">
        <v>30000</v>
      </c>
      <c r="F435" s="1" t="str">
        <f t="shared" si="18"/>
        <v>No</v>
      </c>
      <c r="G435">
        <v>3</v>
      </c>
      <c r="H435" t="s">
        <v>18</v>
      </c>
      <c r="I435" t="s">
        <v>19</v>
      </c>
      <c r="J435" t="s">
        <v>17</v>
      </c>
      <c r="K435">
        <v>1</v>
      </c>
      <c r="L435" t="s">
        <v>15</v>
      </c>
      <c r="M435" t="s">
        <v>16</v>
      </c>
      <c r="N435">
        <v>26</v>
      </c>
      <c r="O435" t="str">
        <f t="shared" si="19"/>
        <v>Adolescents</v>
      </c>
      <c r="P435" t="s">
        <v>17</v>
      </c>
      <c r="T435" t="b">
        <f t="shared" si="20"/>
        <v>0</v>
      </c>
    </row>
    <row r="436" spans="1:20" x14ac:dyDescent="0.25">
      <c r="A436" s="5" t="s">
        <v>582</v>
      </c>
      <c r="B436" s="3" t="s">
        <v>213</v>
      </c>
      <c r="C436" t="s">
        <v>33</v>
      </c>
      <c r="D436" t="s">
        <v>32</v>
      </c>
      <c r="E436" s="1">
        <v>30000</v>
      </c>
      <c r="F436" s="1" t="str">
        <f t="shared" si="18"/>
        <v>No</v>
      </c>
      <c r="G436">
        <v>3</v>
      </c>
      <c r="H436" t="s">
        <v>26</v>
      </c>
      <c r="I436" t="s">
        <v>13</v>
      </c>
      <c r="J436" t="s">
        <v>14</v>
      </c>
      <c r="K436">
        <v>2</v>
      </c>
      <c r="L436" t="s">
        <v>22</v>
      </c>
      <c r="M436" t="s">
        <v>23</v>
      </c>
      <c r="N436">
        <v>53</v>
      </c>
      <c r="O436" t="str">
        <f t="shared" si="19"/>
        <v>Middle Age</v>
      </c>
      <c r="P436" t="s">
        <v>14</v>
      </c>
      <c r="T436" t="b">
        <f t="shared" si="20"/>
        <v>0</v>
      </c>
    </row>
    <row r="437" spans="1:20" x14ac:dyDescent="0.25">
      <c r="A437" s="5" t="s">
        <v>582</v>
      </c>
      <c r="B437" s="3" t="s">
        <v>213</v>
      </c>
      <c r="C437" t="s">
        <v>34</v>
      </c>
      <c r="D437" t="s">
        <v>32</v>
      </c>
      <c r="E437" s="1">
        <v>10000</v>
      </c>
      <c r="F437" s="1" t="str">
        <f t="shared" si="18"/>
        <v>No</v>
      </c>
      <c r="G437">
        <v>2</v>
      </c>
      <c r="H437" t="s">
        <v>12</v>
      </c>
      <c r="I437" t="s">
        <v>19</v>
      </c>
      <c r="J437" t="s">
        <v>17</v>
      </c>
      <c r="K437">
        <v>1</v>
      </c>
      <c r="L437" t="s">
        <v>21</v>
      </c>
      <c r="M437" t="s">
        <v>16</v>
      </c>
      <c r="N437">
        <v>68</v>
      </c>
      <c r="O437" t="str">
        <f t="shared" si="19"/>
        <v>Old</v>
      </c>
      <c r="P437" t="s">
        <v>17</v>
      </c>
      <c r="T437" t="b">
        <f t="shared" si="20"/>
        <v>0</v>
      </c>
    </row>
    <row r="438" spans="1:20" x14ac:dyDescent="0.25">
      <c r="A438" s="5" t="s">
        <v>583</v>
      </c>
      <c r="B438" s="3" t="s">
        <v>214</v>
      </c>
      <c r="C438" t="s">
        <v>33</v>
      </c>
      <c r="D438" t="s">
        <v>32</v>
      </c>
      <c r="E438" s="1">
        <v>80000</v>
      </c>
      <c r="F438" s="1" t="str">
        <f t="shared" si="18"/>
        <v>Yes</v>
      </c>
      <c r="G438">
        <v>2</v>
      </c>
      <c r="H438" t="s">
        <v>26</v>
      </c>
      <c r="I438" t="s">
        <v>13</v>
      </c>
      <c r="J438" t="s">
        <v>14</v>
      </c>
      <c r="K438">
        <v>2</v>
      </c>
      <c r="L438" t="s">
        <v>22</v>
      </c>
      <c r="M438" t="s">
        <v>23</v>
      </c>
      <c r="N438">
        <v>50</v>
      </c>
      <c r="O438" t="str">
        <f t="shared" si="19"/>
        <v>Middle Age</v>
      </c>
      <c r="P438" t="s">
        <v>14</v>
      </c>
      <c r="T438" t="b">
        <f t="shared" si="20"/>
        <v>1</v>
      </c>
    </row>
    <row r="439" spans="1:20" x14ac:dyDescent="0.25">
      <c r="A439" s="5" t="s">
        <v>583</v>
      </c>
      <c r="B439" s="3" t="s">
        <v>214</v>
      </c>
      <c r="C439" t="s">
        <v>34</v>
      </c>
      <c r="D439" t="s">
        <v>32</v>
      </c>
      <c r="E439" s="1">
        <v>30000</v>
      </c>
      <c r="F439" s="1" t="str">
        <f t="shared" si="18"/>
        <v>No</v>
      </c>
      <c r="G439">
        <v>3</v>
      </c>
      <c r="H439" t="s">
        <v>18</v>
      </c>
      <c r="I439" t="s">
        <v>19</v>
      </c>
      <c r="J439" t="s">
        <v>14</v>
      </c>
      <c r="K439">
        <v>2</v>
      </c>
      <c r="L439" t="s">
        <v>15</v>
      </c>
      <c r="M439" t="s">
        <v>16</v>
      </c>
      <c r="N439">
        <v>28</v>
      </c>
      <c r="O439" t="str">
        <f t="shared" si="19"/>
        <v>Adolescents</v>
      </c>
      <c r="P439" t="s">
        <v>14</v>
      </c>
      <c r="T439" t="b">
        <f t="shared" si="20"/>
        <v>0</v>
      </c>
    </row>
    <row r="440" spans="1:20" x14ac:dyDescent="0.25">
      <c r="A440" s="5" t="s">
        <v>584</v>
      </c>
      <c r="B440" s="3" t="s">
        <v>215</v>
      </c>
      <c r="C440" t="s">
        <v>34</v>
      </c>
      <c r="D440" t="s">
        <v>32</v>
      </c>
      <c r="E440" s="1">
        <v>80000</v>
      </c>
      <c r="F440" s="1" t="str">
        <f t="shared" si="18"/>
        <v>Yes</v>
      </c>
      <c r="G440">
        <v>0</v>
      </c>
      <c r="H440" t="s">
        <v>30</v>
      </c>
      <c r="I440" t="s">
        <v>13</v>
      </c>
      <c r="J440" t="s">
        <v>17</v>
      </c>
      <c r="K440">
        <v>0</v>
      </c>
      <c r="L440" t="s">
        <v>15</v>
      </c>
      <c r="M440" t="s">
        <v>16</v>
      </c>
      <c r="N440">
        <v>40</v>
      </c>
      <c r="O440" t="str">
        <f t="shared" si="19"/>
        <v>Middle Age</v>
      </c>
      <c r="P440" t="s">
        <v>14</v>
      </c>
      <c r="T440" t="b">
        <f t="shared" si="20"/>
        <v>1</v>
      </c>
    </row>
    <row r="441" spans="1:20" x14ac:dyDescent="0.25">
      <c r="A441" s="5" t="s">
        <v>456</v>
      </c>
      <c r="B441" s="3" t="s">
        <v>87</v>
      </c>
      <c r="C441" t="s">
        <v>33</v>
      </c>
      <c r="D441" t="s">
        <v>33</v>
      </c>
      <c r="E441" s="1">
        <v>70000</v>
      </c>
      <c r="F441" s="1" t="str">
        <f t="shared" si="18"/>
        <v>Yes</v>
      </c>
      <c r="G441">
        <v>5</v>
      </c>
      <c r="H441" t="s">
        <v>18</v>
      </c>
      <c r="I441" t="s">
        <v>13</v>
      </c>
      <c r="J441" t="s">
        <v>14</v>
      </c>
      <c r="K441">
        <v>2</v>
      </c>
      <c r="L441" t="s">
        <v>15</v>
      </c>
      <c r="M441" t="s">
        <v>23</v>
      </c>
      <c r="N441">
        <v>44</v>
      </c>
      <c r="O441" t="str">
        <f t="shared" si="19"/>
        <v>Middle Age</v>
      </c>
      <c r="P441" t="s">
        <v>17</v>
      </c>
      <c r="T441" t="b">
        <f t="shared" si="20"/>
        <v>1</v>
      </c>
    </row>
    <row r="442" spans="1:20" x14ac:dyDescent="0.25">
      <c r="A442" s="5" t="s">
        <v>412</v>
      </c>
      <c r="B442" s="3" t="s">
        <v>43</v>
      </c>
      <c r="C442" t="s">
        <v>34</v>
      </c>
      <c r="D442" t="s">
        <v>33</v>
      </c>
      <c r="E442" s="1">
        <v>90000</v>
      </c>
      <c r="F442" s="1" t="str">
        <f t="shared" si="18"/>
        <v>Yes</v>
      </c>
      <c r="G442">
        <v>0</v>
      </c>
      <c r="H442" t="s">
        <v>12</v>
      </c>
      <c r="I442" t="s">
        <v>20</v>
      </c>
      <c r="J442" t="s">
        <v>17</v>
      </c>
      <c r="K442">
        <v>3</v>
      </c>
      <c r="L442" t="s">
        <v>29</v>
      </c>
      <c r="M442" t="s">
        <v>23</v>
      </c>
      <c r="N442">
        <v>34</v>
      </c>
      <c r="O442" t="str">
        <f t="shared" si="19"/>
        <v>Middle Age</v>
      </c>
      <c r="P442" t="s">
        <v>14</v>
      </c>
      <c r="T442" t="b">
        <f t="shared" si="20"/>
        <v>1</v>
      </c>
    </row>
    <row r="443" spans="1:20" x14ac:dyDescent="0.25">
      <c r="A443" s="5" t="s">
        <v>412</v>
      </c>
      <c r="B443" s="3" t="s">
        <v>43</v>
      </c>
      <c r="C443" t="s">
        <v>33</v>
      </c>
      <c r="D443" t="s">
        <v>33</v>
      </c>
      <c r="E443" s="1">
        <v>70000</v>
      </c>
      <c r="F443" s="1" t="str">
        <f t="shared" si="18"/>
        <v>Yes</v>
      </c>
      <c r="G443">
        <v>2</v>
      </c>
      <c r="H443" t="s">
        <v>18</v>
      </c>
      <c r="I443" t="s">
        <v>13</v>
      </c>
      <c r="J443" t="s">
        <v>14</v>
      </c>
      <c r="K443">
        <v>2</v>
      </c>
      <c r="L443" t="s">
        <v>22</v>
      </c>
      <c r="M443" t="s">
        <v>23</v>
      </c>
      <c r="N443">
        <v>52</v>
      </c>
      <c r="O443" t="str">
        <f t="shared" si="19"/>
        <v>Middle Age</v>
      </c>
      <c r="P443" t="s">
        <v>14</v>
      </c>
      <c r="T443" t="b">
        <f t="shared" si="20"/>
        <v>1</v>
      </c>
    </row>
    <row r="444" spans="1:20" x14ac:dyDescent="0.25">
      <c r="A444" s="5" t="s">
        <v>412</v>
      </c>
      <c r="B444" s="3" t="s">
        <v>43</v>
      </c>
      <c r="C444" t="s">
        <v>34</v>
      </c>
      <c r="D444" t="s">
        <v>33</v>
      </c>
      <c r="E444" s="1">
        <v>80000</v>
      </c>
      <c r="F444" s="1" t="str">
        <f t="shared" si="18"/>
        <v>Yes</v>
      </c>
      <c r="G444">
        <v>4</v>
      </c>
      <c r="H444" t="s">
        <v>30</v>
      </c>
      <c r="I444" t="s">
        <v>27</v>
      </c>
      <c r="J444" t="s">
        <v>14</v>
      </c>
      <c r="K444">
        <v>0</v>
      </c>
      <c r="L444" t="s">
        <v>15</v>
      </c>
      <c r="M444" t="s">
        <v>23</v>
      </c>
      <c r="N444">
        <v>36</v>
      </c>
      <c r="O444" t="str">
        <f t="shared" si="19"/>
        <v>Middle Age</v>
      </c>
      <c r="P444" t="s">
        <v>14</v>
      </c>
      <c r="T444" t="b">
        <f t="shared" si="20"/>
        <v>1</v>
      </c>
    </row>
    <row r="445" spans="1:20" x14ac:dyDescent="0.25">
      <c r="A445" s="5" t="s">
        <v>412</v>
      </c>
      <c r="B445" s="3" t="s">
        <v>43</v>
      </c>
      <c r="C445" t="s">
        <v>33</v>
      </c>
      <c r="D445" t="s">
        <v>32</v>
      </c>
      <c r="E445" s="1">
        <v>40000</v>
      </c>
      <c r="F445" s="1" t="str">
        <f t="shared" si="18"/>
        <v>No</v>
      </c>
      <c r="G445">
        <v>1</v>
      </c>
      <c r="H445" t="s">
        <v>12</v>
      </c>
      <c r="I445" t="s">
        <v>13</v>
      </c>
      <c r="J445" t="s">
        <v>14</v>
      </c>
      <c r="K445">
        <v>1</v>
      </c>
      <c r="L445" t="s">
        <v>15</v>
      </c>
      <c r="M445" t="s">
        <v>16</v>
      </c>
      <c r="N445">
        <v>43</v>
      </c>
      <c r="O445" t="str">
        <f t="shared" si="19"/>
        <v>Middle Age</v>
      </c>
      <c r="P445" t="s">
        <v>14</v>
      </c>
      <c r="T445" t="b">
        <f t="shared" si="20"/>
        <v>0</v>
      </c>
    </row>
    <row r="446" spans="1:20" x14ac:dyDescent="0.25">
      <c r="A446" s="5" t="s">
        <v>412</v>
      </c>
      <c r="B446" s="3" t="s">
        <v>43</v>
      </c>
      <c r="C446" t="s">
        <v>34</v>
      </c>
      <c r="D446" t="s">
        <v>33</v>
      </c>
      <c r="E446" s="1">
        <v>30000</v>
      </c>
      <c r="F446" s="1" t="str">
        <f t="shared" si="18"/>
        <v>No</v>
      </c>
      <c r="G446">
        <v>0</v>
      </c>
      <c r="H446" t="s">
        <v>26</v>
      </c>
      <c r="I446" t="s">
        <v>24</v>
      </c>
      <c r="J446" t="s">
        <v>17</v>
      </c>
      <c r="K446">
        <v>1</v>
      </c>
      <c r="L446" t="s">
        <v>25</v>
      </c>
      <c r="M446" t="s">
        <v>16</v>
      </c>
      <c r="N446">
        <v>32</v>
      </c>
      <c r="O446" t="str">
        <f t="shared" si="19"/>
        <v>Middle Age</v>
      </c>
      <c r="P446" t="s">
        <v>17</v>
      </c>
      <c r="T446" t="b">
        <f t="shared" si="20"/>
        <v>0</v>
      </c>
    </row>
    <row r="447" spans="1:20" x14ac:dyDescent="0.25">
      <c r="A447" s="5" t="s">
        <v>412</v>
      </c>
      <c r="B447" s="3" t="s">
        <v>43</v>
      </c>
      <c r="C447" t="s">
        <v>33</v>
      </c>
      <c r="D447" t="s">
        <v>32</v>
      </c>
      <c r="E447" s="1">
        <v>40000</v>
      </c>
      <c r="F447" s="1" t="str">
        <f t="shared" si="18"/>
        <v>No</v>
      </c>
      <c r="G447">
        <v>1</v>
      </c>
      <c r="H447" t="s">
        <v>12</v>
      </c>
      <c r="I447" t="s">
        <v>13</v>
      </c>
      <c r="J447" t="s">
        <v>14</v>
      </c>
      <c r="K447">
        <v>1</v>
      </c>
      <c r="L447" t="s">
        <v>25</v>
      </c>
      <c r="M447" t="s">
        <v>16</v>
      </c>
      <c r="N447">
        <v>32</v>
      </c>
      <c r="O447" t="str">
        <f t="shared" si="19"/>
        <v>Middle Age</v>
      </c>
      <c r="P447" t="s">
        <v>14</v>
      </c>
      <c r="T447" t="b">
        <f t="shared" si="20"/>
        <v>0</v>
      </c>
    </row>
    <row r="448" spans="1:20" x14ac:dyDescent="0.25">
      <c r="A448" s="5" t="s">
        <v>585</v>
      </c>
      <c r="B448" s="3" t="s">
        <v>216</v>
      </c>
      <c r="C448" t="s">
        <v>33</v>
      </c>
      <c r="D448" t="s">
        <v>32</v>
      </c>
      <c r="E448" s="1">
        <v>130000</v>
      </c>
      <c r="F448" s="1" t="str">
        <f t="shared" si="18"/>
        <v>Yes</v>
      </c>
      <c r="G448">
        <v>0</v>
      </c>
      <c r="H448" t="s">
        <v>30</v>
      </c>
      <c r="I448" t="s">
        <v>27</v>
      </c>
      <c r="J448" t="s">
        <v>14</v>
      </c>
      <c r="K448">
        <v>1</v>
      </c>
      <c r="L448" t="s">
        <v>29</v>
      </c>
      <c r="M448" t="s">
        <v>23</v>
      </c>
      <c r="N448">
        <v>48</v>
      </c>
      <c r="O448" t="str">
        <f t="shared" si="19"/>
        <v>Middle Age</v>
      </c>
      <c r="P448" t="s">
        <v>17</v>
      </c>
      <c r="T448" t="b">
        <f t="shared" si="20"/>
        <v>1</v>
      </c>
    </row>
    <row r="449" spans="1:20" x14ac:dyDescent="0.25">
      <c r="A449" s="5" t="s">
        <v>586</v>
      </c>
      <c r="B449" s="3" t="s">
        <v>217</v>
      </c>
      <c r="C449" t="s">
        <v>33</v>
      </c>
      <c r="D449" t="s">
        <v>32</v>
      </c>
      <c r="E449" s="1">
        <v>40000</v>
      </c>
      <c r="F449" s="1" t="str">
        <f t="shared" si="18"/>
        <v>No</v>
      </c>
      <c r="G449">
        <v>1</v>
      </c>
      <c r="H449" t="s">
        <v>12</v>
      </c>
      <c r="I449" t="s">
        <v>13</v>
      </c>
      <c r="J449" t="s">
        <v>14</v>
      </c>
      <c r="K449">
        <v>0</v>
      </c>
      <c r="L449" t="s">
        <v>25</v>
      </c>
      <c r="M449" t="s">
        <v>16</v>
      </c>
      <c r="N449">
        <v>32</v>
      </c>
      <c r="O449" t="str">
        <f t="shared" si="19"/>
        <v>Middle Age</v>
      </c>
      <c r="P449" t="s">
        <v>14</v>
      </c>
      <c r="T449" t="b">
        <f t="shared" si="20"/>
        <v>0</v>
      </c>
    </row>
    <row r="450" spans="1:20" x14ac:dyDescent="0.25">
      <c r="A450" s="5" t="s">
        <v>586</v>
      </c>
      <c r="B450" s="3" t="s">
        <v>217</v>
      </c>
      <c r="C450" t="s">
        <v>33</v>
      </c>
      <c r="D450" t="s">
        <v>32</v>
      </c>
      <c r="E450" s="1">
        <v>30000</v>
      </c>
      <c r="F450" s="1" t="str">
        <f t="shared" si="18"/>
        <v>No</v>
      </c>
      <c r="G450">
        <v>3</v>
      </c>
      <c r="H450" t="s">
        <v>30</v>
      </c>
      <c r="I450" t="s">
        <v>19</v>
      </c>
      <c r="J450" t="s">
        <v>14</v>
      </c>
      <c r="K450">
        <v>0</v>
      </c>
      <c r="L450" t="s">
        <v>15</v>
      </c>
      <c r="M450" t="s">
        <v>16</v>
      </c>
      <c r="N450">
        <v>46</v>
      </c>
      <c r="O450" t="str">
        <f t="shared" si="19"/>
        <v>Middle Age</v>
      </c>
      <c r="P450" t="s">
        <v>17</v>
      </c>
      <c r="T450" t="b">
        <f t="shared" si="20"/>
        <v>0</v>
      </c>
    </row>
    <row r="451" spans="1:20" x14ac:dyDescent="0.25">
      <c r="A451" s="5" t="s">
        <v>586</v>
      </c>
      <c r="B451" s="3" t="s">
        <v>217</v>
      </c>
      <c r="C451" t="s">
        <v>33</v>
      </c>
      <c r="D451" t="s">
        <v>32</v>
      </c>
      <c r="E451" s="1">
        <v>40000</v>
      </c>
      <c r="F451" s="1" t="str">
        <f t="shared" ref="F451:F514" si="21">IF(E451&gt;=50000, "Yes",IF(E451&lt;50000, "No"))</f>
        <v>No</v>
      </c>
      <c r="G451">
        <v>1</v>
      </c>
      <c r="H451" t="s">
        <v>12</v>
      </c>
      <c r="I451" t="s">
        <v>13</v>
      </c>
      <c r="J451" t="s">
        <v>14</v>
      </c>
      <c r="K451">
        <v>0</v>
      </c>
      <c r="L451" t="s">
        <v>15</v>
      </c>
      <c r="M451" t="s">
        <v>16</v>
      </c>
      <c r="N451">
        <v>42</v>
      </c>
      <c r="O451" t="str">
        <f t="shared" ref="O451:O514" si="22">IF(N451&lt;=30, "Adolescents", IF(N451&lt;=54, "Middle Age", IF(N451&gt;54, "Old")))</f>
        <v>Middle Age</v>
      </c>
      <c r="P451" t="s">
        <v>17</v>
      </c>
      <c r="T451" t="b">
        <f t="shared" ref="T451:T514" si="23">AND(E451&gt;50000, N451&gt;30)</f>
        <v>0</v>
      </c>
    </row>
    <row r="452" spans="1:20" x14ac:dyDescent="0.25">
      <c r="A452" s="5" t="s">
        <v>586</v>
      </c>
      <c r="B452" s="3" t="s">
        <v>217</v>
      </c>
      <c r="C452" t="s">
        <v>34</v>
      </c>
      <c r="D452" t="s">
        <v>32</v>
      </c>
      <c r="E452" s="1">
        <v>10000</v>
      </c>
      <c r="F452" s="1" t="str">
        <f t="shared" si="21"/>
        <v>No</v>
      </c>
      <c r="G452">
        <v>2</v>
      </c>
      <c r="H452" t="s">
        <v>26</v>
      </c>
      <c r="I452" t="s">
        <v>24</v>
      </c>
      <c r="J452" t="s">
        <v>14</v>
      </c>
      <c r="K452">
        <v>0</v>
      </c>
      <c r="L452" t="s">
        <v>15</v>
      </c>
      <c r="M452" t="s">
        <v>16</v>
      </c>
      <c r="N452">
        <v>36</v>
      </c>
      <c r="O452" t="str">
        <f t="shared" si="22"/>
        <v>Middle Age</v>
      </c>
      <c r="P452" t="s">
        <v>14</v>
      </c>
      <c r="T452" t="b">
        <f t="shared" si="23"/>
        <v>0</v>
      </c>
    </row>
    <row r="453" spans="1:20" x14ac:dyDescent="0.25">
      <c r="A453" s="5" t="s">
        <v>586</v>
      </c>
      <c r="B453" s="3" t="s">
        <v>217</v>
      </c>
      <c r="C453" t="s">
        <v>33</v>
      </c>
      <c r="D453" t="s">
        <v>32</v>
      </c>
      <c r="E453" s="1">
        <v>40000</v>
      </c>
      <c r="F453" s="1" t="str">
        <f t="shared" si="21"/>
        <v>No</v>
      </c>
      <c r="G453">
        <v>1</v>
      </c>
      <c r="H453" t="s">
        <v>12</v>
      </c>
      <c r="I453" t="s">
        <v>13</v>
      </c>
      <c r="J453" t="s">
        <v>14</v>
      </c>
      <c r="K453">
        <v>0</v>
      </c>
      <c r="L453" t="s">
        <v>15</v>
      </c>
      <c r="M453" t="s">
        <v>16</v>
      </c>
      <c r="N453">
        <v>41</v>
      </c>
      <c r="O453" t="str">
        <f t="shared" si="22"/>
        <v>Middle Age</v>
      </c>
      <c r="P453" t="s">
        <v>17</v>
      </c>
      <c r="T453" t="b">
        <f t="shared" si="23"/>
        <v>0</v>
      </c>
    </row>
    <row r="454" spans="1:20" x14ac:dyDescent="0.25">
      <c r="A454" s="5" t="s">
        <v>586</v>
      </c>
      <c r="B454" s="3" t="s">
        <v>217</v>
      </c>
      <c r="C454" t="s">
        <v>33</v>
      </c>
      <c r="D454" t="s">
        <v>32</v>
      </c>
      <c r="E454" s="1">
        <v>30000</v>
      </c>
      <c r="F454" s="1" t="str">
        <f t="shared" si="21"/>
        <v>No</v>
      </c>
      <c r="G454">
        <v>2</v>
      </c>
      <c r="H454" t="s">
        <v>18</v>
      </c>
      <c r="I454" t="s">
        <v>19</v>
      </c>
      <c r="J454" t="s">
        <v>17</v>
      </c>
      <c r="K454">
        <v>2</v>
      </c>
      <c r="L454" t="s">
        <v>15</v>
      </c>
      <c r="M454" t="s">
        <v>23</v>
      </c>
      <c r="N454">
        <v>69</v>
      </c>
      <c r="O454" t="str">
        <f t="shared" si="22"/>
        <v>Old</v>
      </c>
      <c r="P454" t="s">
        <v>17</v>
      </c>
      <c r="T454" t="b">
        <f t="shared" si="23"/>
        <v>0</v>
      </c>
    </row>
    <row r="455" spans="1:20" x14ac:dyDescent="0.25">
      <c r="A455" s="5" t="s">
        <v>587</v>
      </c>
      <c r="B455" s="3" t="s">
        <v>218</v>
      </c>
      <c r="C455" t="s">
        <v>34</v>
      </c>
      <c r="D455" t="s">
        <v>32</v>
      </c>
      <c r="E455" s="1">
        <v>70000</v>
      </c>
      <c r="F455" s="1" t="str">
        <f t="shared" si="21"/>
        <v>Yes</v>
      </c>
      <c r="G455">
        <v>5</v>
      </c>
      <c r="H455" t="s">
        <v>18</v>
      </c>
      <c r="I455" t="s">
        <v>13</v>
      </c>
      <c r="J455" t="s">
        <v>14</v>
      </c>
      <c r="K455">
        <v>2</v>
      </c>
      <c r="L455" t="s">
        <v>22</v>
      </c>
      <c r="M455" t="s">
        <v>23</v>
      </c>
      <c r="N455">
        <v>45</v>
      </c>
      <c r="O455" t="str">
        <f t="shared" si="22"/>
        <v>Middle Age</v>
      </c>
      <c r="P455" t="s">
        <v>17</v>
      </c>
      <c r="T455" t="b">
        <f t="shared" si="23"/>
        <v>1</v>
      </c>
    </row>
    <row r="456" spans="1:20" x14ac:dyDescent="0.25">
      <c r="A456" s="5" t="s">
        <v>587</v>
      </c>
      <c r="B456" s="3" t="s">
        <v>218</v>
      </c>
      <c r="C456" t="s">
        <v>34</v>
      </c>
      <c r="D456" t="s">
        <v>33</v>
      </c>
      <c r="E456" s="1">
        <v>30000</v>
      </c>
      <c r="F456" s="1" t="str">
        <f t="shared" si="21"/>
        <v>No</v>
      </c>
      <c r="G456">
        <v>0</v>
      </c>
      <c r="H456" t="s">
        <v>26</v>
      </c>
      <c r="I456" t="s">
        <v>24</v>
      </c>
      <c r="J456" t="s">
        <v>17</v>
      </c>
      <c r="K456">
        <v>1</v>
      </c>
      <c r="L456" t="s">
        <v>21</v>
      </c>
      <c r="M456" t="s">
        <v>16</v>
      </c>
      <c r="N456">
        <v>34</v>
      </c>
      <c r="O456" t="str">
        <f t="shared" si="22"/>
        <v>Middle Age</v>
      </c>
      <c r="P456" t="s">
        <v>17</v>
      </c>
      <c r="T456" t="b">
        <f t="shared" si="23"/>
        <v>0</v>
      </c>
    </row>
    <row r="457" spans="1:20" x14ac:dyDescent="0.25">
      <c r="A457" s="5" t="s">
        <v>580</v>
      </c>
      <c r="B457" s="3" t="s">
        <v>211</v>
      </c>
      <c r="C457" t="s">
        <v>33</v>
      </c>
      <c r="D457" t="s">
        <v>32</v>
      </c>
      <c r="E457" s="1">
        <v>80000</v>
      </c>
      <c r="F457" s="1" t="str">
        <f t="shared" si="21"/>
        <v>Yes</v>
      </c>
      <c r="G457">
        <v>4</v>
      </c>
      <c r="H457" t="s">
        <v>18</v>
      </c>
      <c r="I457" t="s">
        <v>20</v>
      </c>
      <c r="J457" t="s">
        <v>17</v>
      </c>
      <c r="K457">
        <v>1</v>
      </c>
      <c r="L457" t="s">
        <v>21</v>
      </c>
      <c r="M457" t="s">
        <v>16</v>
      </c>
      <c r="N457">
        <v>53</v>
      </c>
      <c r="O457" t="str">
        <f t="shared" si="22"/>
        <v>Middle Age</v>
      </c>
      <c r="P457" t="s">
        <v>14</v>
      </c>
      <c r="T457" t="b">
        <f t="shared" si="23"/>
        <v>1</v>
      </c>
    </row>
    <row r="458" spans="1:20" x14ac:dyDescent="0.25">
      <c r="A458" s="5" t="s">
        <v>588</v>
      </c>
      <c r="B458" s="3" t="s">
        <v>219</v>
      </c>
      <c r="C458" t="s">
        <v>34</v>
      </c>
      <c r="D458" t="s">
        <v>33</v>
      </c>
      <c r="E458" s="1">
        <v>120000</v>
      </c>
      <c r="F458" s="1" t="str">
        <f t="shared" si="21"/>
        <v>Yes</v>
      </c>
      <c r="G458">
        <v>3</v>
      </c>
      <c r="H458" t="s">
        <v>26</v>
      </c>
      <c r="I458" t="s">
        <v>20</v>
      </c>
      <c r="J458" t="s">
        <v>17</v>
      </c>
      <c r="K458">
        <v>4</v>
      </c>
      <c r="L458" t="s">
        <v>22</v>
      </c>
      <c r="M458" t="s">
        <v>16</v>
      </c>
      <c r="N458">
        <v>50</v>
      </c>
      <c r="O458" t="str">
        <f t="shared" si="22"/>
        <v>Middle Age</v>
      </c>
      <c r="P458" t="s">
        <v>17</v>
      </c>
      <c r="T458" t="b">
        <f t="shared" si="23"/>
        <v>1</v>
      </c>
    </row>
    <row r="459" spans="1:20" x14ac:dyDescent="0.25">
      <c r="A459" s="5" t="s">
        <v>578</v>
      </c>
      <c r="B459" s="3" t="s">
        <v>209</v>
      </c>
      <c r="C459" t="s">
        <v>33</v>
      </c>
      <c r="D459" t="s">
        <v>32</v>
      </c>
      <c r="E459" s="1">
        <v>20000</v>
      </c>
      <c r="F459" s="1" t="str">
        <f t="shared" si="21"/>
        <v>No</v>
      </c>
      <c r="G459">
        <v>1</v>
      </c>
      <c r="H459" t="s">
        <v>18</v>
      </c>
      <c r="I459" t="s">
        <v>24</v>
      </c>
      <c r="J459" t="s">
        <v>14</v>
      </c>
      <c r="K459">
        <v>0</v>
      </c>
      <c r="L459" t="s">
        <v>15</v>
      </c>
      <c r="M459" t="s">
        <v>16</v>
      </c>
      <c r="N459">
        <v>65</v>
      </c>
      <c r="O459" t="str">
        <f t="shared" si="22"/>
        <v>Old</v>
      </c>
      <c r="P459" t="s">
        <v>17</v>
      </c>
      <c r="T459" t="b">
        <f t="shared" si="23"/>
        <v>0</v>
      </c>
    </row>
    <row r="460" spans="1:20" x14ac:dyDescent="0.25">
      <c r="A460" s="5" t="s">
        <v>578</v>
      </c>
      <c r="B460" s="3" t="s">
        <v>209</v>
      </c>
      <c r="C460" t="s">
        <v>33</v>
      </c>
      <c r="D460" t="s">
        <v>33</v>
      </c>
      <c r="E460" s="1">
        <v>120000</v>
      </c>
      <c r="F460" s="1" t="str">
        <f t="shared" si="21"/>
        <v>Yes</v>
      </c>
      <c r="G460">
        <v>0</v>
      </c>
      <c r="H460" t="s">
        <v>28</v>
      </c>
      <c r="I460" t="s">
        <v>20</v>
      </c>
      <c r="J460" t="s">
        <v>14</v>
      </c>
      <c r="K460">
        <v>4</v>
      </c>
      <c r="L460" t="s">
        <v>29</v>
      </c>
      <c r="M460" t="s">
        <v>23</v>
      </c>
      <c r="N460">
        <v>32</v>
      </c>
      <c r="O460" t="str">
        <f t="shared" si="22"/>
        <v>Middle Age</v>
      </c>
      <c r="P460" t="s">
        <v>14</v>
      </c>
      <c r="T460" t="b">
        <f t="shared" si="23"/>
        <v>1</v>
      </c>
    </row>
    <row r="461" spans="1:20" x14ac:dyDescent="0.25">
      <c r="A461" s="5" t="s">
        <v>503</v>
      </c>
      <c r="B461" s="3" t="s">
        <v>134</v>
      </c>
      <c r="C461" t="s">
        <v>34</v>
      </c>
      <c r="D461" t="s">
        <v>32</v>
      </c>
      <c r="E461" s="1">
        <v>80000</v>
      </c>
      <c r="F461" s="1" t="str">
        <f t="shared" si="21"/>
        <v>Yes</v>
      </c>
      <c r="G461">
        <v>0</v>
      </c>
      <c r="H461" t="s">
        <v>12</v>
      </c>
      <c r="I461" t="s">
        <v>20</v>
      </c>
      <c r="J461" t="s">
        <v>17</v>
      </c>
      <c r="K461">
        <v>3</v>
      </c>
      <c r="L461" t="s">
        <v>29</v>
      </c>
      <c r="M461" t="s">
        <v>23</v>
      </c>
      <c r="N461">
        <v>33</v>
      </c>
      <c r="O461" t="str">
        <f t="shared" si="22"/>
        <v>Middle Age</v>
      </c>
      <c r="P461" t="s">
        <v>17</v>
      </c>
      <c r="T461" t="b">
        <f t="shared" si="23"/>
        <v>1</v>
      </c>
    </row>
    <row r="462" spans="1:20" x14ac:dyDescent="0.25">
      <c r="A462" s="5" t="s">
        <v>503</v>
      </c>
      <c r="B462" s="3" t="s">
        <v>134</v>
      </c>
      <c r="C462" t="s">
        <v>34</v>
      </c>
      <c r="D462" t="s">
        <v>33</v>
      </c>
      <c r="E462" s="1">
        <v>20000</v>
      </c>
      <c r="F462" s="1" t="str">
        <f t="shared" si="21"/>
        <v>No</v>
      </c>
      <c r="G462">
        <v>0</v>
      </c>
      <c r="H462" t="s">
        <v>28</v>
      </c>
      <c r="I462" t="s">
        <v>24</v>
      </c>
      <c r="J462" t="s">
        <v>14</v>
      </c>
      <c r="K462">
        <v>2</v>
      </c>
      <c r="L462" t="s">
        <v>25</v>
      </c>
      <c r="M462" t="s">
        <v>16</v>
      </c>
      <c r="N462">
        <v>31</v>
      </c>
      <c r="O462" t="str">
        <f t="shared" si="22"/>
        <v>Middle Age</v>
      </c>
      <c r="P462" t="s">
        <v>14</v>
      </c>
      <c r="T462" t="b">
        <f t="shared" si="23"/>
        <v>0</v>
      </c>
    </row>
    <row r="463" spans="1:20" x14ac:dyDescent="0.25">
      <c r="A463" s="5" t="s">
        <v>503</v>
      </c>
      <c r="B463" s="3" t="s">
        <v>134</v>
      </c>
      <c r="C463" t="s">
        <v>33</v>
      </c>
      <c r="D463" t="s">
        <v>32</v>
      </c>
      <c r="E463" s="1">
        <v>120000</v>
      </c>
      <c r="F463" s="1" t="str">
        <f t="shared" si="21"/>
        <v>Yes</v>
      </c>
      <c r="G463">
        <v>1</v>
      </c>
      <c r="H463" t="s">
        <v>12</v>
      </c>
      <c r="I463" t="s">
        <v>27</v>
      </c>
      <c r="J463" t="s">
        <v>14</v>
      </c>
      <c r="K463">
        <v>2</v>
      </c>
      <c r="L463" t="s">
        <v>15</v>
      </c>
      <c r="M463" t="s">
        <v>23</v>
      </c>
      <c r="N463">
        <v>46</v>
      </c>
      <c r="O463" t="str">
        <f t="shared" si="22"/>
        <v>Middle Age</v>
      </c>
      <c r="P463" t="s">
        <v>14</v>
      </c>
      <c r="T463" t="b">
        <f t="shared" si="23"/>
        <v>1</v>
      </c>
    </row>
    <row r="464" spans="1:20" x14ac:dyDescent="0.25">
      <c r="A464" s="5" t="s">
        <v>589</v>
      </c>
      <c r="B464" s="3" t="s">
        <v>220</v>
      </c>
      <c r="C464" t="s">
        <v>33</v>
      </c>
      <c r="D464" t="s">
        <v>32</v>
      </c>
      <c r="E464" s="1">
        <v>40000</v>
      </c>
      <c r="F464" s="1" t="str">
        <f t="shared" si="21"/>
        <v>No</v>
      </c>
      <c r="G464">
        <v>0</v>
      </c>
      <c r="H464" t="s">
        <v>12</v>
      </c>
      <c r="I464" t="s">
        <v>19</v>
      </c>
      <c r="J464" t="s">
        <v>14</v>
      </c>
      <c r="K464">
        <v>0</v>
      </c>
      <c r="L464" t="s">
        <v>15</v>
      </c>
      <c r="M464" t="s">
        <v>16</v>
      </c>
      <c r="N464">
        <v>39</v>
      </c>
      <c r="O464" t="str">
        <f t="shared" si="22"/>
        <v>Middle Age</v>
      </c>
      <c r="P464" t="s">
        <v>14</v>
      </c>
      <c r="T464" t="b">
        <f t="shared" si="23"/>
        <v>0</v>
      </c>
    </row>
    <row r="465" spans="1:20" x14ac:dyDescent="0.25">
      <c r="A465" s="5" t="s">
        <v>589</v>
      </c>
      <c r="B465" s="3" t="s">
        <v>220</v>
      </c>
      <c r="C465" t="s">
        <v>34</v>
      </c>
      <c r="D465" t="s">
        <v>33</v>
      </c>
      <c r="E465" s="1">
        <v>20000</v>
      </c>
      <c r="F465" s="1" t="str">
        <f t="shared" si="21"/>
        <v>No</v>
      </c>
      <c r="G465">
        <v>2</v>
      </c>
      <c r="H465" t="s">
        <v>26</v>
      </c>
      <c r="I465" t="s">
        <v>24</v>
      </c>
      <c r="J465" t="s">
        <v>14</v>
      </c>
      <c r="K465">
        <v>1</v>
      </c>
      <c r="L465" t="s">
        <v>15</v>
      </c>
      <c r="M465" t="s">
        <v>16</v>
      </c>
      <c r="N465">
        <v>40</v>
      </c>
      <c r="O465" t="str">
        <f t="shared" si="22"/>
        <v>Middle Age</v>
      </c>
      <c r="P465" t="s">
        <v>17</v>
      </c>
      <c r="T465" t="b">
        <f t="shared" si="23"/>
        <v>0</v>
      </c>
    </row>
    <row r="466" spans="1:20" x14ac:dyDescent="0.25">
      <c r="A466" s="5" t="s">
        <v>589</v>
      </c>
      <c r="B466" s="3" t="s">
        <v>220</v>
      </c>
      <c r="C466" t="s">
        <v>34</v>
      </c>
      <c r="D466" t="s">
        <v>32</v>
      </c>
      <c r="E466" s="1">
        <v>30000</v>
      </c>
      <c r="F466" s="1" t="str">
        <f t="shared" si="21"/>
        <v>No</v>
      </c>
      <c r="G466">
        <v>3</v>
      </c>
      <c r="H466" t="s">
        <v>12</v>
      </c>
      <c r="I466" t="s">
        <v>19</v>
      </c>
      <c r="J466" t="s">
        <v>14</v>
      </c>
      <c r="K466">
        <v>0</v>
      </c>
      <c r="L466" t="s">
        <v>15</v>
      </c>
      <c r="M466" t="s">
        <v>16</v>
      </c>
      <c r="N466">
        <v>46</v>
      </c>
      <c r="O466" t="str">
        <f t="shared" si="22"/>
        <v>Middle Age</v>
      </c>
      <c r="P466" t="s">
        <v>14</v>
      </c>
      <c r="T466" t="b">
        <f t="shared" si="23"/>
        <v>0</v>
      </c>
    </row>
    <row r="467" spans="1:20" x14ac:dyDescent="0.25">
      <c r="A467" s="5" t="s">
        <v>589</v>
      </c>
      <c r="B467" s="3" t="s">
        <v>220</v>
      </c>
      <c r="C467" t="s">
        <v>33</v>
      </c>
      <c r="D467" t="s">
        <v>33</v>
      </c>
      <c r="E467" s="1">
        <v>40000</v>
      </c>
      <c r="F467" s="1" t="str">
        <f t="shared" si="21"/>
        <v>No</v>
      </c>
      <c r="G467">
        <v>2</v>
      </c>
      <c r="H467" t="s">
        <v>12</v>
      </c>
      <c r="I467" t="s">
        <v>27</v>
      </c>
      <c r="J467" t="s">
        <v>14</v>
      </c>
      <c r="K467">
        <v>2</v>
      </c>
      <c r="L467" t="s">
        <v>15</v>
      </c>
      <c r="M467" t="s">
        <v>23</v>
      </c>
      <c r="N467">
        <v>65</v>
      </c>
      <c r="O467" t="str">
        <f t="shared" si="22"/>
        <v>Old</v>
      </c>
      <c r="P467" t="s">
        <v>17</v>
      </c>
      <c r="T467" t="b">
        <f t="shared" si="23"/>
        <v>0</v>
      </c>
    </row>
    <row r="468" spans="1:20" x14ac:dyDescent="0.25">
      <c r="A468" s="5" t="s">
        <v>589</v>
      </c>
      <c r="B468" s="3" t="s">
        <v>220</v>
      </c>
      <c r="C468" t="s">
        <v>34</v>
      </c>
      <c r="D468" t="s">
        <v>32</v>
      </c>
      <c r="E468" s="1">
        <v>30000</v>
      </c>
      <c r="F468" s="1" t="str">
        <f t="shared" si="21"/>
        <v>No</v>
      </c>
      <c r="G468">
        <v>3</v>
      </c>
      <c r="H468" t="s">
        <v>12</v>
      </c>
      <c r="I468" t="s">
        <v>19</v>
      </c>
      <c r="J468" t="s">
        <v>14</v>
      </c>
      <c r="K468">
        <v>0</v>
      </c>
      <c r="L468" t="s">
        <v>15</v>
      </c>
      <c r="M468" t="s">
        <v>16</v>
      </c>
      <c r="N468">
        <v>47</v>
      </c>
      <c r="O468" t="str">
        <f t="shared" si="22"/>
        <v>Middle Age</v>
      </c>
      <c r="P468" t="s">
        <v>14</v>
      </c>
      <c r="T468" t="b">
        <f t="shared" si="23"/>
        <v>0</v>
      </c>
    </row>
    <row r="469" spans="1:20" x14ac:dyDescent="0.25">
      <c r="A469" s="5" t="s">
        <v>590</v>
      </c>
      <c r="B469" s="3" t="s">
        <v>221</v>
      </c>
      <c r="C469" t="s">
        <v>34</v>
      </c>
      <c r="D469" t="s">
        <v>33</v>
      </c>
      <c r="E469" s="1">
        <v>100000</v>
      </c>
      <c r="F469" s="1" t="str">
        <f t="shared" si="21"/>
        <v>Yes</v>
      </c>
      <c r="G469">
        <v>1</v>
      </c>
      <c r="H469" t="s">
        <v>12</v>
      </c>
      <c r="I469" t="s">
        <v>27</v>
      </c>
      <c r="J469" t="s">
        <v>17</v>
      </c>
      <c r="K469">
        <v>3</v>
      </c>
      <c r="L469" t="s">
        <v>15</v>
      </c>
      <c r="M469" t="s">
        <v>23</v>
      </c>
      <c r="N469">
        <v>46</v>
      </c>
      <c r="O469" t="str">
        <f t="shared" si="22"/>
        <v>Middle Age</v>
      </c>
      <c r="P469" t="s">
        <v>14</v>
      </c>
      <c r="T469" t="b">
        <f t="shared" si="23"/>
        <v>1</v>
      </c>
    </row>
    <row r="470" spans="1:20" x14ac:dyDescent="0.25">
      <c r="A470" s="5" t="s">
        <v>508</v>
      </c>
      <c r="B470" s="3" t="s">
        <v>139</v>
      </c>
      <c r="C470" t="s">
        <v>33</v>
      </c>
      <c r="D470" t="s">
        <v>32</v>
      </c>
      <c r="E470" s="1">
        <v>80000</v>
      </c>
      <c r="F470" s="1" t="str">
        <f t="shared" si="21"/>
        <v>Yes</v>
      </c>
      <c r="G470">
        <v>5</v>
      </c>
      <c r="H470" t="s">
        <v>30</v>
      </c>
      <c r="I470" t="s">
        <v>27</v>
      </c>
      <c r="J470" t="s">
        <v>14</v>
      </c>
      <c r="K470">
        <v>3</v>
      </c>
      <c r="L470" t="s">
        <v>15</v>
      </c>
      <c r="M470" t="s">
        <v>23</v>
      </c>
      <c r="N470">
        <v>40</v>
      </c>
      <c r="O470" t="str">
        <f t="shared" si="22"/>
        <v>Middle Age</v>
      </c>
      <c r="P470" t="s">
        <v>17</v>
      </c>
      <c r="T470" t="b">
        <f t="shared" si="23"/>
        <v>1</v>
      </c>
    </row>
    <row r="471" spans="1:20" x14ac:dyDescent="0.25">
      <c r="A471" s="5" t="s">
        <v>518</v>
      </c>
      <c r="B471" s="3" t="s">
        <v>149</v>
      </c>
      <c r="C471" t="s">
        <v>33</v>
      </c>
      <c r="D471" t="s">
        <v>32</v>
      </c>
      <c r="E471" s="1">
        <v>30000</v>
      </c>
      <c r="F471" s="1" t="str">
        <f t="shared" si="21"/>
        <v>No</v>
      </c>
      <c r="G471">
        <v>1</v>
      </c>
      <c r="H471" t="s">
        <v>12</v>
      </c>
      <c r="I471" t="s">
        <v>19</v>
      </c>
      <c r="J471" t="s">
        <v>14</v>
      </c>
      <c r="K471">
        <v>0</v>
      </c>
      <c r="L471" t="s">
        <v>15</v>
      </c>
      <c r="M471" t="s">
        <v>16</v>
      </c>
      <c r="N471">
        <v>65</v>
      </c>
      <c r="O471" t="str">
        <f t="shared" si="22"/>
        <v>Old</v>
      </c>
      <c r="P471" t="s">
        <v>17</v>
      </c>
      <c r="T471" t="b">
        <f t="shared" si="23"/>
        <v>0</v>
      </c>
    </row>
    <row r="472" spans="1:20" x14ac:dyDescent="0.25">
      <c r="A472" s="5" t="s">
        <v>591</v>
      </c>
      <c r="B472" s="3" t="s">
        <v>222</v>
      </c>
      <c r="C472" t="s">
        <v>34</v>
      </c>
      <c r="D472" t="s">
        <v>33</v>
      </c>
      <c r="E472" s="1">
        <v>30000</v>
      </c>
      <c r="F472" s="1" t="str">
        <f t="shared" si="21"/>
        <v>No</v>
      </c>
      <c r="G472">
        <v>0</v>
      </c>
      <c r="H472" t="s">
        <v>26</v>
      </c>
      <c r="I472" t="s">
        <v>24</v>
      </c>
      <c r="J472" t="s">
        <v>17</v>
      </c>
      <c r="K472">
        <v>1</v>
      </c>
      <c r="L472" t="s">
        <v>25</v>
      </c>
      <c r="M472" t="s">
        <v>16</v>
      </c>
      <c r="N472">
        <v>28</v>
      </c>
      <c r="O472" t="str">
        <f t="shared" si="22"/>
        <v>Adolescents</v>
      </c>
      <c r="P472" t="s">
        <v>17</v>
      </c>
      <c r="T472" t="b">
        <f t="shared" si="23"/>
        <v>0</v>
      </c>
    </row>
    <row r="473" spans="1:20" x14ac:dyDescent="0.25">
      <c r="A473" s="5" t="s">
        <v>592</v>
      </c>
      <c r="B473" s="3" t="s">
        <v>223</v>
      </c>
      <c r="C473" t="s">
        <v>34</v>
      </c>
      <c r="D473" t="s">
        <v>33</v>
      </c>
      <c r="E473" s="1">
        <v>70000</v>
      </c>
      <c r="F473" s="1" t="str">
        <f t="shared" si="21"/>
        <v>Yes</v>
      </c>
      <c r="G473">
        <v>0</v>
      </c>
      <c r="H473" t="s">
        <v>12</v>
      </c>
      <c r="I473" t="s">
        <v>20</v>
      </c>
      <c r="J473" t="s">
        <v>17</v>
      </c>
      <c r="K473">
        <v>2</v>
      </c>
      <c r="L473" t="s">
        <v>22</v>
      </c>
      <c r="M473" t="s">
        <v>23</v>
      </c>
      <c r="N473">
        <v>43</v>
      </c>
      <c r="O473" t="str">
        <f t="shared" si="22"/>
        <v>Middle Age</v>
      </c>
      <c r="P473" t="s">
        <v>14</v>
      </c>
      <c r="T473" t="b">
        <f t="shared" si="23"/>
        <v>1</v>
      </c>
    </row>
    <row r="474" spans="1:20" x14ac:dyDescent="0.25">
      <c r="A474" s="5" t="s">
        <v>592</v>
      </c>
      <c r="B474" s="3" t="s">
        <v>223</v>
      </c>
      <c r="C474" t="s">
        <v>34</v>
      </c>
      <c r="D474" t="s">
        <v>32</v>
      </c>
      <c r="E474" s="1">
        <v>40000</v>
      </c>
      <c r="F474" s="1" t="str">
        <f t="shared" si="21"/>
        <v>No</v>
      </c>
      <c r="G474">
        <v>0</v>
      </c>
      <c r="H474" t="s">
        <v>30</v>
      </c>
      <c r="I474" t="s">
        <v>19</v>
      </c>
      <c r="J474" t="s">
        <v>14</v>
      </c>
      <c r="K474">
        <v>0</v>
      </c>
      <c r="L474" t="s">
        <v>15</v>
      </c>
      <c r="M474" t="s">
        <v>16</v>
      </c>
      <c r="N474">
        <v>38</v>
      </c>
      <c r="O474" t="str">
        <f t="shared" si="22"/>
        <v>Middle Age</v>
      </c>
      <c r="P474" t="s">
        <v>14</v>
      </c>
      <c r="T474" t="b">
        <f t="shared" si="23"/>
        <v>0</v>
      </c>
    </row>
    <row r="475" spans="1:20" x14ac:dyDescent="0.25">
      <c r="A475" s="5" t="s">
        <v>592</v>
      </c>
      <c r="B475" s="3" t="s">
        <v>223</v>
      </c>
      <c r="C475" t="s">
        <v>33</v>
      </c>
      <c r="D475" t="s">
        <v>32</v>
      </c>
      <c r="E475" s="1">
        <v>30000</v>
      </c>
      <c r="F475" s="1" t="str">
        <f t="shared" si="21"/>
        <v>No</v>
      </c>
      <c r="G475">
        <v>0</v>
      </c>
      <c r="H475" t="s">
        <v>12</v>
      </c>
      <c r="I475" t="s">
        <v>19</v>
      </c>
      <c r="J475" t="s">
        <v>14</v>
      </c>
      <c r="K475">
        <v>0</v>
      </c>
      <c r="L475" t="s">
        <v>15</v>
      </c>
      <c r="M475" t="s">
        <v>16</v>
      </c>
      <c r="N475">
        <v>47</v>
      </c>
      <c r="O475" t="str">
        <f t="shared" si="22"/>
        <v>Middle Age</v>
      </c>
      <c r="P475" t="s">
        <v>14</v>
      </c>
      <c r="T475" t="b">
        <f t="shared" si="23"/>
        <v>0</v>
      </c>
    </row>
    <row r="476" spans="1:20" x14ac:dyDescent="0.25">
      <c r="A476" s="5" t="s">
        <v>592</v>
      </c>
      <c r="B476" s="3" t="s">
        <v>223</v>
      </c>
      <c r="C476" t="s">
        <v>33</v>
      </c>
      <c r="D476" t="s">
        <v>32</v>
      </c>
      <c r="E476" s="1">
        <v>90000</v>
      </c>
      <c r="F476" s="1" t="str">
        <f t="shared" si="21"/>
        <v>Yes</v>
      </c>
      <c r="G476">
        <v>2</v>
      </c>
      <c r="H476" t="s">
        <v>12</v>
      </c>
      <c r="I476" t="s">
        <v>20</v>
      </c>
      <c r="J476" t="s">
        <v>17</v>
      </c>
      <c r="K476">
        <v>0</v>
      </c>
      <c r="L476" t="s">
        <v>15</v>
      </c>
      <c r="M476" t="s">
        <v>23</v>
      </c>
      <c r="N476">
        <v>36</v>
      </c>
      <c r="O476" t="str">
        <f t="shared" si="22"/>
        <v>Middle Age</v>
      </c>
      <c r="P476" t="s">
        <v>14</v>
      </c>
      <c r="T476" t="b">
        <f t="shared" si="23"/>
        <v>1</v>
      </c>
    </row>
    <row r="477" spans="1:20" x14ac:dyDescent="0.25">
      <c r="A477" s="5" t="s">
        <v>592</v>
      </c>
      <c r="B477" s="3" t="s">
        <v>223</v>
      </c>
      <c r="C477" t="s">
        <v>33</v>
      </c>
      <c r="D477" t="s">
        <v>33</v>
      </c>
      <c r="E477" s="1">
        <v>20000</v>
      </c>
      <c r="F477" s="1" t="str">
        <f t="shared" si="21"/>
        <v>No</v>
      </c>
      <c r="G477">
        <v>4</v>
      </c>
      <c r="H477" t="s">
        <v>26</v>
      </c>
      <c r="I477" t="s">
        <v>13</v>
      </c>
      <c r="J477" t="s">
        <v>17</v>
      </c>
      <c r="K477">
        <v>2</v>
      </c>
      <c r="L477" t="s">
        <v>25</v>
      </c>
      <c r="M477" t="s">
        <v>23</v>
      </c>
      <c r="N477">
        <v>60</v>
      </c>
      <c r="O477" t="str">
        <f t="shared" si="22"/>
        <v>Old</v>
      </c>
      <c r="P477" t="s">
        <v>17</v>
      </c>
      <c r="T477" t="b">
        <f t="shared" si="23"/>
        <v>0</v>
      </c>
    </row>
    <row r="478" spans="1:20" x14ac:dyDescent="0.25">
      <c r="A478" s="5" t="s">
        <v>592</v>
      </c>
      <c r="B478" s="3" t="s">
        <v>223</v>
      </c>
      <c r="C478" t="s">
        <v>34</v>
      </c>
      <c r="D478" t="s">
        <v>32</v>
      </c>
      <c r="E478" s="1">
        <v>70000</v>
      </c>
      <c r="F478" s="1" t="str">
        <f t="shared" si="21"/>
        <v>Yes</v>
      </c>
      <c r="G478">
        <v>0</v>
      </c>
      <c r="H478" t="s">
        <v>12</v>
      </c>
      <c r="I478" t="s">
        <v>20</v>
      </c>
      <c r="J478" t="s">
        <v>14</v>
      </c>
      <c r="K478">
        <v>1</v>
      </c>
      <c r="L478" t="s">
        <v>22</v>
      </c>
      <c r="M478" t="s">
        <v>23</v>
      </c>
      <c r="N478">
        <v>42</v>
      </c>
      <c r="O478" t="str">
        <f t="shared" si="22"/>
        <v>Middle Age</v>
      </c>
      <c r="P478" t="s">
        <v>14</v>
      </c>
      <c r="T478" t="b">
        <f t="shared" si="23"/>
        <v>1</v>
      </c>
    </row>
    <row r="479" spans="1:20" x14ac:dyDescent="0.25">
      <c r="A479" s="5" t="s">
        <v>525</v>
      </c>
      <c r="B479" s="3" t="s">
        <v>156</v>
      </c>
      <c r="C479" t="s">
        <v>33</v>
      </c>
      <c r="D479" t="s">
        <v>33</v>
      </c>
      <c r="E479" s="1">
        <v>70000</v>
      </c>
      <c r="F479" s="1" t="str">
        <f t="shared" si="21"/>
        <v>Yes</v>
      </c>
      <c r="G479">
        <v>2</v>
      </c>
      <c r="H479" t="s">
        <v>26</v>
      </c>
      <c r="I479" t="s">
        <v>13</v>
      </c>
      <c r="J479" t="s">
        <v>17</v>
      </c>
      <c r="K479">
        <v>2</v>
      </c>
      <c r="L479" t="s">
        <v>25</v>
      </c>
      <c r="M479" t="s">
        <v>23</v>
      </c>
      <c r="N479">
        <v>50</v>
      </c>
      <c r="O479" t="str">
        <f t="shared" si="22"/>
        <v>Middle Age</v>
      </c>
      <c r="P479" t="s">
        <v>14</v>
      </c>
      <c r="T479" t="b">
        <f t="shared" si="23"/>
        <v>1</v>
      </c>
    </row>
    <row r="480" spans="1:20" x14ac:dyDescent="0.25">
      <c r="A480" s="5" t="s">
        <v>593</v>
      </c>
      <c r="B480" s="3" t="s">
        <v>224</v>
      </c>
      <c r="C480" t="s">
        <v>33</v>
      </c>
      <c r="D480" t="s">
        <v>33</v>
      </c>
      <c r="E480" s="1">
        <v>30000</v>
      </c>
      <c r="F480" s="1" t="str">
        <f t="shared" si="21"/>
        <v>No</v>
      </c>
      <c r="G480">
        <v>0</v>
      </c>
      <c r="H480" t="s">
        <v>12</v>
      </c>
      <c r="I480" t="s">
        <v>19</v>
      </c>
      <c r="J480" t="s">
        <v>14</v>
      </c>
      <c r="K480">
        <v>0</v>
      </c>
      <c r="L480" t="s">
        <v>15</v>
      </c>
      <c r="M480" t="s">
        <v>16</v>
      </c>
      <c r="N480">
        <v>35</v>
      </c>
      <c r="O480" t="str">
        <f t="shared" si="22"/>
        <v>Middle Age</v>
      </c>
      <c r="P480" t="s">
        <v>14</v>
      </c>
      <c r="T480" t="b">
        <f t="shared" si="23"/>
        <v>0</v>
      </c>
    </row>
    <row r="481" spans="1:20" x14ac:dyDescent="0.25">
      <c r="A481" s="5" t="s">
        <v>594</v>
      </c>
      <c r="B481" s="3" t="s">
        <v>225</v>
      </c>
      <c r="C481" t="s">
        <v>33</v>
      </c>
      <c r="D481" t="s">
        <v>33</v>
      </c>
      <c r="E481" s="1">
        <v>40000</v>
      </c>
      <c r="F481" s="1" t="str">
        <f t="shared" si="21"/>
        <v>No</v>
      </c>
      <c r="G481">
        <v>1</v>
      </c>
      <c r="H481" t="s">
        <v>12</v>
      </c>
      <c r="I481" t="s">
        <v>13</v>
      </c>
      <c r="J481" t="s">
        <v>14</v>
      </c>
      <c r="K481">
        <v>1</v>
      </c>
      <c r="L481" t="s">
        <v>15</v>
      </c>
      <c r="M481" t="s">
        <v>16</v>
      </c>
      <c r="N481">
        <v>32</v>
      </c>
      <c r="O481" t="str">
        <f t="shared" si="22"/>
        <v>Middle Age</v>
      </c>
      <c r="P481" t="s">
        <v>14</v>
      </c>
      <c r="T481" t="b">
        <f t="shared" si="23"/>
        <v>0</v>
      </c>
    </row>
    <row r="482" spans="1:20" x14ac:dyDescent="0.25">
      <c r="A482" s="5" t="s">
        <v>594</v>
      </c>
      <c r="B482" s="3" t="s">
        <v>225</v>
      </c>
      <c r="C482" t="s">
        <v>33</v>
      </c>
      <c r="D482" t="s">
        <v>32</v>
      </c>
      <c r="E482" s="1">
        <v>90000</v>
      </c>
      <c r="F482" s="1" t="str">
        <f t="shared" si="21"/>
        <v>Yes</v>
      </c>
      <c r="G482">
        <v>1</v>
      </c>
      <c r="H482" t="s">
        <v>12</v>
      </c>
      <c r="I482" t="s">
        <v>20</v>
      </c>
      <c r="J482" t="s">
        <v>14</v>
      </c>
      <c r="K482">
        <v>1</v>
      </c>
      <c r="L482" t="s">
        <v>22</v>
      </c>
      <c r="M482" t="s">
        <v>23</v>
      </c>
      <c r="N482">
        <v>46</v>
      </c>
      <c r="O482" t="str">
        <f t="shared" si="22"/>
        <v>Middle Age</v>
      </c>
      <c r="P482" t="s">
        <v>17</v>
      </c>
      <c r="T482" t="b">
        <f t="shared" si="23"/>
        <v>1</v>
      </c>
    </row>
    <row r="483" spans="1:20" x14ac:dyDescent="0.25">
      <c r="A483" s="5" t="s">
        <v>595</v>
      </c>
      <c r="B483" s="3" t="s">
        <v>226</v>
      </c>
      <c r="C483" t="s">
        <v>34</v>
      </c>
      <c r="D483" t="s">
        <v>32</v>
      </c>
      <c r="E483" s="1">
        <v>40000</v>
      </c>
      <c r="F483" s="1" t="str">
        <f t="shared" si="21"/>
        <v>No</v>
      </c>
      <c r="G483">
        <v>2</v>
      </c>
      <c r="H483" t="s">
        <v>18</v>
      </c>
      <c r="I483" t="s">
        <v>19</v>
      </c>
      <c r="J483" t="s">
        <v>14</v>
      </c>
      <c r="K483">
        <v>0</v>
      </c>
      <c r="L483" t="s">
        <v>25</v>
      </c>
      <c r="M483" t="s">
        <v>16</v>
      </c>
      <c r="N483">
        <v>33</v>
      </c>
      <c r="O483" t="str">
        <f t="shared" si="22"/>
        <v>Middle Age</v>
      </c>
      <c r="P483" t="s">
        <v>14</v>
      </c>
      <c r="T483" t="b">
        <f t="shared" si="23"/>
        <v>0</v>
      </c>
    </row>
    <row r="484" spans="1:20" x14ac:dyDescent="0.25">
      <c r="A484" s="5" t="s">
        <v>596</v>
      </c>
      <c r="B484" s="3" t="s">
        <v>227</v>
      </c>
      <c r="C484" t="s">
        <v>34</v>
      </c>
      <c r="D484" t="s">
        <v>33</v>
      </c>
      <c r="E484" s="1">
        <v>40000</v>
      </c>
      <c r="F484" s="1" t="str">
        <f t="shared" si="21"/>
        <v>No</v>
      </c>
      <c r="G484">
        <v>0</v>
      </c>
      <c r="H484" t="s">
        <v>30</v>
      </c>
      <c r="I484" t="s">
        <v>19</v>
      </c>
      <c r="J484" t="s">
        <v>17</v>
      </c>
      <c r="K484">
        <v>0</v>
      </c>
      <c r="L484" t="s">
        <v>15</v>
      </c>
      <c r="M484" t="s">
        <v>16</v>
      </c>
      <c r="N484">
        <v>36</v>
      </c>
      <c r="O484" t="str">
        <f t="shared" si="22"/>
        <v>Middle Age</v>
      </c>
      <c r="P484" t="s">
        <v>14</v>
      </c>
      <c r="T484" t="b">
        <f t="shared" si="23"/>
        <v>0</v>
      </c>
    </row>
    <row r="485" spans="1:20" x14ac:dyDescent="0.25">
      <c r="A485" s="5" t="s">
        <v>596</v>
      </c>
      <c r="B485" s="3" t="s">
        <v>227</v>
      </c>
      <c r="C485" t="s">
        <v>33</v>
      </c>
      <c r="D485" t="s">
        <v>33</v>
      </c>
      <c r="E485" s="1">
        <v>10000</v>
      </c>
      <c r="F485" s="1" t="str">
        <f t="shared" si="21"/>
        <v>No</v>
      </c>
      <c r="G485">
        <v>1</v>
      </c>
      <c r="H485" t="s">
        <v>30</v>
      </c>
      <c r="I485" t="s">
        <v>19</v>
      </c>
      <c r="J485" t="s">
        <v>14</v>
      </c>
      <c r="K485">
        <v>0</v>
      </c>
      <c r="L485" t="s">
        <v>15</v>
      </c>
      <c r="M485" t="s">
        <v>16</v>
      </c>
      <c r="N485">
        <v>70</v>
      </c>
      <c r="O485" t="str">
        <f t="shared" si="22"/>
        <v>Old</v>
      </c>
      <c r="P485" t="s">
        <v>17</v>
      </c>
      <c r="T485" t="b">
        <f t="shared" si="23"/>
        <v>0</v>
      </c>
    </row>
    <row r="486" spans="1:20" x14ac:dyDescent="0.25">
      <c r="A486" s="5" t="s">
        <v>597</v>
      </c>
      <c r="B486" s="3" t="s">
        <v>228</v>
      </c>
      <c r="C486" t="s">
        <v>34</v>
      </c>
      <c r="D486" t="s">
        <v>32</v>
      </c>
      <c r="E486" s="1">
        <v>30000</v>
      </c>
      <c r="F486" s="1" t="str">
        <f t="shared" si="21"/>
        <v>No</v>
      </c>
      <c r="G486">
        <v>0</v>
      </c>
      <c r="H486" t="s">
        <v>18</v>
      </c>
      <c r="I486" t="s">
        <v>19</v>
      </c>
      <c r="J486" t="s">
        <v>17</v>
      </c>
      <c r="K486">
        <v>1</v>
      </c>
      <c r="L486" t="s">
        <v>21</v>
      </c>
      <c r="M486" t="s">
        <v>16</v>
      </c>
      <c r="N486">
        <v>31</v>
      </c>
      <c r="O486" t="str">
        <f t="shared" si="22"/>
        <v>Middle Age</v>
      </c>
      <c r="P486" t="s">
        <v>14</v>
      </c>
      <c r="T486" t="b">
        <f t="shared" si="23"/>
        <v>0</v>
      </c>
    </row>
    <row r="487" spans="1:20" x14ac:dyDescent="0.25">
      <c r="A487" s="5" t="s">
        <v>597</v>
      </c>
      <c r="B487" s="3" t="s">
        <v>228</v>
      </c>
      <c r="C487" t="s">
        <v>34</v>
      </c>
      <c r="D487" t="s">
        <v>33</v>
      </c>
      <c r="E487" s="1">
        <v>30000</v>
      </c>
      <c r="F487" s="1" t="str">
        <f t="shared" si="21"/>
        <v>No</v>
      </c>
      <c r="G487">
        <v>2</v>
      </c>
      <c r="H487" t="s">
        <v>18</v>
      </c>
      <c r="I487" t="s">
        <v>19</v>
      </c>
      <c r="J487" t="s">
        <v>14</v>
      </c>
      <c r="K487">
        <v>2</v>
      </c>
      <c r="L487" t="s">
        <v>15</v>
      </c>
      <c r="M487" t="s">
        <v>16</v>
      </c>
      <c r="N487">
        <v>42</v>
      </c>
      <c r="O487" t="str">
        <f t="shared" si="22"/>
        <v>Middle Age</v>
      </c>
      <c r="P487" t="s">
        <v>17</v>
      </c>
      <c r="T487" t="b">
        <f t="shared" si="23"/>
        <v>0</v>
      </c>
    </row>
    <row r="488" spans="1:20" x14ac:dyDescent="0.25">
      <c r="A488" s="5" t="s">
        <v>597</v>
      </c>
      <c r="B488" s="3" t="s">
        <v>228</v>
      </c>
      <c r="C488" t="s">
        <v>33</v>
      </c>
      <c r="D488" t="s">
        <v>32</v>
      </c>
      <c r="E488" s="1">
        <v>90000</v>
      </c>
      <c r="F488" s="1" t="str">
        <f t="shared" si="21"/>
        <v>Yes</v>
      </c>
      <c r="G488">
        <v>4</v>
      </c>
      <c r="H488" t="s">
        <v>28</v>
      </c>
      <c r="I488" t="s">
        <v>13</v>
      </c>
      <c r="J488" t="s">
        <v>14</v>
      </c>
      <c r="K488">
        <v>4</v>
      </c>
      <c r="L488" t="s">
        <v>29</v>
      </c>
      <c r="M488" t="s">
        <v>16</v>
      </c>
      <c r="N488">
        <v>58</v>
      </c>
      <c r="O488" t="str">
        <f t="shared" si="22"/>
        <v>Old</v>
      </c>
      <c r="P488" t="s">
        <v>17</v>
      </c>
      <c r="T488" t="b">
        <f t="shared" si="23"/>
        <v>1</v>
      </c>
    </row>
    <row r="489" spans="1:20" x14ac:dyDescent="0.25">
      <c r="A489" s="5" t="s">
        <v>598</v>
      </c>
      <c r="B489" s="3" t="s">
        <v>229</v>
      </c>
      <c r="C489" t="s">
        <v>33</v>
      </c>
      <c r="D489" t="s">
        <v>33</v>
      </c>
      <c r="E489" s="1">
        <v>40000</v>
      </c>
      <c r="F489" s="1" t="str">
        <f t="shared" si="21"/>
        <v>No</v>
      </c>
      <c r="G489">
        <v>0</v>
      </c>
      <c r="H489" t="s">
        <v>12</v>
      </c>
      <c r="I489" t="s">
        <v>19</v>
      </c>
      <c r="J489" t="s">
        <v>14</v>
      </c>
      <c r="K489">
        <v>0</v>
      </c>
      <c r="L489" t="s">
        <v>15</v>
      </c>
      <c r="M489" t="s">
        <v>16</v>
      </c>
      <c r="N489">
        <v>39</v>
      </c>
      <c r="O489" t="str">
        <f t="shared" si="22"/>
        <v>Middle Age</v>
      </c>
      <c r="P489" t="s">
        <v>17</v>
      </c>
      <c r="T489" t="b">
        <f t="shared" si="23"/>
        <v>0</v>
      </c>
    </row>
    <row r="490" spans="1:20" x14ac:dyDescent="0.25">
      <c r="A490" s="5" t="s">
        <v>599</v>
      </c>
      <c r="B490" s="3" t="s">
        <v>230</v>
      </c>
      <c r="C490" t="s">
        <v>34</v>
      </c>
      <c r="D490" t="s">
        <v>32</v>
      </c>
      <c r="E490" s="1">
        <v>10000</v>
      </c>
      <c r="F490" s="1" t="str">
        <f t="shared" si="21"/>
        <v>No</v>
      </c>
      <c r="G490">
        <v>0</v>
      </c>
      <c r="H490" t="s">
        <v>28</v>
      </c>
      <c r="I490" t="s">
        <v>24</v>
      </c>
      <c r="J490" t="s">
        <v>14</v>
      </c>
      <c r="K490">
        <v>2</v>
      </c>
      <c r="L490" t="s">
        <v>25</v>
      </c>
      <c r="M490" t="s">
        <v>16</v>
      </c>
      <c r="N490">
        <v>34</v>
      </c>
      <c r="O490" t="str">
        <f t="shared" si="22"/>
        <v>Middle Age</v>
      </c>
      <c r="P490" t="s">
        <v>17</v>
      </c>
      <c r="T490" t="b">
        <f t="shared" si="23"/>
        <v>0</v>
      </c>
    </row>
    <row r="491" spans="1:20" x14ac:dyDescent="0.25">
      <c r="A491" s="5" t="s">
        <v>599</v>
      </c>
      <c r="B491" s="3" t="s">
        <v>230</v>
      </c>
      <c r="C491" t="s">
        <v>33</v>
      </c>
      <c r="D491" t="s">
        <v>33</v>
      </c>
      <c r="E491" s="1">
        <v>20000</v>
      </c>
      <c r="F491" s="1" t="str">
        <f t="shared" si="21"/>
        <v>No</v>
      </c>
      <c r="G491">
        <v>0</v>
      </c>
      <c r="H491" t="s">
        <v>28</v>
      </c>
      <c r="I491" t="s">
        <v>24</v>
      </c>
      <c r="J491" t="s">
        <v>14</v>
      </c>
      <c r="K491">
        <v>2</v>
      </c>
      <c r="L491" t="s">
        <v>15</v>
      </c>
      <c r="M491" t="s">
        <v>16</v>
      </c>
      <c r="N491">
        <v>32</v>
      </c>
      <c r="O491" t="str">
        <f t="shared" si="22"/>
        <v>Middle Age</v>
      </c>
      <c r="P491" t="s">
        <v>17</v>
      </c>
      <c r="T491" t="b">
        <f t="shared" si="23"/>
        <v>0</v>
      </c>
    </row>
    <row r="492" spans="1:20" x14ac:dyDescent="0.25">
      <c r="A492" s="5" t="s">
        <v>599</v>
      </c>
      <c r="B492" s="3" t="s">
        <v>230</v>
      </c>
      <c r="C492" t="s">
        <v>33</v>
      </c>
      <c r="D492" t="s">
        <v>33</v>
      </c>
      <c r="E492" s="1">
        <v>60000</v>
      </c>
      <c r="F492" s="1" t="str">
        <f t="shared" si="21"/>
        <v>Yes</v>
      </c>
      <c r="G492">
        <v>4</v>
      </c>
      <c r="H492" t="s">
        <v>12</v>
      </c>
      <c r="I492" t="s">
        <v>20</v>
      </c>
      <c r="J492" t="s">
        <v>14</v>
      </c>
      <c r="K492">
        <v>0</v>
      </c>
      <c r="L492" t="s">
        <v>21</v>
      </c>
      <c r="M492" t="s">
        <v>31</v>
      </c>
      <c r="N492">
        <v>46</v>
      </c>
      <c r="O492" t="str">
        <f t="shared" si="22"/>
        <v>Middle Age</v>
      </c>
      <c r="P492" t="s">
        <v>17</v>
      </c>
      <c r="T492" t="b">
        <f t="shared" si="23"/>
        <v>1</v>
      </c>
    </row>
    <row r="493" spans="1:20" x14ac:dyDescent="0.25">
      <c r="A493" s="5" t="s">
        <v>600</v>
      </c>
      <c r="B493" s="3" t="s">
        <v>231</v>
      </c>
      <c r="C493" t="s">
        <v>33</v>
      </c>
      <c r="D493" t="s">
        <v>33</v>
      </c>
      <c r="E493" s="1">
        <v>70000</v>
      </c>
      <c r="F493" s="1" t="str">
        <f t="shared" si="21"/>
        <v>Yes</v>
      </c>
      <c r="G493">
        <v>2</v>
      </c>
      <c r="H493" t="s">
        <v>28</v>
      </c>
      <c r="I493" t="s">
        <v>13</v>
      </c>
      <c r="J493" t="s">
        <v>14</v>
      </c>
      <c r="K493">
        <v>2</v>
      </c>
      <c r="L493" t="s">
        <v>22</v>
      </c>
      <c r="M493" t="s">
        <v>31</v>
      </c>
      <c r="N493">
        <v>48</v>
      </c>
      <c r="O493" t="str">
        <f t="shared" si="22"/>
        <v>Middle Age</v>
      </c>
      <c r="P493" t="s">
        <v>17</v>
      </c>
      <c r="T493" t="b">
        <f t="shared" si="23"/>
        <v>1</v>
      </c>
    </row>
    <row r="494" spans="1:20" x14ac:dyDescent="0.25">
      <c r="A494" s="5" t="s">
        <v>600</v>
      </c>
      <c r="B494" s="3" t="s">
        <v>231</v>
      </c>
      <c r="C494" t="s">
        <v>34</v>
      </c>
      <c r="D494" t="s">
        <v>32</v>
      </c>
      <c r="E494" s="1">
        <v>40000</v>
      </c>
      <c r="F494" s="1" t="str">
        <f t="shared" si="21"/>
        <v>No</v>
      </c>
      <c r="G494">
        <v>3</v>
      </c>
      <c r="H494" t="s">
        <v>18</v>
      </c>
      <c r="I494" t="s">
        <v>19</v>
      </c>
      <c r="J494" t="s">
        <v>14</v>
      </c>
      <c r="K494">
        <v>1</v>
      </c>
      <c r="L494" t="s">
        <v>25</v>
      </c>
      <c r="M494" t="s">
        <v>31</v>
      </c>
      <c r="N494">
        <v>31</v>
      </c>
      <c r="O494" t="str">
        <f t="shared" si="22"/>
        <v>Middle Age</v>
      </c>
      <c r="P494" t="s">
        <v>14</v>
      </c>
      <c r="T494" t="b">
        <f t="shared" si="23"/>
        <v>0</v>
      </c>
    </row>
    <row r="495" spans="1:20" x14ac:dyDescent="0.25">
      <c r="A495" s="5" t="s">
        <v>601</v>
      </c>
      <c r="B495" s="3" t="s">
        <v>232</v>
      </c>
      <c r="C495" t="s">
        <v>34</v>
      </c>
      <c r="D495" t="s">
        <v>33</v>
      </c>
      <c r="E495" s="1">
        <v>70000</v>
      </c>
      <c r="F495" s="1" t="str">
        <f t="shared" si="21"/>
        <v>Yes</v>
      </c>
      <c r="G495">
        <v>5</v>
      </c>
      <c r="H495" t="s">
        <v>12</v>
      </c>
      <c r="I495" t="s">
        <v>27</v>
      </c>
      <c r="J495" t="s">
        <v>14</v>
      </c>
      <c r="K495">
        <v>3</v>
      </c>
      <c r="L495" t="s">
        <v>29</v>
      </c>
      <c r="M495" t="s">
        <v>31</v>
      </c>
      <c r="N495">
        <v>60</v>
      </c>
      <c r="O495" t="str">
        <f t="shared" si="22"/>
        <v>Old</v>
      </c>
      <c r="P495" t="s">
        <v>14</v>
      </c>
      <c r="T495" t="b">
        <f t="shared" si="23"/>
        <v>1</v>
      </c>
    </row>
    <row r="496" spans="1:20" x14ac:dyDescent="0.25">
      <c r="A496" s="5" t="s">
        <v>602</v>
      </c>
      <c r="B496" s="3" t="s">
        <v>233</v>
      </c>
      <c r="C496" t="s">
        <v>33</v>
      </c>
      <c r="D496" t="s">
        <v>33</v>
      </c>
      <c r="E496" s="1">
        <v>70000</v>
      </c>
      <c r="F496" s="1" t="str">
        <f t="shared" si="21"/>
        <v>Yes</v>
      </c>
      <c r="G496">
        <v>4</v>
      </c>
      <c r="H496" t="s">
        <v>26</v>
      </c>
      <c r="I496" t="s">
        <v>20</v>
      </c>
      <c r="J496" t="s">
        <v>14</v>
      </c>
      <c r="K496">
        <v>0</v>
      </c>
      <c r="L496" t="s">
        <v>22</v>
      </c>
      <c r="M496" t="s">
        <v>31</v>
      </c>
      <c r="N496">
        <v>51</v>
      </c>
      <c r="O496" t="str">
        <f t="shared" si="22"/>
        <v>Middle Age</v>
      </c>
      <c r="P496" t="s">
        <v>17</v>
      </c>
      <c r="T496" t="b">
        <f t="shared" si="23"/>
        <v>1</v>
      </c>
    </row>
    <row r="497" spans="1:20" x14ac:dyDescent="0.25">
      <c r="A497" s="5" t="s">
        <v>603</v>
      </c>
      <c r="B497" s="3" t="s">
        <v>234</v>
      </c>
      <c r="C497" t="s">
        <v>33</v>
      </c>
      <c r="D497" t="s">
        <v>33</v>
      </c>
      <c r="E497" s="1">
        <v>60000</v>
      </c>
      <c r="F497" s="1" t="str">
        <f t="shared" si="21"/>
        <v>Yes</v>
      </c>
      <c r="G497">
        <v>2</v>
      </c>
      <c r="H497" t="s">
        <v>18</v>
      </c>
      <c r="I497" t="s">
        <v>20</v>
      </c>
      <c r="J497" t="s">
        <v>14</v>
      </c>
      <c r="K497">
        <v>2</v>
      </c>
      <c r="L497" t="s">
        <v>29</v>
      </c>
      <c r="M497" t="s">
        <v>31</v>
      </c>
      <c r="N497">
        <v>56</v>
      </c>
      <c r="O497" t="str">
        <f t="shared" si="22"/>
        <v>Old</v>
      </c>
      <c r="P497" t="s">
        <v>17</v>
      </c>
      <c r="T497" t="b">
        <f t="shared" si="23"/>
        <v>1</v>
      </c>
    </row>
    <row r="498" spans="1:20" x14ac:dyDescent="0.25">
      <c r="A498" s="5" t="s">
        <v>588</v>
      </c>
      <c r="B498" s="3" t="s">
        <v>219</v>
      </c>
      <c r="C498" t="s">
        <v>34</v>
      </c>
      <c r="D498" t="s">
        <v>32</v>
      </c>
      <c r="E498" s="1">
        <v>60000</v>
      </c>
      <c r="F498" s="1" t="str">
        <f t="shared" si="21"/>
        <v>Yes</v>
      </c>
      <c r="G498">
        <v>3</v>
      </c>
      <c r="H498" t="s">
        <v>12</v>
      </c>
      <c r="I498" t="s">
        <v>13</v>
      </c>
      <c r="J498" t="s">
        <v>14</v>
      </c>
      <c r="K498">
        <v>1</v>
      </c>
      <c r="L498" t="s">
        <v>21</v>
      </c>
      <c r="M498" t="s">
        <v>31</v>
      </c>
      <c r="N498">
        <v>40</v>
      </c>
      <c r="O498" t="str">
        <f t="shared" si="22"/>
        <v>Middle Age</v>
      </c>
      <c r="P498" t="s">
        <v>14</v>
      </c>
      <c r="T498" t="b">
        <f t="shared" si="23"/>
        <v>1</v>
      </c>
    </row>
    <row r="499" spans="1:20" x14ac:dyDescent="0.25">
      <c r="A499" s="5" t="s">
        <v>588</v>
      </c>
      <c r="B499" s="3" t="s">
        <v>219</v>
      </c>
      <c r="C499" t="s">
        <v>34</v>
      </c>
      <c r="D499" t="s">
        <v>32</v>
      </c>
      <c r="E499" s="1">
        <v>70000</v>
      </c>
      <c r="F499" s="1" t="str">
        <f t="shared" si="21"/>
        <v>Yes</v>
      </c>
      <c r="G499">
        <v>1</v>
      </c>
      <c r="H499" t="s">
        <v>30</v>
      </c>
      <c r="I499" t="s">
        <v>20</v>
      </c>
      <c r="J499" t="s">
        <v>14</v>
      </c>
      <c r="K499">
        <v>0</v>
      </c>
      <c r="L499" t="s">
        <v>21</v>
      </c>
      <c r="M499" t="s">
        <v>31</v>
      </c>
      <c r="N499">
        <v>34</v>
      </c>
      <c r="O499" t="str">
        <f t="shared" si="22"/>
        <v>Middle Age</v>
      </c>
      <c r="P499" t="s">
        <v>14</v>
      </c>
      <c r="T499" t="b">
        <f t="shared" si="23"/>
        <v>1</v>
      </c>
    </row>
    <row r="500" spans="1:20" x14ac:dyDescent="0.25">
      <c r="A500" s="5" t="s">
        <v>588</v>
      </c>
      <c r="B500" s="3" t="s">
        <v>219</v>
      </c>
      <c r="C500" t="s">
        <v>33</v>
      </c>
      <c r="D500" t="s">
        <v>33</v>
      </c>
      <c r="E500" s="1">
        <v>80000</v>
      </c>
      <c r="F500" s="1" t="str">
        <f t="shared" si="21"/>
        <v>Yes</v>
      </c>
      <c r="G500">
        <v>1</v>
      </c>
      <c r="H500" t="s">
        <v>18</v>
      </c>
      <c r="I500" t="s">
        <v>13</v>
      </c>
      <c r="J500" t="s">
        <v>14</v>
      </c>
      <c r="K500">
        <v>1</v>
      </c>
      <c r="L500" t="s">
        <v>21</v>
      </c>
      <c r="M500" t="s">
        <v>31</v>
      </c>
      <c r="N500">
        <v>48</v>
      </c>
      <c r="O500" t="str">
        <f t="shared" si="22"/>
        <v>Middle Age</v>
      </c>
      <c r="P500" t="s">
        <v>14</v>
      </c>
      <c r="T500" t="b">
        <f t="shared" si="23"/>
        <v>1</v>
      </c>
    </row>
    <row r="501" spans="1:20" x14ac:dyDescent="0.25">
      <c r="A501" s="5" t="s">
        <v>588</v>
      </c>
      <c r="B501" s="3" t="s">
        <v>219</v>
      </c>
      <c r="C501" t="s">
        <v>34</v>
      </c>
      <c r="D501" t="s">
        <v>32</v>
      </c>
      <c r="E501" s="1">
        <v>40000</v>
      </c>
      <c r="F501" s="1" t="str">
        <f t="shared" si="21"/>
        <v>No</v>
      </c>
      <c r="G501">
        <v>0</v>
      </c>
      <c r="H501" t="s">
        <v>26</v>
      </c>
      <c r="I501" t="s">
        <v>13</v>
      </c>
      <c r="J501" t="s">
        <v>17</v>
      </c>
      <c r="K501">
        <v>2</v>
      </c>
      <c r="L501" t="s">
        <v>25</v>
      </c>
      <c r="M501" t="s">
        <v>31</v>
      </c>
      <c r="N501">
        <v>31</v>
      </c>
      <c r="O501" t="str">
        <f t="shared" si="22"/>
        <v>Middle Age</v>
      </c>
      <c r="P501" t="s">
        <v>14</v>
      </c>
      <c r="T501" t="b">
        <f t="shared" si="23"/>
        <v>0</v>
      </c>
    </row>
    <row r="502" spans="1:20" x14ac:dyDescent="0.25">
      <c r="A502" s="5" t="s">
        <v>604</v>
      </c>
      <c r="B502" s="3" t="s">
        <v>235</v>
      </c>
      <c r="C502" t="s">
        <v>33</v>
      </c>
      <c r="D502" t="s">
        <v>33</v>
      </c>
      <c r="E502" s="1">
        <v>60000</v>
      </c>
      <c r="F502" s="1" t="str">
        <f t="shared" si="21"/>
        <v>Yes</v>
      </c>
      <c r="G502">
        <v>5</v>
      </c>
      <c r="H502" t="s">
        <v>12</v>
      </c>
      <c r="I502" t="s">
        <v>20</v>
      </c>
      <c r="J502" t="s">
        <v>14</v>
      </c>
      <c r="K502">
        <v>1</v>
      </c>
      <c r="L502" t="s">
        <v>21</v>
      </c>
      <c r="M502" t="s">
        <v>31</v>
      </c>
      <c r="N502">
        <v>47</v>
      </c>
      <c r="O502" t="str">
        <f t="shared" si="22"/>
        <v>Middle Age</v>
      </c>
      <c r="P502" t="s">
        <v>17</v>
      </c>
      <c r="T502" t="b">
        <f t="shared" si="23"/>
        <v>1</v>
      </c>
    </row>
    <row r="503" spans="1:20" x14ac:dyDescent="0.25">
      <c r="A503" s="5" t="s">
        <v>604</v>
      </c>
      <c r="B503" s="3" t="s">
        <v>235</v>
      </c>
      <c r="C503" t="s">
        <v>33</v>
      </c>
      <c r="D503" t="s">
        <v>32</v>
      </c>
      <c r="E503" s="1">
        <v>50000</v>
      </c>
      <c r="F503" s="1" t="str">
        <f t="shared" si="21"/>
        <v>Yes</v>
      </c>
      <c r="G503">
        <v>0</v>
      </c>
      <c r="H503" t="s">
        <v>30</v>
      </c>
      <c r="I503" t="s">
        <v>13</v>
      </c>
      <c r="J503" t="s">
        <v>14</v>
      </c>
      <c r="K503">
        <v>0</v>
      </c>
      <c r="L503" t="s">
        <v>15</v>
      </c>
      <c r="M503" t="s">
        <v>31</v>
      </c>
      <c r="N503">
        <v>34</v>
      </c>
      <c r="O503" t="str">
        <f t="shared" si="22"/>
        <v>Middle Age</v>
      </c>
      <c r="P503" t="s">
        <v>17</v>
      </c>
      <c r="T503" t="b">
        <f t="shared" si="23"/>
        <v>0</v>
      </c>
    </row>
    <row r="504" spans="1:20" x14ac:dyDescent="0.25">
      <c r="A504" s="5" t="s">
        <v>604</v>
      </c>
      <c r="B504" s="3" t="s">
        <v>235</v>
      </c>
      <c r="C504" t="s">
        <v>33</v>
      </c>
      <c r="D504" t="s">
        <v>33</v>
      </c>
      <c r="E504" s="1">
        <v>40000</v>
      </c>
      <c r="F504" s="1" t="str">
        <f t="shared" si="21"/>
        <v>No</v>
      </c>
      <c r="G504">
        <v>0</v>
      </c>
      <c r="H504" t="s">
        <v>18</v>
      </c>
      <c r="I504" t="s">
        <v>13</v>
      </c>
      <c r="J504" t="s">
        <v>14</v>
      </c>
      <c r="K504">
        <v>1</v>
      </c>
      <c r="L504" t="s">
        <v>22</v>
      </c>
      <c r="M504" t="s">
        <v>31</v>
      </c>
      <c r="N504">
        <v>29</v>
      </c>
      <c r="O504" t="str">
        <f t="shared" si="22"/>
        <v>Adolescents</v>
      </c>
      <c r="P504" t="s">
        <v>17</v>
      </c>
      <c r="T504" t="b">
        <f t="shared" si="23"/>
        <v>0</v>
      </c>
    </row>
    <row r="505" spans="1:20" x14ac:dyDescent="0.25">
      <c r="A505" s="5" t="s">
        <v>604</v>
      </c>
      <c r="B505" s="3" t="s">
        <v>235</v>
      </c>
      <c r="C505" t="s">
        <v>33</v>
      </c>
      <c r="D505" t="s">
        <v>32</v>
      </c>
      <c r="E505" s="1">
        <v>130000</v>
      </c>
      <c r="F505" s="1" t="str">
        <f t="shared" si="21"/>
        <v>Yes</v>
      </c>
      <c r="G505">
        <v>1</v>
      </c>
      <c r="H505" t="s">
        <v>12</v>
      </c>
      <c r="I505" t="s">
        <v>27</v>
      </c>
      <c r="J505" t="s">
        <v>14</v>
      </c>
      <c r="K505">
        <v>4</v>
      </c>
      <c r="L505" t="s">
        <v>21</v>
      </c>
      <c r="M505" t="s">
        <v>31</v>
      </c>
      <c r="N505">
        <v>44</v>
      </c>
      <c r="O505" t="str">
        <f t="shared" si="22"/>
        <v>Middle Age</v>
      </c>
      <c r="P505" t="s">
        <v>14</v>
      </c>
      <c r="T505" t="b">
        <f t="shared" si="23"/>
        <v>1</v>
      </c>
    </row>
    <row r="506" spans="1:20" x14ac:dyDescent="0.25">
      <c r="A506" s="5" t="s">
        <v>604</v>
      </c>
      <c r="B506" s="3" t="s">
        <v>235</v>
      </c>
      <c r="C506" t="s">
        <v>33</v>
      </c>
      <c r="D506" t="s">
        <v>33</v>
      </c>
      <c r="E506" s="1">
        <v>70000</v>
      </c>
      <c r="F506" s="1" t="str">
        <f t="shared" si="21"/>
        <v>Yes</v>
      </c>
      <c r="G506">
        <v>2</v>
      </c>
      <c r="H506" t="s">
        <v>12</v>
      </c>
      <c r="I506" t="s">
        <v>13</v>
      </c>
      <c r="J506" t="s">
        <v>14</v>
      </c>
      <c r="K506">
        <v>1</v>
      </c>
      <c r="L506" t="s">
        <v>21</v>
      </c>
      <c r="M506" t="s">
        <v>31</v>
      </c>
      <c r="N506">
        <v>38</v>
      </c>
      <c r="O506" t="str">
        <f t="shared" si="22"/>
        <v>Middle Age</v>
      </c>
      <c r="P506" t="s">
        <v>14</v>
      </c>
      <c r="T506" t="b">
        <f t="shared" si="23"/>
        <v>1</v>
      </c>
    </row>
    <row r="507" spans="1:20" x14ac:dyDescent="0.25">
      <c r="A507" s="5" t="s">
        <v>587</v>
      </c>
      <c r="B507" s="3" t="s">
        <v>218</v>
      </c>
      <c r="C507" t="s">
        <v>33</v>
      </c>
      <c r="D507" t="s">
        <v>33</v>
      </c>
      <c r="E507" s="1">
        <v>100000</v>
      </c>
      <c r="F507" s="1" t="str">
        <f t="shared" si="21"/>
        <v>Yes</v>
      </c>
      <c r="G507">
        <v>4</v>
      </c>
      <c r="H507" t="s">
        <v>18</v>
      </c>
      <c r="I507" t="s">
        <v>20</v>
      </c>
      <c r="J507" t="s">
        <v>14</v>
      </c>
      <c r="K507">
        <v>4</v>
      </c>
      <c r="L507" t="s">
        <v>15</v>
      </c>
      <c r="M507" t="s">
        <v>31</v>
      </c>
      <c r="N507">
        <v>40</v>
      </c>
      <c r="O507" t="str">
        <f t="shared" si="22"/>
        <v>Middle Age</v>
      </c>
      <c r="P507" t="s">
        <v>17</v>
      </c>
      <c r="T507" t="b">
        <f t="shared" si="23"/>
        <v>1</v>
      </c>
    </row>
    <row r="508" spans="1:20" x14ac:dyDescent="0.25">
      <c r="A508" s="5" t="s">
        <v>605</v>
      </c>
      <c r="B508" s="3" t="s">
        <v>236</v>
      </c>
      <c r="C508" t="s">
        <v>33</v>
      </c>
      <c r="D508" t="s">
        <v>32</v>
      </c>
      <c r="E508" s="1">
        <v>70000</v>
      </c>
      <c r="F508" s="1" t="str">
        <f t="shared" si="21"/>
        <v>Yes</v>
      </c>
      <c r="G508">
        <v>4</v>
      </c>
      <c r="H508" t="s">
        <v>12</v>
      </c>
      <c r="I508" t="s">
        <v>20</v>
      </c>
      <c r="J508" t="s">
        <v>14</v>
      </c>
      <c r="K508">
        <v>2</v>
      </c>
      <c r="L508" t="s">
        <v>21</v>
      </c>
      <c r="M508" t="s">
        <v>31</v>
      </c>
      <c r="N508">
        <v>42</v>
      </c>
      <c r="O508" t="str">
        <f t="shared" si="22"/>
        <v>Middle Age</v>
      </c>
      <c r="P508" t="s">
        <v>14</v>
      </c>
      <c r="T508" t="b">
        <f t="shared" si="23"/>
        <v>1</v>
      </c>
    </row>
    <row r="509" spans="1:20" x14ac:dyDescent="0.25">
      <c r="A509" s="5" t="s">
        <v>605</v>
      </c>
      <c r="B509" s="3" t="s">
        <v>236</v>
      </c>
      <c r="C509" t="s">
        <v>33</v>
      </c>
      <c r="D509" t="s">
        <v>32</v>
      </c>
      <c r="E509" s="1">
        <v>40000</v>
      </c>
      <c r="F509" s="1" t="str">
        <f t="shared" si="21"/>
        <v>No</v>
      </c>
      <c r="G509">
        <v>1</v>
      </c>
      <c r="H509" t="s">
        <v>18</v>
      </c>
      <c r="I509" t="s">
        <v>19</v>
      </c>
      <c r="J509" t="s">
        <v>14</v>
      </c>
      <c r="K509">
        <v>1</v>
      </c>
      <c r="L509" t="s">
        <v>25</v>
      </c>
      <c r="M509" t="s">
        <v>31</v>
      </c>
      <c r="N509">
        <v>51</v>
      </c>
      <c r="O509" t="str">
        <f t="shared" si="22"/>
        <v>Middle Age</v>
      </c>
      <c r="P509" t="s">
        <v>14</v>
      </c>
      <c r="T509" t="b">
        <f t="shared" si="23"/>
        <v>0</v>
      </c>
    </row>
    <row r="510" spans="1:20" x14ac:dyDescent="0.25">
      <c r="A510" s="5" t="s">
        <v>605</v>
      </c>
      <c r="B510" s="3" t="s">
        <v>236</v>
      </c>
      <c r="C510" t="s">
        <v>33</v>
      </c>
      <c r="D510" t="s">
        <v>33</v>
      </c>
      <c r="E510" s="1">
        <v>60000</v>
      </c>
      <c r="F510" s="1" t="str">
        <f t="shared" si="21"/>
        <v>Yes</v>
      </c>
      <c r="G510">
        <v>0</v>
      </c>
      <c r="H510" t="s">
        <v>18</v>
      </c>
      <c r="I510" t="s">
        <v>13</v>
      </c>
      <c r="J510" t="s">
        <v>17</v>
      </c>
      <c r="K510">
        <v>2</v>
      </c>
      <c r="L510" t="s">
        <v>25</v>
      </c>
      <c r="M510" t="s">
        <v>31</v>
      </c>
      <c r="N510">
        <v>29</v>
      </c>
      <c r="O510" t="str">
        <f t="shared" si="22"/>
        <v>Adolescents</v>
      </c>
      <c r="P510" t="s">
        <v>17</v>
      </c>
      <c r="T510" t="b">
        <f t="shared" si="23"/>
        <v>0</v>
      </c>
    </row>
    <row r="511" spans="1:20" x14ac:dyDescent="0.25">
      <c r="A511" s="5" t="s">
        <v>605</v>
      </c>
      <c r="B511" s="3" t="s">
        <v>236</v>
      </c>
      <c r="C511" t="s">
        <v>33</v>
      </c>
      <c r="D511" t="s">
        <v>33</v>
      </c>
      <c r="E511" s="1">
        <v>80000</v>
      </c>
      <c r="F511" s="1" t="str">
        <f t="shared" si="21"/>
        <v>Yes</v>
      </c>
      <c r="G511">
        <v>3</v>
      </c>
      <c r="H511" t="s">
        <v>12</v>
      </c>
      <c r="I511" t="s">
        <v>20</v>
      </c>
      <c r="J511" t="s">
        <v>14</v>
      </c>
      <c r="K511">
        <v>1</v>
      </c>
      <c r="L511" t="s">
        <v>21</v>
      </c>
      <c r="M511" t="s">
        <v>31</v>
      </c>
      <c r="N511">
        <v>48</v>
      </c>
      <c r="O511" t="str">
        <f t="shared" si="22"/>
        <v>Middle Age</v>
      </c>
      <c r="P511" t="s">
        <v>14</v>
      </c>
      <c r="T511" t="b">
        <f t="shared" si="23"/>
        <v>1</v>
      </c>
    </row>
    <row r="512" spans="1:20" x14ac:dyDescent="0.25">
      <c r="A512" s="5" t="s">
        <v>606</v>
      </c>
      <c r="B512" s="3" t="s">
        <v>237</v>
      </c>
      <c r="C512" t="s">
        <v>34</v>
      </c>
      <c r="D512" t="s">
        <v>33</v>
      </c>
      <c r="E512" s="1">
        <v>70000</v>
      </c>
      <c r="F512" s="1" t="str">
        <f t="shared" si="21"/>
        <v>Yes</v>
      </c>
      <c r="G512">
        <v>0</v>
      </c>
      <c r="H512" t="s">
        <v>12</v>
      </c>
      <c r="I512" t="s">
        <v>20</v>
      </c>
      <c r="J512" t="s">
        <v>17</v>
      </c>
      <c r="K512">
        <v>1</v>
      </c>
      <c r="L512" t="s">
        <v>21</v>
      </c>
      <c r="M512" t="s">
        <v>31</v>
      </c>
      <c r="N512">
        <v>37</v>
      </c>
      <c r="O512" t="str">
        <f t="shared" si="22"/>
        <v>Middle Age</v>
      </c>
      <c r="P512" t="s">
        <v>14</v>
      </c>
      <c r="T512" t="b">
        <f t="shared" si="23"/>
        <v>1</v>
      </c>
    </row>
    <row r="513" spans="1:20" x14ac:dyDescent="0.25">
      <c r="A513" s="5" t="s">
        <v>606</v>
      </c>
      <c r="B513" s="3" t="s">
        <v>237</v>
      </c>
      <c r="C513" t="s">
        <v>34</v>
      </c>
      <c r="D513" t="s">
        <v>33</v>
      </c>
      <c r="E513" s="1">
        <v>80000</v>
      </c>
      <c r="F513" s="1" t="str">
        <f t="shared" si="21"/>
        <v>Yes</v>
      </c>
      <c r="G513">
        <v>4</v>
      </c>
      <c r="H513" t="s">
        <v>12</v>
      </c>
      <c r="I513" t="s">
        <v>27</v>
      </c>
      <c r="J513" t="s">
        <v>14</v>
      </c>
      <c r="K513">
        <v>0</v>
      </c>
      <c r="L513" t="s">
        <v>22</v>
      </c>
      <c r="M513" t="s">
        <v>31</v>
      </c>
      <c r="N513">
        <v>66</v>
      </c>
      <c r="O513" t="str">
        <f t="shared" si="22"/>
        <v>Old</v>
      </c>
      <c r="P513" t="s">
        <v>14</v>
      </c>
      <c r="T513" t="b">
        <f t="shared" si="23"/>
        <v>1</v>
      </c>
    </row>
    <row r="514" spans="1:20" x14ac:dyDescent="0.25">
      <c r="A514" s="5" t="s">
        <v>571</v>
      </c>
      <c r="B514" s="3" t="s">
        <v>202</v>
      </c>
      <c r="C514" t="s">
        <v>33</v>
      </c>
      <c r="D514" t="s">
        <v>32</v>
      </c>
      <c r="E514" s="1">
        <v>60000</v>
      </c>
      <c r="F514" s="1" t="str">
        <f t="shared" si="21"/>
        <v>Yes</v>
      </c>
      <c r="G514">
        <v>1</v>
      </c>
      <c r="H514" t="s">
        <v>18</v>
      </c>
      <c r="I514" t="s">
        <v>13</v>
      </c>
      <c r="J514" t="s">
        <v>14</v>
      </c>
      <c r="K514">
        <v>1</v>
      </c>
      <c r="L514" t="s">
        <v>15</v>
      </c>
      <c r="M514" t="s">
        <v>31</v>
      </c>
      <c r="N514">
        <v>45</v>
      </c>
      <c r="O514" t="str">
        <f t="shared" si="22"/>
        <v>Middle Age</v>
      </c>
      <c r="P514" t="s">
        <v>14</v>
      </c>
      <c r="T514" t="b">
        <f t="shared" si="23"/>
        <v>1</v>
      </c>
    </row>
    <row r="515" spans="1:20" x14ac:dyDescent="0.25">
      <c r="A515" s="5" t="s">
        <v>607</v>
      </c>
      <c r="B515" s="3" t="s">
        <v>238</v>
      </c>
      <c r="C515" t="s">
        <v>34</v>
      </c>
      <c r="D515" t="s">
        <v>32</v>
      </c>
      <c r="E515" s="1">
        <v>60000</v>
      </c>
      <c r="F515" s="1" t="str">
        <f t="shared" ref="F515:F578" si="24">IF(E515&gt;=50000, "Yes",IF(E515&lt;50000, "No"))</f>
        <v>Yes</v>
      </c>
      <c r="G515">
        <v>4</v>
      </c>
      <c r="H515" t="s">
        <v>30</v>
      </c>
      <c r="I515" t="s">
        <v>27</v>
      </c>
      <c r="J515" t="s">
        <v>14</v>
      </c>
      <c r="K515">
        <v>2</v>
      </c>
      <c r="L515" t="s">
        <v>29</v>
      </c>
      <c r="M515" t="s">
        <v>31</v>
      </c>
      <c r="N515">
        <v>61</v>
      </c>
      <c r="O515" t="str">
        <f t="shared" ref="O515:O578" si="25">IF(N515&lt;=30, "Adolescents", IF(N515&lt;=54, "Middle Age", IF(N515&gt;54, "Old")))</f>
        <v>Old</v>
      </c>
      <c r="P515" t="s">
        <v>14</v>
      </c>
      <c r="T515" t="b">
        <f t="shared" ref="T515:T578" si="26">AND(E515&gt;50000, N515&gt;30)</f>
        <v>1</v>
      </c>
    </row>
    <row r="516" spans="1:20" x14ac:dyDescent="0.25">
      <c r="A516" s="5" t="s">
        <v>607</v>
      </c>
      <c r="B516" s="3" t="s">
        <v>238</v>
      </c>
      <c r="C516" t="s">
        <v>34</v>
      </c>
      <c r="D516" t="s">
        <v>33</v>
      </c>
      <c r="E516" s="1">
        <v>40000</v>
      </c>
      <c r="F516" s="1" t="str">
        <f t="shared" si="24"/>
        <v>No</v>
      </c>
      <c r="G516">
        <v>0</v>
      </c>
      <c r="H516" t="s">
        <v>12</v>
      </c>
      <c r="I516" t="s">
        <v>20</v>
      </c>
      <c r="J516" t="s">
        <v>17</v>
      </c>
      <c r="K516">
        <v>1</v>
      </c>
      <c r="L516" t="s">
        <v>21</v>
      </c>
      <c r="M516" t="s">
        <v>31</v>
      </c>
      <c r="N516">
        <v>45</v>
      </c>
      <c r="O516" t="str">
        <f t="shared" si="25"/>
        <v>Middle Age</v>
      </c>
      <c r="P516" t="s">
        <v>17</v>
      </c>
      <c r="T516" t="b">
        <f t="shared" si="26"/>
        <v>0</v>
      </c>
    </row>
    <row r="517" spans="1:20" x14ac:dyDescent="0.25">
      <c r="A517" s="5" t="s">
        <v>462</v>
      </c>
      <c r="B517" s="3" t="s">
        <v>93</v>
      </c>
      <c r="C517" t="s">
        <v>33</v>
      </c>
      <c r="D517" t="s">
        <v>32</v>
      </c>
      <c r="E517" s="1">
        <v>70000</v>
      </c>
      <c r="F517" s="1" t="str">
        <f t="shared" si="24"/>
        <v>Yes</v>
      </c>
      <c r="G517">
        <v>5</v>
      </c>
      <c r="H517" t="s">
        <v>12</v>
      </c>
      <c r="I517" t="s">
        <v>20</v>
      </c>
      <c r="J517" t="s">
        <v>14</v>
      </c>
      <c r="K517">
        <v>2</v>
      </c>
      <c r="L517" t="s">
        <v>21</v>
      </c>
      <c r="M517" t="s">
        <v>31</v>
      </c>
      <c r="N517">
        <v>47</v>
      </c>
      <c r="O517" t="str">
        <f t="shared" si="25"/>
        <v>Middle Age</v>
      </c>
      <c r="P517" t="s">
        <v>17</v>
      </c>
      <c r="T517" t="b">
        <f t="shared" si="26"/>
        <v>1</v>
      </c>
    </row>
    <row r="518" spans="1:20" x14ac:dyDescent="0.25">
      <c r="A518" s="5" t="s">
        <v>462</v>
      </c>
      <c r="B518" s="3" t="s">
        <v>93</v>
      </c>
      <c r="C518" t="s">
        <v>33</v>
      </c>
      <c r="D518" t="s">
        <v>32</v>
      </c>
      <c r="E518" s="1">
        <v>60000</v>
      </c>
      <c r="F518" s="1" t="str">
        <f t="shared" si="24"/>
        <v>Yes</v>
      </c>
      <c r="G518">
        <v>2</v>
      </c>
      <c r="H518" t="s">
        <v>26</v>
      </c>
      <c r="I518" t="s">
        <v>20</v>
      </c>
      <c r="J518" t="s">
        <v>14</v>
      </c>
      <c r="K518">
        <v>2</v>
      </c>
      <c r="L518" t="s">
        <v>22</v>
      </c>
      <c r="M518" t="s">
        <v>31</v>
      </c>
      <c r="N518">
        <v>49</v>
      </c>
      <c r="O518" t="str">
        <f t="shared" si="25"/>
        <v>Middle Age</v>
      </c>
      <c r="P518" t="s">
        <v>17</v>
      </c>
      <c r="T518" t="b">
        <f t="shared" si="26"/>
        <v>1</v>
      </c>
    </row>
    <row r="519" spans="1:20" x14ac:dyDescent="0.25">
      <c r="A519" s="5" t="s">
        <v>462</v>
      </c>
      <c r="B519" s="3" t="s">
        <v>93</v>
      </c>
      <c r="C519" t="s">
        <v>34</v>
      </c>
      <c r="D519" t="s">
        <v>33</v>
      </c>
      <c r="E519" s="1">
        <v>60000</v>
      </c>
      <c r="F519" s="1" t="str">
        <f t="shared" si="24"/>
        <v>Yes</v>
      </c>
      <c r="G519">
        <v>3</v>
      </c>
      <c r="H519" t="s">
        <v>12</v>
      </c>
      <c r="I519" t="s">
        <v>20</v>
      </c>
      <c r="J519" t="s">
        <v>17</v>
      </c>
      <c r="K519">
        <v>0</v>
      </c>
      <c r="L519" t="s">
        <v>15</v>
      </c>
      <c r="M519" t="s">
        <v>31</v>
      </c>
      <c r="N519">
        <v>47</v>
      </c>
      <c r="O519" t="str">
        <f t="shared" si="25"/>
        <v>Middle Age</v>
      </c>
      <c r="P519" t="s">
        <v>14</v>
      </c>
      <c r="T519" t="b">
        <f t="shared" si="26"/>
        <v>1</v>
      </c>
    </row>
    <row r="520" spans="1:20" x14ac:dyDescent="0.25">
      <c r="A520" s="5" t="s">
        <v>462</v>
      </c>
      <c r="B520" s="3" t="s">
        <v>93</v>
      </c>
      <c r="C520" t="s">
        <v>33</v>
      </c>
      <c r="D520" t="s">
        <v>32</v>
      </c>
      <c r="E520" s="1">
        <v>80000</v>
      </c>
      <c r="F520" s="1" t="str">
        <f t="shared" si="24"/>
        <v>Yes</v>
      </c>
      <c r="G520">
        <v>0</v>
      </c>
      <c r="H520" t="s">
        <v>12</v>
      </c>
      <c r="I520" t="s">
        <v>27</v>
      </c>
      <c r="J520" t="s">
        <v>14</v>
      </c>
      <c r="K520">
        <v>1</v>
      </c>
      <c r="L520" t="s">
        <v>25</v>
      </c>
      <c r="M520" t="s">
        <v>31</v>
      </c>
      <c r="N520">
        <v>34</v>
      </c>
      <c r="O520" t="str">
        <f t="shared" si="25"/>
        <v>Middle Age</v>
      </c>
      <c r="P520" t="s">
        <v>14</v>
      </c>
      <c r="T520" t="b">
        <f t="shared" si="26"/>
        <v>1</v>
      </c>
    </row>
    <row r="521" spans="1:20" x14ac:dyDescent="0.25">
      <c r="A521" s="5" t="s">
        <v>608</v>
      </c>
      <c r="B521" s="3" t="s">
        <v>239</v>
      </c>
      <c r="C521" t="s">
        <v>33</v>
      </c>
      <c r="D521" t="s">
        <v>33</v>
      </c>
      <c r="E521" s="1">
        <v>80000</v>
      </c>
      <c r="F521" s="1" t="str">
        <f t="shared" si="24"/>
        <v>Yes</v>
      </c>
      <c r="G521">
        <v>5</v>
      </c>
      <c r="H521" t="s">
        <v>12</v>
      </c>
      <c r="I521" t="s">
        <v>27</v>
      </c>
      <c r="J521" t="s">
        <v>14</v>
      </c>
      <c r="K521">
        <v>2</v>
      </c>
      <c r="L521" t="s">
        <v>25</v>
      </c>
      <c r="M521" t="s">
        <v>31</v>
      </c>
      <c r="N521">
        <v>64</v>
      </c>
      <c r="O521" t="str">
        <f t="shared" si="25"/>
        <v>Old</v>
      </c>
      <c r="P521" t="s">
        <v>17</v>
      </c>
      <c r="T521" t="b">
        <f t="shared" si="26"/>
        <v>1</v>
      </c>
    </row>
    <row r="522" spans="1:20" x14ac:dyDescent="0.25">
      <c r="A522" s="5" t="s">
        <v>608</v>
      </c>
      <c r="B522" s="3" t="s">
        <v>239</v>
      </c>
      <c r="C522" t="s">
        <v>34</v>
      </c>
      <c r="D522" t="s">
        <v>33</v>
      </c>
      <c r="E522" s="1">
        <v>100000</v>
      </c>
      <c r="F522" s="1" t="str">
        <f t="shared" si="24"/>
        <v>Yes</v>
      </c>
      <c r="G522">
        <v>1</v>
      </c>
      <c r="H522" t="s">
        <v>18</v>
      </c>
      <c r="I522" t="s">
        <v>20</v>
      </c>
      <c r="J522" t="s">
        <v>17</v>
      </c>
      <c r="K522">
        <v>3</v>
      </c>
      <c r="L522" t="s">
        <v>25</v>
      </c>
      <c r="M522" t="s">
        <v>31</v>
      </c>
      <c r="N522">
        <v>44</v>
      </c>
      <c r="O522" t="str">
        <f t="shared" si="25"/>
        <v>Middle Age</v>
      </c>
      <c r="P522" t="s">
        <v>17</v>
      </c>
      <c r="T522" t="b">
        <f t="shared" si="26"/>
        <v>1</v>
      </c>
    </row>
    <row r="523" spans="1:20" x14ac:dyDescent="0.25">
      <c r="A523" s="5" t="s">
        <v>608</v>
      </c>
      <c r="B523" s="3" t="s">
        <v>239</v>
      </c>
      <c r="C523" t="s">
        <v>34</v>
      </c>
      <c r="D523" t="s">
        <v>33</v>
      </c>
      <c r="E523" s="1">
        <v>40000</v>
      </c>
      <c r="F523" s="1" t="str">
        <f t="shared" si="24"/>
        <v>No</v>
      </c>
      <c r="G523">
        <v>4</v>
      </c>
      <c r="H523" t="s">
        <v>26</v>
      </c>
      <c r="I523" t="s">
        <v>20</v>
      </c>
      <c r="J523" t="s">
        <v>14</v>
      </c>
      <c r="K523">
        <v>2</v>
      </c>
      <c r="L523" t="s">
        <v>29</v>
      </c>
      <c r="M523" t="s">
        <v>31</v>
      </c>
      <c r="N523">
        <v>62</v>
      </c>
      <c r="O523" t="str">
        <f t="shared" si="25"/>
        <v>Old</v>
      </c>
      <c r="P523" t="s">
        <v>14</v>
      </c>
      <c r="T523" t="b">
        <f t="shared" si="26"/>
        <v>0</v>
      </c>
    </row>
    <row r="524" spans="1:20" x14ac:dyDescent="0.25">
      <c r="A524" s="5" t="s">
        <v>609</v>
      </c>
      <c r="B524" s="3" t="s">
        <v>240</v>
      </c>
      <c r="C524" t="s">
        <v>34</v>
      </c>
      <c r="D524" t="s">
        <v>33</v>
      </c>
      <c r="E524" s="1">
        <v>60000</v>
      </c>
      <c r="F524" s="1" t="str">
        <f t="shared" si="24"/>
        <v>Yes</v>
      </c>
      <c r="G524">
        <v>3</v>
      </c>
      <c r="H524" t="s">
        <v>12</v>
      </c>
      <c r="I524" t="s">
        <v>20</v>
      </c>
      <c r="J524" t="s">
        <v>17</v>
      </c>
      <c r="K524">
        <v>1</v>
      </c>
      <c r="L524" t="s">
        <v>15</v>
      </c>
      <c r="M524" t="s">
        <v>31</v>
      </c>
      <c r="N524">
        <v>47</v>
      </c>
      <c r="O524" t="str">
        <f t="shared" si="25"/>
        <v>Middle Age</v>
      </c>
      <c r="P524" t="s">
        <v>14</v>
      </c>
      <c r="T524" t="b">
        <f t="shared" si="26"/>
        <v>1</v>
      </c>
    </row>
    <row r="525" spans="1:20" x14ac:dyDescent="0.25">
      <c r="A525" s="5" t="s">
        <v>514</v>
      </c>
      <c r="B525" s="3" t="s">
        <v>145</v>
      </c>
      <c r="C525" t="s">
        <v>33</v>
      </c>
      <c r="D525" t="s">
        <v>33</v>
      </c>
      <c r="E525" s="1">
        <v>80000</v>
      </c>
      <c r="F525" s="1" t="str">
        <f t="shared" si="24"/>
        <v>Yes</v>
      </c>
      <c r="G525">
        <v>3</v>
      </c>
      <c r="H525" t="s">
        <v>18</v>
      </c>
      <c r="I525" t="s">
        <v>20</v>
      </c>
      <c r="J525" t="s">
        <v>17</v>
      </c>
      <c r="K525">
        <v>2</v>
      </c>
      <c r="L525" t="s">
        <v>15</v>
      </c>
      <c r="M525" t="s">
        <v>31</v>
      </c>
      <c r="N525">
        <v>49</v>
      </c>
      <c r="O525" t="str">
        <f t="shared" si="25"/>
        <v>Middle Age</v>
      </c>
      <c r="P525" t="s">
        <v>14</v>
      </c>
      <c r="T525" t="b">
        <f t="shared" si="26"/>
        <v>1</v>
      </c>
    </row>
    <row r="526" spans="1:20" x14ac:dyDescent="0.25">
      <c r="A526" s="5" t="s">
        <v>514</v>
      </c>
      <c r="B526" s="3" t="s">
        <v>145</v>
      </c>
      <c r="C526" t="s">
        <v>34</v>
      </c>
      <c r="D526" t="s">
        <v>32</v>
      </c>
      <c r="E526" s="1">
        <v>80000</v>
      </c>
      <c r="F526" s="1" t="str">
        <f t="shared" si="24"/>
        <v>Yes</v>
      </c>
      <c r="G526">
        <v>4</v>
      </c>
      <c r="H526" t="s">
        <v>30</v>
      </c>
      <c r="I526" t="s">
        <v>27</v>
      </c>
      <c r="J526" t="s">
        <v>14</v>
      </c>
      <c r="K526">
        <v>2</v>
      </c>
      <c r="L526" t="s">
        <v>22</v>
      </c>
      <c r="M526" t="s">
        <v>31</v>
      </c>
      <c r="N526">
        <v>67</v>
      </c>
      <c r="O526" t="str">
        <f t="shared" si="25"/>
        <v>Old</v>
      </c>
      <c r="P526" t="s">
        <v>17</v>
      </c>
      <c r="T526" t="b">
        <f t="shared" si="26"/>
        <v>1</v>
      </c>
    </row>
    <row r="527" spans="1:20" x14ac:dyDescent="0.25">
      <c r="A527" s="5" t="s">
        <v>610</v>
      </c>
      <c r="B527" s="3" t="s">
        <v>241</v>
      </c>
      <c r="C527" t="s">
        <v>34</v>
      </c>
      <c r="D527" t="s">
        <v>33</v>
      </c>
      <c r="E527" s="1">
        <v>60000</v>
      </c>
      <c r="F527" s="1" t="str">
        <f t="shared" si="24"/>
        <v>Yes</v>
      </c>
      <c r="G527">
        <v>5</v>
      </c>
      <c r="H527" t="s">
        <v>12</v>
      </c>
      <c r="I527" t="s">
        <v>27</v>
      </c>
      <c r="J527" t="s">
        <v>14</v>
      </c>
      <c r="K527">
        <v>3</v>
      </c>
      <c r="L527" t="s">
        <v>29</v>
      </c>
      <c r="M527" t="s">
        <v>31</v>
      </c>
      <c r="N527">
        <v>59</v>
      </c>
      <c r="O527" t="str">
        <f t="shared" si="25"/>
        <v>Old</v>
      </c>
      <c r="P527" t="s">
        <v>14</v>
      </c>
      <c r="T527" t="b">
        <f t="shared" si="26"/>
        <v>1</v>
      </c>
    </row>
    <row r="528" spans="1:20" x14ac:dyDescent="0.25">
      <c r="A528" s="5" t="s">
        <v>611</v>
      </c>
      <c r="B528" s="3" t="s">
        <v>242</v>
      </c>
      <c r="C528" t="s">
        <v>33</v>
      </c>
      <c r="D528" t="s">
        <v>32</v>
      </c>
      <c r="E528" s="1">
        <v>110000</v>
      </c>
      <c r="F528" s="1" t="str">
        <f t="shared" si="24"/>
        <v>Yes</v>
      </c>
      <c r="G528">
        <v>1</v>
      </c>
      <c r="H528" t="s">
        <v>12</v>
      </c>
      <c r="I528" t="s">
        <v>27</v>
      </c>
      <c r="J528" t="s">
        <v>14</v>
      </c>
      <c r="K528">
        <v>2</v>
      </c>
      <c r="L528" t="s">
        <v>25</v>
      </c>
      <c r="M528" t="s">
        <v>31</v>
      </c>
      <c r="N528">
        <v>44</v>
      </c>
      <c r="O528" t="str">
        <f t="shared" si="25"/>
        <v>Middle Age</v>
      </c>
      <c r="P528" t="s">
        <v>17</v>
      </c>
      <c r="T528" t="b">
        <f t="shared" si="26"/>
        <v>1</v>
      </c>
    </row>
    <row r="529" spans="1:20" x14ac:dyDescent="0.25">
      <c r="A529" s="5" t="s">
        <v>611</v>
      </c>
      <c r="B529" s="3" t="s">
        <v>242</v>
      </c>
      <c r="C529" t="s">
        <v>33</v>
      </c>
      <c r="D529" t="s">
        <v>33</v>
      </c>
      <c r="E529" s="1">
        <v>50000</v>
      </c>
      <c r="F529" s="1" t="str">
        <f t="shared" si="24"/>
        <v>Yes</v>
      </c>
      <c r="G529">
        <v>1</v>
      </c>
      <c r="H529" t="s">
        <v>12</v>
      </c>
      <c r="I529" t="s">
        <v>13</v>
      </c>
      <c r="J529" t="s">
        <v>14</v>
      </c>
      <c r="K529">
        <v>0</v>
      </c>
      <c r="L529" t="s">
        <v>15</v>
      </c>
      <c r="M529" t="s">
        <v>31</v>
      </c>
      <c r="N529">
        <v>36</v>
      </c>
      <c r="O529" t="str">
        <f t="shared" si="25"/>
        <v>Middle Age</v>
      </c>
      <c r="P529" t="s">
        <v>17</v>
      </c>
      <c r="T529" t="b">
        <f t="shared" si="26"/>
        <v>0</v>
      </c>
    </row>
    <row r="530" spans="1:20" x14ac:dyDescent="0.25">
      <c r="A530" s="5" t="s">
        <v>612</v>
      </c>
      <c r="B530" s="3" t="s">
        <v>243</v>
      </c>
      <c r="C530" t="s">
        <v>34</v>
      </c>
      <c r="D530" t="s">
        <v>32</v>
      </c>
      <c r="E530" s="1">
        <v>30000</v>
      </c>
      <c r="F530" s="1" t="str">
        <f t="shared" si="24"/>
        <v>No</v>
      </c>
      <c r="G530">
        <v>0</v>
      </c>
      <c r="H530" t="s">
        <v>18</v>
      </c>
      <c r="I530" t="s">
        <v>13</v>
      </c>
      <c r="J530" t="s">
        <v>14</v>
      </c>
      <c r="K530">
        <v>1</v>
      </c>
      <c r="L530" t="s">
        <v>22</v>
      </c>
      <c r="M530" t="s">
        <v>31</v>
      </c>
      <c r="N530">
        <v>28</v>
      </c>
      <c r="O530" t="str">
        <f t="shared" si="25"/>
        <v>Adolescents</v>
      </c>
      <c r="P530" t="s">
        <v>17</v>
      </c>
      <c r="T530" t="b">
        <f t="shared" si="26"/>
        <v>0</v>
      </c>
    </row>
    <row r="531" spans="1:20" x14ac:dyDescent="0.25">
      <c r="A531" s="5" t="s">
        <v>612</v>
      </c>
      <c r="B531" s="3" t="s">
        <v>243</v>
      </c>
      <c r="C531" t="s">
        <v>33</v>
      </c>
      <c r="D531" t="s">
        <v>33</v>
      </c>
      <c r="E531" s="1">
        <v>60000</v>
      </c>
      <c r="F531" s="1" t="str">
        <f t="shared" si="24"/>
        <v>Yes</v>
      </c>
      <c r="G531">
        <v>2</v>
      </c>
      <c r="H531" t="s">
        <v>18</v>
      </c>
      <c r="I531" t="s">
        <v>20</v>
      </c>
      <c r="J531" t="s">
        <v>14</v>
      </c>
      <c r="K531">
        <v>1</v>
      </c>
      <c r="L531" t="s">
        <v>29</v>
      </c>
      <c r="M531" t="s">
        <v>31</v>
      </c>
      <c r="N531">
        <v>57</v>
      </c>
      <c r="O531" t="str">
        <f t="shared" si="25"/>
        <v>Old</v>
      </c>
      <c r="P531" t="s">
        <v>14</v>
      </c>
      <c r="T531" t="b">
        <f t="shared" si="26"/>
        <v>1</v>
      </c>
    </row>
    <row r="532" spans="1:20" x14ac:dyDescent="0.25">
      <c r="A532" s="5" t="s">
        <v>612</v>
      </c>
      <c r="B532" s="3" t="s">
        <v>243</v>
      </c>
      <c r="C532" t="s">
        <v>33</v>
      </c>
      <c r="D532" t="s">
        <v>33</v>
      </c>
      <c r="E532" s="1">
        <v>60000</v>
      </c>
      <c r="F532" s="1" t="str">
        <f t="shared" si="24"/>
        <v>Yes</v>
      </c>
      <c r="G532">
        <v>0</v>
      </c>
      <c r="H532" t="s">
        <v>18</v>
      </c>
      <c r="I532" t="s">
        <v>13</v>
      </c>
      <c r="J532" t="s">
        <v>14</v>
      </c>
      <c r="K532">
        <v>1</v>
      </c>
      <c r="L532" t="s">
        <v>22</v>
      </c>
      <c r="M532" t="s">
        <v>31</v>
      </c>
      <c r="N532">
        <v>27</v>
      </c>
      <c r="O532" t="str">
        <f t="shared" si="25"/>
        <v>Adolescents</v>
      </c>
      <c r="P532" t="s">
        <v>14</v>
      </c>
      <c r="T532" t="b">
        <f t="shared" si="26"/>
        <v>0</v>
      </c>
    </row>
    <row r="533" spans="1:20" x14ac:dyDescent="0.25">
      <c r="A533" s="5" t="s">
        <v>613</v>
      </c>
      <c r="B533" s="3" t="s">
        <v>244</v>
      </c>
      <c r="C533" t="s">
        <v>34</v>
      </c>
      <c r="D533" t="s">
        <v>33</v>
      </c>
      <c r="E533" s="1">
        <v>30000</v>
      </c>
      <c r="F533" s="1" t="str">
        <f t="shared" si="24"/>
        <v>No</v>
      </c>
      <c r="G533">
        <v>0</v>
      </c>
      <c r="H533" t="s">
        <v>28</v>
      </c>
      <c r="I533" t="s">
        <v>19</v>
      </c>
      <c r="J533" t="s">
        <v>14</v>
      </c>
      <c r="K533">
        <v>2</v>
      </c>
      <c r="L533" t="s">
        <v>22</v>
      </c>
      <c r="M533" t="s">
        <v>31</v>
      </c>
      <c r="N533">
        <v>28</v>
      </c>
      <c r="O533" t="str">
        <f t="shared" si="25"/>
        <v>Adolescents</v>
      </c>
      <c r="P533" t="s">
        <v>17</v>
      </c>
      <c r="T533" t="b">
        <f t="shared" si="26"/>
        <v>0</v>
      </c>
    </row>
    <row r="534" spans="1:20" x14ac:dyDescent="0.25">
      <c r="A534" s="5" t="s">
        <v>614</v>
      </c>
      <c r="B534" s="3" t="s">
        <v>245</v>
      </c>
      <c r="C534" t="s">
        <v>34</v>
      </c>
      <c r="D534" t="s">
        <v>32</v>
      </c>
      <c r="E534" s="1">
        <v>60000</v>
      </c>
      <c r="F534" s="1" t="str">
        <f t="shared" si="24"/>
        <v>Yes</v>
      </c>
      <c r="G534">
        <v>1</v>
      </c>
      <c r="H534" t="s">
        <v>12</v>
      </c>
      <c r="I534" t="s">
        <v>20</v>
      </c>
      <c r="J534" t="s">
        <v>17</v>
      </c>
      <c r="K534">
        <v>1</v>
      </c>
      <c r="L534" t="s">
        <v>15</v>
      </c>
      <c r="M534" t="s">
        <v>31</v>
      </c>
      <c r="N534">
        <v>44</v>
      </c>
      <c r="O534" t="str">
        <f t="shared" si="25"/>
        <v>Middle Age</v>
      </c>
      <c r="P534" t="s">
        <v>14</v>
      </c>
      <c r="T534" t="b">
        <f t="shared" si="26"/>
        <v>1</v>
      </c>
    </row>
    <row r="535" spans="1:20" x14ac:dyDescent="0.25">
      <c r="A535" s="5" t="s">
        <v>615</v>
      </c>
      <c r="B535" s="3" t="s">
        <v>246</v>
      </c>
      <c r="C535" t="s">
        <v>33</v>
      </c>
      <c r="D535" t="s">
        <v>33</v>
      </c>
      <c r="E535" s="1">
        <v>60000</v>
      </c>
      <c r="F535" s="1" t="str">
        <f t="shared" si="24"/>
        <v>Yes</v>
      </c>
      <c r="G535">
        <v>3</v>
      </c>
      <c r="H535" t="s">
        <v>12</v>
      </c>
      <c r="I535" t="s">
        <v>27</v>
      </c>
      <c r="J535" t="s">
        <v>14</v>
      </c>
      <c r="K535">
        <v>2</v>
      </c>
      <c r="L535" t="s">
        <v>29</v>
      </c>
      <c r="M535" t="s">
        <v>31</v>
      </c>
      <c r="N535">
        <v>66</v>
      </c>
      <c r="O535" t="str">
        <f t="shared" si="25"/>
        <v>Old</v>
      </c>
      <c r="P535" t="s">
        <v>17</v>
      </c>
      <c r="T535" t="b">
        <f t="shared" si="26"/>
        <v>1</v>
      </c>
    </row>
    <row r="536" spans="1:20" x14ac:dyDescent="0.25">
      <c r="A536" s="5" t="s">
        <v>615</v>
      </c>
      <c r="B536" s="3" t="s">
        <v>246</v>
      </c>
      <c r="C536" t="s">
        <v>33</v>
      </c>
      <c r="D536" t="s">
        <v>33</v>
      </c>
      <c r="E536" s="1">
        <v>40000</v>
      </c>
      <c r="F536" s="1" t="str">
        <f t="shared" si="24"/>
        <v>No</v>
      </c>
      <c r="G536">
        <v>4</v>
      </c>
      <c r="H536" t="s">
        <v>26</v>
      </c>
      <c r="I536" t="s">
        <v>20</v>
      </c>
      <c r="J536" t="s">
        <v>14</v>
      </c>
      <c r="K536">
        <v>2</v>
      </c>
      <c r="L536" t="s">
        <v>29</v>
      </c>
      <c r="M536" t="s">
        <v>31</v>
      </c>
      <c r="N536">
        <v>64</v>
      </c>
      <c r="O536" t="str">
        <f t="shared" si="25"/>
        <v>Old</v>
      </c>
      <c r="P536" t="s">
        <v>17</v>
      </c>
      <c r="T536" t="b">
        <f t="shared" si="26"/>
        <v>0</v>
      </c>
    </row>
    <row r="537" spans="1:20" x14ac:dyDescent="0.25">
      <c r="A537" s="5" t="s">
        <v>616</v>
      </c>
      <c r="B537" s="3" t="s">
        <v>247</v>
      </c>
      <c r="C537" t="s">
        <v>33</v>
      </c>
      <c r="D537" t="s">
        <v>33</v>
      </c>
      <c r="E537" s="1">
        <v>50000</v>
      </c>
      <c r="F537" s="1" t="str">
        <f t="shared" si="24"/>
        <v>Yes</v>
      </c>
      <c r="G537">
        <v>3</v>
      </c>
      <c r="H537" t="s">
        <v>12</v>
      </c>
      <c r="I537" t="s">
        <v>13</v>
      </c>
      <c r="J537" t="s">
        <v>14</v>
      </c>
      <c r="K537">
        <v>3</v>
      </c>
      <c r="L537" t="s">
        <v>29</v>
      </c>
      <c r="M537" t="s">
        <v>31</v>
      </c>
      <c r="N537">
        <v>41</v>
      </c>
      <c r="O537" t="str">
        <f t="shared" si="25"/>
        <v>Middle Age</v>
      </c>
      <c r="P537" t="s">
        <v>17</v>
      </c>
      <c r="T537" t="b">
        <f t="shared" si="26"/>
        <v>0</v>
      </c>
    </row>
    <row r="538" spans="1:20" x14ac:dyDescent="0.25">
      <c r="A538" s="5" t="s">
        <v>617</v>
      </c>
      <c r="B538" s="3" t="s">
        <v>248</v>
      </c>
      <c r="C538" t="s">
        <v>34</v>
      </c>
      <c r="D538" t="s">
        <v>32</v>
      </c>
      <c r="E538" s="1">
        <v>80000</v>
      </c>
      <c r="F538" s="1" t="str">
        <f t="shared" si="24"/>
        <v>Yes</v>
      </c>
      <c r="G538">
        <v>3</v>
      </c>
      <c r="H538" t="s">
        <v>12</v>
      </c>
      <c r="I538" t="s">
        <v>13</v>
      </c>
      <c r="J538" t="s">
        <v>14</v>
      </c>
      <c r="K538">
        <v>1</v>
      </c>
      <c r="L538" t="s">
        <v>15</v>
      </c>
      <c r="M538" t="s">
        <v>31</v>
      </c>
      <c r="N538">
        <v>41</v>
      </c>
      <c r="O538" t="str">
        <f t="shared" si="25"/>
        <v>Middle Age</v>
      </c>
      <c r="P538" t="s">
        <v>14</v>
      </c>
      <c r="T538" t="b">
        <f t="shared" si="26"/>
        <v>1</v>
      </c>
    </row>
    <row r="539" spans="1:20" x14ac:dyDescent="0.25">
      <c r="A539" s="5" t="s">
        <v>493</v>
      </c>
      <c r="B539" s="3" t="s">
        <v>124</v>
      </c>
      <c r="C539" t="s">
        <v>33</v>
      </c>
      <c r="D539" t="s">
        <v>32</v>
      </c>
      <c r="E539" s="1">
        <v>40000</v>
      </c>
      <c r="F539" s="1" t="str">
        <f t="shared" si="24"/>
        <v>No</v>
      </c>
      <c r="G539">
        <v>1</v>
      </c>
      <c r="H539" t="s">
        <v>18</v>
      </c>
      <c r="I539" t="s">
        <v>19</v>
      </c>
      <c r="J539" t="s">
        <v>14</v>
      </c>
      <c r="K539">
        <v>1</v>
      </c>
      <c r="L539" t="s">
        <v>25</v>
      </c>
      <c r="M539" t="s">
        <v>31</v>
      </c>
      <c r="N539">
        <v>49</v>
      </c>
      <c r="O539" t="str">
        <f t="shared" si="25"/>
        <v>Middle Age</v>
      </c>
      <c r="P539" t="s">
        <v>14</v>
      </c>
      <c r="T539" t="b">
        <f t="shared" si="26"/>
        <v>0</v>
      </c>
    </row>
    <row r="540" spans="1:20" x14ac:dyDescent="0.25">
      <c r="A540" s="5" t="s">
        <v>618</v>
      </c>
      <c r="B540" s="3" t="s">
        <v>249</v>
      </c>
      <c r="C540" t="s">
        <v>33</v>
      </c>
      <c r="D540" t="s">
        <v>32</v>
      </c>
      <c r="E540" s="1">
        <v>80000</v>
      </c>
      <c r="F540" s="1" t="str">
        <f t="shared" si="24"/>
        <v>Yes</v>
      </c>
      <c r="G540">
        <v>4</v>
      </c>
      <c r="H540" t="s">
        <v>12</v>
      </c>
      <c r="I540" t="s">
        <v>27</v>
      </c>
      <c r="J540" t="s">
        <v>14</v>
      </c>
      <c r="K540">
        <v>0</v>
      </c>
      <c r="L540" t="s">
        <v>15</v>
      </c>
      <c r="M540" t="s">
        <v>31</v>
      </c>
      <c r="N540">
        <v>42</v>
      </c>
      <c r="O540" t="str">
        <f t="shared" si="25"/>
        <v>Middle Age</v>
      </c>
      <c r="P540" t="s">
        <v>17</v>
      </c>
      <c r="T540" t="b">
        <f t="shared" si="26"/>
        <v>1</v>
      </c>
    </row>
    <row r="541" spans="1:20" x14ac:dyDescent="0.25">
      <c r="A541" s="5" t="s">
        <v>618</v>
      </c>
      <c r="B541" s="3" t="s">
        <v>249</v>
      </c>
      <c r="C541" t="s">
        <v>34</v>
      </c>
      <c r="D541" t="s">
        <v>32</v>
      </c>
      <c r="E541" s="1">
        <v>70000</v>
      </c>
      <c r="F541" s="1" t="str">
        <f t="shared" si="24"/>
        <v>Yes</v>
      </c>
      <c r="G541">
        <v>0</v>
      </c>
      <c r="H541" t="s">
        <v>12</v>
      </c>
      <c r="I541" t="s">
        <v>20</v>
      </c>
      <c r="J541" t="s">
        <v>17</v>
      </c>
      <c r="K541">
        <v>1</v>
      </c>
      <c r="L541" t="s">
        <v>21</v>
      </c>
      <c r="M541" t="s">
        <v>31</v>
      </c>
      <c r="N541">
        <v>37</v>
      </c>
      <c r="O541" t="str">
        <f t="shared" si="25"/>
        <v>Middle Age</v>
      </c>
      <c r="P541" t="s">
        <v>14</v>
      </c>
      <c r="T541" t="b">
        <f t="shared" si="26"/>
        <v>1</v>
      </c>
    </row>
    <row r="542" spans="1:20" x14ac:dyDescent="0.25">
      <c r="A542" s="5" t="s">
        <v>619</v>
      </c>
      <c r="B542" s="3" t="s">
        <v>250</v>
      </c>
      <c r="C542" t="s">
        <v>34</v>
      </c>
      <c r="D542" t="s">
        <v>32</v>
      </c>
      <c r="E542" s="1">
        <v>70000</v>
      </c>
      <c r="F542" s="1" t="str">
        <f t="shared" si="24"/>
        <v>Yes</v>
      </c>
      <c r="G542">
        <v>3</v>
      </c>
      <c r="H542" t="s">
        <v>30</v>
      </c>
      <c r="I542" t="s">
        <v>27</v>
      </c>
      <c r="J542" t="s">
        <v>14</v>
      </c>
      <c r="K542">
        <v>2</v>
      </c>
      <c r="L542" t="s">
        <v>25</v>
      </c>
      <c r="M542" t="s">
        <v>31</v>
      </c>
      <c r="N542">
        <v>52</v>
      </c>
      <c r="O542" t="str">
        <f t="shared" si="25"/>
        <v>Middle Age</v>
      </c>
      <c r="P542" t="s">
        <v>17</v>
      </c>
      <c r="T542" t="b">
        <f t="shared" si="26"/>
        <v>1</v>
      </c>
    </row>
    <row r="543" spans="1:20" x14ac:dyDescent="0.25">
      <c r="A543" s="5" t="s">
        <v>425</v>
      </c>
      <c r="B543" s="3" t="s">
        <v>56</v>
      </c>
      <c r="C543" t="s">
        <v>33</v>
      </c>
      <c r="D543" t="s">
        <v>33</v>
      </c>
      <c r="E543" s="1">
        <v>50000</v>
      </c>
      <c r="F543" s="1" t="str">
        <f t="shared" si="24"/>
        <v>Yes</v>
      </c>
      <c r="G543">
        <v>1</v>
      </c>
      <c r="H543" t="s">
        <v>30</v>
      </c>
      <c r="I543" t="s">
        <v>13</v>
      </c>
      <c r="J543" t="s">
        <v>14</v>
      </c>
      <c r="K543">
        <v>0</v>
      </c>
      <c r="L543" t="s">
        <v>25</v>
      </c>
      <c r="M543" t="s">
        <v>31</v>
      </c>
      <c r="N543">
        <v>34</v>
      </c>
      <c r="O543" t="str">
        <f t="shared" si="25"/>
        <v>Middle Age</v>
      </c>
      <c r="P543" t="s">
        <v>17</v>
      </c>
      <c r="T543" t="b">
        <f t="shared" si="26"/>
        <v>0</v>
      </c>
    </row>
    <row r="544" spans="1:20" x14ac:dyDescent="0.25">
      <c r="A544" s="5" t="s">
        <v>620</v>
      </c>
      <c r="B544" s="3" t="s">
        <v>251</v>
      </c>
      <c r="C544" t="s">
        <v>33</v>
      </c>
      <c r="D544" t="s">
        <v>33</v>
      </c>
      <c r="E544" s="1">
        <v>40000</v>
      </c>
      <c r="F544" s="1" t="str">
        <f t="shared" si="24"/>
        <v>No</v>
      </c>
      <c r="G544">
        <v>0</v>
      </c>
      <c r="H544" t="s">
        <v>26</v>
      </c>
      <c r="I544" t="s">
        <v>13</v>
      </c>
      <c r="J544" t="s">
        <v>14</v>
      </c>
      <c r="K544">
        <v>2</v>
      </c>
      <c r="L544" t="s">
        <v>22</v>
      </c>
      <c r="M544" t="s">
        <v>31</v>
      </c>
      <c r="N544">
        <v>29</v>
      </c>
      <c r="O544" t="str">
        <f t="shared" si="25"/>
        <v>Adolescents</v>
      </c>
      <c r="P544" t="s">
        <v>17</v>
      </c>
      <c r="T544" t="b">
        <f t="shared" si="26"/>
        <v>0</v>
      </c>
    </row>
    <row r="545" spans="1:20" x14ac:dyDescent="0.25">
      <c r="A545" s="5" t="s">
        <v>443</v>
      </c>
      <c r="B545" s="3" t="s">
        <v>74</v>
      </c>
      <c r="C545" t="s">
        <v>33</v>
      </c>
      <c r="D545" t="s">
        <v>32</v>
      </c>
      <c r="E545" s="1">
        <v>70000</v>
      </c>
      <c r="F545" s="1" t="str">
        <f t="shared" si="24"/>
        <v>Yes</v>
      </c>
      <c r="G545">
        <v>2</v>
      </c>
      <c r="H545" t="s">
        <v>26</v>
      </c>
      <c r="I545" t="s">
        <v>20</v>
      </c>
      <c r="J545" t="s">
        <v>14</v>
      </c>
      <c r="K545">
        <v>2</v>
      </c>
      <c r="L545" t="s">
        <v>21</v>
      </c>
      <c r="M545" t="s">
        <v>31</v>
      </c>
      <c r="N545">
        <v>53</v>
      </c>
      <c r="O545" t="str">
        <f t="shared" si="25"/>
        <v>Middle Age</v>
      </c>
      <c r="P545" t="s">
        <v>17</v>
      </c>
      <c r="T545" t="b">
        <f t="shared" si="26"/>
        <v>1</v>
      </c>
    </row>
    <row r="546" spans="1:20" x14ac:dyDescent="0.25">
      <c r="A546" s="5" t="s">
        <v>443</v>
      </c>
      <c r="B546" s="3" t="s">
        <v>74</v>
      </c>
      <c r="C546" t="s">
        <v>34</v>
      </c>
      <c r="D546" t="s">
        <v>33</v>
      </c>
      <c r="E546" s="1">
        <v>120000</v>
      </c>
      <c r="F546" s="1" t="str">
        <f t="shared" si="24"/>
        <v>Yes</v>
      </c>
      <c r="G546">
        <v>2</v>
      </c>
      <c r="H546" t="s">
        <v>12</v>
      </c>
      <c r="I546" t="s">
        <v>27</v>
      </c>
      <c r="J546" t="s">
        <v>17</v>
      </c>
      <c r="K546">
        <v>4</v>
      </c>
      <c r="L546" t="s">
        <v>25</v>
      </c>
      <c r="M546" t="s">
        <v>31</v>
      </c>
      <c r="N546">
        <v>40</v>
      </c>
      <c r="O546" t="str">
        <f t="shared" si="25"/>
        <v>Middle Age</v>
      </c>
      <c r="P546" t="s">
        <v>17</v>
      </c>
      <c r="T546" t="b">
        <f t="shared" si="26"/>
        <v>1</v>
      </c>
    </row>
    <row r="547" spans="1:20" x14ac:dyDescent="0.25">
      <c r="A547" s="5" t="s">
        <v>443</v>
      </c>
      <c r="B547" s="3" t="s">
        <v>74</v>
      </c>
      <c r="C547" t="s">
        <v>34</v>
      </c>
      <c r="D547" t="s">
        <v>33</v>
      </c>
      <c r="E547" s="1">
        <v>60000</v>
      </c>
      <c r="F547" s="1" t="str">
        <f t="shared" si="24"/>
        <v>Yes</v>
      </c>
      <c r="G547">
        <v>0</v>
      </c>
      <c r="H547" t="s">
        <v>18</v>
      </c>
      <c r="I547" t="s">
        <v>13</v>
      </c>
      <c r="J547" t="s">
        <v>17</v>
      </c>
      <c r="K547">
        <v>2</v>
      </c>
      <c r="L547" t="s">
        <v>25</v>
      </c>
      <c r="M547" t="s">
        <v>31</v>
      </c>
      <c r="N547">
        <v>29</v>
      </c>
      <c r="O547" t="str">
        <f t="shared" si="25"/>
        <v>Adolescents</v>
      </c>
      <c r="P547" t="s">
        <v>17</v>
      </c>
      <c r="T547" t="b">
        <f t="shared" si="26"/>
        <v>0</v>
      </c>
    </row>
    <row r="548" spans="1:20" x14ac:dyDescent="0.25">
      <c r="A548" s="5" t="s">
        <v>621</v>
      </c>
      <c r="B548" s="3" t="s">
        <v>252</v>
      </c>
      <c r="C548" t="s">
        <v>33</v>
      </c>
      <c r="D548" t="s">
        <v>33</v>
      </c>
      <c r="E548" s="1">
        <v>60000</v>
      </c>
      <c r="F548" s="1" t="str">
        <f t="shared" si="24"/>
        <v>Yes</v>
      </c>
      <c r="G548">
        <v>4</v>
      </c>
      <c r="H548" t="s">
        <v>12</v>
      </c>
      <c r="I548" t="s">
        <v>20</v>
      </c>
      <c r="J548" t="s">
        <v>14</v>
      </c>
      <c r="K548">
        <v>2</v>
      </c>
      <c r="L548" t="s">
        <v>21</v>
      </c>
      <c r="M548" t="s">
        <v>31</v>
      </c>
      <c r="N548">
        <v>43</v>
      </c>
      <c r="O548" t="str">
        <f t="shared" si="25"/>
        <v>Middle Age</v>
      </c>
      <c r="P548" t="s">
        <v>14</v>
      </c>
      <c r="T548" t="b">
        <f t="shared" si="26"/>
        <v>1</v>
      </c>
    </row>
    <row r="549" spans="1:20" x14ac:dyDescent="0.25">
      <c r="A549" s="5" t="s">
        <v>621</v>
      </c>
      <c r="B549" s="3" t="s">
        <v>252</v>
      </c>
      <c r="C549" t="s">
        <v>33</v>
      </c>
      <c r="D549" t="s">
        <v>33</v>
      </c>
      <c r="E549" s="1">
        <v>60000</v>
      </c>
      <c r="F549" s="1" t="str">
        <f t="shared" si="24"/>
        <v>Yes</v>
      </c>
      <c r="G549">
        <v>2</v>
      </c>
      <c r="H549" t="s">
        <v>26</v>
      </c>
      <c r="I549" t="s">
        <v>20</v>
      </c>
      <c r="J549" t="s">
        <v>14</v>
      </c>
      <c r="K549">
        <v>2</v>
      </c>
      <c r="L549" t="s">
        <v>21</v>
      </c>
      <c r="M549" t="s">
        <v>31</v>
      </c>
      <c r="N549">
        <v>55</v>
      </c>
      <c r="O549" t="str">
        <f t="shared" si="25"/>
        <v>Old</v>
      </c>
      <c r="P549" t="s">
        <v>14</v>
      </c>
      <c r="T549" t="b">
        <f t="shared" si="26"/>
        <v>1</v>
      </c>
    </row>
    <row r="550" spans="1:20" x14ac:dyDescent="0.25">
      <c r="A550" s="5" t="s">
        <v>563</v>
      </c>
      <c r="B550" s="3" t="s">
        <v>194</v>
      </c>
      <c r="C550" t="s">
        <v>34</v>
      </c>
      <c r="D550" t="s">
        <v>32</v>
      </c>
      <c r="E550" s="1">
        <v>80000</v>
      </c>
      <c r="F550" s="1" t="str">
        <f t="shared" si="24"/>
        <v>Yes</v>
      </c>
      <c r="G550">
        <v>4</v>
      </c>
      <c r="H550" t="s">
        <v>30</v>
      </c>
      <c r="I550" t="s">
        <v>13</v>
      </c>
      <c r="J550" t="s">
        <v>17</v>
      </c>
      <c r="K550">
        <v>0</v>
      </c>
      <c r="L550" t="s">
        <v>15</v>
      </c>
      <c r="M550" t="s">
        <v>31</v>
      </c>
      <c r="N550">
        <v>48</v>
      </c>
      <c r="O550" t="str">
        <f t="shared" si="25"/>
        <v>Middle Age</v>
      </c>
      <c r="P550" t="s">
        <v>17</v>
      </c>
      <c r="T550" t="b">
        <f t="shared" si="26"/>
        <v>1</v>
      </c>
    </row>
    <row r="551" spans="1:20" x14ac:dyDescent="0.25">
      <c r="A551" s="5" t="s">
        <v>563</v>
      </c>
      <c r="B551" s="3" t="s">
        <v>194</v>
      </c>
      <c r="C551" t="s">
        <v>33</v>
      </c>
      <c r="D551" t="s">
        <v>32</v>
      </c>
      <c r="E551" s="1">
        <v>130000</v>
      </c>
      <c r="F551" s="1" t="str">
        <f t="shared" si="24"/>
        <v>Yes</v>
      </c>
      <c r="G551">
        <v>3</v>
      </c>
      <c r="H551" t="s">
        <v>12</v>
      </c>
      <c r="I551" t="s">
        <v>27</v>
      </c>
      <c r="J551" t="s">
        <v>14</v>
      </c>
      <c r="K551">
        <v>3</v>
      </c>
      <c r="L551" t="s">
        <v>15</v>
      </c>
      <c r="M551" t="s">
        <v>31</v>
      </c>
      <c r="N551">
        <v>45</v>
      </c>
      <c r="O551" t="str">
        <f t="shared" si="25"/>
        <v>Middle Age</v>
      </c>
      <c r="P551" t="s">
        <v>14</v>
      </c>
      <c r="T551" t="b">
        <f t="shared" si="26"/>
        <v>1</v>
      </c>
    </row>
    <row r="552" spans="1:20" x14ac:dyDescent="0.25">
      <c r="A552" s="5" t="s">
        <v>563</v>
      </c>
      <c r="B552" s="3" t="s">
        <v>194</v>
      </c>
      <c r="C552" t="s">
        <v>34</v>
      </c>
      <c r="D552" t="s">
        <v>32</v>
      </c>
      <c r="E552" s="1">
        <v>70000</v>
      </c>
      <c r="F552" s="1" t="str">
        <f t="shared" si="24"/>
        <v>Yes</v>
      </c>
      <c r="G552">
        <v>0</v>
      </c>
      <c r="H552" t="s">
        <v>12</v>
      </c>
      <c r="I552" t="s">
        <v>20</v>
      </c>
      <c r="J552" t="s">
        <v>17</v>
      </c>
      <c r="K552">
        <v>1</v>
      </c>
      <c r="L552" t="s">
        <v>15</v>
      </c>
      <c r="M552" t="s">
        <v>23</v>
      </c>
      <c r="N552">
        <v>42</v>
      </c>
      <c r="O552" t="str">
        <f t="shared" si="25"/>
        <v>Middle Age</v>
      </c>
      <c r="P552" t="s">
        <v>14</v>
      </c>
      <c r="T552" t="b">
        <f t="shared" si="26"/>
        <v>1</v>
      </c>
    </row>
    <row r="553" spans="1:20" x14ac:dyDescent="0.25">
      <c r="A553" s="5" t="s">
        <v>622</v>
      </c>
      <c r="B553" s="3" t="s">
        <v>253</v>
      </c>
      <c r="C553" t="s">
        <v>33</v>
      </c>
      <c r="D553" t="s">
        <v>32</v>
      </c>
      <c r="E553" s="1">
        <v>50000</v>
      </c>
      <c r="F553" s="1" t="str">
        <f t="shared" si="24"/>
        <v>Yes</v>
      </c>
      <c r="G553">
        <v>4</v>
      </c>
      <c r="H553" t="s">
        <v>12</v>
      </c>
      <c r="I553" t="s">
        <v>27</v>
      </c>
      <c r="J553" t="s">
        <v>14</v>
      </c>
      <c r="K553">
        <v>2</v>
      </c>
      <c r="L553" t="s">
        <v>29</v>
      </c>
      <c r="M553" t="s">
        <v>31</v>
      </c>
      <c r="N553">
        <v>63</v>
      </c>
      <c r="O553" t="str">
        <f t="shared" si="25"/>
        <v>Old</v>
      </c>
      <c r="P553" t="s">
        <v>17</v>
      </c>
      <c r="T553" t="b">
        <f t="shared" si="26"/>
        <v>0</v>
      </c>
    </row>
    <row r="554" spans="1:20" x14ac:dyDescent="0.25">
      <c r="A554" s="5" t="s">
        <v>458</v>
      </c>
      <c r="B554" s="3" t="s">
        <v>89</v>
      </c>
      <c r="C554" t="s">
        <v>34</v>
      </c>
      <c r="D554" t="s">
        <v>33</v>
      </c>
      <c r="E554" s="1">
        <v>60000</v>
      </c>
      <c r="F554" s="1" t="str">
        <f t="shared" si="24"/>
        <v>Yes</v>
      </c>
      <c r="G554">
        <v>3</v>
      </c>
      <c r="H554" t="s">
        <v>26</v>
      </c>
      <c r="I554" t="s">
        <v>20</v>
      </c>
      <c r="J554" t="s">
        <v>14</v>
      </c>
      <c r="K554">
        <v>2</v>
      </c>
      <c r="L554" t="s">
        <v>29</v>
      </c>
      <c r="M554" t="s">
        <v>31</v>
      </c>
      <c r="N554">
        <v>54</v>
      </c>
      <c r="O554" t="str">
        <f t="shared" si="25"/>
        <v>Middle Age</v>
      </c>
      <c r="P554" t="s">
        <v>14</v>
      </c>
      <c r="T554" t="b">
        <f t="shared" si="26"/>
        <v>1</v>
      </c>
    </row>
    <row r="555" spans="1:20" x14ac:dyDescent="0.25">
      <c r="A555" s="5" t="s">
        <v>623</v>
      </c>
      <c r="B555" s="3" t="s">
        <v>254</v>
      </c>
      <c r="C555" t="s">
        <v>33</v>
      </c>
      <c r="D555" t="s">
        <v>33</v>
      </c>
      <c r="E555" s="1">
        <v>40000</v>
      </c>
      <c r="F555" s="1" t="str">
        <f t="shared" si="24"/>
        <v>No</v>
      </c>
      <c r="G555">
        <v>3</v>
      </c>
      <c r="H555" t="s">
        <v>18</v>
      </c>
      <c r="I555" t="s">
        <v>20</v>
      </c>
      <c r="J555" t="s">
        <v>17</v>
      </c>
      <c r="K555">
        <v>2</v>
      </c>
      <c r="L555" t="s">
        <v>22</v>
      </c>
      <c r="M555" t="s">
        <v>31</v>
      </c>
      <c r="N555">
        <v>73</v>
      </c>
      <c r="O555" t="str">
        <f t="shared" si="25"/>
        <v>Old</v>
      </c>
      <c r="P555" t="s">
        <v>14</v>
      </c>
      <c r="T555" t="b">
        <f t="shared" si="26"/>
        <v>0</v>
      </c>
    </row>
    <row r="556" spans="1:20" x14ac:dyDescent="0.25">
      <c r="A556" s="5" t="s">
        <v>563</v>
      </c>
      <c r="B556" s="3" t="s">
        <v>194</v>
      </c>
      <c r="C556" t="s">
        <v>33</v>
      </c>
      <c r="D556" t="s">
        <v>32</v>
      </c>
      <c r="E556" s="1">
        <v>60000</v>
      </c>
      <c r="F556" s="1" t="str">
        <f t="shared" si="24"/>
        <v>Yes</v>
      </c>
      <c r="G556">
        <v>2</v>
      </c>
      <c r="H556" t="s">
        <v>30</v>
      </c>
      <c r="I556" t="s">
        <v>20</v>
      </c>
      <c r="J556" t="s">
        <v>14</v>
      </c>
      <c r="K556">
        <v>0</v>
      </c>
      <c r="L556" t="s">
        <v>21</v>
      </c>
      <c r="M556" t="s">
        <v>31</v>
      </c>
      <c r="N556">
        <v>40</v>
      </c>
      <c r="O556" t="str">
        <f t="shared" si="25"/>
        <v>Middle Age</v>
      </c>
      <c r="P556" t="s">
        <v>14</v>
      </c>
      <c r="T556" t="b">
        <f t="shared" si="26"/>
        <v>1</v>
      </c>
    </row>
    <row r="557" spans="1:20" x14ac:dyDescent="0.25">
      <c r="A557" s="5" t="s">
        <v>624</v>
      </c>
      <c r="B557" s="3" t="s">
        <v>255</v>
      </c>
      <c r="C557" t="s">
        <v>34</v>
      </c>
      <c r="D557" t="s">
        <v>33</v>
      </c>
      <c r="E557" s="1">
        <v>50000</v>
      </c>
      <c r="F557" s="1" t="str">
        <f t="shared" si="24"/>
        <v>Yes</v>
      </c>
      <c r="G557">
        <v>0</v>
      </c>
      <c r="H557" t="s">
        <v>18</v>
      </c>
      <c r="I557" t="s">
        <v>13</v>
      </c>
      <c r="J557" t="s">
        <v>17</v>
      </c>
      <c r="K557">
        <v>1</v>
      </c>
      <c r="L557" t="s">
        <v>21</v>
      </c>
      <c r="M557" t="s">
        <v>31</v>
      </c>
      <c r="N557">
        <v>39</v>
      </c>
      <c r="O557" t="str">
        <f t="shared" si="25"/>
        <v>Middle Age</v>
      </c>
      <c r="P557" t="s">
        <v>14</v>
      </c>
      <c r="T557" t="b">
        <f t="shared" si="26"/>
        <v>0</v>
      </c>
    </row>
    <row r="558" spans="1:20" x14ac:dyDescent="0.25">
      <c r="A558" s="5" t="s">
        <v>625</v>
      </c>
      <c r="B558" s="3" t="s">
        <v>256</v>
      </c>
      <c r="C558" t="s">
        <v>33</v>
      </c>
      <c r="D558" t="s">
        <v>33</v>
      </c>
      <c r="E558" s="1">
        <v>80000</v>
      </c>
      <c r="F558" s="1" t="str">
        <f t="shared" si="24"/>
        <v>Yes</v>
      </c>
      <c r="G558">
        <v>4</v>
      </c>
      <c r="H558" t="s">
        <v>12</v>
      </c>
      <c r="I558" t="s">
        <v>27</v>
      </c>
      <c r="J558" t="s">
        <v>14</v>
      </c>
      <c r="K558">
        <v>0</v>
      </c>
      <c r="L558" t="s">
        <v>25</v>
      </c>
      <c r="M558" t="s">
        <v>31</v>
      </c>
      <c r="N558">
        <v>42</v>
      </c>
      <c r="O558" t="str">
        <f t="shared" si="25"/>
        <v>Middle Age</v>
      </c>
      <c r="P558" t="s">
        <v>17</v>
      </c>
      <c r="T558" t="b">
        <f t="shared" si="26"/>
        <v>1</v>
      </c>
    </row>
    <row r="559" spans="1:20" x14ac:dyDescent="0.25">
      <c r="A559" s="5" t="s">
        <v>625</v>
      </c>
      <c r="B559" s="3" t="s">
        <v>256</v>
      </c>
      <c r="C559" t="s">
        <v>33</v>
      </c>
      <c r="D559" t="s">
        <v>32</v>
      </c>
      <c r="E559" s="1">
        <v>40000</v>
      </c>
      <c r="F559" s="1" t="str">
        <f t="shared" si="24"/>
        <v>No</v>
      </c>
      <c r="G559">
        <v>3</v>
      </c>
      <c r="H559" t="s">
        <v>18</v>
      </c>
      <c r="I559" t="s">
        <v>19</v>
      </c>
      <c r="J559" t="s">
        <v>14</v>
      </c>
      <c r="K559">
        <v>0</v>
      </c>
      <c r="L559" t="s">
        <v>25</v>
      </c>
      <c r="M559" t="s">
        <v>31</v>
      </c>
      <c r="N559">
        <v>31</v>
      </c>
      <c r="O559" t="str">
        <f t="shared" si="25"/>
        <v>Middle Age</v>
      </c>
      <c r="P559" t="s">
        <v>17</v>
      </c>
      <c r="T559" t="b">
        <f t="shared" si="26"/>
        <v>0</v>
      </c>
    </row>
    <row r="560" spans="1:20" x14ac:dyDescent="0.25">
      <c r="A560" s="5" t="s">
        <v>625</v>
      </c>
      <c r="B560" s="3" t="s">
        <v>256</v>
      </c>
      <c r="C560" t="s">
        <v>33</v>
      </c>
      <c r="D560" t="s">
        <v>32</v>
      </c>
      <c r="E560" s="1">
        <v>50000</v>
      </c>
      <c r="F560" s="1" t="str">
        <f t="shared" si="24"/>
        <v>Yes</v>
      </c>
      <c r="G560">
        <v>3</v>
      </c>
      <c r="H560" t="s">
        <v>12</v>
      </c>
      <c r="I560" t="s">
        <v>13</v>
      </c>
      <c r="J560" t="s">
        <v>14</v>
      </c>
      <c r="K560">
        <v>2</v>
      </c>
      <c r="L560" t="s">
        <v>15</v>
      </c>
      <c r="M560" t="s">
        <v>31</v>
      </c>
      <c r="N560">
        <v>41</v>
      </c>
      <c r="O560" t="str">
        <f t="shared" si="25"/>
        <v>Middle Age</v>
      </c>
      <c r="P560" t="s">
        <v>17</v>
      </c>
      <c r="T560" t="b">
        <f t="shared" si="26"/>
        <v>0</v>
      </c>
    </row>
    <row r="561" spans="1:20" x14ac:dyDescent="0.25">
      <c r="A561" s="5" t="s">
        <v>626</v>
      </c>
      <c r="B561" s="3" t="s">
        <v>257</v>
      </c>
      <c r="C561" t="s">
        <v>34</v>
      </c>
      <c r="D561" t="s">
        <v>32</v>
      </c>
      <c r="E561" s="1">
        <v>60000</v>
      </c>
      <c r="F561" s="1" t="str">
        <f t="shared" si="24"/>
        <v>Yes</v>
      </c>
      <c r="G561">
        <v>2</v>
      </c>
      <c r="H561" t="s">
        <v>12</v>
      </c>
      <c r="I561" t="s">
        <v>27</v>
      </c>
      <c r="J561" t="s">
        <v>14</v>
      </c>
      <c r="K561">
        <v>0</v>
      </c>
      <c r="L561" t="s">
        <v>29</v>
      </c>
      <c r="M561" t="s">
        <v>31</v>
      </c>
      <c r="N561">
        <v>58</v>
      </c>
      <c r="O561" t="str">
        <f t="shared" si="25"/>
        <v>Old</v>
      </c>
      <c r="P561" t="s">
        <v>17</v>
      </c>
      <c r="T561" t="b">
        <f t="shared" si="26"/>
        <v>1</v>
      </c>
    </row>
    <row r="562" spans="1:20" x14ac:dyDescent="0.25">
      <c r="A562" s="5" t="s">
        <v>626</v>
      </c>
      <c r="B562" s="3" t="s">
        <v>257</v>
      </c>
      <c r="C562" t="s">
        <v>33</v>
      </c>
      <c r="D562" t="s">
        <v>32</v>
      </c>
      <c r="E562" s="1">
        <v>60000</v>
      </c>
      <c r="F562" s="1" t="str">
        <f t="shared" si="24"/>
        <v>Yes</v>
      </c>
      <c r="G562">
        <v>0</v>
      </c>
      <c r="H562" t="s">
        <v>30</v>
      </c>
      <c r="I562" t="s">
        <v>20</v>
      </c>
      <c r="J562" t="s">
        <v>14</v>
      </c>
      <c r="K562">
        <v>0</v>
      </c>
      <c r="L562" t="s">
        <v>15</v>
      </c>
      <c r="M562" t="s">
        <v>31</v>
      </c>
      <c r="N562">
        <v>40</v>
      </c>
      <c r="O562" t="str">
        <f t="shared" si="25"/>
        <v>Middle Age</v>
      </c>
      <c r="P562" t="s">
        <v>17</v>
      </c>
      <c r="T562" t="b">
        <f t="shared" si="26"/>
        <v>1</v>
      </c>
    </row>
    <row r="563" spans="1:20" x14ac:dyDescent="0.25">
      <c r="A563" s="5" t="s">
        <v>627</v>
      </c>
      <c r="B563" s="3" t="s">
        <v>258</v>
      </c>
      <c r="C563" t="s">
        <v>33</v>
      </c>
      <c r="D563" t="s">
        <v>32</v>
      </c>
      <c r="E563" s="1">
        <v>20000</v>
      </c>
      <c r="F563" s="1" t="str">
        <f t="shared" si="24"/>
        <v>No</v>
      </c>
      <c r="G563">
        <v>2</v>
      </c>
      <c r="H563" t="s">
        <v>28</v>
      </c>
      <c r="I563" t="s">
        <v>19</v>
      </c>
      <c r="J563" t="s">
        <v>17</v>
      </c>
      <c r="K563">
        <v>0</v>
      </c>
      <c r="L563" t="s">
        <v>15</v>
      </c>
      <c r="M563" t="s">
        <v>31</v>
      </c>
      <c r="N563">
        <v>48</v>
      </c>
      <c r="O563" t="str">
        <f t="shared" si="25"/>
        <v>Middle Age</v>
      </c>
      <c r="P563" t="s">
        <v>17</v>
      </c>
      <c r="T563" t="b">
        <f t="shared" si="26"/>
        <v>0</v>
      </c>
    </row>
    <row r="564" spans="1:20" x14ac:dyDescent="0.25">
      <c r="A564" s="5" t="s">
        <v>627</v>
      </c>
      <c r="B564" s="3" t="s">
        <v>258</v>
      </c>
      <c r="C564" t="s">
        <v>33</v>
      </c>
      <c r="D564" t="s">
        <v>32</v>
      </c>
      <c r="E564" s="1">
        <v>70000</v>
      </c>
      <c r="F564" s="1" t="str">
        <f t="shared" si="24"/>
        <v>Yes</v>
      </c>
      <c r="G564">
        <v>2</v>
      </c>
      <c r="H564" t="s">
        <v>30</v>
      </c>
      <c r="I564" t="s">
        <v>20</v>
      </c>
      <c r="J564" t="s">
        <v>14</v>
      </c>
      <c r="K564">
        <v>0</v>
      </c>
      <c r="L564" t="s">
        <v>21</v>
      </c>
      <c r="M564" t="s">
        <v>31</v>
      </c>
      <c r="N564">
        <v>34</v>
      </c>
      <c r="O564" t="str">
        <f t="shared" si="25"/>
        <v>Middle Age</v>
      </c>
      <c r="P564" t="s">
        <v>14</v>
      </c>
      <c r="T564" t="b">
        <f t="shared" si="26"/>
        <v>1</v>
      </c>
    </row>
    <row r="565" spans="1:20" x14ac:dyDescent="0.25">
      <c r="A565" s="5" t="s">
        <v>628</v>
      </c>
      <c r="B565" s="3" t="s">
        <v>259</v>
      </c>
      <c r="C565" t="s">
        <v>34</v>
      </c>
      <c r="D565" t="s">
        <v>32</v>
      </c>
      <c r="E565" s="1">
        <v>30000</v>
      </c>
      <c r="F565" s="1" t="str">
        <f t="shared" si="24"/>
        <v>No</v>
      </c>
      <c r="G565">
        <v>0</v>
      </c>
      <c r="H565" t="s">
        <v>18</v>
      </c>
      <c r="I565" t="s">
        <v>13</v>
      </c>
      <c r="J565" t="s">
        <v>14</v>
      </c>
      <c r="K565">
        <v>1</v>
      </c>
      <c r="L565" t="s">
        <v>22</v>
      </c>
      <c r="M565" t="s">
        <v>31</v>
      </c>
      <c r="N565">
        <v>28</v>
      </c>
      <c r="O565" t="str">
        <f t="shared" si="25"/>
        <v>Adolescents</v>
      </c>
      <c r="P565" t="s">
        <v>17</v>
      </c>
      <c r="T565" t="b">
        <f t="shared" si="26"/>
        <v>0</v>
      </c>
    </row>
    <row r="566" spans="1:20" x14ac:dyDescent="0.25">
      <c r="A566" s="5" t="s">
        <v>628</v>
      </c>
      <c r="B566" s="3" t="s">
        <v>259</v>
      </c>
      <c r="C566" t="s">
        <v>34</v>
      </c>
      <c r="D566" t="s">
        <v>33</v>
      </c>
      <c r="E566" s="1">
        <v>30000</v>
      </c>
      <c r="F566" s="1" t="str">
        <f t="shared" si="24"/>
        <v>No</v>
      </c>
      <c r="G566">
        <v>0</v>
      </c>
      <c r="H566" t="s">
        <v>18</v>
      </c>
      <c r="I566" t="s">
        <v>13</v>
      </c>
      <c r="J566" t="s">
        <v>14</v>
      </c>
      <c r="K566">
        <v>1</v>
      </c>
      <c r="L566" t="s">
        <v>22</v>
      </c>
      <c r="M566" t="s">
        <v>31</v>
      </c>
      <c r="N566">
        <v>27</v>
      </c>
      <c r="O566" t="str">
        <f t="shared" si="25"/>
        <v>Adolescents</v>
      </c>
      <c r="P566" t="s">
        <v>17</v>
      </c>
      <c r="T566" t="b">
        <f t="shared" si="26"/>
        <v>0</v>
      </c>
    </row>
    <row r="567" spans="1:20" x14ac:dyDescent="0.25">
      <c r="A567" s="5" t="s">
        <v>629</v>
      </c>
      <c r="B567" s="3" t="s">
        <v>260</v>
      </c>
      <c r="C567" t="s">
        <v>33</v>
      </c>
      <c r="D567" t="s">
        <v>33</v>
      </c>
      <c r="E567" s="1">
        <v>40000</v>
      </c>
      <c r="F567" s="1" t="str">
        <f t="shared" si="24"/>
        <v>No</v>
      </c>
      <c r="G567">
        <v>3</v>
      </c>
      <c r="H567" t="s">
        <v>18</v>
      </c>
      <c r="I567" t="s">
        <v>20</v>
      </c>
      <c r="J567" t="s">
        <v>17</v>
      </c>
      <c r="K567">
        <v>2</v>
      </c>
      <c r="L567" t="s">
        <v>22</v>
      </c>
      <c r="M567" t="s">
        <v>31</v>
      </c>
      <c r="N567">
        <v>54</v>
      </c>
      <c r="O567" t="str">
        <f t="shared" si="25"/>
        <v>Middle Age</v>
      </c>
      <c r="P567" t="s">
        <v>14</v>
      </c>
      <c r="T567" t="b">
        <f t="shared" si="26"/>
        <v>0</v>
      </c>
    </row>
    <row r="568" spans="1:20" x14ac:dyDescent="0.25">
      <c r="A568" s="5" t="s">
        <v>630</v>
      </c>
      <c r="B568" s="3" t="s">
        <v>261</v>
      </c>
      <c r="C568" t="s">
        <v>33</v>
      </c>
      <c r="D568" t="s">
        <v>32</v>
      </c>
      <c r="E568" s="1">
        <v>60000</v>
      </c>
      <c r="F568" s="1" t="str">
        <f t="shared" si="24"/>
        <v>Yes</v>
      </c>
      <c r="G568">
        <v>2</v>
      </c>
      <c r="H568" t="s">
        <v>30</v>
      </c>
      <c r="I568" t="s">
        <v>27</v>
      </c>
      <c r="J568" t="s">
        <v>14</v>
      </c>
      <c r="K568">
        <v>2</v>
      </c>
      <c r="L568" t="s">
        <v>22</v>
      </c>
      <c r="M568" t="s">
        <v>31</v>
      </c>
      <c r="N568">
        <v>70</v>
      </c>
      <c r="O568" t="str">
        <f t="shared" si="25"/>
        <v>Old</v>
      </c>
      <c r="P568" t="s">
        <v>17</v>
      </c>
      <c r="T568" t="b">
        <f t="shared" si="26"/>
        <v>1</v>
      </c>
    </row>
    <row r="569" spans="1:20" x14ac:dyDescent="0.25">
      <c r="A569" s="5" t="s">
        <v>630</v>
      </c>
      <c r="B569" s="3" t="s">
        <v>261</v>
      </c>
      <c r="C569" t="s">
        <v>33</v>
      </c>
      <c r="D569" t="s">
        <v>33</v>
      </c>
      <c r="E569" s="1">
        <v>40000</v>
      </c>
      <c r="F569" s="1" t="str">
        <f t="shared" si="24"/>
        <v>No</v>
      </c>
      <c r="G569">
        <v>1</v>
      </c>
      <c r="H569" t="s">
        <v>18</v>
      </c>
      <c r="I569" t="s">
        <v>19</v>
      </c>
      <c r="J569" t="s">
        <v>14</v>
      </c>
      <c r="K569">
        <v>1</v>
      </c>
      <c r="L569" t="s">
        <v>25</v>
      </c>
      <c r="M569" t="s">
        <v>31</v>
      </c>
      <c r="N569">
        <v>48</v>
      </c>
      <c r="O569" t="str">
        <f t="shared" si="25"/>
        <v>Middle Age</v>
      </c>
      <c r="P569" t="s">
        <v>14</v>
      </c>
      <c r="T569" t="b">
        <f t="shared" si="26"/>
        <v>0</v>
      </c>
    </row>
    <row r="570" spans="1:20" x14ac:dyDescent="0.25">
      <c r="A570" s="5" t="s">
        <v>630</v>
      </c>
      <c r="B570" s="3" t="s">
        <v>261</v>
      </c>
      <c r="C570" t="s">
        <v>33</v>
      </c>
      <c r="D570" t="s">
        <v>33</v>
      </c>
      <c r="E570" s="1">
        <v>70000</v>
      </c>
      <c r="F570" s="1" t="str">
        <f t="shared" si="24"/>
        <v>Yes</v>
      </c>
      <c r="G570">
        <v>1</v>
      </c>
      <c r="H570" t="s">
        <v>18</v>
      </c>
      <c r="I570" t="s">
        <v>13</v>
      </c>
      <c r="J570" t="s">
        <v>14</v>
      </c>
      <c r="K570">
        <v>1</v>
      </c>
      <c r="L570" t="s">
        <v>21</v>
      </c>
      <c r="M570" t="s">
        <v>31</v>
      </c>
      <c r="N570">
        <v>44</v>
      </c>
      <c r="O570" t="str">
        <f t="shared" si="25"/>
        <v>Middle Age</v>
      </c>
      <c r="P570" t="s">
        <v>14</v>
      </c>
      <c r="T570" t="b">
        <f t="shared" si="26"/>
        <v>1</v>
      </c>
    </row>
    <row r="571" spans="1:20" x14ac:dyDescent="0.25">
      <c r="A571" s="5" t="s">
        <v>630</v>
      </c>
      <c r="B571" s="3" t="s">
        <v>261</v>
      </c>
      <c r="C571" t="s">
        <v>34</v>
      </c>
      <c r="D571" t="s">
        <v>33</v>
      </c>
      <c r="E571" s="1">
        <v>50000</v>
      </c>
      <c r="F571" s="1" t="str">
        <f t="shared" si="24"/>
        <v>Yes</v>
      </c>
      <c r="G571">
        <v>3</v>
      </c>
      <c r="H571" t="s">
        <v>30</v>
      </c>
      <c r="I571" t="s">
        <v>27</v>
      </c>
      <c r="J571" t="s">
        <v>14</v>
      </c>
      <c r="K571">
        <v>2</v>
      </c>
      <c r="L571" t="s">
        <v>29</v>
      </c>
      <c r="M571" t="s">
        <v>31</v>
      </c>
      <c r="N571">
        <v>69</v>
      </c>
      <c r="O571" t="str">
        <f t="shared" si="25"/>
        <v>Old</v>
      </c>
      <c r="P571" t="s">
        <v>17</v>
      </c>
      <c r="T571" t="b">
        <f t="shared" si="26"/>
        <v>0</v>
      </c>
    </row>
    <row r="572" spans="1:20" x14ac:dyDescent="0.25">
      <c r="A572" s="5" t="s">
        <v>631</v>
      </c>
      <c r="B572" s="3" t="s">
        <v>262</v>
      </c>
      <c r="C572" t="s">
        <v>33</v>
      </c>
      <c r="D572" t="s">
        <v>33</v>
      </c>
      <c r="E572" s="1">
        <v>70000</v>
      </c>
      <c r="F572" s="1" t="str">
        <f t="shared" si="24"/>
        <v>Yes</v>
      </c>
      <c r="G572">
        <v>3</v>
      </c>
      <c r="H572" t="s">
        <v>28</v>
      </c>
      <c r="I572" t="s">
        <v>13</v>
      </c>
      <c r="J572" t="s">
        <v>14</v>
      </c>
      <c r="K572">
        <v>2</v>
      </c>
      <c r="L572" t="s">
        <v>22</v>
      </c>
      <c r="M572" t="s">
        <v>31</v>
      </c>
      <c r="N572">
        <v>52</v>
      </c>
      <c r="O572" t="str">
        <f t="shared" si="25"/>
        <v>Middle Age</v>
      </c>
      <c r="P572" t="s">
        <v>17</v>
      </c>
      <c r="T572" t="b">
        <f t="shared" si="26"/>
        <v>1</v>
      </c>
    </row>
    <row r="573" spans="1:20" x14ac:dyDescent="0.25">
      <c r="A573" s="5" t="s">
        <v>631</v>
      </c>
      <c r="B573" s="3" t="s">
        <v>262</v>
      </c>
      <c r="C573" t="s">
        <v>33</v>
      </c>
      <c r="D573" t="s">
        <v>33</v>
      </c>
      <c r="E573" s="1">
        <v>40000</v>
      </c>
      <c r="F573" s="1" t="str">
        <f t="shared" si="24"/>
        <v>No</v>
      </c>
      <c r="G573">
        <v>2</v>
      </c>
      <c r="H573" t="s">
        <v>28</v>
      </c>
      <c r="I573" t="s">
        <v>13</v>
      </c>
      <c r="J573" t="s">
        <v>14</v>
      </c>
      <c r="K573">
        <v>2</v>
      </c>
      <c r="L573" t="s">
        <v>21</v>
      </c>
      <c r="M573" t="s">
        <v>31</v>
      </c>
      <c r="N573">
        <v>55</v>
      </c>
      <c r="O573" t="str">
        <f t="shared" si="25"/>
        <v>Old</v>
      </c>
      <c r="P573" t="s">
        <v>17</v>
      </c>
      <c r="T573" t="b">
        <f t="shared" si="26"/>
        <v>0</v>
      </c>
    </row>
    <row r="574" spans="1:20" x14ac:dyDescent="0.25">
      <c r="A574" s="5" t="s">
        <v>631</v>
      </c>
      <c r="B574" s="3" t="s">
        <v>262</v>
      </c>
      <c r="C574" t="s">
        <v>34</v>
      </c>
      <c r="D574" t="s">
        <v>33</v>
      </c>
      <c r="E574" s="1">
        <v>30000</v>
      </c>
      <c r="F574" s="1" t="str">
        <f t="shared" si="24"/>
        <v>No</v>
      </c>
      <c r="G574">
        <v>0</v>
      </c>
      <c r="H574" t="s">
        <v>26</v>
      </c>
      <c r="I574" t="s">
        <v>13</v>
      </c>
      <c r="J574" t="s">
        <v>14</v>
      </c>
      <c r="K574">
        <v>2</v>
      </c>
      <c r="L574" t="s">
        <v>22</v>
      </c>
      <c r="M574" t="s">
        <v>31</v>
      </c>
      <c r="N574">
        <v>30</v>
      </c>
      <c r="O574" t="str">
        <f t="shared" si="25"/>
        <v>Adolescents</v>
      </c>
      <c r="P574" t="s">
        <v>17</v>
      </c>
      <c r="T574" t="b">
        <f t="shared" si="26"/>
        <v>0</v>
      </c>
    </row>
    <row r="575" spans="1:20" x14ac:dyDescent="0.25">
      <c r="A575" s="5" t="s">
        <v>631</v>
      </c>
      <c r="B575" s="3" t="s">
        <v>262</v>
      </c>
      <c r="C575" t="s">
        <v>33</v>
      </c>
      <c r="D575" t="s">
        <v>33</v>
      </c>
      <c r="E575" s="1">
        <v>60000</v>
      </c>
      <c r="F575" s="1" t="str">
        <f t="shared" si="24"/>
        <v>Yes</v>
      </c>
      <c r="G575">
        <v>3</v>
      </c>
      <c r="H575" t="s">
        <v>30</v>
      </c>
      <c r="I575" t="s">
        <v>27</v>
      </c>
      <c r="J575" t="s">
        <v>14</v>
      </c>
      <c r="K575">
        <v>2</v>
      </c>
      <c r="L575" t="s">
        <v>25</v>
      </c>
      <c r="M575" t="s">
        <v>31</v>
      </c>
      <c r="N575">
        <v>63</v>
      </c>
      <c r="O575" t="str">
        <f t="shared" si="25"/>
        <v>Old</v>
      </c>
      <c r="P575" t="s">
        <v>17</v>
      </c>
      <c r="T575" t="b">
        <f t="shared" si="26"/>
        <v>1</v>
      </c>
    </row>
    <row r="576" spans="1:20" x14ac:dyDescent="0.25">
      <c r="A576" s="5" t="s">
        <v>632</v>
      </c>
      <c r="B576" s="3" t="s">
        <v>263</v>
      </c>
      <c r="C576" t="s">
        <v>34</v>
      </c>
      <c r="D576" t="s">
        <v>32</v>
      </c>
      <c r="E576" s="1">
        <v>80000</v>
      </c>
      <c r="F576" s="1" t="str">
        <f t="shared" si="24"/>
        <v>Yes</v>
      </c>
      <c r="G576">
        <v>0</v>
      </c>
      <c r="H576" t="s">
        <v>12</v>
      </c>
      <c r="I576" t="s">
        <v>27</v>
      </c>
      <c r="J576" t="s">
        <v>14</v>
      </c>
      <c r="K576">
        <v>1</v>
      </c>
      <c r="L576" t="s">
        <v>25</v>
      </c>
      <c r="M576" t="s">
        <v>31</v>
      </c>
      <c r="N576">
        <v>34</v>
      </c>
      <c r="O576" t="str">
        <f t="shared" si="25"/>
        <v>Middle Age</v>
      </c>
      <c r="P576" t="s">
        <v>14</v>
      </c>
      <c r="T576" t="b">
        <f t="shared" si="26"/>
        <v>1</v>
      </c>
    </row>
    <row r="577" spans="1:20" x14ac:dyDescent="0.25">
      <c r="A577" s="5" t="s">
        <v>633</v>
      </c>
      <c r="B577" s="3" t="s">
        <v>264</v>
      </c>
      <c r="C577" t="s">
        <v>34</v>
      </c>
      <c r="D577" t="s">
        <v>33</v>
      </c>
      <c r="E577" s="1">
        <v>60000</v>
      </c>
      <c r="F577" s="1" t="str">
        <f t="shared" si="24"/>
        <v>Yes</v>
      </c>
      <c r="G577">
        <v>2</v>
      </c>
      <c r="H577" t="s">
        <v>18</v>
      </c>
      <c r="I577" t="s">
        <v>20</v>
      </c>
      <c r="J577" t="s">
        <v>14</v>
      </c>
      <c r="K577">
        <v>1</v>
      </c>
      <c r="L577" t="s">
        <v>29</v>
      </c>
      <c r="M577" t="s">
        <v>31</v>
      </c>
      <c r="N577">
        <v>56</v>
      </c>
      <c r="O577" t="str">
        <f t="shared" si="25"/>
        <v>Old</v>
      </c>
      <c r="P577" t="s">
        <v>17</v>
      </c>
      <c r="T577" t="b">
        <f t="shared" si="26"/>
        <v>1</v>
      </c>
    </row>
    <row r="578" spans="1:20" x14ac:dyDescent="0.25">
      <c r="A578" s="5" t="s">
        <v>633</v>
      </c>
      <c r="B578" s="3" t="s">
        <v>264</v>
      </c>
      <c r="C578" t="s">
        <v>34</v>
      </c>
      <c r="D578" t="s">
        <v>32</v>
      </c>
      <c r="E578" s="1">
        <v>40000</v>
      </c>
      <c r="F578" s="1" t="str">
        <f t="shared" si="24"/>
        <v>No</v>
      </c>
      <c r="G578">
        <v>0</v>
      </c>
      <c r="H578" t="s">
        <v>26</v>
      </c>
      <c r="I578" t="s">
        <v>13</v>
      </c>
      <c r="J578" t="s">
        <v>14</v>
      </c>
      <c r="K578">
        <v>1</v>
      </c>
      <c r="L578" t="s">
        <v>22</v>
      </c>
      <c r="M578" t="s">
        <v>31</v>
      </c>
      <c r="N578">
        <v>31</v>
      </c>
      <c r="O578" t="str">
        <f t="shared" si="25"/>
        <v>Middle Age</v>
      </c>
      <c r="P578" t="s">
        <v>17</v>
      </c>
      <c r="T578" t="b">
        <f t="shared" si="26"/>
        <v>0</v>
      </c>
    </row>
    <row r="579" spans="1:20" x14ac:dyDescent="0.25">
      <c r="A579" s="5" t="s">
        <v>633</v>
      </c>
      <c r="B579" s="3" t="s">
        <v>264</v>
      </c>
      <c r="C579" t="s">
        <v>33</v>
      </c>
      <c r="D579" t="s">
        <v>33</v>
      </c>
      <c r="E579" s="1">
        <v>120000</v>
      </c>
      <c r="F579" s="1" t="str">
        <f t="shared" ref="F579:F642" si="27">IF(E579&gt;=50000, "Yes",IF(E579&lt;50000, "No"))</f>
        <v>Yes</v>
      </c>
      <c r="G579">
        <v>1</v>
      </c>
      <c r="H579" t="s">
        <v>12</v>
      </c>
      <c r="I579" t="s">
        <v>27</v>
      </c>
      <c r="J579" t="s">
        <v>14</v>
      </c>
      <c r="K579">
        <v>4</v>
      </c>
      <c r="L579" t="s">
        <v>15</v>
      </c>
      <c r="M579" t="s">
        <v>31</v>
      </c>
      <c r="N579">
        <v>38</v>
      </c>
      <c r="O579" t="str">
        <f t="shared" ref="O579:O642" si="28">IF(N579&lt;=30, "Adolescents", IF(N579&lt;=54, "Middle Age", IF(N579&gt;54, "Old")))</f>
        <v>Middle Age</v>
      </c>
      <c r="P579" t="s">
        <v>17</v>
      </c>
      <c r="T579" t="b">
        <f t="shared" ref="T579:T642" si="29">AND(E579&gt;50000, N579&gt;30)</f>
        <v>1</v>
      </c>
    </row>
    <row r="580" spans="1:20" x14ac:dyDescent="0.25">
      <c r="A580" s="5" t="s">
        <v>634</v>
      </c>
      <c r="B580" s="3" t="s">
        <v>265</v>
      </c>
      <c r="C580" t="s">
        <v>33</v>
      </c>
      <c r="D580" t="s">
        <v>33</v>
      </c>
      <c r="E580" s="1">
        <v>60000</v>
      </c>
      <c r="F580" s="1" t="str">
        <f t="shared" si="27"/>
        <v>Yes</v>
      </c>
      <c r="G580">
        <v>4</v>
      </c>
      <c r="H580" t="s">
        <v>12</v>
      </c>
      <c r="I580" t="s">
        <v>27</v>
      </c>
      <c r="J580" t="s">
        <v>14</v>
      </c>
      <c r="K580">
        <v>2</v>
      </c>
      <c r="L580" t="s">
        <v>21</v>
      </c>
      <c r="M580" t="s">
        <v>31</v>
      </c>
      <c r="N580">
        <v>59</v>
      </c>
      <c r="O580" t="str">
        <f t="shared" si="28"/>
        <v>Old</v>
      </c>
      <c r="P580" t="s">
        <v>17</v>
      </c>
      <c r="T580" t="b">
        <f t="shared" si="29"/>
        <v>1</v>
      </c>
    </row>
    <row r="581" spans="1:20" x14ac:dyDescent="0.25">
      <c r="A581" s="5" t="s">
        <v>634</v>
      </c>
      <c r="B581" s="3" t="s">
        <v>265</v>
      </c>
      <c r="C581" t="s">
        <v>34</v>
      </c>
      <c r="D581" t="s">
        <v>32</v>
      </c>
      <c r="E581" s="1">
        <v>40000</v>
      </c>
      <c r="F581" s="1" t="str">
        <f t="shared" si="27"/>
        <v>No</v>
      </c>
      <c r="G581">
        <v>3</v>
      </c>
      <c r="H581" t="s">
        <v>18</v>
      </c>
      <c r="I581" t="s">
        <v>19</v>
      </c>
      <c r="J581" t="s">
        <v>17</v>
      </c>
      <c r="K581">
        <v>2</v>
      </c>
      <c r="L581" t="s">
        <v>15</v>
      </c>
      <c r="M581" t="s">
        <v>31</v>
      </c>
      <c r="N581">
        <v>32</v>
      </c>
      <c r="O581" t="str">
        <f t="shared" si="28"/>
        <v>Middle Age</v>
      </c>
      <c r="P581" t="s">
        <v>17</v>
      </c>
      <c r="T581" t="b">
        <f t="shared" si="29"/>
        <v>0</v>
      </c>
    </row>
    <row r="582" spans="1:20" x14ac:dyDescent="0.25">
      <c r="A582" s="5" t="s">
        <v>635</v>
      </c>
      <c r="B582" s="3" t="s">
        <v>266</v>
      </c>
      <c r="C582" t="s">
        <v>33</v>
      </c>
      <c r="D582" t="s">
        <v>32</v>
      </c>
      <c r="E582" s="1">
        <v>60000</v>
      </c>
      <c r="F582" s="1" t="str">
        <f t="shared" si="27"/>
        <v>Yes</v>
      </c>
      <c r="G582">
        <v>3</v>
      </c>
      <c r="H582" t="s">
        <v>30</v>
      </c>
      <c r="I582" t="s">
        <v>27</v>
      </c>
      <c r="J582" t="s">
        <v>14</v>
      </c>
      <c r="K582">
        <v>2</v>
      </c>
      <c r="L582" t="s">
        <v>29</v>
      </c>
      <c r="M582" t="s">
        <v>31</v>
      </c>
      <c r="N582">
        <v>69</v>
      </c>
      <c r="O582" t="str">
        <f t="shared" si="28"/>
        <v>Old</v>
      </c>
      <c r="P582" t="s">
        <v>17</v>
      </c>
      <c r="T582" t="b">
        <f t="shared" si="29"/>
        <v>1</v>
      </c>
    </row>
    <row r="583" spans="1:20" x14ac:dyDescent="0.25">
      <c r="A583" s="5" t="s">
        <v>636</v>
      </c>
      <c r="B583" s="3" t="s">
        <v>267</v>
      </c>
      <c r="C583" t="s">
        <v>33</v>
      </c>
      <c r="D583" t="s">
        <v>33</v>
      </c>
      <c r="E583" s="1">
        <v>40000</v>
      </c>
      <c r="F583" s="1" t="str">
        <f t="shared" si="27"/>
        <v>No</v>
      </c>
      <c r="G583">
        <v>0</v>
      </c>
      <c r="H583" t="s">
        <v>18</v>
      </c>
      <c r="I583" t="s">
        <v>13</v>
      </c>
      <c r="J583" t="s">
        <v>14</v>
      </c>
      <c r="K583">
        <v>1</v>
      </c>
      <c r="L583" t="s">
        <v>22</v>
      </c>
      <c r="M583" t="s">
        <v>31</v>
      </c>
      <c r="N583">
        <v>28</v>
      </c>
      <c r="O583" t="str">
        <f t="shared" si="28"/>
        <v>Adolescents</v>
      </c>
      <c r="P583" t="s">
        <v>17</v>
      </c>
      <c r="T583" t="b">
        <f t="shared" si="29"/>
        <v>0</v>
      </c>
    </row>
    <row r="584" spans="1:20" x14ac:dyDescent="0.25">
      <c r="A584" s="5" t="s">
        <v>636</v>
      </c>
      <c r="B584" s="3" t="s">
        <v>267</v>
      </c>
      <c r="C584" t="s">
        <v>33</v>
      </c>
      <c r="D584" t="s">
        <v>33</v>
      </c>
      <c r="E584" s="1">
        <v>80000</v>
      </c>
      <c r="F584" s="1" t="str">
        <f t="shared" si="27"/>
        <v>Yes</v>
      </c>
      <c r="G584">
        <v>4</v>
      </c>
      <c r="H584" t="s">
        <v>30</v>
      </c>
      <c r="I584" t="s">
        <v>13</v>
      </c>
      <c r="J584" t="s">
        <v>14</v>
      </c>
      <c r="K584">
        <v>0</v>
      </c>
      <c r="L584" t="s">
        <v>25</v>
      </c>
      <c r="M584" t="s">
        <v>31</v>
      </c>
      <c r="N584">
        <v>47</v>
      </c>
      <c r="O584" t="str">
        <f t="shared" si="28"/>
        <v>Middle Age</v>
      </c>
      <c r="P584" t="s">
        <v>17</v>
      </c>
      <c r="T584" t="b">
        <f t="shared" si="29"/>
        <v>1</v>
      </c>
    </row>
    <row r="585" spans="1:20" x14ac:dyDescent="0.25">
      <c r="A585" s="5" t="s">
        <v>636</v>
      </c>
      <c r="B585" s="3" t="s">
        <v>267</v>
      </c>
      <c r="C585" t="s">
        <v>33</v>
      </c>
      <c r="D585" t="s">
        <v>33</v>
      </c>
      <c r="E585" s="1">
        <v>60000</v>
      </c>
      <c r="F585" s="1" t="str">
        <f t="shared" si="27"/>
        <v>Yes</v>
      </c>
      <c r="G585">
        <v>3</v>
      </c>
      <c r="H585" t="s">
        <v>12</v>
      </c>
      <c r="I585" t="s">
        <v>27</v>
      </c>
      <c r="J585" t="s">
        <v>14</v>
      </c>
      <c r="K585">
        <v>2</v>
      </c>
      <c r="L585" t="s">
        <v>29</v>
      </c>
      <c r="M585" t="s">
        <v>31</v>
      </c>
      <c r="N585">
        <v>66</v>
      </c>
      <c r="O585" t="str">
        <f t="shared" si="28"/>
        <v>Old</v>
      </c>
      <c r="P585" t="s">
        <v>17</v>
      </c>
      <c r="T585" t="b">
        <f t="shared" si="29"/>
        <v>1</v>
      </c>
    </row>
    <row r="586" spans="1:20" x14ac:dyDescent="0.25">
      <c r="A586" s="5" t="s">
        <v>636</v>
      </c>
      <c r="B586" s="3" t="s">
        <v>267</v>
      </c>
      <c r="C586" t="s">
        <v>34</v>
      </c>
      <c r="D586" t="s">
        <v>33</v>
      </c>
      <c r="E586" s="1">
        <v>70000</v>
      </c>
      <c r="F586" s="1" t="str">
        <f t="shared" si="27"/>
        <v>Yes</v>
      </c>
      <c r="G586">
        <v>2</v>
      </c>
      <c r="H586" t="s">
        <v>12</v>
      </c>
      <c r="I586" t="s">
        <v>13</v>
      </c>
      <c r="J586" t="s">
        <v>17</v>
      </c>
      <c r="K586">
        <v>1</v>
      </c>
      <c r="L586" t="s">
        <v>15</v>
      </c>
      <c r="M586" t="s">
        <v>31</v>
      </c>
      <c r="N586">
        <v>37</v>
      </c>
      <c r="O586" t="str">
        <f t="shared" si="28"/>
        <v>Middle Age</v>
      </c>
      <c r="P586" t="s">
        <v>14</v>
      </c>
      <c r="T586" t="b">
        <f t="shared" si="29"/>
        <v>1</v>
      </c>
    </row>
    <row r="587" spans="1:20" x14ac:dyDescent="0.25">
      <c r="A587" s="5" t="s">
        <v>636</v>
      </c>
      <c r="B587" s="3" t="s">
        <v>267</v>
      </c>
      <c r="C587" t="s">
        <v>34</v>
      </c>
      <c r="D587" t="s">
        <v>33</v>
      </c>
      <c r="E587" s="1">
        <v>120000</v>
      </c>
      <c r="F587" s="1" t="str">
        <f t="shared" si="27"/>
        <v>Yes</v>
      </c>
      <c r="G587">
        <v>2</v>
      </c>
      <c r="H587" t="s">
        <v>12</v>
      </c>
      <c r="I587" t="s">
        <v>27</v>
      </c>
      <c r="J587" t="s">
        <v>17</v>
      </c>
      <c r="K587">
        <v>3</v>
      </c>
      <c r="L587" t="s">
        <v>15</v>
      </c>
      <c r="M587" t="s">
        <v>31</v>
      </c>
      <c r="N587">
        <v>39</v>
      </c>
      <c r="O587" t="str">
        <f t="shared" si="28"/>
        <v>Middle Age</v>
      </c>
      <c r="P587" t="s">
        <v>14</v>
      </c>
      <c r="T587" t="b">
        <f t="shared" si="29"/>
        <v>1</v>
      </c>
    </row>
    <row r="588" spans="1:20" x14ac:dyDescent="0.25">
      <c r="A588" s="5" t="s">
        <v>637</v>
      </c>
      <c r="B588" s="3" t="s">
        <v>268</v>
      </c>
      <c r="C588" t="s">
        <v>33</v>
      </c>
      <c r="D588" t="s">
        <v>33</v>
      </c>
      <c r="E588" s="1">
        <v>60000</v>
      </c>
      <c r="F588" s="1" t="str">
        <f t="shared" si="27"/>
        <v>Yes</v>
      </c>
      <c r="G588">
        <v>2</v>
      </c>
      <c r="H588" t="s">
        <v>26</v>
      </c>
      <c r="I588" t="s">
        <v>20</v>
      </c>
      <c r="J588" t="s">
        <v>17</v>
      </c>
      <c r="K588">
        <v>2</v>
      </c>
      <c r="L588" t="s">
        <v>25</v>
      </c>
      <c r="M588" t="s">
        <v>31</v>
      </c>
      <c r="N588">
        <v>51</v>
      </c>
      <c r="O588" t="str">
        <f t="shared" si="28"/>
        <v>Middle Age</v>
      </c>
      <c r="P588" t="s">
        <v>17</v>
      </c>
      <c r="T588" t="b">
        <f t="shared" si="29"/>
        <v>1</v>
      </c>
    </row>
    <row r="589" spans="1:20" x14ac:dyDescent="0.25">
      <c r="A589" s="5" t="s">
        <v>637</v>
      </c>
      <c r="B589" s="3" t="s">
        <v>268</v>
      </c>
      <c r="C589" t="s">
        <v>33</v>
      </c>
      <c r="D589" t="s">
        <v>32</v>
      </c>
      <c r="E589" s="1">
        <v>130000</v>
      </c>
      <c r="F589" s="1" t="str">
        <f t="shared" si="27"/>
        <v>Yes</v>
      </c>
      <c r="G589">
        <v>0</v>
      </c>
      <c r="H589" t="s">
        <v>30</v>
      </c>
      <c r="I589" t="s">
        <v>27</v>
      </c>
      <c r="J589" t="s">
        <v>14</v>
      </c>
      <c r="K589">
        <v>3</v>
      </c>
      <c r="L589" t="s">
        <v>25</v>
      </c>
      <c r="M589" t="s">
        <v>31</v>
      </c>
      <c r="N589">
        <v>40</v>
      </c>
      <c r="O589" t="str">
        <f t="shared" si="28"/>
        <v>Middle Age</v>
      </c>
      <c r="P589" t="s">
        <v>17</v>
      </c>
      <c r="T589" t="b">
        <f t="shared" si="29"/>
        <v>1</v>
      </c>
    </row>
    <row r="590" spans="1:20" x14ac:dyDescent="0.25">
      <c r="A590" s="5" t="s">
        <v>638</v>
      </c>
      <c r="B590" s="3" t="s">
        <v>269</v>
      </c>
      <c r="C590" t="s">
        <v>33</v>
      </c>
      <c r="D590" t="s">
        <v>32</v>
      </c>
      <c r="E590" s="1">
        <v>90000</v>
      </c>
      <c r="F590" s="1" t="str">
        <f t="shared" si="27"/>
        <v>Yes</v>
      </c>
      <c r="G590">
        <v>2</v>
      </c>
      <c r="H590" t="s">
        <v>26</v>
      </c>
      <c r="I590" t="s">
        <v>20</v>
      </c>
      <c r="J590" t="s">
        <v>14</v>
      </c>
      <c r="K590">
        <v>1</v>
      </c>
      <c r="L590" t="s">
        <v>29</v>
      </c>
      <c r="M590" t="s">
        <v>31</v>
      </c>
      <c r="N590">
        <v>51</v>
      </c>
      <c r="O590" t="str">
        <f t="shared" si="28"/>
        <v>Middle Age</v>
      </c>
      <c r="P590" t="s">
        <v>14</v>
      </c>
      <c r="T590" t="b">
        <f t="shared" si="29"/>
        <v>1</v>
      </c>
    </row>
    <row r="591" spans="1:20" x14ac:dyDescent="0.25">
      <c r="A591" s="5" t="s">
        <v>638</v>
      </c>
      <c r="B591" s="3" t="s">
        <v>269</v>
      </c>
      <c r="C591" t="s">
        <v>34</v>
      </c>
      <c r="D591" t="s">
        <v>33</v>
      </c>
      <c r="E591" s="1">
        <v>60000</v>
      </c>
      <c r="F591" s="1" t="str">
        <f t="shared" si="27"/>
        <v>Yes</v>
      </c>
      <c r="G591">
        <v>2</v>
      </c>
      <c r="H591" t="s">
        <v>12</v>
      </c>
      <c r="I591" t="s">
        <v>27</v>
      </c>
      <c r="J591" t="s">
        <v>14</v>
      </c>
      <c r="K591">
        <v>0</v>
      </c>
      <c r="L591" t="s">
        <v>29</v>
      </c>
      <c r="M591" t="s">
        <v>31</v>
      </c>
      <c r="N591">
        <v>57</v>
      </c>
      <c r="O591" t="str">
        <f t="shared" si="28"/>
        <v>Old</v>
      </c>
      <c r="P591" t="s">
        <v>17</v>
      </c>
      <c r="T591" t="b">
        <f t="shared" si="29"/>
        <v>1</v>
      </c>
    </row>
    <row r="592" spans="1:20" x14ac:dyDescent="0.25">
      <c r="A592" s="5" t="s">
        <v>638</v>
      </c>
      <c r="B592" s="3" t="s">
        <v>269</v>
      </c>
      <c r="C592" t="s">
        <v>33</v>
      </c>
      <c r="D592" t="s">
        <v>32</v>
      </c>
      <c r="E592" s="1">
        <v>60000</v>
      </c>
      <c r="F592" s="1" t="str">
        <f t="shared" si="27"/>
        <v>Yes</v>
      </c>
      <c r="G592">
        <v>1</v>
      </c>
      <c r="H592" t="s">
        <v>30</v>
      </c>
      <c r="I592" t="s">
        <v>20</v>
      </c>
      <c r="J592" t="s">
        <v>17</v>
      </c>
      <c r="K592">
        <v>0</v>
      </c>
      <c r="L592" t="s">
        <v>15</v>
      </c>
      <c r="M592" t="s">
        <v>31</v>
      </c>
      <c r="N592">
        <v>35</v>
      </c>
      <c r="O592" t="str">
        <f t="shared" si="28"/>
        <v>Middle Age</v>
      </c>
      <c r="P592" t="s">
        <v>14</v>
      </c>
      <c r="T592" t="b">
        <f t="shared" si="29"/>
        <v>1</v>
      </c>
    </row>
    <row r="593" spans="1:20" x14ac:dyDescent="0.25">
      <c r="A593" s="5" t="s">
        <v>638</v>
      </c>
      <c r="B593" s="3" t="s">
        <v>269</v>
      </c>
      <c r="C593" t="s">
        <v>33</v>
      </c>
      <c r="D593" t="s">
        <v>33</v>
      </c>
      <c r="E593" s="1">
        <v>40000</v>
      </c>
      <c r="F593" s="1" t="str">
        <f t="shared" si="27"/>
        <v>No</v>
      </c>
      <c r="G593">
        <v>4</v>
      </c>
      <c r="H593" t="s">
        <v>26</v>
      </c>
      <c r="I593" t="s">
        <v>20</v>
      </c>
      <c r="J593" t="s">
        <v>17</v>
      </c>
      <c r="K593">
        <v>2</v>
      </c>
      <c r="L593" t="s">
        <v>29</v>
      </c>
      <c r="M593" t="s">
        <v>31</v>
      </c>
      <c r="N593">
        <v>61</v>
      </c>
      <c r="O593" t="str">
        <f t="shared" si="28"/>
        <v>Old</v>
      </c>
      <c r="P593" t="s">
        <v>14</v>
      </c>
      <c r="T593" t="b">
        <f t="shared" si="29"/>
        <v>0</v>
      </c>
    </row>
    <row r="594" spans="1:20" x14ac:dyDescent="0.25">
      <c r="A594" s="5" t="s">
        <v>639</v>
      </c>
      <c r="B594" s="3" t="s">
        <v>270</v>
      </c>
      <c r="C594" t="s">
        <v>34</v>
      </c>
      <c r="D594" t="s">
        <v>32</v>
      </c>
      <c r="E594" s="1">
        <v>80000</v>
      </c>
      <c r="F594" s="1" t="str">
        <f t="shared" si="27"/>
        <v>Yes</v>
      </c>
      <c r="G594">
        <v>5</v>
      </c>
      <c r="H594" t="s">
        <v>18</v>
      </c>
      <c r="I594" t="s">
        <v>20</v>
      </c>
      <c r="J594" t="s">
        <v>14</v>
      </c>
      <c r="K594">
        <v>2</v>
      </c>
      <c r="L594" t="s">
        <v>22</v>
      </c>
      <c r="M594" t="s">
        <v>31</v>
      </c>
      <c r="N594">
        <v>44</v>
      </c>
      <c r="O594" t="str">
        <f t="shared" si="28"/>
        <v>Middle Age</v>
      </c>
      <c r="P594" t="s">
        <v>17</v>
      </c>
      <c r="T594" t="b">
        <f t="shared" si="29"/>
        <v>1</v>
      </c>
    </row>
    <row r="595" spans="1:20" x14ac:dyDescent="0.25">
      <c r="A595" s="5" t="s">
        <v>639</v>
      </c>
      <c r="B595" s="3" t="s">
        <v>270</v>
      </c>
      <c r="C595" t="s">
        <v>34</v>
      </c>
      <c r="D595" t="s">
        <v>32</v>
      </c>
      <c r="E595" s="1">
        <v>70000</v>
      </c>
      <c r="F595" s="1" t="str">
        <f t="shared" si="27"/>
        <v>Yes</v>
      </c>
      <c r="G595">
        <v>2</v>
      </c>
      <c r="H595" t="s">
        <v>18</v>
      </c>
      <c r="I595" t="s">
        <v>20</v>
      </c>
      <c r="J595" t="s">
        <v>14</v>
      </c>
      <c r="K595">
        <v>0</v>
      </c>
      <c r="L595" t="s">
        <v>22</v>
      </c>
      <c r="M595" t="s">
        <v>31</v>
      </c>
      <c r="N595">
        <v>49</v>
      </c>
      <c r="O595" t="str">
        <f t="shared" si="28"/>
        <v>Middle Age</v>
      </c>
      <c r="P595" t="s">
        <v>14</v>
      </c>
      <c r="T595" t="b">
        <f t="shared" si="29"/>
        <v>1</v>
      </c>
    </row>
    <row r="596" spans="1:20" x14ac:dyDescent="0.25">
      <c r="A596" s="5" t="s">
        <v>640</v>
      </c>
      <c r="B596" s="3" t="s">
        <v>271</v>
      </c>
      <c r="C596" t="s">
        <v>33</v>
      </c>
      <c r="D596" t="s">
        <v>33</v>
      </c>
      <c r="E596" s="1">
        <v>80000</v>
      </c>
      <c r="F596" s="1" t="str">
        <f t="shared" si="27"/>
        <v>Yes</v>
      </c>
      <c r="G596">
        <v>4</v>
      </c>
      <c r="H596" t="s">
        <v>30</v>
      </c>
      <c r="I596" t="s">
        <v>27</v>
      </c>
      <c r="J596" t="s">
        <v>14</v>
      </c>
      <c r="K596">
        <v>2</v>
      </c>
      <c r="L596" t="s">
        <v>22</v>
      </c>
      <c r="M596" t="s">
        <v>31</v>
      </c>
      <c r="N596">
        <v>70</v>
      </c>
      <c r="O596" t="str">
        <f t="shared" si="28"/>
        <v>Old</v>
      </c>
      <c r="P596" t="s">
        <v>17</v>
      </c>
      <c r="T596" t="b">
        <f t="shared" si="29"/>
        <v>1</v>
      </c>
    </row>
    <row r="597" spans="1:20" x14ac:dyDescent="0.25">
      <c r="A597" s="5" t="s">
        <v>640</v>
      </c>
      <c r="B597" s="3" t="s">
        <v>271</v>
      </c>
      <c r="C597" t="s">
        <v>34</v>
      </c>
      <c r="D597" t="s">
        <v>32</v>
      </c>
      <c r="E597" s="1">
        <v>20000</v>
      </c>
      <c r="F597" s="1" t="str">
        <f t="shared" si="27"/>
        <v>No</v>
      </c>
      <c r="G597">
        <v>3</v>
      </c>
      <c r="H597" t="s">
        <v>26</v>
      </c>
      <c r="I597" t="s">
        <v>13</v>
      </c>
      <c r="J597" t="s">
        <v>14</v>
      </c>
      <c r="K597">
        <v>2</v>
      </c>
      <c r="L597" t="s">
        <v>21</v>
      </c>
      <c r="M597" t="s">
        <v>31</v>
      </c>
      <c r="N597">
        <v>78</v>
      </c>
      <c r="O597" t="str">
        <f t="shared" si="28"/>
        <v>Old</v>
      </c>
      <c r="P597" t="s">
        <v>17</v>
      </c>
      <c r="T597" t="b">
        <f t="shared" si="29"/>
        <v>0</v>
      </c>
    </row>
    <row r="598" spans="1:20" x14ac:dyDescent="0.25">
      <c r="A598" s="5" t="s">
        <v>640</v>
      </c>
      <c r="B598" s="3" t="s">
        <v>271</v>
      </c>
      <c r="C598" t="s">
        <v>33</v>
      </c>
      <c r="D598" t="s">
        <v>32</v>
      </c>
      <c r="E598" s="1">
        <v>90000</v>
      </c>
      <c r="F598" s="1" t="str">
        <f t="shared" si="27"/>
        <v>Yes</v>
      </c>
      <c r="G598">
        <v>4</v>
      </c>
      <c r="H598" t="s">
        <v>18</v>
      </c>
      <c r="I598" t="s">
        <v>20</v>
      </c>
      <c r="J598" t="s">
        <v>14</v>
      </c>
      <c r="K598">
        <v>1</v>
      </c>
      <c r="L598" t="s">
        <v>25</v>
      </c>
      <c r="M598" t="s">
        <v>31</v>
      </c>
      <c r="N598">
        <v>45</v>
      </c>
      <c r="O598" t="str">
        <f t="shared" si="28"/>
        <v>Middle Age</v>
      </c>
      <c r="P598" t="s">
        <v>17</v>
      </c>
      <c r="T598" t="b">
        <f t="shared" si="29"/>
        <v>1</v>
      </c>
    </row>
    <row r="599" spans="1:20" x14ac:dyDescent="0.25">
      <c r="A599" s="5" t="s">
        <v>640</v>
      </c>
      <c r="B599" s="3" t="s">
        <v>271</v>
      </c>
      <c r="C599" t="s">
        <v>34</v>
      </c>
      <c r="D599" t="s">
        <v>33</v>
      </c>
      <c r="E599" s="1">
        <v>40000</v>
      </c>
      <c r="F599" s="1" t="str">
        <f t="shared" si="27"/>
        <v>No</v>
      </c>
      <c r="G599">
        <v>2</v>
      </c>
      <c r="H599" t="s">
        <v>26</v>
      </c>
      <c r="I599" t="s">
        <v>20</v>
      </c>
      <c r="J599" t="s">
        <v>17</v>
      </c>
      <c r="K599">
        <v>1</v>
      </c>
      <c r="L599" t="s">
        <v>21</v>
      </c>
      <c r="M599" t="s">
        <v>31</v>
      </c>
      <c r="N599">
        <v>58</v>
      </c>
      <c r="O599" t="str">
        <f t="shared" si="28"/>
        <v>Old</v>
      </c>
      <c r="P599" t="s">
        <v>14</v>
      </c>
      <c r="T599" t="b">
        <f t="shared" si="29"/>
        <v>0</v>
      </c>
    </row>
    <row r="600" spans="1:20" x14ac:dyDescent="0.25">
      <c r="A600" s="5" t="s">
        <v>641</v>
      </c>
      <c r="B600" s="3" t="s">
        <v>272</v>
      </c>
      <c r="C600" t="s">
        <v>33</v>
      </c>
      <c r="D600" t="s">
        <v>33</v>
      </c>
      <c r="E600" s="1">
        <v>130000</v>
      </c>
      <c r="F600" s="1" t="str">
        <f t="shared" si="27"/>
        <v>Yes</v>
      </c>
      <c r="G600">
        <v>1</v>
      </c>
      <c r="H600" t="s">
        <v>30</v>
      </c>
      <c r="I600" t="s">
        <v>27</v>
      </c>
      <c r="J600" t="s">
        <v>14</v>
      </c>
      <c r="K600">
        <v>4</v>
      </c>
      <c r="L600" t="s">
        <v>15</v>
      </c>
      <c r="M600" t="s">
        <v>31</v>
      </c>
      <c r="N600">
        <v>41</v>
      </c>
      <c r="O600" t="str">
        <f t="shared" si="28"/>
        <v>Middle Age</v>
      </c>
      <c r="P600" t="s">
        <v>17</v>
      </c>
      <c r="T600" t="b">
        <f t="shared" si="29"/>
        <v>1</v>
      </c>
    </row>
    <row r="601" spans="1:20" x14ac:dyDescent="0.25">
      <c r="A601" s="5" t="s">
        <v>642</v>
      </c>
      <c r="B601" s="3" t="s">
        <v>273</v>
      </c>
      <c r="C601" t="s">
        <v>33</v>
      </c>
      <c r="D601" t="s">
        <v>32</v>
      </c>
      <c r="E601" s="1">
        <v>60000</v>
      </c>
      <c r="F601" s="1" t="str">
        <f t="shared" si="27"/>
        <v>Yes</v>
      </c>
      <c r="G601">
        <v>2</v>
      </c>
      <c r="H601" t="s">
        <v>18</v>
      </c>
      <c r="I601" t="s">
        <v>20</v>
      </c>
      <c r="J601" t="s">
        <v>14</v>
      </c>
      <c r="K601">
        <v>1</v>
      </c>
      <c r="L601" t="s">
        <v>21</v>
      </c>
      <c r="M601" t="s">
        <v>31</v>
      </c>
      <c r="N601">
        <v>57</v>
      </c>
      <c r="O601" t="str">
        <f t="shared" si="28"/>
        <v>Old</v>
      </c>
      <c r="P601" t="s">
        <v>14</v>
      </c>
      <c r="T601" t="b">
        <f t="shared" si="29"/>
        <v>1</v>
      </c>
    </row>
    <row r="602" spans="1:20" x14ac:dyDescent="0.25">
      <c r="A602" s="5" t="s">
        <v>642</v>
      </c>
      <c r="B602" s="3" t="s">
        <v>273</v>
      </c>
      <c r="C602" t="s">
        <v>33</v>
      </c>
      <c r="D602" t="s">
        <v>33</v>
      </c>
      <c r="E602" s="1">
        <v>30000</v>
      </c>
      <c r="F602" s="1" t="str">
        <f t="shared" si="27"/>
        <v>No</v>
      </c>
      <c r="G602">
        <v>2</v>
      </c>
      <c r="H602" t="s">
        <v>26</v>
      </c>
      <c r="I602" t="s">
        <v>13</v>
      </c>
      <c r="J602" t="s">
        <v>17</v>
      </c>
      <c r="K602">
        <v>2</v>
      </c>
      <c r="L602" t="s">
        <v>15</v>
      </c>
      <c r="M602" t="s">
        <v>31</v>
      </c>
      <c r="N602">
        <v>49</v>
      </c>
      <c r="O602" t="str">
        <f t="shared" si="28"/>
        <v>Middle Age</v>
      </c>
      <c r="P602" t="s">
        <v>17</v>
      </c>
      <c r="T602" t="b">
        <f t="shared" si="29"/>
        <v>0</v>
      </c>
    </row>
    <row r="603" spans="1:20" x14ac:dyDescent="0.25">
      <c r="A603" s="5" t="s">
        <v>642</v>
      </c>
      <c r="B603" s="3" t="s">
        <v>273</v>
      </c>
      <c r="C603" t="s">
        <v>34</v>
      </c>
      <c r="D603" t="s">
        <v>33</v>
      </c>
      <c r="E603" s="1">
        <v>80000</v>
      </c>
      <c r="F603" s="1" t="str">
        <f t="shared" si="27"/>
        <v>Yes</v>
      </c>
      <c r="G603">
        <v>4</v>
      </c>
      <c r="H603" t="s">
        <v>18</v>
      </c>
      <c r="I603" t="s">
        <v>20</v>
      </c>
      <c r="J603" t="s">
        <v>17</v>
      </c>
      <c r="K603">
        <v>2</v>
      </c>
      <c r="L603" t="s">
        <v>15</v>
      </c>
      <c r="M603" t="s">
        <v>31</v>
      </c>
      <c r="N603">
        <v>43</v>
      </c>
      <c r="O603" t="str">
        <f t="shared" si="28"/>
        <v>Middle Age</v>
      </c>
      <c r="P603" t="s">
        <v>17</v>
      </c>
      <c r="T603" t="b">
        <f t="shared" si="29"/>
        <v>1</v>
      </c>
    </row>
    <row r="604" spans="1:20" x14ac:dyDescent="0.25">
      <c r="A604" s="5" t="s">
        <v>643</v>
      </c>
      <c r="B604" s="3" t="s">
        <v>274</v>
      </c>
      <c r="C604" t="s">
        <v>34</v>
      </c>
      <c r="D604" t="s">
        <v>33</v>
      </c>
      <c r="E604" s="1">
        <v>60000</v>
      </c>
      <c r="F604" s="1" t="str">
        <f t="shared" si="27"/>
        <v>Yes</v>
      </c>
      <c r="G604">
        <v>2</v>
      </c>
      <c r="H604" t="s">
        <v>28</v>
      </c>
      <c r="I604" t="s">
        <v>13</v>
      </c>
      <c r="J604" t="s">
        <v>14</v>
      </c>
      <c r="K604">
        <v>2</v>
      </c>
      <c r="L604" t="s">
        <v>22</v>
      </c>
      <c r="M604" t="s">
        <v>31</v>
      </c>
      <c r="N604">
        <v>52</v>
      </c>
      <c r="O604" t="str">
        <f t="shared" si="28"/>
        <v>Middle Age</v>
      </c>
      <c r="P604" t="s">
        <v>14</v>
      </c>
      <c r="T604" t="b">
        <f t="shared" si="29"/>
        <v>1</v>
      </c>
    </row>
    <row r="605" spans="1:20" x14ac:dyDescent="0.25">
      <c r="A605" s="5" t="s">
        <v>643</v>
      </c>
      <c r="B605" s="3" t="s">
        <v>274</v>
      </c>
      <c r="C605" t="s">
        <v>33</v>
      </c>
      <c r="D605" t="s">
        <v>33</v>
      </c>
      <c r="E605" s="1">
        <v>60000</v>
      </c>
      <c r="F605" s="1" t="str">
        <f t="shared" si="27"/>
        <v>Yes</v>
      </c>
      <c r="G605">
        <v>1</v>
      </c>
      <c r="H605" t="s">
        <v>30</v>
      </c>
      <c r="I605" t="s">
        <v>20</v>
      </c>
      <c r="J605" t="s">
        <v>14</v>
      </c>
      <c r="K605">
        <v>0</v>
      </c>
      <c r="L605" t="s">
        <v>15</v>
      </c>
      <c r="M605" t="s">
        <v>31</v>
      </c>
      <c r="N605">
        <v>35</v>
      </c>
      <c r="O605" t="str">
        <f t="shared" si="28"/>
        <v>Middle Age</v>
      </c>
      <c r="P605" t="s">
        <v>14</v>
      </c>
      <c r="T605" t="b">
        <f t="shared" si="29"/>
        <v>1</v>
      </c>
    </row>
    <row r="606" spans="1:20" x14ac:dyDescent="0.25">
      <c r="A606" s="5" t="s">
        <v>643</v>
      </c>
      <c r="B606" s="3" t="s">
        <v>274</v>
      </c>
      <c r="C606" t="s">
        <v>33</v>
      </c>
      <c r="D606" t="s">
        <v>33</v>
      </c>
      <c r="E606" s="1">
        <v>40000</v>
      </c>
      <c r="F606" s="1" t="str">
        <f t="shared" si="27"/>
        <v>No</v>
      </c>
      <c r="G606">
        <v>0</v>
      </c>
      <c r="H606" t="s">
        <v>26</v>
      </c>
      <c r="I606" t="s">
        <v>13</v>
      </c>
      <c r="J606" t="s">
        <v>14</v>
      </c>
      <c r="K606">
        <v>2</v>
      </c>
      <c r="L606" t="s">
        <v>22</v>
      </c>
      <c r="M606" t="s">
        <v>31</v>
      </c>
      <c r="N606">
        <v>27</v>
      </c>
      <c r="O606" t="str">
        <f t="shared" si="28"/>
        <v>Adolescents</v>
      </c>
      <c r="P606" t="s">
        <v>17</v>
      </c>
      <c r="T606" t="b">
        <f t="shared" si="29"/>
        <v>0</v>
      </c>
    </row>
    <row r="607" spans="1:20" x14ac:dyDescent="0.25">
      <c r="A607" s="5" t="s">
        <v>643</v>
      </c>
      <c r="B607" s="3" t="s">
        <v>274</v>
      </c>
      <c r="C607" t="s">
        <v>34</v>
      </c>
      <c r="D607" t="s">
        <v>33</v>
      </c>
      <c r="E607" s="1">
        <v>70000</v>
      </c>
      <c r="F607" s="1" t="str">
        <f t="shared" si="27"/>
        <v>Yes</v>
      </c>
      <c r="G607">
        <v>3</v>
      </c>
      <c r="H607" t="s">
        <v>26</v>
      </c>
      <c r="I607" t="s">
        <v>20</v>
      </c>
      <c r="J607" t="s">
        <v>14</v>
      </c>
      <c r="K607">
        <v>0</v>
      </c>
      <c r="L607" t="s">
        <v>22</v>
      </c>
      <c r="M607" t="s">
        <v>31</v>
      </c>
      <c r="N607">
        <v>52</v>
      </c>
      <c r="O607" t="str">
        <f t="shared" si="28"/>
        <v>Middle Age</v>
      </c>
      <c r="P607" t="s">
        <v>14</v>
      </c>
      <c r="T607" t="b">
        <f t="shared" si="29"/>
        <v>1</v>
      </c>
    </row>
    <row r="608" spans="1:20" x14ac:dyDescent="0.25">
      <c r="A608" s="5" t="s">
        <v>643</v>
      </c>
      <c r="B608" s="3" t="s">
        <v>274</v>
      </c>
      <c r="C608" t="s">
        <v>34</v>
      </c>
      <c r="D608" t="s">
        <v>33</v>
      </c>
      <c r="E608" s="1">
        <v>40000</v>
      </c>
      <c r="F608" s="1" t="str">
        <f t="shared" si="27"/>
        <v>No</v>
      </c>
      <c r="G608">
        <v>2</v>
      </c>
      <c r="H608" t="s">
        <v>12</v>
      </c>
      <c r="I608" t="s">
        <v>13</v>
      </c>
      <c r="J608" t="s">
        <v>14</v>
      </c>
      <c r="K608">
        <v>0</v>
      </c>
      <c r="L608" t="s">
        <v>21</v>
      </c>
      <c r="M608" t="s">
        <v>31</v>
      </c>
      <c r="N608">
        <v>36</v>
      </c>
      <c r="O608" t="str">
        <f t="shared" si="28"/>
        <v>Middle Age</v>
      </c>
      <c r="P608" t="s">
        <v>17</v>
      </c>
      <c r="T608" t="b">
        <f t="shared" si="29"/>
        <v>0</v>
      </c>
    </row>
    <row r="609" spans="1:20" x14ac:dyDescent="0.25">
      <c r="A609" s="5" t="s">
        <v>644</v>
      </c>
      <c r="B609" s="3" t="s">
        <v>275</v>
      </c>
      <c r="C609" t="s">
        <v>34</v>
      </c>
      <c r="D609" t="s">
        <v>32</v>
      </c>
      <c r="E609" s="1">
        <v>70000</v>
      </c>
      <c r="F609" s="1" t="str">
        <f t="shared" si="27"/>
        <v>Yes</v>
      </c>
      <c r="G609">
        <v>5</v>
      </c>
      <c r="H609" t="s">
        <v>30</v>
      </c>
      <c r="I609" t="s">
        <v>20</v>
      </c>
      <c r="J609" t="s">
        <v>14</v>
      </c>
      <c r="K609">
        <v>3</v>
      </c>
      <c r="L609" t="s">
        <v>29</v>
      </c>
      <c r="M609" t="s">
        <v>31</v>
      </c>
      <c r="N609">
        <v>46</v>
      </c>
      <c r="O609" t="str">
        <f t="shared" si="28"/>
        <v>Middle Age</v>
      </c>
      <c r="P609" t="s">
        <v>14</v>
      </c>
      <c r="T609" t="b">
        <f t="shared" si="29"/>
        <v>1</v>
      </c>
    </row>
    <row r="610" spans="1:20" x14ac:dyDescent="0.25">
      <c r="A610" s="5" t="s">
        <v>644</v>
      </c>
      <c r="B610" s="3" t="s">
        <v>275</v>
      </c>
      <c r="C610" t="s">
        <v>33</v>
      </c>
      <c r="D610" t="s">
        <v>33</v>
      </c>
      <c r="E610" s="1">
        <v>60000</v>
      </c>
      <c r="F610" s="1" t="str">
        <f t="shared" si="27"/>
        <v>Yes</v>
      </c>
      <c r="G610">
        <v>3</v>
      </c>
      <c r="H610" t="s">
        <v>28</v>
      </c>
      <c r="I610" t="s">
        <v>13</v>
      </c>
      <c r="J610" t="s">
        <v>14</v>
      </c>
      <c r="K610">
        <v>2</v>
      </c>
      <c r="L610" t="s">
        <v>22</v>
      </c>
      <c r="M610" t="s">
        <v>31</v>
      </c>
      <c r="N610">
        <v>52</v>
      </c>
      <c r="O610" t="str">
        <f t="shared" si="28"/>
        <v>Middle Age</v>
      </c>
      <c r="P610" t="s">
        <v>14</v>
      </c>
      <c r="T610" t="b">
        <f t="shared" si="29"/>
        <v>1</v>
      </c>
    </row>
    <row r="611" spans="1:20" x14ac:dyDescent="0.25">
      <c r="A611" s="5" t="s">
        <v>644</v>
      </c>
      <c r="B611" s="3" t="s">
        <v>275</v>
      </c>
      <c r="C611" t="s">
        <v>33</v>
      </c>
      <c r="D611" t="s">
        <v>33</v>
      </c>
      <c r="E611" s="1">
        <v>70000</v>
      </c>
      <c r="F611" s="1" t="str">
        <f t="shared" si="27"/>
        <v>Yes</v>
      </c>
      <c r="G611">
        <v>0</v>
      </c>
      <c r="H611" t="s">
        <v>12</v>
      </c>
      <c r="I611" t="s">
        <v>20</v>
      </c>
      <c r="J611" t="s">
        <v>17</v>
      </c>
      <c r="K611">
        <v>1</v>
      </c>
      <c r="L611" t="s">
        <v>15</v>
      </c>
      <c r="M611" t="s">
        <v>31</v>
      </c>
      <c r="N611">
        <v>43</v>
      </c>
      <c r="O611" t="str">
        <f t="shared" si="28"/>
        <v>Middle Age</v>
      </c>
      <c r="P611" t="s">
        <v>17</v>
      </c>
      <c r="T611" t="b">
        <f t="shared" si="29"/>
        <v>1</v>
      </c>
    </row>
    <row r="612" spans="1:20" x14ac:dyDescent="0.25">
      <c r="A612" s="5" t="s">
        <v>645</v>
      </c>
      <c r="B612" s="3" t="s">
        <v>276</v>
      </c>
      <c r="C612" t="s">
        <v>33</v>
      </c>
      <c r="D612" t="s">
        <v>33</v>
      </c>
      <c r="E612" s="1">
        <v>60000</v>
      </c>
      <c r="F612" s="1" t="str">
        <f t="shared" si="27"/>
        <v>Yes</v>
      </c>
      <c r="G612">
        <v>1</v>
      </c>
      <c r="H612" t="s">
        <v>18</v>
      </c>
      <c r="I612" t="s">
        <v>13</v>
      </c>
      <c r="J612" t="s">
        <v>14</v>
      </c>
      <c r="K612">
        <v>1</v>
      </c>
      <c r="L612" t="s">
        <v>21</v>
      </c>
      <c r="M612" t="s">
        <v>31</v>
      </c>
      <c r="N612">
        <v>44</v>
      </c>
      <c r="O612" t="str">
        <f t="shared" si="28"/>
        <v>Middle Age</v>
      </c>
      <c r="P612" t="s">
        <v>17</v>
      </c>
      <c r="T612" t="b">
        <f t="shared" si="29"/>
        <v>1</v>
      </c>
    </row>
    <row r="613" spans="1:20" x14ac:dyDescent="0.25">
      <c r="A613" s="5" t="s">
        <v>645</v>
      </c>
      <c r="B613" s="3" t="s">
        <v>276</v>
      </c>
      <c r="C613" t="s">
        <v>33</v>
      </c>
      <c r="D613" t="s">
        <v>32</v>
      </c>
      <c r="E613" s="1">
        <v>80000</v>
      </c>
      <c r="F613" s="1" t="str">
        <f t="shared" si="27"/>
        <v>Yes</v>
      </c>
      <c r="G613">
        <v>0</v>
      </c>
      <c r="H613" t="s">
        <v>12</v>
      </c>
      <c r="I613" t="s">
        <v>27</v>
      </c>
      <c r="J613" t="s">
        <v>14</v>
      </c>
      <c r="K613">
        <v>1</v>
      </c>
      <c r="L613" t="s">
        <v>25</v>
      </c>
      <c r="M613" t="s">
        <v>31</v>
      </c>
      <c r="N613">
        <v>34</v>
      </c>
      <c r="O613" t="str">
        <f t="shared" si="28"/>
        <v>Middle Age</v>
      </c>
      <c r="P613" t="s">
        <v>14</v>
      </c>
      <c r="T613" t="b">
        <f t="shared" si="29"/>
        <v>1</v>
      </c>
    </row>
    <row r="614" spans="1:20" x14ac:dyDescent="0.25">
      <c r="A614" s="5" t="s">
        <v>646</v>
      </c>
      <c r="B614" s="3" t="s">
        <v>277</v>
      </c>
      <c r="C614" t="s">
        <v>34</v>
      </c>
      <c r="D614" t="s">
        <v>32</v>
      </c>
      <c r="E614" s="1">
        <v>30000</v>
      </c>
      <c r="F614" s="1" t="str">
        <f t="shared" si="27"/>
        <v>No</v>
      </c>
      <c r="G614">
        <v>0</v>
      </c>
      <c r="H614" t="s">
        <v>28</v>
      </c>
      <c r="I614" t="s">
        <v>19</v>
      </c>
      <c r="J614" t="s">
        <v>14</v>
      </c>
      <c r="K614">
        <v>2</v>
      </c>
      <c r="L614" t="s">
        <v>22</v>
      </c>
      <c r="M614" t="s">
        <v>31</v>
      </c>
      <c r="N614">
        <v>27</v>
      </c>
      <c r="O614" t="str">
        <f t="shared" si="28"/>
        <v>Adolescents</v>
      </c>
      <c r="P614" t="s">
        <v>17</v>
      </c>
      <c r="T614" t="b">
        <f t="shared" si="29"/>
        <v>0</v>
      </c>
    </row>
    <row r="615" spans="1:20" x14ac:dyDescent="0.25">
      <c r="A615" s="5" t="s">
        <v>646</v>
      </c>
      <c r="B615" s="3" t="s">
        <v>277</v>
      </c>
      <c r="C615" t="s">
        <v>34</v>
      </c>
      <c r="D615" t="s">
        <v>33</v>
      </c>
      <c r="E615" s="1">
        <v>110000</v>
      </c>
      <c r="F615" s="1" t="str">
        <f t="shared" si="27"/>
        <v>Yes</v>
      </c>
      <c r="G615">
        <v>1</v>
      </c>
      <c r="H615" t="s">
        <v>18</v>
      </c>
      <c r="I615" t="s">
        <v>20</v>
      </c>
      <c r="J615" t="s">
        <v>14</v>
      </c>
      <c r="K615">
        <v>4</v>
      </c>
      <c r="L615" t="s">
        <v>22</v>
      </c>
      <c r="M615" t="s">
        <v>31</v>
      </c>
      <c r="N615">
        <v>45</v>
      </c>
      <c r="O615" t="str">
        <f t="shared" si="28"/>
        <v>Middle Age</v>
      </c>
      <c r="P615" t="s">
        <v>14</v>
      </c>
      <c r="T615" t="b">
        <f t="shared" si="29"/>
        <v>1</v>
      </c>
    </row>
    <row r="616" spans="1:20" x14ac:dyDescent="0.25">
      <c r="A616" s="5" t="s">
        <v>647</v>
      </c>
      <c r="B616" s="3" t="s">
        <v>278</v>
      </c>
      <c r="C616" t="s">
        <v>33</v>
      </c>
      <c r="D616" t="s">
        <v>32</v>
      </c>
      <c r="E616" s="1">
        <v>100000</v>
      </c>
      <c r="F616" s="1" t="str">
        <f t="shared" si="27"/>
        <v>Yes</v>
      </c>
      <c r="G616">
        <v>3</v>
      </c>
      <c r="H616" t="s">
        <v>18</v>
      </c>
      <c r="I616" t="s">
        <v>20</v>
      </c>
      <c r="J616" t="s">
        <v>14</v>
      </c>
      <c r="K616">
        <v>4</v>
      </c>
      <c r="L616" t="s">
        <v>25</v>
      </c>
      <c r="M616" t="s">
        <v>31</v>
      </c>
      <c r="N616">
        <v>45</v>
      </c>
      <c r="O616" t="str">
        <f t="shared" si="28"/>
        <v>Middle Age</v>
      </c>
      <c r="P616" t="s">
        <v>17</v>
      </c>
      <c r="T616" t="b">
        <f t="shared" si="29"/>
        <v>1</v>
      </c>
    </row>
    <row r="617" spans="1:20" x14ac:dyDescent="0.25">
      <c r="A617" s="5" t="s">
        <v>647</v>
      </c>
      <c r="B617" s="3" t="s">
        <v>278</v>
      </c>
      <c r="C617" t="s">
        <v>34</v>
      </c>
      <c r="D617" t="s">
        <v>32</v>
      </c>
      <c r="E617" s="1">
        <v>60000</v>
      </c>
      <c r="F617" s="1" t="str">
        <f t="shared" si="27"/>
        <v>Yes</v>
      </c>
      <c r="G617">
        <v>4</v>
      </c>
      <c r="H617" t="s">
        <v>30</v>
      </c>
      <c r="I617" t="s">
        <v>13</v>
      </c>
      <c r="J617" t="s">
        <v>17</v>
      </c>
      <c r="K617">
        <v>0</v>
      </c>
      <c r="L617" t="s">
        <v>15</v>
      </c>
      <c r="M617" t="s">
        <v>31</v>
      </c>
      <c r="N617">
        <v>47</v>
      </c>
      <c r="O617" t="str">
        <f t="shared" si="28"/>
        <v>Middle Age</v>
      </c>
      <c r="P617" t="s">
        <v>14</v>
      </c>
      <c r="T617" t="b">
        <f t="shared" si="29"/>
        <v>1</v>
      </c>
    </row>
    <row r="618" spans="1:20" x14ac:dyDescent="0.25">
      <c r="A618" s="5" t="s">
        <v>648</v>
      </c>
      <c r="B618" s="3" t="s">
        <v>279</v>
      </c>
      <c r="C618" t="s">
        <v>34</v>
      </c>
      <c r="D618" t="s">
        <v>32</v>
      </c>
      <c r="E618" s="1">
        <v>80000</v>
      </c>
      <c r="F618" s="1" t="str">
        <f t="shared" si="27"/>
        <v>Yes</v>
      </c>
      <c r="G618">
        <v>4</v>
      </c>
      <c r="H618" t="s">
        <v>30</v>
      </c>
      <c r="I618" t="s">
        <v>13</v>
      </c>
      <c r="J618" t="s">
        <v>14</v>
      </c>
      <c r="K618">
        <v>0</v>
      </c>
      <c r="L618" t="s">
        <v>25</v>
      </c>
      <c r="M618" t="s">
        <v>31</v>
      </c>
      <c r="N618">
        <v>47</v>
      </c>
      <c r="O618" t="str">
        <f t="shared" si="28"/>
        <v>Middle Age</v>
      </c>
      <c r="P618" t="s">
        <v>17</v>
      </c>
      <c r="T618" t="b">
        <f t="shared" si="29"/>
        <v>1</v>
      </c>
    </row>
    <row r="619" spans="1:20" x14ac:dyDescent="0.25">
      <c r="A619" s="5" t="s">
        <v>648</v>
      </c>
      <c r="B619" s="3" t="s">
        <v>279</v>
      </c>
      <c r="C619" t="s">
        <v>33</v>
      </c>
      <c r="D619" t="s">
        <v>33</v>
      </c>
      <c r="E619" s="1">
        <v>40000</v>
      </c>
      <c r="F619" s="1" t="str">
        <f t="shared" si="27"/>
        <v>No</v>
      </c>
      <c r="G619">
        <v>4</v>
      </c>
      <c r="H619" t="s">
        <v>26</v>
      </c>
      <c r="I619" t="s">
        <v>13</v>
      </c>
      <c r="J619" t="s">
        <v>14</v>
      </c>
      <c r="K619">
        <v>2</v>
      </c>
      <c r="L619" t="s">
        <v>21</v>
      </c>
      <c r="M619" t="s">
        <v>31</v>
      </c>
      <c r="N619">
        <v>44</v>
      </c>
      <c r="O619" t="str">
        <f t="shared" si="28"/>
        <v>Middle Age</v>
      </c>
      <c r="P619" t="s">
        <v>14</v>
      </c>
      <c r="T619" t="b">
        <f t="shared" si="29"/>
        <v>0</v>
      </c>
    </row>
    <row r="620" spans="1:20" x14ac:dyDescent="0.25">
      <c r="A620" s="5" t="s">
        <v>648</v>
      </c>
      <c r="B620" s="3" t="s">
        <v>279</v>
      </c>
      <c r="C620" t="s">
        <v>34</v>
      </c>
      <c r="D620" t="s">
        <v>32</v>
      </c>
      <c r="E620" s="1">
        <v>20000</v>
      </c>
      <c r="F620" s="1" t="str">
        <f t="shared" si="27"/>
        <v>No</v>
      </c>
      <c r="G620">
        <v>3</v>
      </c>
      <c r="H620" t="s">
        <v>28</v>
      </c>
      <c r="I620" t="s">
        <v>19</v>
      </c>
      <c r="J620" t="s">
        <v>17</v>
      </c>
      <c r="K620">
        <v>2</v>
      </c>
      <c r="L620" t="s">
        <v>15</v>
      </c>
      <c r="M620" t="s">
        <v>31</v>
      </c>
      <c r="N620">
        <v>49</v>
      </c>
      <c r="O620" t="str">
        <f t="shared" si="28"/>
        <v>Middle Age</v>
      </c>
      <c r="P620" t="s">
        <v>17</v>
      </c>
      <c r="T620" t="b">
        <f t="shared" si="29"/>
        <v>0</v>
      </c>
    </row>
    <row r="621" spans="1:20" x14ac:dyDescent="0.25">
      <c r="A621" s="5" t="s">
        <v>648</v>
      </c>
      <c r="B621" s="3" t="s">
        <v>279</v>
      </c>
      <c r="C621" t="s">
        <v>34</v>
      </c>
      <c r="D621" t="s">
        <v>32</v>
      </c>
      <c r="E621" s="1">
        <v>40000</v>
      </c>
      <c r="F621" s="1" t="str">
        <f t="shared" si="27"/>
        <v>No</v>
      </c>
      <c r="G621">
        <v>0</v>
      </c>
      <c r="H621" t="s">
        <v>26</v>
      </c>
      <c r="I621" t="s">
        <v>13</v>
      </c>
      <c r="J621" t="s">
        <v>14</v>
      </c>
      <c r="K621">
        <v>1</v>
      </c>
      <c r="L621" t="s">
        <v>22</v>
      </c>
      <c r="M621" t="s">
        <v>31</v>
      </c>
      <c r="N621">
        <v>30</v>
      </c>
      <c r="O621" t="str">
        <f t="shared" si="28"/>
        <v>Adolescents</v>
      </c>
      <c r="P621" t="s">
        <v>17</v>
      </c>
      <c r="T621" t="b">
        <f t="shared" si="29"/>
        <v>0</v>
      </c>
    </row>
    <row r="622" spans="1:20" x14ac:dyDescent="0.25">
      <c r="A622" s="5" t="s">
        <v>648</v>
      </c>
      <c r="B622" s="3" t="s">
        <v>279</v>
      </c>
      <c r="C622" t="s">
        <v>33</v>
      </c>
      <c r="D622" t="s">
        <v>32</v>
      </c>
      <c r="E622" s="1">
        <v>100000</v>
      </c>
      <c r="F622" s="1" t="str">
        <f t="shared" si="27"/>
        <v>Yes</v>
      </c>
      <c r="G622">
        <v>4</v>
      </c>
      <c r="H622" t="s">
        <v>18</v>
      </c>
      <c r="I622" t="s">
        <v>20</v>
      </c>
      <c r="J622" t="s">
        <v>14</v>
      </c>
      <c r="K622">
        <v>4</v>
      </c>
      <c r="L622" t="s">
        <v>21</v>
      </c>
      <c r="M622" t="s">
        <v>31</v>
      </c>
      <c r="N622">
        <v>41</v>
      </c>
      <c r="O622" t="str">
        <f t="shared" si="28"/>
        <v>Middle Age</v>
      </c>
      <c r="P622" t="s">
        <v>14</v>
      </c>
      <c r="T622" t="b">
        <f t="shared" si="29"/>
        <v>1</v>
      </c>
    </row>
    <row r="623" spans="1:20" x14ac:dyDescent="0.25">
      <c r="A623" s="5" t="s">
        <v>649</v>
      </c>
      <c r="B623" s="3" t="s">
        <v>280</v>
      </c>
      <c r="C623" t="s">
        <v>33</v>
      </c>
      <c r="D623" t="s">
        <v>33</v>
      </c>
      <c r="E623" s="1">
        <v>70000</v>
      </c>
      <c r="F623" s="1" t="str">
        <f t="shared" si="27"/>
        <v>Yes</v>
      </c>
      <c r="G623">
        <v>4</v>
      </c>
      <c r="H623" t="s">
        <v>12</v>
      </c>
      <c r="I623" t="s">
        <v>27</v>
      </c>
      <c r="J623" t="s">
        <v>14</v>
      </c>
      <c r="K623">
        <v>1</v>
      </c>
      <c r="L623" t="s">
        <v>25</v>
      </c>
      <c r="M623" t="s">
        <v>31</v>
      </c>
      <c r="N623">
        <v>58</v>
      </c>
      <c r="O623" t="str">
        <f t="shared" si="28"/>
        <v>Old</v>
      </c>
      <c r="P623" t="s">
        <v>17</v>
      </c>
      <c r="T623" t="b">
        <f t="shared" si="29"/>
        <v>1</v>
      </c>
    </row>
    <row r="624" spans="1:20" x14ac:dyDescent="0.25">
      <c r="A624" s="5" t="s">
        <v>650</v>
      </c>
      <c r="B624" s="3" t="s">
        <v>281</v>
      </c>
      <c r="C624" t="s">
        <v>33</v>
      </c>
      <c r="D624" t="s">
        <v>33</v>
      </c>
      <c r="E624" s="1">
        <v>60000</v>
      </c>
      <c r="F624" s="1" t="str">
        <f t="shared" si="27"/>
        <v>Yes</v>
      </c>
      <c r="G624">
        <v>5</v>
      </c>
      <c r="H624" t="s">
        <v>12</v>
      </c>
      <c r="I624" t="s">
        <v>20</v>
      </c>
      <c r="J624" t="s">
        <v>14</v>
      </c>
      <c r="K624">
        <v>1</v>
      </c>
      <c r="L624" t="s">
        <v>21</v>
      </c>
      <c r="M624" t="s">
        <v>31</v>
      </c>
      <c r="N624">
        <v>47</v>
      </c>
      <c r="O624" t="str">
        <f t="shared" si="28"/>
        <v>Middle Age</v>
      </c>
      <c r="P624" t="s">
        <v>17</v>
      </c>
      <c r="T624" t="b">
        <f t="shared" si="29"/>
        <v>1</v>
      </c>
    </row>
    <row r="625" spans="1:20" x14ac:dyDescent="0.25">
      <c r="A625" s="5" t="s">
        <v>650</v>
      </c>
      <c r="B625" s="3" t="s">
        <v>281</v>
      </c>
      <c r="C625" t="s">
        <v>33</v>
      </c>
      <c r="D625" t="s">
        <v>32</v>
      </c>
      <c r="E625" s="1">
        <v>70000</v>
      </c>
      <c r="F625" s="1" t="str">
        <f t="shared" si="27"/>
        <v>Yes</v>
      </c>
      <c r="G625">
        <v>4</v>
      </c>
      <c r="H625" t="s">
        <v>18</v>
      </c>
      <c r="I625" t="s">
        <v>20</v>
      </c>
      <c r="J625" t="s">
        <v>14</v>
      </c>
      <c r="K625">
        <v>1</v>
      </c>
      <c r="L625" t="s">
        <v>25</v>
      </c>
      <c r="M625" t="s">
        <v>31</v>
      </c>
      <c r="N625">
        <v>55</v>
      </c>
      <c r="O625" t="str">
        <f t="shared" si="28"/>
        <v>Old</v>
      </c>
      <c r="P625" t="s">
        <v>17</v>
      </c>
      <c r="T625" t="b">
        <f t="shared" si="29"/>
        <v>1</v>
      </c>
    </row>
    <row r="626" spans="1:20" x14ac:dyDescent="0.25">
      <c r="A626" s="5" t="s">
        <v>650</v>
      </c>
      <c r="B626" s="3" t="s">
        <v>281</v>
      </c>
      <c r="C626" t="s">
        <v>34</v>
      </c>
      <c r="D626" t="s">
        <v>32</v>
      </c>
      <c r="E626" s="1">
        <v>70000</v>
      </c>
      <c r="F626" s="1" t="str">
        <f t="shared" si="27"/>
        <v>Yes</v>
      </c>
      <c r="G626">
        <v>0</v>
      </c>
      <c r="H626" t="s">
        <v>18</v>
      </c>
      <c r="I626" t="s">
        <v>13</v>
      </c>
      <c r="J626" t="s">
        <v>17</v>
      </c>
      <c r="K626">
        <v>2</v>
      </c>
      <c r="L626" t="s">
        <v>15</v>
      </c>
      <c r="M626" t="s">
        <v>31</v>
      </c>
      <c r="N626">
        <v>27</v>
      </c>
      <c r="O626" t="str">
        <f t="shared" si="28"/>
        <v>Adolescents</v>
      </c>
      <c r="P626" t="s">
        <v>14</v>
      </c>
      <c r="T626" t="b">
        <f t="shared" si="29"/>
        <v>0</v>
      </c>
    </row>
    <row r="627" spans="1:20" x14ac:dyDescent="0.25">
      <c r="A627" s="5" t="s">
        <v>650</v>
      </c>
      <c r="B627" s="3" t="s">
        <v>281</v>
      </c>
      <c r="C627" t="s">
        <v>33</v>
      </c>
      <c r="D627" t="s">
        <v>33</v>
      </c>
      <c r="E627" s="1">
        <v>60000</v>
      </c>
      <c r="F627" s="1" t="str">
        <f t="shared" si="27"/>
        <v>Yes</v>
      </c>
      <c r="G627">
        <v>3</v>
      </c>
      <c r="H627" t="s">
        <v>30</v>
      </c>
      <c r="I627" t="s">
        <v>27</v>
      </c>
      <c r="J627" t="s">
        <v>14</v>
      </c>
      <c r="K627">
        <v>2</v>
      </c>
      <c r="L627" t="s">
        <v>25</v>
      </c>
      <c r="M627" t="s">
        <v>31</v>
      </c>
      <c r="N627">
        <v>67</v>
      </c>
      <c r="O627" t="str">
        <f t="shared" si="28"/>
        <v>Old</v>
      </c>
      <c r="P627" t="s">
        <v>17</v>
      </c>
      <c r="T627" t="b">
        <f t="shared" si="29"/>
        <v>1</v>
      </c>
    </row>
    <row r="628" spans="1:20" x14ac:dyDescent="0.25">
      <c r="A628" s="5" t="s">
        <v>651</v>
      </c>
      <c r="B628" s="3" t="s">
        <v>282</v>
      </c>
      <c r="C628" t="s">
        <v>33</v>
      </c>
      <c r="D628" t="s">
        <v>32</v>
      </c>
      <c r="E628" s="1">
        <v>60000</v>
      </c>
      <c r="F628" s="1" t="str">
        <f t="shared" si="27"/>
        <v>Yes</v>
      </c>
      <c r="G628">
        <v>0</v>
      </c>
      <c r="H628" t="s">
        <v>18</v>
      </c>
      <c r="I628" t="s">
        <v>13</v>
      </c>
      <c r="J628" t="s">
        <v>14</v>
      </c>
      <c r="K628">
        <v>2</v>
      </c>
      <c r="L628" t="s">
        <v>22</v>
      </c>
      <c r="M628" t="s">
        <v>31</v>
      </c>
      <c r="N628">
        <v>29</v>
      </c>
      <c r="O628" t="str">
        <f t="shared" si="28"/>
        <v>Adolescents</v>
      </c>
      <c r="P628" t="s">
        <v>17</v>
      </c>
      <c r="T628" t="b">
        <f t="shared" si="29"/>
        <v>0</v>
      </c>
    </row>
    <row r="629" spans="1:20" x14ac:dyDescent="0.25">
      <c r="A629" s="5" t="s">
        <v>652</v>
      </c>
      <c r="B629" s="3" t="s">
        <v>283</v>
      </c>
      <c r="C629" t="s">
        <v>33</v>
      </c>
      <c r="D629" t="s">
        <v>32</v>
      </c>
      <c r="E629" s="1">
        <v>60000</v>
      </c>
      <c r="F629" s="1" t="str">
        <f t="shared" si="27"/>
        <v>Yes</v>
      </c>
      <c r="G629">
        <v>3</v>
      </c>
      <c r="H629" t="s">
        <v>30</v>
      </c>
      <c r="I629" t="s">
        <v>27</v>
      </c>
      <c r="J629" t="s">
        <v>14</v>
      </c>
      <c r="K629">
        <v>2</v>
      </c>
      <c r="L629" t="s">
        <v>25</v>
      </c>
      <c r="M629" t="s">
        <v>31</v>
      </c>
      <c r="N629">
        <v>67</v>
      </c>
      <c r="O629" t="str">
        <f t="shared" si="28"/>
        <v>Old</v>
      </c>
      <c r="P629" t="s">
        <v>17</v>
      </c>
      <c r="T629" t="b">
        <f t="shared" si="29"/>
        <v>1</v>
      </c>
    </row>
    <row r="630" spans="1:20" x14ac:dyDescent="0.25">
      <c r="A630" s="5" t="s">
        <v>500</v>
      </c>
      <c r="B630" s="3" t="s">
        <v>131</v>
      </c>
      <c r="C630" t="s">
        <v>34</v>
      </c>
      <c r="D630" t="s">
        <v>33</v>
      </c>
      <c r="E630" s="1">
        <v>80000</v>
      </c>
      <c r="F630" s="1" t="str">
        <f t="shared" si="27"/>
        <v>Yes</v>
      </c>
      <c r="G630">
        <v>3</v>
      </c>
      <c r="H630" t="s">
        <v>18</v>
      </c>
      <c r="I630" t="s">
        <v>20</v>
      </c>
      <c r="J630" t="s">
        <v>17</v>
      </c>
      <c r="K630">
        <v>1</v>
      </c>
      <c r="L630" t="s">
        <v>25</v>
      </c>
      <c r="M630" t="s">
        <v>31</v>
      </c>
      <c r="N630">
        <v>51</v>
      </c>
      <c r="O630" t="str">
        <f t="shared" si="28"/>
        <v>Middle Age</v>
      </c>
      <c r="P630" t="s">
        <v>14</v>
      </c>
      <c r="T630" t="b">
        <f t="shared" si="29"/>
        <v>1</v>
      </c>
    </row>
    <row r="631" spans="1:20" x14ac:dyDescent="0.25">
      <c r="A631" s="5" t="s">
        <v>500</v>
      </c>
      <c r="B631" s="3" t="s">
        <v>131</v>
      </c>
      <c r="C631" t="s">
        <v>33</v>
      </c>
      <c r="D631" t="s">
        <v>32</v>
      </c>
      <c r="E631" s="1">
        <v>50000</v>
      </c>
      <c r="F631" s="1" t="str">
        <f t="shared" si="27"/>
        <v>Yes</v>
      </c>
      <c r="G631">
        <v>1</v>
      </c>
      <c r="H631" t="s">
        <v>30</v>
      </c>
      <c r="I631" t="s">
        <v>13</v>
      </c>
      <c r="J631" t="s">
        <v>14</v>
      </c>
      <c r="K631">
        <v>0</v>
      </c>
      <c r="L631" t="s">
        <v>15</v>
      </c>
      <c r="M631" t="s">
        <v>31</v>
      </c>
      <c r="N631">
        <v>35</v>
      </c>
      <c r="O631" t="str">
        <f t="shared" si="28"/>
        <v>Middle Age</v>
      </c>
      <c r="P631" t="s">
        <v>17</v>
      </c>
      <c r="T631" t="b">
        <f t="shared" si="29"/>
        <v>0</v>
      </c>
    </row>
    <row r="632" spans="1:20" x14ac:dyDescent="0.25">
      <c r="A632" s="5" t="s">
        <v>653</v>
      </c>
      <c r="B632" s="3" t="s">
        <v>284</v>
      </c>
      <c r="C632" t="s">
        <v>33</v>
      </c>
      <c r="D632" t="s">
        <v>33</v>
      </c>
      <c r="E632" s="1">
        <v>40000</v>
      </c>
      <c r="F632" s="1" t="str">
        <f t="shared" si="27"/>
        <v>No</v>
      </c>
      <c r="G632">
        <v>0</v>
      </c>
      <c r="H632" t="s">
        <v>26</v>
      </c>
      <c r="I632" t="s">
        <v>13</v>
      </c>
      <c r="J632" t="s">
        <v>17</v>
      </c>
      <c r="K632">
        <v>2</v>
      </c>
      <c r="L632" t="s">
        <v>25</v>
      </c>
      <c r="M632" t="s">
        <v>31</v>
      </c>
      <c r="N632">
        <v>30</v>
      </c>
      <c r="O632" t="str">
        <f t="shared" si="28"/>
        <v>Adolescents</v>
      </c>
      <c r="P632" t="s">
        <v>17</v>
      </c>
      <c r="T632" t="b">
        <f t="shared" si="29"/>
        <v>0</v>
      </c>
    </row>
    <row r="633" spans="1:20" x14ac:dyDescent="0.25">
      <c r="A633" s="5" t="s">
        <v>653</v>
      </c>
      <c r="B633" s="3" t="s">
        <v>284</v>
      </c>
      <c r="C633" t="s">
        <v>34</v>
      </c>
      <c r="D633" t="s">
        <v>33</v>
      </c>
      <c r="E633" s="1">
        <v>70000</v>
      </c>
      <c r="F633" s="1" t="str">
        <f t="shared" si="27"/>
        <v>Yes</v>
      </c>
      <c r="G633">
        <v>5</v>
      </c>
      <c r="H633" t="s">
        <v>18</v>
      </c>
      <c r="I633" t="s">
        <v>20</v>
      </c>
      <c r="J633" t="s">
        <v>14</v>
      </c>
      <c r="K633">
        <v>3</v>
      </c>
      <c r="L633" t="s">
        <v>21</v>
      </c>
      <c r="M633" t="s">
        <v>31</v>
      </c>
      <c r="N633">
        <v>44</v>
      </c>
      <c r="O633" t="str">
        <f t="shared" si="28"/>
        <v>Middle Age</v>
      </c>
      <c r="P633" t="s">
        <v>17</v>
      </c>
      <c r="T633" t="b">
        <f t="shared" si="29"/>
        <v>1</v>
      </c>
    </row>
    <row r="634" spans="1:20" x14ac:dyDescent="0.25">
      <c r="A634" s="5" t="s">
        <v>653</v>
      </c>
      <c r="B634" s="3" t="s">
        <v>284</v>
      </c>
      <c r="C634" t="s">
        <v>34</v>
      </c>
      <c r="D634" t="s">
        <v>32</v>
      </c>
      <c r="E634" s="1">
        <v>80000</v>
      </c>
      <c r="F634" s="1" t="str">
        <f t="shared" si="27"/>
        <v>Yes</v>
      </c>
      <c r="G634">
        <v>4</v>
      </c>
      <c r="H634" t="s">
        <v>30</v>
      </c>
      <c r="I634" t="s">
        <v>13</v>
      </c>
      <c r="J634" t="s">
        <v>14</v>
      </c>
      <c r="K634">
        <v>0</v>
      </c>
      <c r="L634" t="s">
        <v>25</v>
      </c>
      <c r="M634" t="s">
        <v>31</v>
      </c>
      <c r="N634">
        <v>48</v>
      </c>
      <c r="O634" t="str">
        <f t="shared" si="28"/>
        <v>Middle Age</v>
      </c>
      <c r="P634" t="s">
        <v>17</v>
      </c>
      <c r="T634" t="b">
        <f t="shared" si="29"/>
        <v>1</v>
      </c>
    </row>
    <row r="635" spans="1:20" x14ac:dyDescent="0.25">
      <c r="A635" s="5" t="s">
        <v>610</v>
      </c>
      <c r="B635" s="3" t="s">
        <v>241</v>
      </c>
      <c r="C635" t="s">
        <v>33</v>
      </c>
      <c r="D635" t="s">
        <v>32</v>
      </c>
      <c r="E635" s="1">
        <v>130000</v>
      </c>
      <c r="F635" s="1" t="str">
        <f t="shared" si="27"/>
        <v>Yes</v>
      </c>
      <c r="G635">
        <v>1</v>
      </c>
      <c r="H635" t="s">
        <v>12</v>
      </c>
      <c r="I635" t="s">
        <v>27</v>
      </c>
      <c r="J635" t="s">
        <v>14</v>
      </c>
      <c r="K635">
        <v>2</v>
      </c>
      <c r="L635" t="s">
        <v>15</v>
      </c>
      <c r="M635" t="s">
        <v>31</v>
      </c>
      <c r="N635">
        <v>45</v>
      </c>
      <c r="O635" t="str">
        <f t="shared" si="28"/>
        <v>Middle Age</v>
      </c>
      <c r="P635" t="s">
        <v>14</v>
      </c>
      <c r="T635" t="b">
        <f t="shared" si="29"/>
        <v>1</v>
      </c>
    </row>
    <row r="636" spans="1:20" x14ac:dyDescent="0.25">
      <c r="A636" s="5" t="s">
        <v>610</v>
      </c>
      <c r="B636" s="3" t="s">
        <v>241</v>
      </c>
      <c r="C636" t="s">
        <v>33</v>
      </c>
      <c r="D636" t="s">
        <v>33</v>
      </c>
      <c r="E636" s="1">
        <v>60000</v>
      </c>
      <c r="F636" s="1" t="str">
        <f t="shared" si="27"/>
        <v>Yes</v>
      </c>
      <c r="G636">
        <v>3</v>
      </c>
      <c r="H636" t="s">
        <v>12</v>
      </c>
      <c r="I636" t="s">
        <v>27</v>
      </c>
      <c r="J636" t="s">
        <v>17</v>
      </c>
      <c r="K636">
        <v>2</v>
      </c>
      <c r="L636" t="s">
        <v>25</v>
      </c>
      <c r="M636" t="s">
        <v>31</v>
      </c>
      <c r="N636">
        <v>66</v>
      </c>
      <c r="O636" t="str">
        <f t="shared" si="28"/>
        <v>Old</v>
      </c>
      <c r="P636" t="s">
        <v>17</v>
      </c>
      <c r="T636" t="b">
        <f t="shared" si="29"/>
        <v>1</v>
      </c>
    </row>
    <row r="637" spans="1:20" x14ac:dyDescent="0.25">
      <c r="A637" s="5" t="s">
        <v>654</v>
      </c>
      <c r="B637" s="3" t="s">
        <v>285</v>
      </c>
      <c r="C637" t="s">
        <v>34</v>
      </c>
      <c r="D637" t="s">
        <v>32</v>
      </c>
      <c r="E637" s="1">
        <v>30000</v>
      </c>
      <c r="F637" s="1" t="str">
        <f t="shared" si="27"/>
        <v>No</v>
      </c>
      <c r="G637">
        <v>2</v>
      </c>
      <c r="H637" t="s">
        <v>26</v>
      </c>
      <c r="I637" t="s">
        <v>13</v>
      </c>
      <c r="J637" t="s">
        <v>17</v>
      </c>
      <c r="K637">
        <v>2</v>
      </c>
      <c r="L637" t="s">
        <v>15</v>
      </c>
      <c r="M637" t="s">
        <v>31</v>
      </c>
      <c r="N637">
        <v>49</v>
      </c>
      <c r="O637" t="str">
        <f t="shared" si="28"/>
        <v>Middle Age</v>
      </c>
      <c r="P637" t="s">
        <v>17</v>
      </c>
      <c r="T637" t="b">
        <f t="shared" si="29"/>
        <v>0</v>
      </c>
    </row>
    <row r="638" spans="1:20" x14ac:dyDescent="0.25">
      <c r="A638" s="5" t="s">
        <v>655</v>
      </c>
      <c r="B638" s="3" t="s">
        <v>286</v>
      </c>
      <c r="C638" t="s">
        <v>34</v>
      </c>
      <c r="D638" t="s">
        <v>32</v>
      </c>
      <c r="E638" s="1">
        <v>120000</v>
      </c>
      <c r="F638" s="1" t="str">
        <f t="shared" si="27"/>
        <v>Yes</v>
      </c>
      <c r="G638">
        <v>4</v>
      </c>
      <c r="H638" t="s">
        <v>18</v>
      </c>
      <c r="I638" t="s">
        <v>20</v>
      </c>
      <c r="J638" t="s">
        <v>14</v>
      </c>
      <c r="K638">
        <v>3</v>
      </c>
      <c r="L638" t="s">
        <v>22</v>
      </c>
      <c r="M638" t="s">
        <v>31</v>
      </c>
      <c r="N638">
        <v>43</v>
      </c>
      <c r="O638" t="str">
        <f t="shared" si="28"/>
        <v>Middle Age</v>
      </c>
      <c r="P638" t="s">
        <v>14</v>
      </c>
      <c r="T638" t="b">
        <f t="shared" si="29"/>
        <v>1</v>
      </c>
    </row>
    <row r="639" spans="1:20" x14ac:dyDescent="0.25">
      <c r="A639" s="5" t="s">
        <v>655</v>
      </c>
      <c r="B639" s="3" t="s">
        <v>286</v>
      </c>
      <c r="C639" t="s">
        <v>34</v>
      </c>
      <c r="D639" t="s">
        <v>33</v>
      </c>
      <c r="E639" s="1">
        <v>40000</v>
      </c>
      <c r="F639" s="1" t="str">
        <f t="shared" si="27"/>
        <v>No</v>
      </c>
      <c r="G639">
        <v>0</v>
      </c>
      <c r="H639" t="s">
        <v>26</v>
      </c>
      <c r="I639" t="s">
        <v>13</v>
      </c>
      <c r="J639" t="s">
        <v>17</v>
      </c>
      <c r="K639">
        <v>2</v>
      </c>
      <c r="L639" t="s">
        <v>25</v>
      </c>
      <c r="M639" t="s">
        <v>31</v>
      </c>
      <c r="N639">
        <v>30</v>
      </c>
      <c r="O639" t="str">
        <f t="shared" si="28"/>
        <v>Adolescents</v>
      </c>
      <c r="P639" t="s">
        <v>17</v>
      </c>
      <c r="T639" t="b">
        <f t="shared" si="29"/>
        <v>0</v>
      </c>
    </row>
    <row r="640" spans="1:20" x14ac:dyDescent="0.25">
      <c r="A640" s="5" t="s">
        <v>451</v>
      </c>
      <c r="B640" s="3" t="s">
        <v>82</v>
      </c>
      <c r="C640" t="s">
        <v>34</v>
      </c>
      <c r="D640" t="s">
        <v>33</v>
      </c>
      <c r="E640" s="1">
        <v>70000</v>
      </c>
      <c r="F640" s="1" t="str">
        <f t="shared" si="27"/>
        <v>Yes</v>
      </c>
      <c r="G640">
        <v>0</v>
      </c>
      <c r="H640" t="s">
        <v>30</v>
      </c>
      <c r="I640" t="s">
        <v>27</v>
      </c>
      <c r="J640" t="s">
        <v>14</v>
      </c>
      <c r="K640">
        <v>2</v>
      </c>
      <c r="L640" t="s">
        <v>22</v>
      </c>
      <c r="M640" t="s">
        <v>31</v>
      </c>
      <c r="N640">
        <v>74</v>
      </c>
      <c r="O640" t="str">
        <f t="shared" si="28"/>
        <v>Old</v>
      </c>
      <c r="P640" t="s">
        <v>14</v>
      </c>
      <c r="T640" t="b">
        <f t="shared" si="29"/>
        <v>1</v>
      </c>
    </row>
    <row r="641" spans="1:20" x14ac:dyDescent="0.25">
      <c r="A641" s="5" t="s">
        <v>451</v>
      </c>
      <c r="B641" s="3" t="s">
        <v>82</v>
      </c>
      <c r="C641" t="s">
        <v>33</v>
      </c>
      <c r="D641" t="s">
        <v>33</v>
      </c>
      <c r="E641" s="1">
        <v>100000</v>
      </c>
      <c r="F641" s="1" t="str">
        <f t="shared" si="27"/>
        <v>Yes</v>
      </c>
      <c r="G641">
        <v>2</v>
      </c>
      <c r="H641" t="s">
        <v>30</v>
      </c>
      <c r="I641" t="s">
        <v>27</v>
      </c>
      <c r="J641" t="s">
        <v>14</v>
      </c>
      <c r="K641">
        <v>3</v>
      </c>
      <c r="L641" t="s">
        <v>25</v>
      </c>
      <c r="M641" t="s">
        <v>31</v>
      </c>
      <c r="N641">
        <v>65</v>
      </c>
      <c r="O641" t="str">
        <f t="shared" si="28"/>
        <v>Old</v>
      </c>
      <c r="P641" t="s">
        <v>17</v>
      </c>
      <c r="T641" t="b">
        <f t="shared" si="29"/>
        <v>1</v>
      </c>
    </row>
    <row r="642" spans="1:20" x14ac:dyDescent="0.25">
      <c r="A642" s="5" t="s">
        <v>656</v>
      </c>
      <c r="B642" s="3" t="s">
        <v>287</v>
      </c>
      <c r="C642" t="s">
        <v>33</v>
      </c>
      <c r="D642" t="s">
        <v>32</v>
      </c>
      <c r="E642" s="1">
        <v>60000</v>
      </c>
      <c r="F642" s="1" t="str">
        <f t="shared" si="27"/>
        <v>Yes</v>
      </c>
      <c r="G642">
        <v>2</v>
      </c>
      <c r="H642" t="s">
        <v>18</v>
      </c>
      <c r="I642" t="s">
        <v>20</v>
      </c>
      <c r="J642" t="s">
        <v>14</v>
      </c>
      <c r="K642">
        <v>2</v>
      </c>
      <c r="L642" t="s">
        <v>21</v>
      </c>
      <c r="M642" t="s">
        <v>31</v>
      </c>
      <c r="N642">
        <v>56</v>
      </c>
      <c r="O642" t="str">
        <f t="shared" si="28"/>
        <v>Old</v>
      </c>
      <c r="P642" t="s">
        <v>14</v>
      </c>
      <c r="T642" t="b">
        <f t="shared" si="29"/>
        <v>1</v>
      </c>
    </row>
    <row r="643" spans="1:20" x14ac:dyDescent="0.25">
      <c r="A643" s="5" t="s">
        <v>657</v>
      </c>
      <c r="B643" s="3" t="s">
        <v>288</v>
      </c>
      <c r="C643" t="s">
        <v>33</v>
      </c>
      <c r="D643" t="s">
        <v>33</v>
      </c>
      <c r="E643" s="1">
        <v>50000</v>
      </c>
      <c r="F643" s="1" t="str">
        <f t="shared" ref="F643:F706" si="30">IF(E643&gt;=50000, "Yes",IF(E643&lt;50000, "No"))</f>
        <v>Yes</v>
      </c>
      <c r="G643">
        <v>4</v>
      </c>
      <c r="H643" t="s">
        <v>12</v>
      </c>
      <c r="I643" t="s">
        <v>27</v>
      </c>
      <c r="J643" t="s">
        <v>14</v>
      </c>
      <c r="K643">
        <v>2</v>
      </c>
      <c r="L643" t="s">
        <v>29</v>
      </c>
      <c r="M643" t="s">
        <v>31</v>
      </c>
      <c r="N643">
        <v>64</v>
      </c>
      <c r="O643" t="str">
        <f t="shared" ref="O643:O706" si="31">IF(N643&lt;=30, "Adolescents", IF(N643&lt;=54, "Middle Age", IF(N643&gt;54, "Old")))</f>
        <v>Old</v>
      </c>
      <c r="P643" t="s">
        <v>17</v>
      </c>
      <c r="T643" t="b">
        <f t="shared" ref="T643:T706" si="32">AND(E643&gt;50000, N643&gt;30)</f>
        <v>0</v>
      </c>
    </row>
    <row r="644" spans="1:20" x14ac:dyDescent="0.25">
      <c r="A644" s="5" t="s">
        <v>657</v>
      </c>
      <c r="B644" s="3" t="s">
        <v>288</v>
      </c>
      <c r="C644" t="s">
        <v>33</v>
      </c>
      <c r="D644" t="s">
        <v>32</v>
      </c>
      <c r="E644" s="1">
        <v>70000</v>
      </c>
      <c r="F644" s="1" t="str">
        <f t="shared" si="30"/>
        <v>Yes</v>
      </c>
      <c r="G644">
        <v>3</v>
      </c>
      <c r="H644" t="s">
        <v>18</v>
      </c>
      <c r="I644" t="s">
        <v>20</v>
      </c>
      <c r="J644" t="s">
        <v>14</v>
      </c>
      <c r="K644">
        <v>2</v>
      </c>
      <c r="L644" t="s">
        <v>22</v>
      </c>
      <c r="M644" t="s">
        <v>31</v>
      </c>
      <c r="N644">
        <v>50</v>
      </c>
      <c r="O644" t="str">
        <f t="shared" si="31"/>
        <v>Middle Age</v>
      </c>
      <c r="P644" t="s">
        <v>14</v>
      </c>
      <c r="T644" t="b">
        <f t="shared" si="32"/>
        <v>1</v>
      </c>
    </row>
    <row r="645" spans="1:20" x14ac:dyDescent="0.25">
      <c r="A645" s="5" t="s">
        <v>658</v>
      </c>
      <c r="B645" s="3" t="s">
        <v>289</v>
      </c>
      <c r="C645" t="s">
        <v>33</v>
      </c>
      <c r="D645" t="s">
        <v>32</v>
      </c>
      <c r="E645" s="1">
        <v>70000</v>
      </c>
      <c r="F645" s="1" t="str">
        <f t="shared" si="30"/>
        <v>Yes</v>
      </c>
      <c r="G645">
        <v>3</v>
      </c>
      <c r="H645" t="s">
        <v>30</v>
      </c>
      <c r="I645" t="s">
        <v>20</v>
      </c>
      <c r="J645" t="s">
        <v>14</v>
      </c>
      <c r="K645">
        <v>0</v>
      </c>
      <c r="L645" t="s">
        <v>21</v>
      </c>
      <c r="M645" t="s">
        <v>31</v>
      </c>
      <c r="N645">
        <v>35</v>
      </c>
      <c r="O645" t="str">
        <f t="shared" si="31"/>
        <v>Middle Age</v>
      </c>
      <c r="P645" t="s">
        <v>14</v>
      </c>
      <c r="T645" t="b">
        <f t="shared" si="32"/>
        <v>1</v>
      </c>
    </row>
    <row r="646" spans="1:20" x14ac:dyDescent="0.25">
      <c r="A646" s="5" t="s">
        <v>474</v>
      </c>
      <c r="B646" s="3" t="s">
        <v>105</v>
      </c>
      <c r="C646" t="s">
        <v>33</v>
      </c>
      <c r="D646" t="s">
        <v>32</v>
      </c>
      <c r="E646" s="1">
        <v>60000</v>
      </c>
      <c r="F646" s="1" t="str">
        <f t="shared" si="30"/>
        <v>Yes</v>
      </c>
      <c r="G646">
        <v>5</v>
      </c>
      <c r="H646" t="s">
        <v>12</v>
      </c>
      <c r="I646" t="s">
        <v>13</v>
      </c>
      <c r="J646" t="s">
        <v>14</v>
      </c>
      <c r="K646">
        <v>3</v>
      </c>
      <c r="L646" t="s">
        <v>29</v>
      </c>
      <c r="M646" t="s">
        <v>31</v>
      </c>
      <c r="N646">
        <v>41</v>
      </c>
      <c r="O646" t="str">
        <f t="shared" si="31"/>
        <v>Middle Age</v>
      </c>
      <c r="P646" t="s">
        <v>17</v>
      </c>
      <c r="T646" t="b">
        <f t="shared" si="32"/>
        <v>1</v>
      </c>
    </row>
    <row r="647" spans="1:20" x14ac:dyDescent="0.25">
      <c r="A647" s="5" t="s">
        <v>659</v>
      </c>
      <c r="B647" s="3" t="s">
        <v>290</v>
      </c>
      <c r="C647" t="s">
        <v>34</v>
      </c>
      <c r="D647" t="s">
        <v>32</v>
      </c>
      <c r="E647" s="1">
        <v>60000</v>
      </c>
      <c r="F647" s="1" t="str">
        <f t="shared" si="30"/>
        <v>Yes</v>
      </c>
      <c r="G647">
        <v>0</v>
      </c>
      <c r="H647" t="s">
        <v>30</v>
      </c>
      <c r="I647" t="s">
        <v>13</v>
      </c>
      <c r="J647" t="s">
        <v>14</v>
      </c>
      <c r="K647">
        <v>0</v>
      </c>
      <c r="L647" t="s">
        <v>15</v>
      </c>
      <c r="M647" t="s">
        <v>31</v>
      </c>
      <c r="N647">
        <v>39</v>
      </c>
      <c r="O647" t="str">
        <f t="shared" si="31"/>
        <v>Middle Age</v>
      </c>
      <c r="P647" t="s">
        <v>17</v>
      </c>
      <c r="T647" t="b">
        <f t="shared" si="32"/>
        <v>1</v>
      </c>
    </row>
    <row r="648" spans="1:20" x14ac:dyDescent="0.25">
      <c r="A648" s="5" t="s">
        <v>526</v>
      </c>
      <c r="B648" s="3" t="s">
        <v>157</v>
      </c>
      <c r="C648" t="s">
        <v>34</v>
      </c>
      <c r="D648" t="s">
        <v>32</v>
      </c>
      <c r="E648" s="1">
        <v>60000</v>
      </c>
      <c r="F648" s="1" t="str">
        <f t="shared" si="30"/>
        <v>Yes</v>
      </c>
      <c r="G648">
        <v>4</v>
      </c>
      <c r="H648" t="s">
        <v>30</v>
      </c>
      <c r="I648" t="s">
        <v>13</v>
      </c>
      <c r="J648" t="s">
        <v>17</v>
      </c>
      <c r="K648">
        <v>0</v>
      </c>
      <c r="L648" t="s">
        <v>25</v>
      </c>
      <c r="M648" t="s">
        <v>31</v>
      </c>
      <c r="N648">
        <v>47</v>
      </c>
      <c r="O648" t="str">
        <f t="shared" si="31"/>
        <v>Middle Age</v>
      </c>
      <c r="P648" t="s">
        <v>17</v>
      </c>
      <c r="T648" t="b">
        <f t="shared" si="32"/>
        <v>1</v>
      </c>
    </row>
    <row r="649" spans="1:20" x14ac:dyDescent="0.25">
      <c r="A649" s="5" t="s">
        <v>526</v>
      </c>
      <c r="B649" s="3" t="s">
        <v>157</v>
      </c>
      <c r="C649" t="s">
        <v>34</v>
      </c>
      <c r="D649" t="s">
        <v>33</v>
      </c>
      <c r="E649" s="1">
        <v>40000</v>
      </c>
      <c r="F649" s="1" t="str">
        <f t="shared" si="30"/>
        <v>No</v>
      </c>
      <c r="G649">
        <v>0</v>
      </c>
      <c r="H649" t="s">
        <v>26</v>
      </c>
      <c r="I649" t="s">
        <v>13</v>
      </c>
      <c r="J649" t="s">
        <v>14</v>
      </c>
      <c r="K649">
        <v>2</v>
      </c>
      <c r="L649" t="s">
        <v>22</v>
      </c>
      <c r="M649" t="s">
        <v>31</v>
      </c>
      <c r="N649">
        <v>31</v>
      </c>
      <c r="O649" t="str">
        <f t="shared" si="31"/>
        <v>Middle Age</v>
      </c>
      <c r="P649" t="s">
        <v>17</v>
      </c>
      <c r="T649" t="b">
        <f t="shared" si="32"/>
        <v>0</v>
      </c>
    </row>
    <row r="650" spans="1:20" x14ac:dyDescent="0.25">
      <c r="A650" s="5" t="s">
        <v>660</v>
      </c>
      <c r="B650" s="3" t="s">
        <v>291</v>
      </c>
      <c r="C650" t="s">
        <v>34</v>
      </c>
      <c r="D650" t="s">
        <v>32</v>
      </c>
      <c r="E650" s="1">
        <v>70000</v>
      </c>
      <c r="F650" s="1" t="str">
        <f t="shared" si="30"/>
        <v>Yes</v>
      </c>
      <c r="G650">
        <v>2</v>
      </c>
      <c r="H650" t="s">
        <v>12</v>
      </c>
      <c r="I650" t="s">
        <v>27</v>
      </c>
      <c r="J650" t="s">
        <v>17</v>
      </c>
      <c r="K650">
        <v>1</v>
      </c>
      <c r="L650" t="s">
        <v>21</v>
      </c>
      <c r="M650" t="s">
        <v>31</v>
      </c>
      <c r="N650">
        <v>58</v>
      </c>
      <c r="O650" t="str">
        <f t="shared" si="31"/>
        <v>Old</v>
      </c>
      <c r="P650" t="s">
        <v>14</v>
      </c>
      <c r="T650" t="b">
        <f t="shared" si="32"/>
        <v>1</v>
      </c>
    </row>
    <row r="651" spans="1:20" x14ac:dyDescent="0.25">
      <c r="A651" s="5" t="s">
        <v>660</v>
      </c>
      <c r="B651" s="3" t="s">
        <v>291</v>
      </c>
      <c r="C651" t="s">
        <v>34</v>
      </c>
      <c r="D651" t="s">
        <v>32</v>
      </c>
      <c r="E651" s="1">
        <v>70000</v>
      </c>
      <c r="F651" s="1" t="str">
        <f t="shared" si="30"/>
        <v>Yes</v>
      </c>
      <c r="G651">
        <v>0</v>
      </c>
      <c r="H651" t="s">
        <v>12</v>
      </c>
      <c r="I651" t="s">
        <v>20</v>
      </c>
      <c r="J651" t="s">
        <v>17</v>
      </c>
      <c r="K651">
        <v>1</v>
      </c>
      <c r="L651" t="s">
        <v>21</v>
      </c>
      <c r="M651" t="s">
        <v>31</v>
      </c>
      <c r="N651">
        <v>38</v>
      </c>
      <c r="O651" t="str">
        <f t="shared" si="31"/>
        <v>Middle Age</v>
      </c>
      <c r="P651" t="s">
        <v>14</v>
      </c>
      <c r="T651" t="b">
        <f t="shared" si="32"/>
        <v>1</v>
      </c>
    </row>
    <row r="652" spans="1:20" x14ac:dyDescent="0.25">
      <c r="A652" s="5" t="s">
        <v>660</v>
      </c>
      <c r="B652" s="3" t="s">
        <v>291</v>
      </c>
      <c r="C652" t="s">
        <v>34</v>
      </c>
      <c r="D652" t="s">
        <v>32</v>
      </c>
      <c r="E652" s="1">
        <v>70000</v>
      </c>
      <c r="F652" s="1" t="str">
        <f t="shared" si="30"/>
        <v>Yes</v>
      </c>
      <c r="G652">
        <v>5</v>
      </c>
      <c r="H652" t="s">
        <v>30</v>
      </c>
      <c r="I652" t="s">
        <v>27</v>
      </c>
      <c r="J652" t="s">
        <v>14</v>
      </c>
      <c r="K652">
        <v>2</v>
      </c>
      <c r="L652" t="s">
        <v>29</v>
      </c>
      <c r="M652" t="s">
        <v>31</v>
      </c>
      <c r="N652">
        <v>67</v>
      </c>
      <c r="O652" t="str">
        <f t="shared" si="31"/>
        <v>Old</v>
      </c>
      <c r="P652" t="s">
        <v>14</v>
      </c>
      <c r="T652" t="b">
        <f t="shared" si="32"/>
        <v>1</v>
      </c>
    </row>
    <row r="653" spans="1:20" x14ac:dyDescent="0.25">
      <c r="A653" s="5" t="s">
        <v>661</v>
      </c>
      <c r="B653" s="3" t="s">
        <v>292</v>
      </c>
      <c r="C653" t="s">
        <v>34</v>
      </c>
      <c r="D653" t="s">
        <v>33</v>
      </c>
      <c r="E653" s="1">
        <v>60000</v>
      </c>
      <c r="F653" s="1" t="str">
        <f t="shared" si="30"/>
        <v>Yes</v>
      </c>
      <c r="G653">
        <v>0</v>
      </c>
      <c r="H653" t="s">
        <v>18</v>
      </c>
      <c r="I653" t="s">
        <v>20</v>
      </c>
      <c r="J653" t="s">
        <v>17</v>
      </c>
      <c r="K653">
        <v>2</v>
      </c>
      <c r="L653" t="s">
        <v>25</v>
      </c>
      <c r="M653" t="s">
        <v>31</v>
      </c>
      <c r="N653">
        <v>32</v>
      </c>
      <c r="O653" t="str">
        <f t="shared" si="31"/>
        <v>Middle Age</v>
      </c>
      <c r="P653" t="s">
        <v>14</v>
      </c>
      <c r="T653" t="b">
        <f t="shared" si="32"/>
        <v>1</v>
      </c>
    </row>
    <row r="654" spans="1:20" x14ac:dyDescent="0.25">
      <c r="A654" s="5" t="s">
        <v>558</v>
      </c>
      <c r="B654" s="3" t="s">
        <v>189</v>
      </c>
      <c r="C654" t="s">
        <v>33</v>
      </c>
      <c r="D654" t="s">
        <v>33</v>
      </c>
      <c r="E654" s="1">
        <v>70000</v>
      </c>
      <c r="F654" s="1" t="str">
        <f t="shared" si="30"/>
        <v>Yes</v>
      </c>
      <c r="G654">
        <v>5</v>
      </c>
      <c r="H654" t="s">
        <v>18</v>
      </c>
      <c r="I654" t="s">
        <v>20</v>
      </c>
      <c r="J654" t="s">
        <v>17</v>
      </c>
      <c r="K654">
        <v>3</v>
      </c>
      <c r="L654" t="s">
        <v>22</v>
      </c>
      <c r="M654" t="s">
        <v>31</v>
      </c>
      <c r="N654">
        <v>45</v>
      </c>
      <c r="O654" t="str">
        <f t="shared" si="31"/>
        <v>Middle Age</v>
      </c>
      <c r="P654" t="s">
        <v>17</v>
      </c>
      <c r="T654" t="b">
        <f t="shared" si="32"/>
        <v>1</v>
      </c>
    </row>
    <row r="655" spans="1:20" x14ac:dyDescent="0.25">
      <c r="A655" s="5" t="s">
        <v>558</v>
      </c>
      <c r="B655" s="3" t="s">
        <v>189</v>
      </c>
      <c r="C655" t="s">
        <v>34</v>
      </c>
      <c r="D655" t="s">
        <v>33</v>
      </c>
      <c r="E655" s="1">
        <v>30000</v>
      </c>
      <c r="F655" s="1" t="str">
        <f t="shared" si="30"/>
        <v>No</v>
      </c>
      <c r="G655">
        <v>0</v>
      </c>
      <c r="H655" t="s">
        <v>26</v>
      </c>
      <c r="I655" t="s">
        <v>13</v>
      </c>
      <c r="J655" t="s">
        <v>17</v>
      </c>
      <c r="K655">
        <v>2</v>
      </c>
      <c r="L655" t="s">
        <v>25</v>
      </c>
      <c r="M655" t="s">
        <v>31</v>
      </c>
      <c r="N655">
        <v>31</v>
      </c>
      <c r="O655" t="str">
        <f t="shared" si="31"/>
        <v>Middle Age</v>
      </c>
      <c r="P655" t="s">
        <v>14</v>
      </c>
      <c r="T655" t="b">
        <f t="shared" si="32"/>
        <v>0</v>
      </c>
    </row>
    <row r="656" spans="1:20" x14ac:dyDescent="0.25">
      <c r="A656" s="5" t="s">
        <v>662</v>
      </c>
      <c r="B656" s="3" t="s">
        <v>293</v>
      </c>
      <c r="C656" t="s">
        <v>34</v>
      </c>
      <c r="D656" t="s">
        <v>33</v>
      </c>
      <c r="E656" s="1">
        <v>40000</v>
      </c>
      <c r="F656" s="1" t="str">
        <f t="shared" si="30"/>
        <v>No</v>
      </c>
      <c r="G656">
        <v>0</v>
      </c>
      <c r="H656" t="s">
        <v>26</v>
      </c>
      <c r="I656" t="s">
        <v>13</v>
      </c>
      <c r="J656" t="s">
        <v>17</v>
      </c>
      <c r="K656">
        <v>2</v>
      </c>
      <c r="L656" t="s">
        <v>25</v>
      </c>
      <c r="M656" t="s">
        <v>31</v>
      </c>
      <c r="N656">
        <v>31</v>
      </c>
      <c r="O656" t="str">
        <f t="shared" si="31"/>
        <v>Middle Age</v>
      </c>
      <c r="P656" t="s">
        <v>14</v>
      </c>
      <c r="T656" t="b">
        <f t="shared" si="32"/>
        <v>0</v>
      </c>
    </row>
    <row r="657" spans="1:20" x14ac:dyDescent="0.25">
      <c r="A657" s="5" t="s">
        <v>662</v>
      </c>
      <c r="B657" s="3" t="s">
        <v>293</v>
      </c>
      <c r="C657" t="s">
        <v>33</v>
      </c>
      <c r="D657" t="s">
        <v>32</v>
      </c>
      <c r="E657" s="1">
        <v>40000</v>
      </c>
      <c r="F657" s="1" t="str">
        <f t="shared" si="30"/>
        <v>No</v>
      </c>
      <c r="G657">
        <v>3</v>
      </c>
      <c r="H657" t="s">
        <v>18</v>
      </c>
      <c r="I657" t="s">
        <v>19</v>
      </c>
      <c r="J657" t="s">
        <v>14</v>
      </c>
      <c r="K657">
        <v>1</v>
      </c>
      <c r="L657" t="s">
        <v>15</v>
      </c>
      <c r="M657" t="s">
        <v>31</v>
      </c>
      <c r="N657">
        <v>31</v>
      </c>
      <c r="O657" t="str">
        <f t="shared" si="31"/>
        <v>Middle Age</v>
      </c>
      <c r="P657" t="s">
        <v>17</v>
      </c>
      <c r="T657" t="b">
        <f t="shared" si="32"/>
        <v>0</v>
      </c>
    </row>
    <row r="658" spans="1:20" x14ac:dyDescent="0.25">
      <c r="A658" s="5" t="s">
        <v>662</v>
      </c>
      <c r="B658" s="3" t="s">
        <v>293</v>
      </c>
      <c r="C658" t="s">
        <v>33</v>
      </c>
      <c r="D658" t="s">
        <v>33</v>
      </c>
      <c r="E658" s="1">
        <v>60000</v>
      </c>
      <c r="F658" s="1" t="str">
        <f t="shared" si="30"/>
        <v>Yes</v>
      </c>
      <c r="G658">
        <v>2</v>
      </c>
      <c r="H658" t="s">
        <v>26</v>
      </c>
      <c r="I658" t="s">
        <v>20</v>
      </c>
      <c r="J658" t="s">
        <v>17</v>
      </c>
      <c r="K658">
        <v>2</v>
      </c>
      <c r="L658" t="s">
        <v>22</v>
      </c>
      <c r="M658" t="s">
        <v>31</v>
      </c>
      <c r="N658">
        <v>50</v>
      </c>
      <c r="O658" t="str">
        <f t="shared" si="31"/>
        <v>Middle Age</v>
      </c>
      <c r="P658" t="s">
        <v>17</v>
      </c>
      <c r="T658" t="b">
        <f t="shared" si="32"/>
        <v>1</v>
      </c>
    </row>
    <row r="659" spans="1:20" x14ac:dyDescent="0.25">
      <c r="A659" s="5" t="s">
        <v>663</v>
      </c>
      <c r="B659" s="3" t="s">
        <v>294</v>
      </c>
      <c r="C659" t="s">
        <v>33</v>
      </c>
      <c r="D659" t="s">
        <v>33</v>
      </c>
      <c r="E659" s="1">
        <v>70000</v>
      </c>
      <c r="F659" s="1" t="str">
        <f t="shared" si="30"/>
        <v>Yes</v>
      </c>
      <c r="G659">
        <v>1</v>
      </c>
      <c r="H659" t="s">
        <v>18</v>
      </c>
      <c r="I659" t="s">
        <v>13</v>
      </c>
      <c r="J659" t="s">
        <v>14</v>
      </c>
      <c r="K659">
        <v>1</v>
      </c>
      <c r="L659" t="s">
        <v>15</v>
      </c>
      <c r="M659" t="s">
        <v>31</v>
      </c>
      <c r="N659">
        <v>44</v>
      </c>
      <c r="O659" t="str">
        <f t="shared" si="31"/>
        <v>Middle Age</v>
      </c>
      <c r="P659" t="s">
        <v>17</v>
      </c>
      <c r="T659" t="b">
        <f t="shared" si="32"/>
        <v>1</v>
      </c>
    </row>
    <row r="660" spans="1:20" x14ac:dyDescent="0.25">
      <c r="A660" s="5" t="s">
        <v>663</v>
      </c>
      <c r="B660" s="3" t="s">
        <v>294</v>
      </c>
      <c r="C660" t="s">
        <v>34</v>
      </c>
      <c r="D660" t="s">
        <v>33</v>
      </c>
      <c r="E660" s="1">
        <v>50000</v>
      </c>
      <c r="F660" s="1" t="str">
        <f t="shared" si="30"/>
        <v>Yes</v>
      </c>
      <c r="G660">
        <v>2</v>
      </c>
      <c r="H660" t="s">
        <v>12</v>
      </c>
      <c r="I660" t="s">
        <v>13</v>
      </c>
      <c r="J660" t="s">
        <v>14</v>
      </c>
      <c r="K660">
        <v>1</v>
      </c>
      <c r="L660" t="s">
        <v>21</v>
      </c>
      <c r="M660" t="s">
        <v>31</v>
      </c>
      <c r="N660">
        <v>38</v>
      </c>
      <c r="O660" t="str">
        <f t="shared" si="31"/>
        <v>Middle Age</v>
      </c>
      <c r="P660" t="s">
        <v>14</v>
      </c>
      <c r="T660" t="b">
        <f t="shared" si="32"/>
        <v>0</v>
      </c>
    </row>
    <row r="661" spans="1:20" x14ac:dyDescent="0.25">
      <c r="A661" s="5" t="s">
        <v>495</v>
      </c>
      <c r="B661" s="3" t="s">
        <v>126</v>
      </c>
      <c r="C661" t="s">
        <v>34</v>
      </c>
      <c r="D661" t="s">
        <v>32</v>
      </c>
      <c r="E661" s="1">
        <v>60000</v>
      </c>
      <c r="F661" s="1" t="str">
        <f t="shared" si="30"/>
        <v>Yes</v>
      </c>
      <c r="G661">
        <v>4</v>
      </c>
      <c r="H661" t="s">
        <v>12</v>
      </c>
      <c r="I661" t="s">
        <v>27</v>
      </c>
      <c r="J661" t="s">
        <v>14</v>
      </c>
      <c r="K661">
        <v>2</v>
      </c>
      <c r="L661" t="s">
        <v>29</v>
      </c>
      <c r="M661" t="s">
        <v>31</v>
      </c>
      <c r="N661">
        <v>63</v>
      </c>
      <c r="O661" t="str">
        <f t="shared" si="31"/>
        <v>Old</v>
      </c>
      <c r="P661" t="s">
        <v>17</v>
      </c>
      <c r="T661" t="b">
        <f t="shared" si="32"/>
        <v>1</v>
      </c>
    </row>
    <row r="662" spans="1:20" x14ac:dyDescent="0.25">
      <c r="A662" s="5" t="s">
        <v>495</v>
      </c>
      <c r="B662" s="3" t="s">
        <v>126</v>
      </c>
      <c r="C662" t="s">
        <v>33</v>
      </c>
      <c r="D662" t="s">
        <v>32</v>
      </c>
      <c r="E662" s="1">
        <v>60000</v>
      </c>
      <c r="F662" s="1" t="str">
        <f t="shared" si="30"/>
        <v>Yes</v>
      </c>
      <c r="G662">
        <v>1</v>
      </c>
      <c r="H662" t="s">
        <v>30</v>
      </c>
      <c r="I662" t="s">
        <v>20</v>
      </c>
      <c r="J662" t="s">
        <v>14</v>
      </c>
      <c r="K662">
        <v>0</v>
      </c>
      <c r="L662" t="s">
        <v>21</v>
      </c>
      <c r="M662" t="s">
        <v>31</v>
      </c>
      <c r="N662">
        <v>36</v>
      </c>
      <c r="O662" t="str">
        <f t="shared" si="31"/>
        <v>Middle Age</v>
      </c>
      <c r="P662" t="s">
        <v>14</v>
      </c>
      <c r="T662" t="b">
        <f t="shared" si="32"/>
        <v>1</v>
      </c>
    </row>
    <row r="663" spans="1:20" x14ac:dyDescent="0.25">
      <c r="A663" s="5" t="s">
        <v>495</v>
      </c>
      <c r="B663" s="3" t="s">
        <v>126</v>
      </c>
      <c r="C663" t="s">
        <v>34</v>
      </c>
      <c r="D663" t="s">
        <v>33</v>
      </c>
      <c r="E663" s="1">
        <v>40000</v>
      </c>
      <c r="F663" s="1" t="str">
        <f t="shared" si="30"/>
        <v>No</v>
      </c>
      <c r="G663">
        <v>0</v>
      </c>
      <c r="H663" t="s">
        <v>26</v>
      </c>
      <c r="I663" t="s">
        <v>13</v>
      </c>
      <c r="J663" t="s">
        <v>17</v>
      </c>
      <c r="K663">
        <v>2</v>
      </c>
      <c r="L663" t="s">
        <v>15</v>
      </c>
      <c r="M663" t="s">
        <v>31</v>
      </c>
      <c r="N663">
        <v>28</v>
      </c>
      <c r="O663" t="str">
        <f t="shared" si="31"/>
        <v>Adolescents</v>
      </c>
      <c r="P663" t="s">
        <v>14</v>
      </c>
      <c r="T663" t="b">
        <f t="shared" si="32"/>
        <v>0</v>
      </c>
    </row>
    <row r="664" spans="1:20" x14ac:dyDescent="0.25">
      <c r="A664" s="5" t="s">
        <v>495</v>
      </c>
      <c r="B664" s="3" t="s">
        <v>126</v>
      </c>
      <c r="C664" t="s">
        <v>34</v>
      </c>
      <c r="D664" t="s">
        <v>32</v>
      </c>
      <c r="E664" s="1">
        <v>100000</v>
      </c>
      <c r="F664" s="1" t="str">
        <f t="shared" si="30"/>
        <v>Yes</v>
      </c>
      <c r="G664">
        <v>1</v>
      </c>
      <c r="H664" t="s">
        <v>18</v>
      </c>
      <c r="I664" t="s">
        <v>20</v>
      </c>
      <c r="J664" t="s">
        <v>17</v>
      </c>
      <c r="K664">
        <v>3</v>
      </c>
      <c r="L664" t="s">
        <v>25</v>
      </c>
      <c r="M664" t="s">
        <v>31</v>
      </c>
      <c r="N664">
        <v>44</v>
      </c>
      <c r="O664" t="str">
        <f t="shared" si="31"/>
        <v>Middle Age</v>
      </c>
      <c r="P664" t="s">
        <v>17</v>
      </c>
      <c r="T664" t="b">
        <f t="shared" si="32"/>
        <v>1</v>
      </c>
    </row>
    <row r="665" spans="1:20" x14ac:dyDescent="0.25">
      <c r="A665" s="5" t="s">
        <v>664</v>
      </c>
      <c r="B665" s="3" t="s">
        <v>295</v>
      </c>
      <c r="C665" t="s">
        <v>33</v>
      </c>
      <c r="D665" t="s">
        <v>32</v>
      </c>
      <c r="E665" s="1">
        <v>70000</v>
      </c>
      <c r="F665" s="1" t="str">
        <f t="shared" si="30"/>
        <v>Yes</v>
      </c>
      <c r="G665">
        <v>5</v>
      </c>
      <c r="H665" t="s">
        <v>30</v>
      </c>
      <c r="I665" t="s">
        <v>20</v>
      </c>
      <c r="J665" t="s">
        <v>14</v>
      </c>
      <c r="K665">
        <v>1</v>
      </c>
      <c r="L665" t="s">
        <v>15</v>
      </c>
      <c r="M665" t="s">
        <v>31</v>
      </c>
      <c r="N665">
        <v>47</v>
      </c>
      <c r="O665" t="str">
        <f t="shared" si="31"/>
        <v>Middle Age</v>
      </c>
      <c r="P665" t="s">
        <v>17</v>
      </c>
      <c r="T665" t="b">
        <f t="shared" si="32"/>
        <v>1</v>
      </c>
    </row>
    <row r="666" spans="1:20" x14ac:dyDescent="0.25">
      <c r="A666" s="5" t="s">
        <v>521</v>
      </c>
      <c r="B666" s="3" t="s">
        <v>152</v>
      </c>
      <c r="C666" t="s">
        <v>33</v>
      </c>
      <c r="D666" t="s">
        <v>32</v>
      </c>
      <c r="E666" s="1">
        <v>80000</v>
      </c>
      <c r="F666" s="1" t="str">
        <f t="shared" si="30"/>
        <v>Yes</v>
      </c>
      <c r="G666">
        <v>0</v>
      </c>
      <c r="H666" t="s">
        <v>30</v>
      </c>
      <c r="I666" t="s">
        <v>13</v>
      </c>
      <c r="J666" t="s">
        <v>14</v>
      </c>
      <c r="K666">
        <v>0</v>
      </c>
      <c r="L666" t="s">
        <v>25</v>
      </c>
      <c r="M666" t="s">
        <v>31</v>
      </c>
      <c r="N666">
        <v>40</v>
      </c>
      <c r="O666" t="str">
        <f t="shared" si="31"/>
        <v>Middle Age</v>
      </c>
      <c r="P666" t="s">
        <v>14</v>
      </c>
      <c r="T666" t="b">
        <f t="shared" si="32"/>
        <v>1</v>
      </c>
    </row>
    <row r="667" spans="1:20" x14ac:dyDescent="0.25">
      <c r="A667" s="5" t="s">
        <v>665</v>
      </c>
      <c r="B667" s="3" t="s">
        <v>296</v>
      </c>
      <c r="C667" t="s">
        <v>33</v>
      </c>
      <c r="D667" t="s">
        <v>33</v>
      </c>
      <c r="E667" s="1">
        <v>130000</v>
      </c>
      <c r="F667" s="1" t="str">
        <f t="shared" si="30"/>
        <v>Yes</v>
      </c>
      <c r="G667">
        <v>1</v>
      </c>
      <c r="H667" t="s">
        <v>30</v>
      </c>
      <c r="I667" t="s">
        <v>27</v>
      </c>
      <c r="J667" t="s">
        <v>14</v>
      </c>
      <c r="K667">
        <v>4</v>
      </c>
      <c r="L667" t="s">
        <v>15</v>
      </c>
      <c r="M667" t="s">
        <v>31</v>
      </c>
      <c r="N667">
        <v>40</v>
      </c>
      <c r="O667" t="str">
        <f t="shared" si="31"/>
        <v>Middle Age</v>
      </c>
      <c r="P667" t="s">
        <v>17</v>
      </c>
      <c r="T667" t="b">
        <f t="shared" si="32"/>
        <v>1</v>
      </c>
    </row>
    <row r="668" spans="1:20" x14ac:dyDescent="0.25">
      <c r="A668" s="5" t="s">
        <v>665</v>
      </c>
      <c r="B668" s="3" t="s">
        <v>296</v>
      </c>
      <c r="C668" t="s">
        <v>33</v>
      </c>
      <c r="D668" t="s">
        <v>32</v>
      </c>
      <c r="E668" s="1">
        <v>60000</v>
      </c>
      <c r="F668" s="1" t="str">
        <f t="shared" si="30"/>
        <v>Yes</v>
      </c>
      <c r="G668">
        <v>1</v>
      </c>
      <c r="H668" t="s">
        <v>18</v>
      </c>
      <c r="I668" t="s">
        <v>13</v>
      </c>
      <c r="J668" t="s">
        <v>14</v>
      </c>
      <c r="K668">
        <v>1</v>
      </c>
      <c r="L668" t="s">
        <v>21</v>
      </c>
      <c r="M668" t="s">
        <v>31</v>
      </c>
      <c r="N668">
        <v>46</v>
      </c>
      <c r="O668" t="str">
        <f t="shared" si="31"/>
        <v>Middle Age</v>
      </c>
      <c r="P668" t="s">
        <v>14</v>
      </c>
      <c r="T668" t="b">
        <f t="shared" si="32"/>
        <v>1</v>
      </c>
    </row>
    <row r="669" spans="1:20" x14ac:dyDescent="0.25">
      <c r="A669" s="5" t="s">
        <v>665</v>
      </c>
      <c r="B669" s="3" t="s">
        <v>296</v>
      </c>
      <c r="C669" t="s">
        <v>33</v>
      </c>
      <c r="D669" t="s">
        <v>32</v>
      </c>
      <c r="E669" s="1">
        <v>40000</v>
      </c>
      <c r="F669" s="1" t="str">
        <f t="shared" si="30"/>
        <v>No</v>
      </c>
      <c r="G669">
        <v>5</v>
      </c>
      <c r="H669" t="s">
        <v>26</v>
      </c>
      <c r="I669" t="s">
        <v>20</v>
      </c>
      <c r="J669" t="s">
        <v>17</v>
      </c>
      <c r="K669">
        <v>2</v>
      </c>
      <c r="L669" t="s">
        <v>29</v>
      </c>
      <c r="M669" t="s">
        <v>31</v>
      </c>
      <c r="N669">
        <v>61</v>
      </c>
      <c r="O669" t="str">
        <f t="shared" si="31"/>
        <v>Old</v>
      </c>
      <c r="P669" t="s">
        <v>17</v>
      </c>
      <c r="T669" t="b">
        <f t="shared" si="32"/>
        <v>0</v>
      </c>
    </row>
    <row r="670" spans="1:20" x14ac:dyDescent="0.25">
      <c r="A670" s="5" t="s">
        <v>666</v>
      </c>
      <c r="B670" s="3" t="s">
        <v>297</v>
      </c>
      <c r="C670" t="s">
        <v>33</v>
      </c>
      <c r="D670" t="s">
        <v>32</v>
      </c>
      <c r="E670" s="1">
        <v>60000</v>
      </c>
      <c r="F670" s="1" t="str">
        <f t="shared" si="30"/>
        <v>Yes</v>
      </c>
      <c r="G670">
        <v>0</v>
      </c>
      <c r="H670" t="s">
        <v>30</v>
      </c>
      <c r="I670" t="s">
        <v>20</v>
      </c>
      <c r="J670" t="s">
        <v>14</v>
      </c>
      <c r="K670">
        <v>0</v>
      </c>
      <c r="L670" t="s">
        <v>15</v>
      </c>
      <c r="M670" t="s">
        <v>31</v>
      </c>
      <c r="N670">
        <v>40</v>
      </c>
      <c r="O670" t="str">
        <f t="shared" si="31"/>
        <v>Middle Age</v>
      </c>
      <c r="P670" t="s">
        <v>17</v>
      </c>
      <c r="T670" t="b">
        <f t="shared" si="32"/>
        <v>1</v>
      </c>
    </row>
    <row r="671" spans="1:20" x14ac:dyDescent="0.25">
      <c r="A671" s="5" t="s">
        <v>651</v>
      </c>
      <c r="B671" s="3" t="s">
        <v>282</v>
      </c>
      <c r="C671" t="s">
        <v>33</v>
      </c>
      <c r="D671" t="s">
        <v>32</v>
      </c>
      <c r="E671" s="1">
        <v>60000</v>
      </c>
      <c r="F671" s="1" t="str">
        <f t="shared" si="30"/>
        <v>Yes</v>
      </c>
      <c r="G671">
        <v>2</v>
      </c>
      <c r="H671" t="s">
        <v>26</v>
      </c>
      <c r="I671" t="s">
        <v>20</v>
      </c>
      <c r="J671" t="s">
        <v>14</v>
      </c>
      <c r="K671">
        <v>2</v>
      </c>
      <c r="L671" t="s">
        <v>22</v>
      </c>
      <c r="M671" t="s">
        <v>31</v>
      </c>
      <c r="N671">
        <v>50</v>
      </c>
      <c r="O671" t="str">
        <f t="shared" si="31"/>
        <v>Middle Age</v>
      </c>
      <c r="P671" t="s">
        <v>17</v>
      </c>
      <c r="T671" t="b">
        <f t="shared" si="32"/>
        <v>1</v>
      </c>
    </row>
    <row r="672" spans="1:20" x14ac:dyDescent="0.25">
      <c r="A672" s="5" t="s">
        <v>651</v>
      </c>
      <c r="B672" s="3" t="s">
        <v>282</v>
      </c>
      <c r="C672" t="s">
        <v>33</v>
      </c>
      <c r="D672" t="s">
        <v>33</v>
      </c>
      <c r="E672" s="1">
        <v>70000</v>
      </c>
      <c r="F672" s="1" t="str">
        <f t="shared" si="30"/>
        <v>Yes</v>
      </c>
      <c r="G672">
        <v>2</v>
      </c>
      <c r="H672" t="s">
        <v>18</v>
      </c>
      <c r="I672" t="s">
        <v>20</v>
      </c>
      <c r="J672" t="s">
        <v>14</v>
      </c>
      <c r="K672">
        <v>1</v>
      </c>
      <c r="L672" t="s">
        <v>29</v>
      </c>
      <c r="M672" t="s">
        <v>31</v>
      </c>
      <c r="N672">
        <v>59</v>
      </c>
      <c r="O672" t="str">
        <f t="shared" si="31"/>
        <v>Old</v>
      </c>
      <c r="P672" t="s">
        <v>17</v>
      </c>
      <c r="T672" t="b">
        <f t="shared" si="32"/>
        <v>1</v>
      </c>
    </row>
    <row r="673" spans="1:20" x14ac:dyDescent="0.25">
      <c r="A673" s="5" t="s">
        <v>651</v>
      </c>
      <c r="B673" s="3" t="s">
        <v>282</v>
      </c>
      <c r="C673" t="s">
        <v>34</v>
      </c>
      <c r="D673" t="s">
        <v>32</v>
      </c>
      <c r="E673" s="1">
        <v>60000</v>
      </c>
      <c r="F673" s="1" t="str">
        <f t="shared" si="30"/>
        <v>Yes</v>
      </c>
      <c r="G673">
        <v>1</v>
      </c>
      <c r="H673" t="s">
        <v>30</v>
      </c>
      <c r="I673" t="s">
        <v>20</v>
      </c>
      <c r="J673" t="s">
        <v>14</v>
      </c>
      <c r="K673">
        <v>0</v>
      </c>
      <c r="L673" t="s">
        <v>21</v>
      </c>
      <c r="M673" t="s">
        <v>31</v>
      </c>
      <c r="N673">
        <v>36</v>
      </c>
      <c r="O673" t="str">
        <f t="shared" si="31"/>
        <v>Middle Age</v>
      </c>
      <c r="P673" t="s">
        <v>14</v>
      </c>
      <c r="T673" t="b">
        <f t="shared" si="32"/>
        <v>1</v>
      </c>
    </row>
    <row r="674" spans="1:20" x14ac:dyDescent="0.25">
      <c r="A674" s="5" t="s">
        <v>548</v>
      </c>
      <c r="B674" s="3" t="s">
        <v>179</v>
      </c>
      <c r="C674" t="s">
        <v>34</v>
      </c>
      <c r="D674" t="s">
        <v>32</v>
      </c>
      <c r="E674" s="1">
        <v>40000</v>
      </c>
      <c r="F674" s="1" t="str">
        <f t="shared" si="30"/>
        <v>No</v>
      </c>
      <c r="G674">
        <v>0</v>
      </c>
      <c r="H674" t="s">
        <v>26</v>
      </c>
      <c r="I674" t="s">
        <v>13</v>
      </c>
      <c r="J674" t="s">
        <v>14</v>
      </c>
      <c r="K674">
        <v>2</v>
      </c>
      <c r="L674" t="s">
        <v>22</v>
      </c>
      <c r="M674" t="s">
        <v>31</v>
      </c>
      <c r="N674">
        <v>30</v>
      </c>
      <c r="O674" t="str">
        <f t="shared" si="31"/>
        <v>Adolescents</v>
      </c>
      <c r="P674" t="s">
        <v>17</v>
      </c>
      <c r="T674" t="b">
        <f t="shared" si="32"/>
        <v>0</v>
      </c>
    </row>
    <row r="675" spans="1:20" x14ac:dyDescent="0.25">
      <c r="A675" s="5" t="s">
        <v>667</v>
      </c>
      <c r="B675" s="3" t="s">
        <v>298</v>
      </c>
      <c r="C675" t="s">
        <v>34</v>
      </c>
      <c r="D675" t="s">
        <v>32</v>
      </c>
      <c r="E675" s="1">
        <v>70000</v>
      </c>
      <c r="F675" s="1" t="str">
        <f t="shared" si="30"/>
        <v>Yes</v>
      </c>
      <c r="G675">
        <v>4</v>
      </c>
      <c r="H675" t="s">
        <v>30</v>
      </c>
      <c r="I675" t="s">
        <v>20</v>
      </c>
      <c r="J675" t="s">
        <v>14</v>
      </c>
      <c r="K675">
        <v>0</v>
      </c>
      <c r="L675" t="s">
        <v>21</v>
      </c>
      <c r="M675" t="s">
        <v>31</v>
      </c>
      <c r="N675">
        <v>35</v>
      </c>
      <c r="O675" t="str">
        <f t="shared" si="31"/>
        <v>Middle Age</v>
      </c>
      <c r="P675" t="s">
        <v>14</v>
      </c>
      <c r="T675" t="b">
        <f t="shared" si="32"/>
        <v>1</v>
      </c>
    </row>
    <row r="676" spans="1:20" x14ac:dyDescent="0.25">
      <c r="A676" s="5" t="s">
        <v>667</v>
      </c>
      <c r="B676" s="3" t="s">
        <v>298</v>
      </c>
      <c r="C676" t="s">
        <v>33</v>
      </c>
      <c r="D676" t="s">
        <v>32</v>
      </c>
      <c r="E676" s="1">
        <v>30000</v>
      </c>
      <c r="F676" s="1" t="str">
        <f t="shared" si="30"/>
        <v>No</v>
      </c>
      <c r="G676">
        <v>2</v>
      </c>
      <c r="H676" t="s">
        <v>26</v>
      </c>
      <c r="I676" t="s">
        <v>13</v>
      </c>
      <c r="J676" t="s">
        <v>14</v>
      </c>
      <c r="K676">
        <v>2</v>
      </c>
      <c r="L676" t="s">
        <v>25</v>
      </c>
      <c r="M676" t="s">
        <v>31</v>
      </c>
      <c r="N676">
        <v>48</v>
      </c>
      <c r="O676" t="str">
        <f t="shared" si="31"/>
        <v>Middle Age</v>
      </c>
      <c r="P676" t="s">
        <v>17</v>
      </c>
      <c r="T676" t="b">
        <f t="shared" si="32"/>
        <v>0</v>
      </c>
    </row>
    <row r="677" spans="1:20" x14ac:dyDescent="0.25">
      <c r="A677" s="5" t="s">
        <v>667</v>
      </c>
      <c r="B677" s="3" t="s">
        <v>298</v>
      </c>
      <c r="C677" t="s">
        <v>33</v>
      </c>
      <c r="D677" t="s">
        <v>33</v>
      </c>
      <c r="E677" s="1">
        <v>100000</v>
      </c>
      <c r="F677" s="1" t="str">
        <f t="shared" si="30"/>
        <v>Yes</v>
      </c>
      <c r="G677">
        <v>3</v>
      </c>
      <c r="H677" t="s">
        <v>12</v>
      </c>
      <c r="I677" t="s">
        <v>27</v>
      </c>
      <c r="J677" t="s">
        <v>14</v>
      </c>
      <c r="K677">
        <v>4</v>
      </c>
      <c r="L677" t="s">
        <v>15</v>
      </c>
      <c r="M677" t="s">
        <v>31</v>
      </c>
      <c r="N677">
        <v>41</v>
      </c>
      <c r="O677" t="str">
        <f t="shared" si="31"/>
        <v>Middle Age</v>
      </c>
      <c r="P677" t="s">
        <v>17</v>
      </c>
      <c r="T677" t="b">
        <f t="shared" si="32"/>
        <v>1</v>
      </c>
    </row>
    <row r="678" spans="1:20" x14ac:dyDescent="0.25">
      <c r="A678" s="5" t="s">
        <v>668</v>
      </c>
      <c r="B678" s="3" t="s">
        <v>299</v>
      </c>
      <c r="C678" t="s">
        <v>33</v>
      </c>
      <c r="D678" t="s">
        <v>33</v>
      </c>
      <c r="E678" s="1">
        <v>40000</v>
      </c>
      <c r="F678" s="1" t="str">
        <f t="shared" si="30"/>
        <v>No</v>
      </c>
      <c r="G678">
        <v>2</v>
      </c>
      <c r="H678" t="s">
        <v>18</v>
      </c>
      <c r="I678" t="s">
        <v>19</v>
      </c>
      <c r="J678" t="s">
        <v>14</v>
      </c>
      <c r="K678">
        <v>1</v>
      </c>
      <c r="L678" t="s">
        <v>15</v>
      </c>
      <c r="M678" t="s">
        <v>31</v>
      </c>
      <c r="N678">
        <v>47</v>
      </c>
      <c r="O678" t="str">
        <f t="shared" si="31"/>
        <v>Middle Age</v>
      </c>
      <c r="P678" t="s">
        <v>17</v>
      </c>
      <c r="T678" t="b">
        <f t="shared" si="32"/>
        <v>0</v>
      </c>
    </row>
    <row r="679" spans="1:20" x14ac:dyDescent="0.25">
      <c r="A679" s="5" t="s">
        <v>668</v>
      </c>
      <c r="B679" s="3" t="s">
        <v>299</v>
      </c>
      <c r="C679" t="s">
        <v>33</v>
      </c>
      <c r="D679" t="s">
        <v>33</v>
      </c>
      <c r="E679" s="1">
        <v>60000</v>
      </c>
      <c r="F679" s="1" t="str">
        <f t="shared" si="30"/>
        <v>Yes</v>
      </c>
      <c r="G679">
        <v>4</v>
      </c>
      <c r="H679" t="s">
        <v>30</v>
      </c>
      <c r="I679" t="s">
        <v>13</v>
      </c>
      <c r="J679" t="s">
        <v>17</v>
      </c>
      <c r="K679">
        <v>0</v>
      </c>
      <c r="L679" t="s">
        <v>15</v>
      </c>
      <c r="M679" t="s">
        <v>31</v>
      </c>
      <c r="N679">
        <v>47</v>
      </c>
      <c r="O679" t="str">
        <f t="shared" si="31"/>
        <v>Middle Age</v>
      </c>
      <c r="P679" t="s">
        <v>17</v>
      </c>
      <c r="T679" t="b">
        <f t="shared" si="32"/>
        <v>1</v>
      </c>
    </row>
    <row r="680" spans="1:20" x14ac:dyDescent="0.25">
      <c r="A680" s="5" t="s">
        <v>668</v>
      </c>
      <c r="B680" s="3" t="s">
        <v>299</v>
      </c>
      <c r="C680" t="s">
        <v>33</v>
      </c>
      <c r="D680" t="s">
        <v>33</v>
      </c>
      <c r="E680" s="1">
        <v>80000</v>
      </c>
      <c r="F680" s="1" t="str">
        <f t="shared" si="30"/>
        <v>Yes</v>
      </c>
      <c r="G680">
        <v>5</v>
      </c>
      <c r="H680" t="s">
        <v>12</v>
      </c>
      <c r="I680" t="s">
        <v>27</v>
      </c>
      <c r="J680" t="s">
        <v>17</v>
      </c>
      <c r="K680">
        <v>2</v>
      </c>
      <c r="L680" t="s">
        <v>21</v>
      </c>
      <c r="M680" t="s">
        <v>16</v>
      </c>
      <c r="N680">
        <v>62</v>
      </c>
      <c r="O680" t="str">
        <f t="shared" si="31"/>
        <v>Old</v>
      </c>
      <c r="P680" t="s">
        <v>17</v>
      </c>
      <c r="T680" t="b">
        <f t="shared" si="32"/>
        <v>1</v>
      </c>
    </row>
    <row r="681" spans="1:20" x14ac:dyDescent="0.25">
      <c r="A681" s="5" t="s">
        <v>668</v>
      </c>
      <c r="B681" s="3" t="s">
        <v>299</v>
      </c>
      <c r="C681" t="s">
        <v>33</v>
      </c>
      <c r="D681" t="s">
        <v>33</v>
      </c>
      <c r="E681" s="1">
        <v>60000</v>
      </c>
      <c r="F681" s="1" t="str">
        <f t="shared" si="30"/>
        <v>Yes</v>
      </c>
      <c r="G681">
        <v>4</v>
      </c>
      <c r="H681" t="s">
        <v>12</v>
      </c>
      <c r="I681" t="s">
        <v>27</v>
      </c>
      <c r="J681" t="s">
        <v>14</v>
      </c>
      <c r="K681">
        <v>2</v>
      </c>
      <c r="L681" t="s">
        <v>29</v>
      </c>
      <c r="M681" t="s">
        <v>31</v>
      </c>
      <c r="N681">
        <v>60</v>
      </c>
      <c r="O681" t="str">
        <f t="shared" si="31"/>
        <v>Old</v>
      </c>
      <c r="P681" t="s">
        <v>17</v>
      </c>
      <c r="T681" t="b">
        <f t="shared" si="32"/>
        <v>1</v>
      </c>
    </row>
    <row r="682" spans="1:20" x14ac:dyDescent="0.25">
      <c r="A682" s="5" t="s">
        <v>669</v>
      </c>
      <c r="B682" s="3" t="s">
        <v>300</v>
      </c>
      <c r="C682" t="s">
        <v>33</v>
      </c>
      <c r="D682" t="s">
        <v>32</v>
      </c>
      <c r="E682" s="1">
        <v>60000</v>
      </c>
      <c r="F682" s="1" t="str">
        <f t="shared" si="30"/>
        <v>Yes</v>
      </c>
      <c r="G682">
        <v>0</v>
      </c>
      <c r="H682" t="s">
        <v>18</v>
      </c>
      <c r="I682" t="s">
        <v>13</v>
      </c>
      <c r="J682" t="s">
        <v>17</v>
      </c>
      <c r="K682">
        <v>1</v>
      </c>
      <c r="L682" t="s">
        <v>25</v>
      </c>
      <c r="M682" t="s">
        <v>31</v>
      </c>
      <c r="N682">
        <v>33</v>
      </c>
      <c r="O682" t="str">
        <f t="shared" si="31"/>
        <v>Middle Age</v>
      </c>
      <c r="P682" t="s">
        <v>17</v>
      </c>
      <c r="T682" t="b">
        <f t="shared" si="32"/>
        <v>1</v>
      </c>
    </row>
    <row r="683" spans="1:20" x14ac:dyDescent="0.25">
      <c r="A683" s="5" t="s">
        <v>669</v>
      </c>
      <c r="B683" s="3" t="s">
        <v>300</v>
      </c>
      <c r="C683" t="s">
        <v>34</v>
      </c>
      <c r="D683" t="s">
        <v>32</v>
      </c>
      <c r="E683" s="1">
        <v>80000</v>
      </c>
      <c r="F683" s="1" t="str">
        <f t="shared" si="30"/>
        <v>Yes</v>
      </c>
      <c r="G683">
        <v>4</v>
      </c>
      <c r="H683" t="s">
        <v>30</v>
      </c>
      <c r="I683" t="s">
        <v>13</v>
      </c>
      <c r="J683" t="s">
        <v>17</v>
      </c>
      <c r="K683">
        <v>0</v>
      </c>
      <c r="L683" t="s">
        <v>15</v>
      </c>
      <c r="M683" t="s">
        <v>31</v>
      </c>
      <c r="N683">
        <v>47</v>
      </c>
      <c r="O683" t="str">
        <f t="shared" si="31"/>
        <v>Middle Age</v>
      </c>
      <c r="P683" t="s">
        <v>17</v>
      </c>
      <c r="T683" t="b">
        <f t="shared" si="32"/>
        <v>1</v>
      </c>
    </row>
    <row r="684" spans="1:20" x14ac:dyDescent="0.25">
      <c r="A684" s="5" t="s">
        <v>669</v>
      </c>
      <c r="B684" s="3" t="s">
        <v>300</v>
      </c>
      <c r="C684" t="s">
        <v>33</v>
      </c>
      <c r="D684" t="s">
        <v>33</v>
      </c>
      <c r="E684" s="1">
        <v>20000</v>
      </c>
      <c r="F684" s="1" t="str">
        <f t="shared" si="30"/>
        <v>No</v>
      </c>
      <c r="G684">
        <v>3</v>
      </c>
      <c r="H684" t="s">
        <v>28</v>
      </c>
      <c r="I684" t="s">
        <v>19</v>
      </c>
      <c r="J684" t="s">
        <v>17</v>
      </c>
      <c r="K684">
        <v>2</v>
      </c>
      <c r="L684" t="s">
        <v>15</v>
      </c>
      <c r="M684" t="s">
        <v>31</v>
      </c>
      <c r="N684">
        <v>52</v>
      </c>
      <c r="O684" t="str">
        <f t="shared" si="31"/>
        <v>Middle Age</v>
      </c>
      <c r="P684" t="s">
        <v>17</v>
      </c>
      <c r="T684" t="b">
        <f t="shared" si="32"/>
        <v>0</v>
      </c>
    </row>
    <row r="685" spans="1:20" x14ac:dyDescent="0.25">
      <c r="A685" s="5" t="s">
        <v>670</v>
      </c>
      <c r="B685" s="3" t="s">
        <v>301</v>
      </c>
      <c r="C685" t="s">
        <v>33</v>
      </c>
      <c r="D685" t="s">
        <v>32</v>
      </c>
      <c r="E685" s="1">
        <v>90000</v>
      </c>
      <c r="F685" s="1" t="str">
        <f t="shared" si="30"/>
        <v>Yes</v>
      </c>
      <c r="G685">
        <v>5</v>
      </c>
      <c r="H685" t="s">
        <v>18</v>
      </c>
      <c r="I685" t="s">
        <v>20</v>
      </c>
      <c r="J685" t="s">
        <v>14</v>
      </c>
      <c r="K685">
        <v>3</v>
      </c>
      <c r="L685" t="s">
        <v>21</v>
      </c>
      <c r="M685" t="s">
        <v>31</v>
      </c>
      <c r="N685">
        <v>40</v>
      </c>
      <c r="O685" t="str">
        <f t="shared" si="31"/>
        <v>Middle Age</v>
      </c>
      <c r="P685" t="s">
        <v>17</v>
      </c>
      <c r="T685" t="b">
        <f t="shared" si="32"/>
        <v>1</v>
      </c>
    </row>
    <row r="686" spans="1:20" x14ac:dyDescent="0.25">
      <c r="A686" s="5" t="s">
        <v>670</v>
      </c>
      <c r="B686" s="3" t="s">
        <v>301</v>
      </c>
      <c r="C686" t="s">
        <v>34</v>
      </c>
      <c r="D686" t="s">
        <v>32</v>
      </c>
      <c r="E686" s="1">
        <v>60000</v>
      </c>
      <c r="F686" s="1" t="str">
        <f t="shared" si="30"/>
        <v>Yes</v>
      </c>
      <c r="G686">
        <v>4</v>
      </c>
      <c r="H686" t="s">
        <v>12</v>
      </c>
      <c r="I686" t="s">
        <v>13</v>
      </c>
      <c r="J686" t="s">
        <v>17</v>
      </c>
      <c r="K686">
        <v>2</v>
      </c>
      <c r="L686" t="s">
        <v>15</v>
      </c>
      <c r="M686" t="s">
        <v>31</v>
      </c>
      <c r="N686">
        <v>42</v>
      </c>
      <c r="O686" t="str">
        <f t="shared" si="31"/>
        <v>Middle Age</v>
      </c>
      <c r="P686" t="s">
        <v>17</v>
      </c>
      <c r="T686" t="b">
        <f t="shared" si="32"/>
        <v>1</v>
      </c>
    </row>
    <row r="687" spans="1:20" x14ac:dyDescent="0.25">
      <c r="A687" s="5" t="s">
        <v>671</v>
      </c>
      <c r="B687" s="3" t="s">
        <v>302</v>
      </c>
      <c r="C687" t="s">
        <v>34</v>
      </c>
      <c r="D687" t="s">
        <v>32</v>
      </c>
      <c r="E687" s="1">
        <v>60000</v>
      </c>
      <c r="F687" s="1" t="str">
        <f t="shared" si="30"/>
        <v>Yes</v>
      </c>
      <c r="G687">
        <v>3</v>
      </c>
      <c r="H687" t="s">
        <v>30</v>
      </c>
      <c r="I687" t="s">
        <v>27</v>
      </c>
      <c r="J687" t="s">
        <v>14</v>
      </c>
      <c r="K687">
        <v>2</v>
      </c>
      <c r="L687" t="s">
        <v>22</v>
      </c>
      <c r="M687" t="s">
        <v>31</v>
      </c>
      <c r="N687">
        <v>53</v>
      </c>
      <c r="O687" t="str">
        <f t="shared" si="31"/>
        <v>Middle Age</v>
      </c>
      <c r="P687" t="s">
        <v>14</v>
      </c>
      <c r="T687" t="b">
        <f t="shared" si="32"/>
        <v>1</v>
      </c>
    </row>
    <row r="688" spans="1:20" x14ac:dyDescent="0.25">
      <c r="A688" s="5" t="s">
        <v>671</v>
      </c>
      <c r="B688" s="3" t="s">
        <v>302</v>
      </c>
      <c r="C688" t="s">
        <v>33</v>
      </c>
      <c r="D688" t="s">
        <v>32</v>
      </c>
      <c r="E688" s="1">
        <v>40000</v>
      </c>
      <c r="F688" s="1" t="str">
        <f t="shared" si="30"/>
        <v>No</v>
      </c>
      <c r="G688">
        <v>1</v>
      </c>
      <c r="H688" t="s">
        <v>18</v>
      </c>
      <c r="I688" t="s">
        <v>19</v>
      </c>
      <c r="J688" t="s">
        <v>14</v>
      </c>
      <c r="K688">
        <v>1</v>
      </c>
      <c r="L688" t="s">
        <v>25</v>
      </c>
      <c r="M688" t="s">
        <v>31</v>
      </c>
      <c r="N688">
        <v>51</v>
      </c>
      <c r="O688" t="str">
        <f t="shared" si="31"/>
        <v>Middle Age</v>
      </c>
      <c r="P688" t="s">
        <v>14</v>
      </c>
      <c r="T688" t="b">
        <f t="shared" si="32"/>
        <v>0</v>
      </c>
    </row>
    <row r="689" spans="1:20" x14ac:dyDescent="0.25">
      <c r="A689" s="5" t="s">
        <v>671</v>
      </c>
      <c r="B689" s="3" t="s">
        <v>302</v>
      </c>
      <c r="C689" t="s">
        <v>34</v>
      </c>
      <c r="D689" t="s">
        <v>33</v>
      </c>
      <c r="E689" s="1">
        <v>30000</v>
      </c>
      <c r="F689" s="1" t="str">
        <f t="shared" si="30"/>
        <v>No</v>
      </c>
      <c r="G689">
        <v>0</v>
      </c>
      <c r="H689" t="s">
        <v>18</v>
      </c>
      <c r="I689" t="s">
        <v>13</v>
      </c>
      <c r="J689" t="s">
        <v>14</v>
      </c>
      <c r="K689">
        <v>2</v>
      </c>
      <c r="L689" t="s">
        <v>22</v>
      </c>
      <c r="M689" t="s">
        <v>31</v>
      </c>
      <c r="N689">
        <v>30</v>
      </c>
      <c r="O689" t="str">
        <f t="shared" si="31"/>
        <v>Adolescents</v>
      </c>
      <c r="P689" t="s">
        <v>17</v>
      </c>
      <c r="T689" t="b">
        <f t="shared" si="32"/>
        <v>0</v>
      </c>
    </row>
    <row r="690" spans="1:20" x14ac:dyDescent="0.25">
      <c r="A690" s="5" t="s">
        <v>672</v>
      </c>
      <c r="B690" s="3" t="s">
        <v>303</v>
      </c>
      <c r="C690" t="s">
        <v>34</v>
      </c>
      <c r="D690" t="s">
        <v>33</v>
      </c>
      <c r="E690" s="1">
        <v>60000</v>
      </c>
      <c r="F690" s="1" t="str">
        <f t="shared" si="30"/>
        <v>Yes</v>
      </c>
      <c r="G690">
        <v>0</v>
      </c>
      <c r="H690" t="s">
        <v>12</v>
      </c>
      <c r="I690" t="s">
        <v>13</v>
      </c>
      <c r="J690" t="s">
        <v>17</v>
      </c>
      <c r="K690">
        <v>2</v>
      </c>
      <c r="L690" t="s">
        <v>15</v>
      </c>
      <c r="M690" t="s">
        <v>31</v>
      </c>
      <c r="N690">
        <v>30</v>
      </c>
      <c r="O690" t="str">
        <f t="shared" si="31"/>
        <v>Adolescents</v>
      </c>
      <c r="P690" t="s">
        <v>17</v>
      </c>
      <c r="T690" t="b">
        <f t="shared" si="32"/>
        <v>0</v>
      </c>
    </row>
    <row r="691" spans="1:20" x14ac:dyDescent="0.25">
      <c r="A691" s="5" t="s">
        <v>673</v>
      </c>
      <c r="B691" s="3" t="s">
        <v>304</v>
      </c>
      <c r="C691" t="s">
        <v>33</v>
      </c>
      <c r="D691" t="s">
        <v>33</v>
      </c>
      <c r="E691" s="1">
        <v>30000</v>
      </c>
      <c r="F691" s="1" t="str">
        <f t="shared" si="30"/>
        <v>No</v>
      </c>
      <c r="G691">
        <v>0</v>
      </c>
      <c r="H691" t="s">
        <v>26</v>
      </c>
      <c r="I691" t="s">
        <v>13</v>
      </c>
      <c r="J691" t="s">
        <v>14</v>
      </c>
      <c r="K691">
        <v>2</v>
      </c>
      <c r="L691" t="s">
        <v>22</v>
      </c>
      <c r="M691" t="s">
        <v>31</v>
      </c>
      <c r="N691">
        <v>26</v>
      </c>
      <c r="O691" t="str">
        <f t="shared" si="31"/>
        <v>Adolescents</v>
      </c>
      <c r="P691" t="s">
        <v>17</v>
      </c>
      <c r="T691" t="b">
        <f t="shared" si="32"/>
        <v>0</v>
      </c>
    </row>
    <row r="692" spans="1:20" x14ac:dyDescent="0.25">
      <c r="A692" s="5" t="s">
        <v>673</v>
      </c>
      <c r="B692" s="3" t="s">
        <v>304</v>
      </c>
      <c r="C692" t="s">
        <v>34</v>
      </c>
      <c r="D692" t="s">
        <v>32</v>
      </c>
      <c r="E692" s="1">
        <v>130000</v>
      </c>
      <c r="F692" s="1" t="str">
        <f t="shared" si="30"/>
        <v>Yes</v>
      </c>
      <c r="G692">
        <v>1</v>
      </c>
      <c r="H692" t="s">
        <v>12</v>
      </c>
      <c r="I692" t="s">
        <v>27</v>
      </c>
      <c r="J692" t="s">
        <v>17</v>
      </c>
      <c r="K692">
        <v>1</v>
      </c>
      <c r="L692" t="s">
        <v>21</v>
      </c>
      <c r="M692" t="s">
        <v>31</v>
      </c>
      <c r="N692">
        <v>45</v>
      </c>
      <c r="O692" t="str">
        <f t="shared" si="31"/>
        <v>Middle Age</v>
      </c>
      <c r="P692" t="s">
        <v>17</v>
      </c>
      <c r="T692" t="b">
        <f t="shared" si="32"/>
        <v>1</v>
      </c>
    </row>
    <row r="693" spans="1:20" x14ac:dyDescent="0.25">
      <c r="A693" s="5" t="s">
        <v>673</v>
      </c>
      <c r="B693" s="3" t="s">
        <v>304</v>
      </c>
      <c r="C693" t="s">
        <v>33</v>
      </c>
      <c r="D693" t="s">
        <v>33</v>
      </c>
      <c r="E693" s="1">
        <v>50000</v>
      </c>
      <c r="F693" s="1" t="str">
        <f t="shared" si="30"/>
        <v>Yes</v>
      </c>
      <c r="G693">
        <v>1</v>
      </c>
      <c r="H693" t="s">
        <v>12</v>
      </c>
      <c r="I693" t="s">
        <v>13</v>
      </c>
      <c r="J693" t="s">
        <v>14</v>
      </c>
      <c r="K693">
        <v>0</v>
      </c>
      <c r="L693" t="s">
        <v>15</v>
      </c>
      <c r="M693" t="s">
        <v>31</v>
      </c>
      <c r="N693">
        <v>34</v>
      </c>
      <c r="O693" t="str">
        <f t="shared" si="31"/>
        <v>Middle Age</v>
      </c>
      <c r="P693" t="s">
        <v>14</v>
      </c>
      <c r="T693" t="b">
        <f t="shared" si="32"/>
        <v>0</v>
      </c>
    </row>
    <row r="694" spans="1:20" x14ac:dyDescent="0.25">
      <c r="A694" s="5" t="s">
        <v>674</v>
      </c>
      <c r="B694" s="3" t="s">
        <v>305</v>
      </c>
      <c r="C694" t="s">
        <v>33</v>
      </c>
      <c r="D694" t="s">
        <v>33</v>
      </c>
      <c r="E694" s="1">
        <v>70000</v>
      </c>
      <c r="F694" s="1" t="str">
        <f t="shared" si="30"/>
        <v>Yes</v>
      </c>
      <c r="G694">
        <v>1</v>
      </c>
      <c r="H694" t="s">
        <v>12</v>
      </c>
      <c r="I694" t="s">
        <v>20</v>
      </c>
      <c r="J694" t="s">
        <v>14</v>
      </c>
      <c r="K694">
        <v>1</v>
      </c>
      <c r="L694" t="s">
        <v>21</v>
      </c>
      <c r="M694" t="s">
        <v>31</v>
      </c>
      <c r="N694">
        <v>44</v>
      </c>
      <c r="O694" t="str">
        <f t="shared" si="31"/>
        <v>Middle Age</v>
      </c>
      <c r="P694" t="s">
        <v>14</v>
      </c>
      <c r="T694" t="b">
        <f t="shared" si="32"/>
        <v>1</v>
      </c>
    </row>
    <row r="695" spans="1:20" x14ac:dyDescent="0.25">
      <c r="A695" s="5" t="s">
        <v>674</v>
      </c>
      <c r="B695" s="3" t="s">
        <v>305</v>
      </c>
      <c r="C695" t="s">
        <v>34</v>
      </c>
      <c r="D695" t="s">
        <v>32</v>
      </c>
      <c r="E695" s="1">
        <v>60000</v>
      </c>
      <c r="F695" s="1" t="str">
        <f t="shared" si="30"/>
        <v>Yes</v>
      </c>
      <c r="G695">
        <v>4</v>
      </c>
      <c r="H695" t="s">
        <v>12</v>
      </c>
      <c r="I695" t="s">
        <v>13</v>
      </c>
      <c r="J695" t="s">
        <v>17</v>
      </c>
      <c r="K695">
        <v>2</v>
      </c>
      <c r="L695" t="s">
        <v>15</v>
      </c>
      <c r="M695" t="s">
        <v>31</v>
      </c>
      <c r="N695">
        <v>41</v>
      </c>
      <c r="O695" t="str">
        <f t="shared" si="31"/>
        <v>Middle Age</v>
      </c>
      <c r="P695" t="s">
        <v>14</v>
      </c>
      <c r="T695" t="b">
        <f t="shared" si="32"/>
        <v>1</v>
      </c>
    </row>
    <row r="696" spans="1:20" x14ac:dyDescent="0.25">
      <c r="A696" s="5" t="s">
        <v>675</v>
      </c>
      <c r="B696" s="3" t="s">
        <v>306</v>
      </c>
      <c r="C696" t="s">
        <v>34</v>
      </c>
      <c r="D696" t="s">
        <v>32</v>
      </c>
      <c r="E696" s="1">
        <v>80000</v>
      </c>
      <c r="F696" s="1" t="str">
        <f t="shared" si="30"/>
        <v>Yes</v>
      </c>
      <c r="G696">
        <v>3</v>
      </c>
      <c r="H696" t="s">
        <v>30</v>
      </c>
      <c r="I696" t="s">
        <v>20</v>
      </c>
      <c r="J696" t="s">
        <v>17</v>
      </c>
      <c r="K696">
        <v>0</v>
      </c>
      <c r="L696" t="s">
        <v>15</v>
      </c>
      <c r="M696" t="s">
        <v>31</v>
      </c>
      <c r="N696">
        <v>36</v>
      </c>
      <c r="O696" t="str">
        <f t="shared" si="31"/>
        <v>Middle Age</v>
      </c>
      <c r="P696" t="s">
        <v>14</v>
      </c>
      <c r="T696" t="b">
        <f t="shared" si="32"/>
        <v>1</v>
      </c>
    </row>
    <row r="697" spans="1:20" x14ac:dyDescent="0.25">
      <c r="A697" s="5" t="s">
        <v>675</v>
      </c>
      <c r="B697" s="3" t="s">
        <v>306</v>
      </c>
      <c r="C697" t="s">
        <v>33</v>
      </c>
      <c r="D697" t="s">
        <v>33</v>
      </c>
      <c r="E697" s="1">
        <v>80000</v>
      </c>
      <c r="F697" s="1" t="str">
        <f t="shared" si="30"/>
        <v>Yes</v>
      </c>
      <c r="G697">
        <v>5</v>
      </c>
      <c r="H697" t="s">
        <v>18</v>
      </c>
      <c r="I697" t="s">
        <v>20</v>
      </c>
      <c r="J697" t="s">
        <v>14</v>
      </c>
      <c r="K697">
        <v>2</v>
      </c>
      <c r="L697" t="s">
        <v>15</v>
      </c>
      <c r="M697" t="s">
        <v>31</v>
      </c>
      <c r="N697">
        <v>44</v>
      </c>
      <c r="O697" t="str">
        <f t="shared" si="31"/>
        <v>Middle Age</v>
      </c>
      <c r="P697" t="s">
        <v>17</v>
      </c>
      <c r="T697" t="b">
        <f t="shared" si="32"/>
        <v>1</v>
      </c>
    </row>
    <row r="698" spans="1:20" x14ac:dyDescent="0.25">
      <c r="A698" s="5" t="s">
        <v>675</v>
      </c>
      <c r="B698" s="3" t="s">
        <v>306</v>
      </c>
      <c r="C698" t="s">
        <v>34</v>
      </c>
      <c r="D698" t="s">
        <v>33</v>
      </c>
      <c r="E698" s="1">
        <v>60000</v>
      </c>
      <c r="F698" s="1" t="str">
        <f t="shared" si="30"/>
        <v>Yes</v>
      </c>
      <c r="G698">
        <v>0</v>
      </c>
      <c r="H698" t="s">
        <v>18</v>
      </c>
      <c r="I698" t="s">
        <v>20</v>
      </c>
      <c r="J698" t="s">
        <v>17</v>
      </c>
      <c r="K698">
        <v>2</v>
      </c>
      <c r="L698" t="s">
        <v>25</v>
      </c>
      <c r="M698" t="s">
        <v>31</v>
      </c>
      <c r="N698">
        <v>30</v>
      </c>
      <c r="O698" t="str">
        <f t="shared" si="31"/>
        <v>Adolescents</v>
      </c>
      <c r="P698" t="s">
        <v>17</v>
      </c>
      <c r="T698" t="b">
        <f t="shared" si="32"/>
        <v>0</v>
      </c>
    </row>
    <row r="699" spans="1:20" x14ac:dyDescent="0.25">
      <c r="A699" s="5" t="s">
        <v>675</v>
      </c>
      <c r="B699" s="3" t="s">
        <v>306</v>
      </c>
      <c r="C699" t="s">
        <v>33</v>
      </c>
      <c r="D699" t="s">
        <v>32</v>
      </c>
      <c r="E699" s="1">
        <v>30000</v>
      </c>
      <c r="F699" s="1" t="str">
        <f t="shared" si="30"/>
        <v>No</v>
      </c>
      <c r="G699">
        <v>0</v>
      </c>
      <c r="H699" t="s">
        <v>28</v>
      </c>
      <c r="I699" t="s">
        <v>19</v>
      </c>
      <c r="J699" t="s">
        <v>17</v>
      </c>
      <c r="K699">
        <v>2</v>
      </c>
      <c r="L699" t="s">
        <v>15</v>
      </c>
      <c r="M699" t="s">
        <v>31</v>
      </c>
      <c r="N699">
        <v>28</v>
      </c>
      <c r="O699" t="str">
        <f t="shared" si="31"/>
        <v>Adolescents</v>
      </c>
      <c r="P699" t="s">
        <v>17</v>
      </c>
      <c r="T699" t="b">
        <f t="shared" si="32"/>
        <v>0</v>
      </c>
    </row>
    <row r="700" spans="1:20" x14ac:dyDescent="0.25">
      <c r="A700" s="5" t="s">
        <v>675</v>
      </c>
      <c r="B700" s="3" t="s">
        <v>306</v>
      </c>
      <c r="C700" t="s">
        <v>33</v>
      </c>
      <c r="D700" t="s">
        <v>33</v>
      </c>
      <c r="E700" s="1">
        <v>20000</v>
      </c>
      <c r="F700" s="1" t="str">
        <f t="shared" si="30"/>
        <v>No</v>
      </c>
      <c r="G700">
        <v>2</v>
      </c>
      <c r="H700" t="s">
        <v>28</v>
      </c>
      <c r="I700" t="s">
        <v>19</v>
      </c>
      <c r="J700" t="s">
        <v>14</v>
      </c>
      <c r="K700">
        <v>2</v>
      </c>
      <c r="L700" t="s">
        <v>25</v>
      </c>
      <c r="M700" t="s">
        <v>31</v>
      </c>
      <c r="N700">
        <v>49</v>
      </c>
      <c r="O700" t="str">
        <f t="shared" si="31"/>
        <v>Middle Age</v>
      </c>
      <c r="P700" t="s">
        <v>17</v>
      </c>
      <c r="T700" t="b">
        <f t="shared" si="32"/>
        <v>0</v>
      </c>
    </row>
    <row r="701" spans="1:20" x14ac:dyDescent="0.25">
      <c r="A701" s="5" t="s">
        <v>675</v>
      </c>
      <c r="B701" s="3" t="s">
        <v>306</v>
      </c>
      <c r="C701" t="s">
        <v>34</v>
      </c>
      <c r="D701" t="s">
        <v>33</v>
      </c>
      <c r="E701" s="1">
        <v>90000</v>
      </c>
      <c r="F701" s="1" t="str">
        <f t="shared" si="30"/>
        <v>Yes</v>
      </c>
      <c r="G701">
        <v>0</v>
      </c>
      <c r="H701" t="s">
        <v>18</v>
      </c>
      <c r="I701" t="s">
        <v>20</v>
      </c>
      <c r="J701" t="s">
        <v>17</v>
      </c>
      <c r="K701">
        <v>2</v>
      </c>
      <c r="L701" t="s">
        <v>15</v>
      </c>
      <c r="M701" t="s">
        <v>31</v>
      </c>
      <c r="N701">
        <v>43</v>
      </c>
      <c r="O701" t="str">
        <f t="shared" si="31"/>
        <v>Middle Age</v>
      </c>
      <c r="P701" t="s">
        <v>14</v>
      </c>
      <c r="T701" t="b">
        <f t="shared" si="32"/>
        <v>1</v>
      </c>
    </row>
    <row r="702" spans="1:20" x14ac:dyDescent="0.25">
      <c r="A702" s="5" t="s">
        <v>675</v>
      </c>
      <c r="B702" s="3" t="s">
        <v>306</v>
      </c>
      <c r="C702" t="s">
        <v>33</v>
      </c>
      <c r="D702" t="s">
        <v>32</v>
      </c>
      <c r="E702" s="1">
        <v>70000</v>
      </c>
      <c r="F702" s="1" t="str">
        <f t="shared" si="30"/>
        <v>Yes</v>
      </c>
      <c r="G702">
        <v>4</v>
      </c>
      <c r="H702" t="s">
        <v>12</v>
      </c>
      <c r="I702" t="s">
        <v>27</v>
      </c>
      <c r="J702" t="s">
        <v>14</v>
      </c>
      <c r="K702">
        <v>1</v>
      </c>
      <c r="L702" t="s">
        <v>25</v>
      </c>
      <c r="M702" t="s">
        <v>31</v>
      </c>
      <c r="N702">
        <v>59</v>
      </c>
      <c r="O702" t="str">
        <f t="shared" si="31"/>
        <v>Old</v>
      </c>
      <c r="P702" t="s">
        <v>17</v>
      </c>
      <c r="T702" t="b">
        <f t="shared" si="32"/>
        <v>1</v>
      </c>
    </row>
    <row r="703" spans="1:20" x14ac:dyDescent="0.25">
      <c r="A703" s="5" t="s">
        <v>519</v>
      </c>
      <c r="B703" s="3" t="s">
        <v>150</v>
      </c>
      <c r="C703" t="s">
        <v>34</v>
      </c>
      <c r="D703" t="s">
        <v>33</v>
      </c>
      <c r="E703" s="1">
        <v>30000</v>
      </c>
      <c r="F703" s="1" t="str">
        <f t="shared" si="30"/>
        <v>No</v>
      </c>
      <c r="G703">
        <v>0</v>
      </c>
      <c r="H703" t="s">
        <v>26</v>
      </c>
      <c r="I703" t="s">
        <v>13</v>
      </c>
      <c r="J703" t="s">
        <v>14</v>
      </c>
      <c r="K703">
        <v>2</v>
      </c>
      <c r="L703" t="s">
        <v>22</v>
      </c>
      <c r="M703" t="s">
        <v>31</v>
      </c>
      <c r="N703">
        <v>26</v>
      </c>
      <c r="O703" t="str">
        <f t="shared" si="31"/>
        <v>Adolescents</v>
      </c>
      <c r="P703" t="s">
        <v>17</v>
      </c>
      <c r="T703" t="b">
        <f t="shared" si="32"/>
        <v>0</v>
      </c>
    </row>
    <row r="704" spans="1:20" x14ac:dyDescent="0.25">
      <c r="A704" s="5" t="s">
        <v>560</v>
      </c>
      <c r="B704" s="3" t="s">
        <v>191</v>
      </c>
      <c r="C704" t="s">
        <v>33</v>
      </c>
      <c r="D704" t="s">
        <v>33</v>
      </c>
      <c r="E704" s="1">
        <v>120000</v>
      </c>
      <c r="F704" s="1" t="str">
        <f t="shared" si="30"/>
        <v>Yes</v>
      </c>
      <c r="G704">
        <v>1</v>
      </c>
      <c r="H704" t="s">
        <v>26</v>
      </c>
      <c r="I704" t="s">
        <v>20</v>
      </c>
      <c r="J704" t="s">
        <v>14</v>
      </c>
      <c r="K704">
        <v>4</v>
      </c>
      <c r="L704" t="s">
        <v>22</v>
      </c>
      <c r="M704" t="s">
        <v>31</v>
      </c>
      <c r="N704">
        <v>46</v>
      </c>
      <c r="O704" t="str">
        <f t="shared" si="31"/>
        <v>Middle Age</v>
      </c>
      <c r="P704" t="s">
        <v>14</v>
      </c>
      <c r="T704" t="b">
        <f t="shared" si="32"/>
        <v>1</v>
      </c>
    </row>
    <row r="705" spans="1:20" x14ac:dyDescent="0.25">
      <c r="A705" s="5" t="s">
        <v>676</v>
      </c>
      <c r="B705" s="3" t="s">
        <v>307</v>
      </c>
      <c r="C705" t="s">
        <v>34</v>
      </c>
      <c r="D705" t="s">
        <v>32</v>
      </c>
      <c r="E705" s="1">
        <v>50000</v>
      </c>
      <c r="F705" s="1" t="str">
        <f t="shared" si="30"/>
        <v>Yes</v>
      </c>
      <c r="G705">
        <v>0</v>
      </c>
      <c r="H705" t="s">
        <v>30</v>
      </c>
      <c r="I705" t="s">
        <v>13</v>
      </c>
      <c r="J705" t="s">
        <v>14</v>
      </c>
      <c r="K705">
        <v>0</v>
      </c>
      <c r="L705" t="s">
        <v>25</v>
      </c>
      <c r="M705" t="s">
        <v>31</v>
      </c>
      <c r="N705">
        <v>33</v>
      </c>
      <c r="O705" t="str">
        <f t="shared" si="31"/>
        <v>Middle Age</v>
      </c>
      <c r="P705" t="s">
        <v>17</v>
      </c>
      <c r="T705" t="b">
        <f t="shared" si="32"/>
        <v>0</v>
      </c>
    </row>
    <row r="706" spans="1:20" x14ac:dyDescent="0.25">
      <c r="A706" s="5" t="s">
        <v>677</v>
      </c>
      <c r="B706" s="3" t="s">
        <v>308</v>
      </c>
      <c r="C706" t="s">
        <v>34</v>
      </c>
      <c r="D706" t="s">
        <v>32</v>
      </c>
      <c r="E706" s="1">
        <v>40000</v>
      </c>
      <c r="F706" s="1" t="str">
        <f t="shared" si="30"/>
        <v>No</v>
      </c>
      <c r="G706">
        <v>0</v>
      </c>
      <c r="H706" t="s">
        <v>12</v>
      </c>
      <c r="I706" t="s">
        <v>20</v>
      </c>
      <c r="J706" t="s">
        <v>14</v>
      </c>
      <c r="K706">
        <v>1</v>
      </c>
      <c r="L706" t="s">
        <v>21</v>
      </c>
      <c r="M706" t="s">
        <v>31</v>
      </c>
      <c r="N706">
        <v>42</v>
      </c>
      <c r="O706" t="str">
        <f t="shared" si="31"/>
        <v>Middle Age</v>
      </c>
      <c r="P706" t="s">
        <v>14</v>
      </c>
      <c r="T706" t="b">
        <f t="shared" si="32"/>
        <v>0</v>
      </c>
    </row>
    <row r="707" spans="1:20" x14ac:dyDescent="0.25">
      <c r="A707" s="5" t="s">
        <v>677</v>
      </c>
      <c r="B707" s="3" t="s">
        <v>308</v>
      </c>
      <c r="C707" t="s">
        <v>33</v>
      </c>
      <c r="D707" t="s">
        <v>32</v>
      </c>
      <c r="E707" s="1">
        <v>70000</v>
      </c>
      <c r="F707" s="1" t="str">
        <f t="shared" ref="F707:F770" si="33">IF(E707&gt;=50000, "Yes",IF(E707&lt;50000, "No"))</f>
        <v>Yes</v>
      </c>
      <c r="G707">
        <v>4</v>
      </c>
      <c r="H707" t="s">
        <v>12</v>
      </c>
      <c r="I707" t="s">
        <v>27</v>
      </c>
      <c r="J707" t="s">
        <v>14</v>
      </c>
      <c r="K707">
        <v>1</v>
      </c>
      <c r="L707" t="s">
        <v>29</v>
      </c>
      <c r="M707" t="s">
        <v>31</v>
      </c>
      <c r="N707">
        <v>59</v>
      </c>
      <c r="O707" t="str">
        <f t="shared" ref="O707:O770" si="34">IF(N707&lt;=30, "Adolescents", IF(N707&lt;=54, "Middle Age", IF(N707&gt;54, "Old")))</f>
        <v>Old</v>
      </c>
      <c r="P707" t="s">
        <v>17</v>
      </c>
      <c r="T707" t="b">
        <f t="shared" ref="T707:T770" si="35">AND(E707&gt;50000, N707&gt;30)</f>
        <v>1</v>
      </c>
    </row>
    <row r="708" spans="1:20" x14ac:dyDescent="0.25">
      <c r="A708" s="5" t="s">
        <v>677</v>
      </c>
      <c r="B708" s="3" t="s">
        <v>308</v>
      </c>
      <c r="C708" t="s">
        <v>34</v>
      </c>
      <c r="D708" t="s">
        <v>32</v>
      </c>
      <c r="E708" s="1">
        <v>60000</v>
      </c>
      <c r="F708" s="1" t="str">
        <f t="shared" si="33"/>
        <v>Yes</v>
      </c>
      <c r="G708">
        <v>0</v>
      </c>
      <c r="H708" t="s">
        <v>18</v>
      </c>
      <c r="I708" t="s">
        <v>13</v>
      </c>
      <c r="J708" t="s">
        <v>17</v>
      </c>
      <c r="K708">
        <v>1</v>
      </c>
      <c r="L708" t="s">
        <v>25</v>
      </c>
      <c r="M708" t="s">
        <v>31</v>
      </c>
      <c r="N708">
        <v>33</v>
      </c>
      <c r="O708" t="str">
        <f t="shared" si="34"/>
        <v>Middle Age</v>
      </c>
      <c r="P708" t="s">
        <v>14</v>
      </c>
      <c r="T708" t="b">
        <f t="shared" si="35"/>
        <v>1</v>
      </c>
    </row>
    <row r="709" spans="1:20" x14ac:dyDescent="0.25">
      <c r="A709" s="5" t="s">
        <v>678</v>
      </c>
      <c r="B709" s="3" t="s">
        <v>309</v>
      </c>
      <c r="C709" t="s">
        <v>33</v>
      </c>
      <c r="D709" t="s">
        <v>32</v>
      </c>
      <c r="E709" s="1">
        <v>70000</v>
      </c>
      <c r="F709" s="1" t="str">
        <f t="shared" si="33"/>
        <v>Yes</v>
      </c>
      <c r="G709">
        <v>1</v>
      </c>
      <c r="H709" t="s">
        <v>18</v>
      </c>
      <c r="I709" t="s">
        <v>13</v>
      </c>
      <c r="J709" t="s">
        <v>14</v>
      </c>
      <c r="K709">
        <v>1</v>
      </c>
      <c r="L709" t="s">
        <v>15</v>
      </c>
      <c r="M709" t="s">
        <v>31</v>
      </c>
      <c r="N709">
        <v>44</v>
      </c>
      <c r="O709" t="str">
        <f t="shared" si="34"/>
        <v>Middle Age</v>
      </c>
      <c r="P709" t="s">
        <v>14</v>
      </c>
      <c r="T709" t="b">
        <f t="shared" si="35"/>
        <v>1</v>
      </c>
    </row>
    <row r="710" spans="1:20" x14ac:dyDescent="0.25">
      <c r="A710" s="5" t="s">
        <v>678</v>
      </c>
      <c r="B710" s="3" t="s">
        <v>309</v>
      </c>
      <c r="C710" t="s">
        <v>33</v>
      </c>
      <c r="D710" t="s">
        <v>33</v>
      </c>
      <c r="E710" s="1">
        <v>70000</v>
      </c>
      <c r="F710" s="1" t="str">
        <f t="shared" si="33"/>
        <v>Yes</v>
      </c>
      <c r="G710">
        <v>5</v>
      </c>
      <c r="H710" t="s">
        <v>12</v>
      </c>
      <c r="I710" t="s">
        <v>27</v>
      </c>
      <c r="J710" t="s">
        <v>14</v>
      </c>
      <c r="K710">
        <v>4</v>
      </c>
      <c r="L710" t="s">
        <v>29</v>
      </c>
      <c r="M710" t="s">
        <v>31</v>
      </c>
      <c r="N710">
        <v>60</v>
      </c>
      <c r="O710" t="str">
        <f t="shared" si="34"/>
        <v>Old</v>
      </c>
      <c r="P710" t="s">
        <v>17</v>
      </c>
      <c r="T710" t="b">
        <f t="shared" si="35"/>
        <v>1</v>
      </c>
    </row>
    <row r="711" spans="1:20" x14ac:dyDescent="0.25">
      <c r="A711" s="5" t="s">
        <v>678</v>
      </c>
      <c r="B711" s="3" t="s">
        <v>309</v>
      </c>
      <c r="C711" t="s">
        <v>34</v>
      </c>
      <c r="D711" t="s">
        <v>32</v>
      </c>
      <c r="E711" s="1">
        <v>70000</v>
      </c>
      <c r="F711" s="1" t="str">
        <f t="shared" si="33"/>
        <v>Yes</v>
      </c>
      <c r="G711">
        <v>2</v>
      </c>
      <c r="H711" t="s">
        <v>12</v>
      </c>
      <c r="I711" t="s">
        <v>27</v>
      </c>
      <c r="J711" t="s">
        <v>14</v>
      </c>
      <c r="K711">
        <v>1</v>
      </c>
      <c r="L711" t="s">
        <v>29</v>
      </c>
      <c r="M711" t="s">
        <v>31</v>
      </c>
      <c r="N711">
        <v>59</v>
      </c>
      <c r="O711" t="str">
        <f t="shared" si="34"/>
        <v>Old</v>
      </c>
      <c r="P711" t="s">
        <v>17</v>
      </c>
      <c r="T711" t="b">
        <f t="shared" si="35"/>
        <v>1</v>
      </c>
    </row>
    <row r="712" spans="1:20" x14ac:dyDescent="0.25">
      <c r="A712" s="5" t="s">
        <v>679</v>
      </c>
      <c r="B712" s="3" t="s">
        <v>310</v>
      </c>
      <c r="C712" t="s">
        <v>33</v>
      </c>
      <c r="D712" t="s">
        <v>33</v>
      </c>
      <c r="E712" s="1">
        <v>60000</v>
      </c>
      <c r="F712" s="1" t="str">
        <f t="shared" si="33"/>
        <v>Yes</v>
      </c>
      <c r="G712">
        <v>0</v>
      </c>
      <c r="H712" t="s">
        <v>26</v>
      </c>
      <c r="I712" t="s">
        <v>20</v>
      </c>
      <c r="J712" t="s">
        <v>14</v>
      </c>
      <c r="K712">
        <v>2</v>
      </c>
      <c r="L712" t="s">
        <v>22</v>
      </c>
      <c r="M712" t="s">
        <v>31</v>
      </c>
      <c r="N712">
        <v>32</v>
      </c>
      <c r="O712" t="str">
        <f t="shared" si="34"/>
        <v>Middle Age</v>
      </c>
      <c r="P712" t="s">
        <v>14</v>
      </c>
      <c r="T712" t="b">
        <f t="shared" si="35"/>
        <v>1</v>
      </c>
    </row>
    <row r="713" spans="1:20" x14ac:dyDescent="0.25">
      <c r="A713" s="5" t="s">
        <v>680</v>
      </c>
      <c r="B713" s="3" t="s">
        <v>311</v>
      </c>
      <c r="C713" t="s">
        <v>33</v>
      </c>
      <c r="D713" t="s">
        <v>32</v>
      </c>
      <c r="E713" s="1">
        <v>70000</v>
      </c>
      <c r="F713" s="1" t="str">
        <f t="shared" si="33"/>
        <v>Yes</v>
      </c>
      <c r="G713">
        <v>2</v>
      </c>
      <c r="H713" t="s">
        <v>18</v>
      </c>
      <c r="I713" t="s">
        <v>20</v>
      </c>
      <c r="J713" t="s">
        <v>14</v>
      </c>
      <c r="K713">
        <v>1</v>
      </c>
      <c r="L713" t="s">
        <v>29</v>
      </c>
      <c r="M713" t="s">
        <v>31</v>
      </c>
      <c r="N713">
        <v>58</v>
      </c>
      <c r="O713" t="str">
        <f t="shared" si="34"/>
        <v>Old</v>
      </c>
      <c r="P713" t="s">
        <v>17</v>
      </c>
      <c r="T713" t="b">
        <f t="shared" si="35"/>
        <v>1</v>
      </c>
    </row>
    <row r="714" spans="1:20" x14ac:dyDescent="0.25">
      <c r="A714" s="5" t="s">
        <v>681</v>
      </c>
      <c r="B714" s="3" t="s">
        <v>312</v>
      </c>
      <c r="C714" t="s">
        <v>33</v>
      </c>
      <c r="D714" t="s">
        <v>32</v>
      </c>
      <c r="E714" s="1">
        <v>40000</v>
      </c>
      <c r="F714" s="1" t="str">
        <f t="shared" si="33"/>
        <v>No</v>
      </c>
      <c r="G714">
        <v>2</v>
      </c>
      <c r="H714" t="s">
        <v>26</v>
      </c>
      <c r="I714" t="s">
        <v>20</v>
      </c>
      <c r="J714" t="s">
        <v>17</v>
      </c>
      <c r="K714">
        <v>2</v>
      </c>
      <c r="L714" t="s">
        <v>21</v>
      </c>
      <c r="M714" t="s">
        <v>31</v>
      </c>
      <c r="N714">
        <v>59</v>
      </c>
      <c r="O714" t="str">
        <f t="shared" si="34"/>
        <v>Old</v>
      </c>
      <c r="P714" t="s">
        <v>17</v>
      </c>
      <c r="T714" t="b">
        <f t="shared" si="35"/>
        <v>0</v>
      </c>
    </row>
    <row r="715" spans="1:20" x14ac:dyDescent="0.25">
      <c r="A715" s="5" t="s">
        <v>681</v>
      </c>
      <c r="B715" s="3" t="s">
        <v>312</v>
      </c>
      <c r="C715" t="s">
        <v>34</v>
      </c>
      <c r="D715" t="s">
        <v>32</v>
      </c>
      <c r="E715" s="1">
        <v>70000</v>
      </c>
      <c r="F715" s="1" t="str">
        <f t="shared" si="33"/>
        <v>Yes</v>
      </c>
      <c r="G715">
        <v>2</v>
      </c>
      <c r="H715" t="s">
        <v>12</v>
      </c>
      <c r="I715" t="s">
        <v>13</v>
      </c>
      <c r="J715" t="s">
        <v>14</v>
      </c>
      <c r="K715">
        <v>1</v>
      </c>
      <c r="L715" t="s">
        <v>21</v>
      </c>
      <c r="M715" t="s">
        <v>31</v>
      </c>
      <c r="N715">
        <v>38</v>
      </c>
      <c r="O715" t="str">
        <f t="shared" si="34"/>
        <v>Middle Age</v>
      </c>
      <c r="P715" t="s">
        <v>17</v>
      </c>
      <c r="T715" t="b">
        <f t="shared" si="35"/>
        <v>1</v>
      </c>
    </row>
    <row r="716" spans="1:20" x14ac:dyDescent="0.25">
      <c r="A716" s="5" t="s">
        <v>681</v>
      </c>
      <c r="B716" s="3" t="s">
        <v>312</v>
      </c>
      <c r="C716" t="s">
        <v>33</v>
      </c>
      <c r="D716" t="s">
        <v>33</v>
      </c>
      <c r="E716" s="1">
        <v>40000</v>
      </c>
      <c r="F716" s="1" t="str">
        <f t="shared" si="33"/>
        <v>No</v>
      </c>
      <c r="G716">
        <v>0</v>
      </c>
      <c r="H716" t="s">
        <v>26</v>
      </c>
      <c r="I716" t="s">
        <v>13</v>
      </c>
      <c r="J716" t="s">
        <v>14</v>
      </c>
      <c r="K716">
        <v>2</v>
      </c>
      <c r="L716" t="s">
        <v>22</v>
      </c>
      <c r="M716" t="s">
        <v>31</v>
      </c>
      <c r="N716">
        <v>28</v>
      </c>
      <c r="O716" t="str">
        <f t="shared" si="34"/>
        <v>Adolescents</v>
      </c>
      <c r="P716" t="s">
        <v>14</v>
      </c>
      <c r="T716" t="b">
        <f t="shared" si="35"/>
        <v>0</v>
      </c>
    </row>
    <row r="717" spans="1:20" x14ac:dyDescent="0.25">
      <c r="A717" s="5" t="s">
        <v>519</v>
      </c>
      <c r="B717" s="3" t="s">
        <v>150</v>
      </c>
      <c r="C717" t="s">
        <v>33</v>
      </c>
      <c r="D717" t="s">
        <v>32</v>
      </c>
      <c r="E717" s="1">
        <v>60000</v>
      </c>
      <c r="F717" s="1" t="str">
        <f t="shared" si="33"/>
        <v>Yes</v>
      </c>
      <c r="G717">
        <v>1</v>
      </c>
      <c r="H717" t="s">
        <v>30</v>
      </c>
      <c r="I717" t="s">
        <v>20</v>
      </c>
      <c r="J717" t="s">
        <v>14</v>
      </c>
      <c r="K717">
        <v>0</v>
      </c>
      <c r="L717" t="s">
        <v>21</v>
      </c>
      <c r="M717" t="s">
        <v>31</v>
      </c>
      <c r="N717">
        <v>37</v>
      </c>
      <c r="O717" t="str">
        <f t="shared" si="34"/>
        <v>Middle Age</v>
      </c>
      <c r="P717" t="s">
        <v>14</v>
      </c>
      <c r="T717" t="b">
        <f t="shared" si="35"/>
        <v>1</v>
      </c>
    </row>
    <row r="718" spans="1:20" x14ac:dyDescent="0.25">
      <c r="A718" s="5" t="s">
        <v>682</v>
      </c>
      <c r="B718" s="3" t="s">
        <v>313</v>
      </c>
      <c r="C718" t="s">
        <v>34</v>
      </c>
      <c r="D718" t="s">
        <v>32</v>
      </c>
      <c r="E718" s="1">
        <v>80000</v>
      </c>
      <c r="F718" s="1" t="str">
        <f t="shared" si="33"/>
        <v>Yes</v>
      </c>
      <c r="G718">
        <v>0</v>
      </c>
      <c r="H718" t="s">
        <v>30</v>
      </c>
      <c r="I718" t="s">
        <v>13</v>
      </c>
      <c r="J718" t="s">
        <v>17</v>
      </c>
      <c r="K718">
        <v>0</v>
      </c>
      <c r="L718" t="s">
        <v>15</v>
      </c>
      <c r="M718" t="s">
        <v>31</v>
      </c>
      <c r="N718">
        <v>40</v>
      </c>
      <c r="O718" t="str">
        <f t="shared" si="34"/>
        <v>Middle Age</v>
      </c>
      <c r="P718" t="s">
        <v>17</v>
      </c>
      <c r="T718" t="b">
        <f t="shared" si="35"/>
        <v>1</v>
      </c>
    </row>
    <row r="719" spans="1:20" x14ac:dyDescent="0.25">
      <c r="A719" s="5" t="s">
        <v>515</v>
      </c>
      <c r="B719" s="3" t="s">
        <v>146</v>
      </c>
      <c r="C719" t="s">
        <v>34</v>
      </c>
      <c r="D719" t="s">
        <v>33</v>
      </c>
      <c r="E719" s="1">
        <v>90000</v>
      </c>
      <c r="F719" s="1" t="str">
        <f t="shared" si="33"/>
        <v>Yes</v>
      </c>
      <c r="G719">
        <v>4</v>
      </c>
      <c r="H719" t="s">
        <v>12</v>
      </c>
      <c r="I719" t="s">
        <v>27</v>
      </c>
      <c r="J719" t="s">
        <v>14</v>
      </c>
      <c r="K719">
        <v>1</v>
      </c>
      <c r="L719" t="s">
        <v>25</v>
      </c>
      <c r="M719" t="s">
        <v>31</v>
      </c>
      <c r="N719">
        <v>38</v>
      </c>
      <c r="O719" t="str">
        <f t="shared" si="34"/>
        <v>Middle Age</v>
      </c>
      <c r="P719" t="s">
        <v>14</v>
      </c>
      <c r="T719" t="b">
        <f t="shared" si="35"/>
        <v>1</v>
      </c>
    </row>
    <row r="720" spans="1:20" x14ac:dyDescent="0.25">
      <c r="A720" s="5" t="s">
        <v>683</v>
      </c>
      <c r="B720" s="3" t="s">
        <v>314</v>
      </c>
      <c r="C720" t="s">
        <v>33</v>
      </c>
      <c r="D720" t="s">
        <v>33</v>
      </c>
      <c r="E720" s="1">
        <v>70000</v>
      </c>
      <c r="F720" s="1" t="str">
        <f t="shared" si="33"/>
        <v>Yes</v>
      </c>
      <c r="G720">
        <v>4</v>
      </c>
      <c r="H720" t="s">
        <v>30</v>
      </c>
      <c r="I720" t="s">
        <v>20</v>
      </c>
      <c r="J720" t="s">
        <v>14</v>
      </c>
      <c r="K720">
        <v>0</v>
      </c>
      <c r="L720" t="s">
        <v>21</v>
      </c>
      <c r="M720" t="s">
        <v>31</v>
      </c>
      <c r="N720">
        <v>36</v>
      </c>
      <c r="O720" t="str">
        <f t="shared" si="34"/>
        <v>Middle Age</v>
      </c>
      <c r="P720" t="s">
        <v>14</v>
      </c>
      <c r="T720" t="b">
        <f t="shared" si="35"/>
        <v>1</v>
      </c>
    </row>
    <row r="721" spans="1:20" x14ac:dyDescent="0.25">
      <c r="A721" s="5" t="s">
        <v>683</v>
      </c>
      <c r="B721" s="3" t="s">
        <v>314</v>
      </c>
      <c r="C721" t="s">
        <v>33</v>
      </c>
      <c r="D721" t="s">
        <v>32</v>
      </c>
      <c r="E721" s="1">
        <v>70000</v>
      </c>
      <c r="F721" s="1" t="str">
        <f t="shared" si="33"/>
        <v>Yes</v>
      </c>
      <c r="G721">
        <v>5</v>
      </c>
      <c r="H721" t="s">
        <v>30</v>
      </c>
      <c r="I721" t="s">
        <v>20</v>
      </c>
      <c r="J721" t="s">
        <v>14</v>
      </c>
      <c r="K721">
        <v>2</v>
      </c>
      <c r="L721" t="s">
        <v>15</v>
      </c>
      <c r="M721" t="s">
        <v>31</v>
      </c>
      <c r="N721">
        <v>37</v>
      </c>
      <c r="O721" t="str">
        <f t="shared" si="34"/>
        <v>Middle Age</v>
      </c>
      <c r="P721" t="s">
        <v>17</v>
      </c>
      <c r="T721" t="b">
        <f t="shared" si="35"/>
        <v>1</v>
      </c>
    </row>
    <row r="722" spans="1:20" x14ac:dyDescent="0.25">
      <c r="A722" s="5" t="s">
        <v>684</v>
      </c>
      <c r="B722" s="3" t="s">
        <v>315</v>
      </c>
      <c r="C722" t="s">
        <v>34</v>
      </c>
      <c r="D722" t="s">
        <v>32</v>
      </c>
      <c r="E722" s="1">
        <v>40000</v>
      </c>
      <c r="F722" s="1" t="str">
        <f t="shared" si="33"/>
        <v>No</v>
      </c>
      <c r="G722">
        <v>5</v>
      </c>
      <c r="H722" t="s">
        <v>26</v>
      </c>
      <c r="I722" t="s">
        <v>20</v>
      </c>
      <c r="J722" t="s">
        <v>17</v>
      </c>
      <c r="K722">
        <v>3</v>
      </c>
      <c r="L722" t="s">
        <v>21</v>
      </c>
      <c r="M722" t="s">
        <v>31</v>
      </c>
      <c r="N722">
        <v>60</v>
      </c>
      <c r="O722" t="str">
        <f t="shared" si="34"/>
        <v>Old</v>
      </c>
      <c r="P722" t="s">
        <v>14</v>
      </c>
      <c r="T722" t="b">
        <f t="shared" si="35"/>
        <v>0</v>
      </c>
    </row>
    <row r="723" spans="1:20" x14ac:dyDescent="0.25">
      <c r="A723" s="5" t="s">
        <v>577</v>
      </c>
      <c r="B723" s="3" t="s">
        <v>208</v>
      </c>
      <c r="C723" t="s">
        <v>34</v>
      </c>
      <c r="D723" t="s">
        <v>33</v>
      </c>
      <c r="E723" s="1">
        <v>110000</v>
      </c>
      <c r="F723" s="1" t="str">
        <f t="shared" si="33"/>
        <v>Yes</v>
      </c>
      <c r="G723">
        <v>4</v>
      </c>
      <c r="H723" t="s">
        <v>12</v>
      </c>
      <c r="I723" t="s">
        <v>27</v>
      </c>
      <c r="J723" t="s">
        <v>14</v>
      </c>
      <c r="K723">
        <v>4</v>
      </c>
      <c r="L723" t="s">
        <v>22</v>
      </c>
      <c r="M723" t="s">
        <v>31</v>
      </c>
      <c r="N723">
        <v>42</v>
      </c>
      <c r="O723" t="str">
        <f t="shared" si="34"/>
        <v>Middle Age</v>
      </c>
      <c r="P723" t="s">
        <v>14</v>
      </c>
      <c r="T723" t="b">
        <f t="shared" si="35"/>
        <v>1</v>
      </c>
    </row>
    <row r="724" spans="1:20" x14ac:dyDescent="0.25">
      <c r="A724" s="5" t="s">
        <v>577</v>
      </c>
      <c r="B724" s="3" t="s">
        <v>208</v>
      </c>
      <c r="C724" t="s">
        <v>34</v>
      </c>
      <c r="D724" t="s">
        <v>32</v>
      </c>
      <c r="E724" s="1">
        <v>70000</v>
      </c>
      <c r="F724" s="1" t="str">
        <f t="shared" si="33"/>
        <v>Yes</v>
      </c>
      <c r="G724">
        <v>3</v>
      </c>
      <c r="H724" t="s">
        <v>30</v>
      </c>
      <c r="I724" t="s">
        <v>27</v>
      </c>
      <c r="J724" t="s">
        <v>17</v>
      </c>
      <c r="K724">
        <v>2</v>
      </c>
      <c r="L724" t="s">
        <v>25</v>
      </c>
      <c r="M724" t="s">
        <v>31</v>
      </c>
      <c r="N724">
        <v>53</v>
      </c>
      <c r="O724" t="str">
        <f t="shared" si="34"/>
        <v>Middle Age</v>
      </c>
      <c r="P724" t="s">
        <v>17</v>
      </c>
      <c r="T724" t="b">
        <f t="shared" si="35"/>
        <v>1</v>
      </c>
    </row>
    <row r="725" spans="1:20" x14ac:dyDescent="0.25">
      <c r="A725" s="5" t="s">
        <v>685</v>
      </c>
      <c r="B725" s="3" t="s">
        <v>316</v>
      </c>
      <c r="C725" t="s">
        <v>34</v>
      </c>
      <c r="D725" t="s">
        <v>32</v>
      </c>
      <c r="E725" s="1">
        <v>80000</v>
      </c>
      <c r="F725" s="1" t="str">
        <f t="shared" si="33"/>
        <v>Yes</v>
      </c>
      <c r="G725">
        <v>2</v>
      </c>
      <c r="H725" t="s">
        <v>28</v>
      </c>
      <c r="I725" t="s">
        <v>13</v>
      </c>
      <c r="J725" t="s">
        <v>14</v>
      </c>
      <c r="K725">
        <v>2</v>
      </c>
      <c r="L725" t="s">
        <v>22</v>
      </c>
      <c r="M725" t="s">
        <v>31</v>
      </c>
      <c r="N725">
        <v>49</v>
      </c>
      <c r="O725" t="str">
        <f t="shared" si="34"/>
        <v>Middle Age</v>
      </c>
      <c r="P725" t="s">
        <v>17</v>
      </c>
      <c r="T725" t="b">
        <f t="shared" si="35"/>
        <v>1</v>
      </c>
    </row>
    <row r="726" spans="1:20" x14ac:dyDescent="0.25">
      <c r="A726" s="5" t="s">
        <v>686</v>
      </c>
      <c r="B726" s="3" t="s">
        <v>317</v>
      </c>
      <c r="C726" t="s">
        <v>33</v>
      </c>
      <c r="D726" t="s">
        <v>33</v>
      </c>
      <c r="E726" s="1">
        <v>30000</v>
      </c>
      <c r="F726" s="1" t="str">
        <f t="shared" si="33"/>
        <v>No</v>
      </c>
      <c r="G726">
        <v>2</v>
      </c>
      <c r="H726" t="s">
        <v>26</v>
      </c>
      <c r="I726" t="s">
        <v>13</v>
      </c>
      <c r="J726" t="s">
        <v>14</v>
      </c>
      <c r="K726">
        <v>2</v>
      </c>
      <c r="L726" t="s">
        <v>25</v>
      </c>
      <c r="M726" t="s">
        <v>31</v>
      </c>
      <c r="N726">
        <v>49</v>
      </c>
      <c r="O726" t="str">
        <f t="shared" si="34"/>
        <v>Middle Age</v>
      </c>
      <c r="P726" t="s">
        <v>17</v>
      </c>
      <c r="T726" t="b">
        <f t="shared" si="35"/>
        <v>0</v>
      </c>
    </row>
    <row r="727" spans="1:20" x14ac:dyDescent="0.25">
      <c r="A727" s="5" t="s">
        <v>687</v>
      </c>
      <c r="B727" s="3" t="s">
        <v>318</v>
      </c>
      <c r="C727" t="s">
        <v>33</v>
      </c>
      <c r="D727" t="s">
        <v>33</v>
      </c>
      <c r="E727" s="1">
        <v>130000</v>
      </c>
      <c r="F727" s="1" t="str">
        <f t="shared" si="33"/>
        <v>Yes</v>
      </c>
      <c r="G727">
        <v>2</v>
      </c>
      <c r="H727" t="s">
        <v>30</v>
      </c>
      <c r="I727" t="s">
        <v>27</v>
      </c>
      <c r="J727" t="s">
        <v>14</v>
      </c>
      <c r="K727">
        <v>3</v>
      </c>
      <c r="L727" t="s">
        <v>15</v>
      </c>
      <c r="M727" t="s">
        <v>31</v>
      </c>
      <c r="N727">
        <v>42</v>
      </c>
      <c r="O727" t="str">
        <f t="shared" si="34"/>
        <v>Middle Age</v>
      </c>
      <c r="P727" t="s">
        <v>14</v>
      </c>
      <c r="T727" t="b">
        <f t="shared" si="35"/>
        <v>1</v>
      </c>
    </row>
    <row r="728" spans="1:20" x14ac:dyDescent="0.25">
      <c r="A728" s="5" t="s">
        <v>687</v>
      </c>
      <c r="B728" s="3" t="s">
        <v>318</v>
      </c>
      <c r="C728" t="s">
        <v>33</v>
      </c>
      <c r="D728" t="s">
        <v>33</v>
      </c>
      <c r="E728" s="1">
        <v>20000</v>
      </c>
      <c r="F728" s="1" t="str">
        <f t="shared" si="33"/>
        <v>No</v>
      </c>
      <c r="G728">
        <v>2</v>
      </c>
      <c r="H728" t="s">
        <v>26</v>
      </c>
      <c r="I728" t="s">
        <v>24</v>
      </c>
      <c r="J728" t="s">
        <v>17</v>
      </c>
      <c r="K728">
        <v>2</v>
      </c>
      <c r="L728" t="s">
        <v>15</v>
      </c>
      <c r="M728" t="s">
        <v>31</v>
      </c>
      <c r="N728">
        <v>53</v>
      </c>
      <c r="O728" t="str">
        <f t="shared" si="34"/>
        <v>Middle Age</v>
      </c>
      <c r="P728" t="s">
        <v>17</v>
      </c>
      <c r="T728" t="b">
        <f t="shared" si="35"/>
        <v>0</v>
      </c>
    </row>
    <row r="729" spans="1:20" x14ac:dyDescent="0.25">
      <c r="A729" s="5" t="s">
        <v>688</v>
      </c>
      <c r="B729" s="3" t="s">
        <v>319</v>
      </c>
      <c r="C729" t="s">
        <v>33</v>
      </c>
      <c r="D729" t="s">
        <v>33</v>
      </c>
      <c r="E729" s="1">
        <v>70000</v>
      </c>
      <c r="F729" s="1" t="str">
        <f t="shared" si="33"/>
        <v>Yes</v>
      </c>
      <c r="G729">
        <v>1</v>
      </c>
      <c r="H729" t="s">
        <v>30</v>
      </c>
      <c r="I729" t="s">
        <v>20</v>
      </c>
      <c r="J729" t="s">
        <v>14</v>
      </c>
      <c r="K729">
        <v>1</v>
      </c>
      <c r="L729" t="s">
        <v>15</v>
      </c>
      <c r="M729" t="s">
        <v>31</v>
      </c>
      <c r="N729">
        <v>46</v>
      </c>
      <c r="O729" t="str">
        <f t="shared" si="34"/>
        <v>Middle Age</v>
      </c>
      <c r="P729" t="s">
        <v>14</v>
      </c>
      <c r="T729" t="b">
        <f t="shared" si="35"/>
        <v>1</v>
      </c>
    </row>
    <row r="730" spans="1:20" x14ac:dyDescent="0.25">
      <c r="A730" s="5" t="s">
        <v>688</v>
      </c>
      <c r="B730" s="3" t="s">
        <v>319</v>
      </c>
      <c r="C730" t="s">
        <v>33</v>
      </c>
      <c r="D730" t="s">
        <v>33</v>
      </c>
      <c r="E730" s="1">
        <v>40000</v>
      </c>
      <c r="F730" s="1" t="str">
        <f t="shared" si="33"/>
        <v>No</v>
      </c>
      <c r="G730">
        <v>0</v>
      </c>
      <c r="H730" t="s">
        <v>26</v>
      </c>
      <c r="I730" t="s">
        <v>13</v>
      </c>
      <c r="J730" t="s">
        <v>14</v>
      </c>
      <c r="K730">
        <v>2</v>
      </c>
      <c r="L730" t="s">
        <v>22</v>
      </c>
      <c r="M730" t="s">
        <v>31</v>
      </c>
      <c r="N730">
        <v>27</v>
      </c>
      <c r="O730" t="str">
        <f t="shared" si="34"/>
        <v>Adolescents</v>
      </c>
      <c r="P730" t="s">
        <v>17</v>
      </c>
      <c r="T730" t="b">
        <f t="shared" si="35"/>
        <v>0</v>
      </c>
    </row>
    <row r="731" spans="1:20" x14ac:dyDescent="0.25">
      <c r="A731" s="5" t="s">
        <v>688</v>
      </c>
      <c r="B731" s="3" t="s">
        <v>319</v>
      </c>
      <c r="C731" t="s">
        <v>33</v>
      </c>
      <c r="D731" t="s">
        <v>32</v>
      </c>
      <c r="E731" s="1">
        <v>60000</v>
      </c>
      <c r="F731" s="1" t="str">
        <f t="shared" si="33"/>
        <v>Yes</v>
      </c>
      <c r="G731">
        <v>3</v>
      </c>
      <c r="H731" t="s">
        <v>12</v>
      </c>
      <c r="I731" t="s">
        <v>20</v>
      </c>
      <c r="J731" t="s">
        <v>14</v>
      </c>
      <c r="K731">
        <v>1</v>
      </c>
      <c r="L731" t="s">
        <v>15</v>
      </c>
      <c r="M731" t="s">
        <v>31</v>
      </c>
      <c r="N731">
        <v>48</v>
      </c>
      <c r="O731" t="str">
        <f t="shared" si="34"/>
        <v>Middle Age</v>
      </c>
      <c r="P731" t="s">
        <v>14</v>
      </c>
      <c r="T731" t="b">
        <f t="shared" si="35"/>
        <v>1</v>
      </c>
    </row>
    <row r="732" spans="1:20" x14ac:dyDescent="0.25">
      <c r="A732" s="5" t="s">
        <v>688</v>
      </c>
      <c r="B732" s="3" t="s">
        <v>319</v>
      </c>
      <c r="C732" t="s">
        <v>34</v>
      </c>
      <c r="D732" t="s">
        <v>32</v>
      </c>
      <c r="E732" s="1">
        <v>60000</v>
      </c>
      <c r="F732" s="1" t="str">
        <f t="shared" si="33"/>
        <v>Yes</v>
      </c>
      <c r="G732">
        <v>4</v>
      </c>
      <c r="H732" t="s">
        <v>12</v>
      </c>
      <c r="I732" t="s">
        <v>13</v>
      </c>
      <c r="J732" t="s">
        <v>14</v>
      </c>
      <c r="K732">
        <v>2</v>
      </c>
      <c r="L732" t="s">
        <v>21</v>
      </c>
      <c r="M732" t="s">
        <v>31</v>
      </c>
      <c r="N732">
        <v>41</v>
      </c>
      <c r="O732" t="str">
        <f t="shared" si="34"/>
        <v>Middle Age</v>
      </c>
      <c r="P732" t="s">
        <v>14</v>
      </c>
      <c r="T732" t="b">
        <f t="shared" si="35"/>
        <v>1</v>
      </c>
    </row>
    <row r="733" spans="1:20" x14ac:dyDescent="0.25">
      <c r="A733" s="5" t="s">
        <v>688</v>
      </c>
      <c r="B733" s="3" t="s">
        <v>319</v>
      </c>
      <c r="C733" t="s">
        <v>33</v>
      </c>
      <c r="D733" t="s">
        <v>33</v>
      </c>
      <c r="E733" s="1">
        <v>60000</v>
      </c>
      <c r="F733" s="1" t="str">
        <f t="shared" si="33"/>
        <v>Yes</v>
      </c>
      <c r="G733">
        <v>2</v>
      </c>
      <c r="H733" t="s">
        <v>26</v>
      </c>
      <c r="I733" t="s">
        <v>20</v>
      </c>
      <c r="J733" t="s">
        <v>17</v>
      </c>
      <c r="K733">
        <v>2</v>
      </c>
      <c r="L733" t="s">
        <v>25</v>
      </c>
      <c r="M733" t="s">
        <v>31</v>
      </c>
      <c r="N733">
        <v>49</v>
      </c>
      <c r="O733" t="str">
        <f t="shared" si="34"/>
        <v>Middle Age</v>
      </c>
      <c r="P733" t="s">
        <v>14</v>
      </c>
      <c r="T733" t="b">
        <f t="shared" si="35"/>
        <v>1</v>
      </c>
    </row>
    <row r="734" spans="1:20" x14ac:dyDescent="0.25">
      <c r="A734" s="5" t="s">
        <v>689</v>
      </c>
      <c r="B734" s="3" t="s">
        <v>320</v>
      </c>
      <c r="C734" t="s">
        <v>34</v>
      </c>
      <c r="D734" t="s">
        <v>32</v>
      </c>
      <c r="E734" s="1">
        <v>60000</v>
      </c>
      <c r="F734" s="1" t="str">
        <f t="shared" si="33"/>
        <v>Yes</v>
      </c>
      <c r="G734">
        <v>0</v>
      </c>
      <c r="H734" t="s">
        <v>30</v>
      </c>
      <c r="I734" t="s">
        <v>20</v>
      </c>
      <c r="J734" t="s">
        <v>14</v>
      </c>
      <c r="K734">
        <v>1</v>
      </c>
      <c r="L734" t="s">
        <v>21</v>
      </c>
      <c r="M734" t="s">
        <v>31</v>
      </c>
      <c r="N734">
        <v>38</v>
      </c>
      <c r="O734" t="str">
        <f t="shared" si="34"/>
        <v>Middle Age</v>
      </c>
      <c r="P734" t="s">
        <v>14</v>
      </c>
      <c r="T734" t="b">
        <f t="shared" si="35"/>
        <v>1</v>
      </c>
    </row>
    <row r="735" spans="1:20" x14ac:dyDescent="0.25">
      <c r="A735" s="5" t="s">
        <v>689</v>
      </c>
      <c r="B735" s="3" t="s">
        <v>320</v>
      </c>
      <c r="C735" t="s">
        <v>34</v>
      </c>
      <c r="D735" t="s">
        <v>33</v>
      </c>
      <c r="E735" s="1">
        <v>130000</v>
      </c>
      <c r="F735" s="1" t="str">
        <f t="shared" si="33"/>
        <v>Yes</v>
      </c>
      <c r="G735">
        <v>1</v>
      </c>
      <c r="H735" t="s">
        <v>12</v>
      </c>
      <c r="I735" t="s">
        <v>27</v>
      </c>
      <c r="J735" t="s">
        <v>17</v>
      </c>
      <c r="K735">
        <v>4</v>
      </c>
      <c r="L735" t="s">
        <v>15</v>
      </c>
      <c r="M735" t="s">
        <v>31</v>
      </c>
      <c r="N735">
        <v>44</v>
      </c>
      <c r="O735" t="str">
        <f t="shared" si="34"/>
        <v>Middle Age</v>
      </c>
      <c r="P735" t="s">
        <v>17</v>
      </c>
      <c r="T735" t="b">
        <f t="shared" si="35"/>
        <v>1</v>
      </c>
    </row>
    <row r="736" spans="1:20" x14ac:dyDescent="0.25">
      <c r="A736" s="5" t="s">
        <v>689</v>
      </c>
      <c r="B736" s="3" t="s">
        <v>320</v>
      </c>
      <c r="C736" t="s">
        <v>34</v>
      </c>
      <c r="D736" t="s">
        <v>32</v>
      </c>
      <c r="E736" s="1">
        <v>130000</v>
      </c>
      <c r="F736" s="1" t="str">
        <f t="shared" si="33"/>
        <v>Yes</v>
      </c>
      <c r="G736">
        <v>1</v>
      </c>
      <c r="H736" t="s">
        <v>12</v>
      </c>
      <c r="I736" t="s">
        <v>27</v>
      </c>
      <c r="J736" t="s">
        <v>17</v>
      </c>
      <c r="K736">
        <v>3</v>
      </c>
      <c r="L736" t="s">
        <v>15</v>
      </c>
      <c r="M736" t="s">
        <v>31</v>
      </c>
      <c r="N736">
        <v>45</v>
      </c>
      <c r="O736" t="str">
        <f t="shared" si="34"/>
        <v>Middle Age</v>
      </c>
      <c r="P736" t="s">
        <v>14</v>
      </c>
      <c r="T736" t="b">
        <f t="shared" si="35"/>
        <v>1</v>
      </c>
    </row>
    <row r="737" spans="1:20" x14ac:dyDescent="0.25">
      <c r="A737" s="5" t="s">
        <v>689</v>
      </c>
      <c r="B737" s="3" t="s">
        <v>320</v>
      </c>
      <c r="C737" t="s">
        <v>34</v>
      </c>
      <c r="D737" t="s">
        <v>32</v>
      </c>
      <c r="E737" s="1">
        <v>30000</v>
      </c>
      <c r="F737" s="1" t="str">
        <f t="shared" si="33"/>
        <v>No</v>
      </c>
      <c r="G737">
        <v>0</v>
      </c>
      <c r="H737" t="s">
        <v>18</v>
      </c>
      <c r="I737" t="s">
        <v>13</v>
      </c>
      <c r="J737" t="s">
        <v>14</v>
      </c>
      <c r="K737">
        <v>1</v>
      </c>
      <c r="L737" t="s">
        <v>22</v>
      </c>
      <c r="M737" t="s">
        <v>31</v>
      </c>
      <c r="N737">
        <v>26</v>
      </c>
      <c r="O737" t="str">
        <f t="shared" si="34"/>
        <v>Adolescents</v>
      </c>
      <c r="P737" t="s">
        <v>17</v>
      </c>
      <c r="T737" t="b">
        <f t="shared" si="35"/>
        <v>0</v>
      </c>
    </row>
    <row r="738" spans="1:20" x14ac:dyDescent="0.25">
      <c r="A738" s="5" t="s">
        <v>689</v>
      </c>
      <c r="B738" s="3" t="s">
        <v>320</v>
      </c>
      <c r="C738" t="s">
        <v>33</v>
      </c>
      <c r="D738" t="s">
        <v>33</v>
      </c>
      <c r="E738" s="1">
        <v>40000</v>
      </c>
      <c r="F738" s="1" t="str">
        <f t="shared" si="33"/>
        <v>No</v>
      </c>
      <c r="G738">
        <v>0</v>
      </c>
      <c r="H738" t="s">
        <v>26</v>
      </c>
      <c r="I738" t="s">
        <v>13</v>
      </c>
      <c r="J738" t="s">
        <v>14</v>
      </c>
      <c r="K738">
        <v>1</v>
      </c>
      <c r="L738" t="s">
        <v>22</v>
      </c>
      <c r="M738" t="s">
        <v>31</v>
      </c>
      <c r="N738">
        <v>31</v>
      </c>
      <c r="O738" t="str">
        <f t="shared" si="34"/>
        <v>Middle Age</v>
      </c>
      <c r="P738" t="s">
        <v>17</v>
      </c>
      <c r="T738" t="b">
        <f t="shared" si="35"/>
        <v>0</v>
      </c>
    </row>
    <row r="739" spans="1:20" x14ac:dyDescent="0.25">
      <c r="A739" s="5" t="s">
        <v>689</v>
      </c>
      <c r="B739" s="3" t="s">
        <v>320</v>
      </c>
      <c r="C739" t="s">
        <v>33</v>
      </c>
      <c r="D739" t="s">
        <v>33</v>
      </c>
      <c r="E739" s="1">
        <v>70000</v>
      </c>
      <c r="F739" s="1" t="str">
        <f t="shared" si="33"/>
        <v>Yes</v>
      </c>
      <c r="G739">
        <v>2</v>
      </c>
      <c r="H739" t="s">
        <v>28</v>
      </c>
      <c r="I739" t="s">
        <v>13</v>
      </c>
      <c r="J739" t="s">
        <v>17</v>
      </c>
      <c r="K739">
        <v>2</v>
      </c>
      <c r="L739" t="s">
        <v>25</v>
      </c>
      <c r="M739" t="s">
        <v>31</v>
      </c>
      <c r="N739">
        <v>49</v>
      </c>
      <c r="O739" t="str">
        <f t="shared" si="34"/>
        <v>Middle Age</v>
      </c>
      <c r="P739" t="s">
        <v>17</v>
      </c>
      <c r="T739" t="b">
        <f t="shared" si="35"/>
        <v>1</v>
      </c>
    </row>
    <row r="740" spans="1:20" x14ac:dyDescent="0.25">
      <c r="A740" s="5" t="s">
        <v>452</v>
      </c>
      <c r="B740" s="3" t="s">
        <v>83</v>
      </c>
      <c r="C740" t="s">
        <v>34</v>
      </c>
      <c r="D740" t="s">
        <v>32</v>
      </c>
      <c r="E740" s="1">
        <v>40000</v>
      </c>
      <c r="F740" s="1" t="str">
        <f t="shared" si="33"/>
        <v>No</v>
      </c>
      <c r="G740">
        <v>2</v>
      </c>
      <c r="H740" t="s">
        <v>18</v>
      </c>
      <c r="I740" t="s">
        <v>19</v>
      </c>
      <c r="J740" t="s">
        <v>17</v>
      </c>
      <c r="K740">
        <v>1</v>
      </c>
      <c r="L740" t="s">
        <v>25</v>
      </c>
      <c r="M740" t="s">
        <v>31</v>
      </c>
      <c r="N740">
        <v>47</v>
      </c>
      <c r="O740" t="str">
        <f t="shared" si="34"/>
        <v>Middle Age</v>
      </c>
      <c r="P740" t="s">
        <v>14</v>
      </c>
      <c r="T740" t="b">
        <f t="shared" si="35"/>
        <v>0</v>
      </c>
    </row>
    <row r="741" spans="1:20" x14ac:dyDescent="0.25">
      <c r="A741" s="5" t="s">
        <v>690</v>
      </c>
      <c r="B741" s="3" t="s">
        <v>321</v>
      </c>
      <c r="C741" t="s">
        <v>33</v>
      </c>
      <c r="D741" t="s">
        <v>32</v>
      </c>
      <c r="E741" s="1">
        <v>60000</v>
      </c>
      <c r="F741" s="1" t="str">
        <f t="shared" si="33"/>
        <v>Yes</v>
      </c>
      <c r="G741">
        <v>2</v>
      </c>
      <c r="H741" t="s">
        <v>18</v>
      </c>
      <c r="I741" t="s">
        <v>20</v>
      </c>
      <c r="J741" t="s">
        <v>14</v>
      </c>
      <c r="K741">
        <v>1</v>
      </c>
      <c r="L741" t="s">
        <v>29</v>
      </c>
      <c r="M741" t="s">
        <v>31</v>
      </c>
      <c r="N741">
        <v>55</v>
      </c>
      <c r="O741" t="str">
        <f t="shared" si="34"/>
        <v>Old</v>
      </c>
      <c r="P741" t="s">
        <v>17</v>
      </c>
      <c r="T741" t="b">
        <f t="shared" si="35"/>
        <v>1</v>
      </c>
    </row>
    <row r="742" spans="1:20" x14ac:dyDescent="0.25">
      <c r="A742" s="5" t="s">
        <v>690</v>
      </c>
      <c r="B742" s="3" t="s">
        <v>321</v>
      </c>
      <c r="C742" t="s">
        <v>33</v>
      </c>
      <c r="D742" t="s">
        <v>33</v>
      </c>
      <c r="E742" s="1">
        <v>40000</v>
      </c>
      <c r="F742" s="1" t="str">
        <f t="shared" si="33"/>
        <v>No</v>
      </c>
      <c r="G742">
        <v>4</v>
      </c>
      <c r="H742" t="s">
        <v>18</v>
      </c>
      <c r="I742" t="s">
        <v>19</v>
      </c>
      <c r="J742" t="s">
        <v>17</v>
      </c>
      <c r="K742">
        <v>0</v>
      </c>
      <c r="L742" t="s">
        <v>15</v>
      </c>
      <c r="M742" t="s">
        <v>31</v>
      </c>
      <c r="N742">
        <v>30</v>
      </c>
      <c r="O742" t="str">
        <f t="shared" si="34"/>
        <v>Adolescents</v>
      </c>
      <c r="P742" t="s">
        <v>17</v>
      </c>
      <c r="T742" t="b">
        <f t="shared" si="35"/>
        <v>0</v>
      </c>
    </row>
    <row r="743" spans="1:20" x14ac:dyDescent="0.25">
      <c r="A743" s="5" t="s">
        <v>690</v>
      </c>
      <c r="B743" s="3" t="s">
        <v>321</v>
      </c>
      <c r="C743" t="s">
        <v>33</v>
      </c>
      <c r="D743" t="s">
        <v>32</v>
      </c>
      <c r="E743" s="1">
        <v>40000</v>
      </c>
      <c r="F743" s="1" t="str">
        <f t="shared" si="33"/>
        <v>No</v>
      </c>
      <c r="G743">
        <v>1</v>
      </c>
      <c r="H743" t="s">
        <v>18</v>
      </c>
      <c r="I743" t="s">
        <v>19</v>
      </c>
      <c r="J743" t="s">
        <v>14</v>
      </c>
      <c r="K743">
        <v>1</v>
      </c>
      <c r="L743" t="s">
        <v>25</v>
      </c>
      <c r="M743" t="s">
        <v>31</v>
      </c>
      <c r="N743">
        <v>48</v>
      </c>
      <c r="O743" t="str">
        <f t="shared" si="34"/>
        <v>Middle Age</v>
      </c>
      <c r="P743" t="s">
        <v>14</v>
      </c>
      <c r="T743" t="b">
        <f t="shared" si="35"/>
        <v>0</v>
      </c>
    </row>
    <row r="744" spans="1:20" x14ac:dyDescent="0.25">
      <c r="A744" s="5" t="s">
        <v>691</v>
      </c>
      <c r="B744" s="3" t="s">
        <v>322</v>
      </c>
      <c r="C744" t="s">
        <v>34</v>
      </c>
      <c r="D744" t="s">
        <v>33</v>
      </c>
      <c r="E744" s="1">
        <v>30000</v>
      </c>
      <c r="F744" s="1" t="str">
        <f t="shared" si="33"/>
        <v>No</v>
      </c>
      <c r="G744">
        <v>0</v>
      </c>
      <c r="H744" t="s">
        <v>26</v>
      </c>
      <c r="I744" t="s">
        <v>13</v>
      </c>
      <c r="J744" t="s">
        <v>14</v>
      </c>
      <c r="K744">
        <v>2</v>
      </c>
      <c r="L744" t="s">
        <v>22</v>
      </c>
      <c r="M744" t="s">
        <v>31</v>
      </c>
      <c r="N744">
        <v>30</v>
      </c>
      <c r="O744" t="str">
        <f t="shared" si="34"/>
        <v>Adolescents</v>
      </c>
      <c r="P744" t="s">
        <v>17</v>
      </c>
      <c r="T744" t="b">
        <f t="shared" si="35"/>
        <v>0</v>
      </c>
    </row>
    <row r="745" spans="1:20" x14ac:dyDescent="0.25">
      <c r="A745" s="5" t="s">
        <v>691</v>
      </c>
      <c r="B745" s="3" t="s">
        <v>322</v>
      </c>
      <c r="C745" t="s">
        <v>33</v>
      </c>
      <c r="D745" t="s">
        <v>33</v>
      </c>
      <c r="E745" s="1">
        <v>110000</v>
      </c>
      <c r="F745" s="1" t="str">
        <f t="shared" si="33"/>
        <v>Yes</v>
      </c>
      <c r="G745">
        <v>1</v>
      </c>
      <c r="H745" t="s">
        <v>12</v>
      </c>
      <c r="I745" t="s">
        <v>27</v>
      </c>
      <c r="J745" t="s">
        <v>14</v>
      </c>
      <c r="K745">
        <v>3</v>
      </c>
      <c r="L745" t="s">
        <v>22</v>
      </c>
      <c r="M745" t="s">
        <v>31</v>
      </c>
      <c r="N745">
        <v>45</v>
      </c>
      <c r="O745" t="str">
        <f t="shared" si="34"/>
        <v>Middle Age</v>
      </c>
      <c r="P745" t="s">
        <v>17</v>
      </c>
      <c r="T745" t="b">
        <f t="shared" si="35"/>
        <v>1</v>
      </c>
    </row>
    <row r="746" spans="1:20" x14ac:dyDescent="0.25">
      <c r="A746" s="5" t="s">
        <v>691</v>
      </c>
      <c r="B746" s="3" t="s">
        <v>322</v>
      </c>
      <c r="C746" t="s">
        <v>33</v>
      </c>
      <c r="D746" t="s">
        <v>32</v>
      </c>
      <c r="E746" s="1">
        <v>70000</v>
      </c>
      <c r="F746" s="1" t="str">
        <f t="shared" si="33"/>
        <v>Yes</v>
      </c>
      <c r="G746">
        <v>4</v>
      </c>
      <c r="H746" t="s">
        <v>18</v>
      </c>
      <c r="I746" t="s">
        <v>20</v>
      </c>
      <c r="J746" t="s">
        <v>14</v>
      </c>
      <c r="K746">
        <v>1</v>
      </c>
      <c r="L746" t="s">
        <v>29</v>
      </c>
      <c r="M746" t="s">
        <v>31</v>
      </c>
      <c r="N746">
        <v>56</v>
      </c>
      <c r="O746" t="str">
        <f t="shared" si="34"/>
        <v>Old</v>
      </c>
      <c r="P746" t="s">
        <v>17</v>
      </c>
      <c r="T746" t="b">
        <f t="shared" si="35"/>
        <v>1</v>
      </c>
    </row>
    <row r="747" spans="1:20" x14ac:dyDescent="0.25">
      <c r="A747" s="5" t="s">
        <v>691</v>
      </c>
      <c r="B747" s="3" t="s">
        <v>322</v>
      </c>
      <c r="C747" t="s">
        <v>33</v>
      </c>
      <c r="D747" t="s">
        <v>33</v>
      </c>
      <c r="E747" s="1">
        <v>60000</v>
      </c>
      <c r="F747" s="1" t="str">
        <f t="shared" si="33"/>
        <v>Yes</v>
      </c>
      <c r="G747">
        <v>4</v>
      </c>
      <c r="H747" t="s">
        <v>30</v>
      </c>
      <c r="I747" t="s">
        <v>13</v>
      </c>
      <c r="J747" t="s">
        <v>14</v>
      </c>
      <c r="K747">
        <v>0</v>
      </c>
      <c r="L747" t="s">
        <v>25</v>
      </c>
      <c r="M747" t="s">
        <v>31</v>
      </c>
      <c r="N747">
        <v>47</v>
      </c>
      <c r="O747" t="str">
        <f t="shared" si="34"/>
        <v>Middle Age</v>
      </c>
      <c r="P747" t="s">
        <v>14</v>
      </c>
      <c r="T747" t="b">
        <f t="shared" si="35"/>
        <v>1</v>
      </c>
    </row>
    <row r="748" spans="1:20" x14ac:dyDescent="0.25">
      <c r="A748" s="5" t="s">
        <v>591</v>
      </c>
      <c r="B748" s="3" t="s">
        <v>222</v>
      </c>
      <c r="C748" t="s">
        <v>33</v>
      </c>
      <c r="D748" t="s">
        <v>32</v>
      </c>
      <c r="E748" s="1">
        <v>60000</v>
      </c>
      <c r="F748" s="1" t="str">
        <f t="shared" si="33"/>
        <v>Yes</v>
      </c>
      <c r="G748">
        <v>2</v>
      </c>
      <c r="H748" t="s">
        <v>12</v>
      </c>
      <c r="I748" t="s">
        <v>27</v>
      </c>
      <c r="J748" t="s">
        <v>14</v>
      </c>
      <c r="K748">
        <v>0</v>
      </c>
      <c r="L748" t="s">
        <v>29</v>
      </c>
      <c r="M748" t="s">
        <v>31</v>
      </c>
      <c r="N748">
        <v>56</v>
      </c>
      <c r="O748" t="str">
        <f t="shared" si="34"/>
        <v>Old</v>
      </c>
      <c r="P748" t="s">
        <v>17</v>
      </c>
      <c r="T748" t="b">
        <f t="shared" si="35"/>
        <v>1</v>
      </c>
    </row>
    <row r="749" spans="1:20" x14ac:dyDescent="0.25">
      <c r="A749" s="5" t="s">
        <v>591</v>
      </c>
      <c r="B749" s="3" t="s">
        <v>222</v>
      </c>
      <c r="C749" t="s">
        <v>34</v>
      </c>
      <c r="D749" t="s">
        <v>32</v>
      </c>
      <c r="E749" s="1">
        <v>70000</v>
      </c>
      <c r="F749" s="1" t="str">
        <f t="shared" si="33"/>
        <v>Yes</v>
      </c>
      <c r="G749">
        <v>1</v>
      </c>
      <c r="H749" t="s">
        <v>12</v>
      </c>
      <c r="I749" t="s">
        <v>20</v>
      </c>
      <c r="J749" t="s">
        <v>17</v>
      </c>
      <c r="K749">
        <v>1</v>
      </c>
      <c r="L749" t="s">
        <v>15</v>
      </c>
      <c r="M749" t="s">
        <v>31</v>
      </c>
      <c r="N749">
        <v>44</v>
      </c>
      <c r="O749" t="str">
        <f t="shared" si="34"/>
        <v>Middle Age</v>
      </c>
      <c r="P749" t="s">
        <v>17</v>
      </c>
      <c r="T749" t="b">
        <f t="shared" si="35"/>
        <v>1</v>
      </c>
    </row>
    <row r="750" spans="1:20" x14ac:dyDescent="0.25">
      <c r="A750" s="5" t="s">
        <v>692</v>
      </c>
      <c r="B750" s="3" t="s">
        <v>323</v>
      </c>
      <c r="C750" t="s">
        <v>33</v>
      </c>
      <c r="D750" t="s">
        <v>33</v>
      </c>
      <c r="E750" s="1">
        <v>130000</v>
      </c>
      <c r="F750" s="1" t="str">
        <f t="shared" si="33"/>
        <v>Yes</v>
      </c>
      <c r="G750">
        <v>2</v>
      </c>
      <c r="H750" t="s">
        <v>30</v>
      </c>
      <c r="I750" t="s">
        <v>27</v>
      </c>
      <c r="J750" t="s">
        <v>14</v>
      </c>
      <c r="K750">
        <v>3</v>
      </c>
      <c r="L750" t="s">
        <v>21</v>
      </c>
      <c r="M750" t="s">
        <v>31</v>
      </c>
      <c r="N750">
        <v>69</v>
      </c>
      <c r="O750" t="str">
        <f t="shared" si="34"/>
        <v>Old</v>
      </c>
      <c r="P750" t="s">
        <v>17</v>
      </c>
      <c r="T750" t="b">
        <f t="shared" si="35"/>
        <v>1</v>
      </c>
    </row>
    <row r="751" spans="1:20" x14ac:dyDescent="0.25">
      <c r="A751" s="5" t="s">
        <v>693</v>
      </c>
      <c r="B751" s="3" t="s">
        <v>324</v>
      </c>
      <c r="C751" t="s">
        <v>33</v>
      </c>
      <c r="D751" t="s">
        <v>32</v>
      </c>
      <c r="E751" s="1">
        <v>70000</v>
      </c>
      <c r="F751" s="1" t="str">
        <f t="shared" si="33"/>
        <v>Yes</v>
      </c>
      <c r="G751">
        <v>2</v>
      </c>
      <c r="H751" t="s">
        <v>18</v>
      </c>
      <c r="I751" t="s">
        <v>20</v>
      </c>
      <c r="J751" t="s">
        <v>14</v>
      </c>
      <c r="K751">
        <v>1</v>
      </c>
      <c r="L751" t="s">
        <v>21</v>
      </c>
      <c r="M751" t="s">
        <v>31</v>
      </c>
      <c r="N751">
        <v>59</v>
      </c>
      <c r="O751" t="str">
        <f t="shared" si="34"/>
        <v>Old</v>
      </c>
      <c r="P751" t="s">
        <v>17</v>
      </c>
      <c r="T751" t="b">
        <f t="shared" si="35"/>
        <v>1</v>
      </c>
    </row>
    <row r="752" spans="1:20" x14ac:dyDescent="0.25">
      <c r="A752" s="5" t="s">
        <v>693</v>
      </c>
      <c r="B752" s="3" t="s">
        <v>324</v>
      </c>
      <c r="C752" t="s">
        <v>33</v>
      </c>
      <c r="D752" t="s">
        <v>33</v>
      </c>
      <c r="E752" s="1">
        <v>30000</v>
      </c>
      <c r="F752" s="1" t="str">
        <f t="shared" si="33"/>
        <v>No</v>
      </c>
      <c r="G752">
        <v>2</v>
      </c>
      <c r="H752" t="s">
        <v>26</v>
      </c>
      <c r="I752" t="s">
        <v>13</v>
      </c>
      <c r="J752" t="s">
        <v>14</v>
      </c>
      <c r="K752">
        <v>2</v>
      </c>
      <c r="L752" t="s">
        <v>25</v>
      </c>
      <c r="M752" t="s">
        <v>31</v>
      </c>
      <c r="N752">
        <v>50</v>
      </c>
      <c r="O752" t="str">
        <f t="shared" si="34"/>
        <v>Middle Age</v>
      </c>
      <c r="P752" t="s">
        <v>17</v>
      </c>
      <c r="T752" t="b">
        <f t="shared" si="35"/>
        <v>0</v>
      </c>
    </row>
    <row r="753" spans="1:20" x14ac:dyDescent="0.25">
      <c r="A753" s="5" t="s">
        <v>693</v>
      </c>
      <c r="B753" s="3" t="s">
        <v>324</v>
      </c>
      <c r="C753" t="s">
        <v>33</v>
      </c>
      <c r="D753" t="s">
        <v>33</v>
      </c>
      <c r="E753" s="1">
        <v>60000</v>
      </c>
      <c r="F753" s="1" t="str">
        <f t="shared" si="33"/>
        <v>Yes</v>
      </c>
      <c r="G753">
        <v>1</v>
      </c>
      <c r="H753" t="s">
        <v>30</v>
      </c>
      <c r="I753" t="s">
        <v>20</v>
      </c>
      <c r="J753" t="s">
        <v>14</v>
      </c>
      <c r="K753">
        <v>0</v>
      </c>
      <c r="L753" t="s">
        <v>21</v>
      </c>
      <c r="M753" t="s">
        <v>31</v>
      </c>
      <c r="N753">
        <v>36</v>
      </c>
      <c r="O753" t="str">
        <f t="shared" si="34"/>
        <v>Middle Age</v>
      </c>
      <c r="P753" t="s">
        <v>17</v>
      </c>
      <c r="T753" t="b">
        <f t="shared" si="35"/>
        <v>1</v>
      </c>
    </row>
    <row r="754" spans="1:20" x14ac:dyDescent="0.25">
      <c r="A754" s="5" t="s">
        <v>693</v>
      </c>
      <c r="B754" s="3" t="s">
        <v>324</v>
      </c>
      <c r="C754" t="s">
        <v>33</v>
      </c>
      <c r="D754" t="s">
        <v>33</v>
      </c>
      <c r="E754" s="1">
        <v>60000</v>
      </c>
      <c r="F754" s="1" t="str">
        <f t="shared" si="33"/>
        <v>Yes</v>
      </c>
      <c r="G754">
        <v>0</v>
      </c>
      <c r="H754" t="s">
        <v>18</v>
      </c>
      <c r="I754" t="s">
        <v>20</v>
      </c>
      <c r="J754" t="s">
        <v>14</v>
      </c>
      <c r="K754">
        <v>2</v>
      </c>
      <c r="L754" t="s">
        <v>22</v>
      </c>
      <c r="M754" t="s">
        <v>31</v>
      </c>
      <c r="N754">
        <v>32</v>
      </c>
      <c r="O754" t="str">
        <f t="shared" si="34"/>
        <v>Middle Age</v>
      </c>
      <c r="P754" t="s">
        <v>17</v>
      </c>
      <c r="T754" t="b">
        <f t="shared" si="35"/>
        <v>1</v>
      </c>
    </row>
    <row r="755" spans="1:20" x14ac:dyDescent="0.25">
      <c r="A755" s="5" t="s">
        <v>694</v>
      </c>
      <c r="B755" s="3" t="s">
        <v>325</v>
      </c>
      <c r="C755" t="s">
        <v>34</v>
      </c>
      <c r="D755" t="s">
        <v>32</v>
      </c>
      <c r="E755" s="1">
        <v>40000</v>
      </c>
      <c r="F755" s="1" t="str">
        <f t="shared" si="33"/>
        <v>No</v>
      </c>
      <c r="G755">
        <v>0</v>
      </c>
      <c r="H755" t="s">
        <v>18</v>
      </c>
      <c r="I755" t="s">
        <v>13</v>
      </c>
      <c r="J755" t="s">
        <v>17</v>
      </c>
      <c r="K755">
        <v>1</v>
      </c>
      <c r="L755" t="s">
        <v>25</v>
      </c>
      <c r="M755" t="s">
        <v>31</v>
      </c>
      <c r="N755">
        <v>27</v>
      </c>
      <c r="O755" t="str">
        <f t="shared" si="34"/>
        <v>Adolescents</v>
      </c>
      <c r="P755" t="s">
        <v>17</v>
      </c>
      <c r="T755" t="b">
        <f t="shared" si="35"/>
        <v>0</v>
      </c>
    </row>
    <row r="756" spans="1:20" x14ac:dyDescent="0.25">
      <c r="A756" s="5" t="s">
        <v>639</v>
      </c>
      <c r="B756" s="3" t="s">
        <v>270</v>
      </c>
      <c r="C756" t="s">
        <v>33</v>
      </c>
      <c r="D756" t="s">
        <v>32</v>
      </c>
      <c r="E756" s="1">
        <v>40000</v>
      </c>
      <c r="F756" s="1" t="str">
        <f t="shared" si="33"/>
        <v>No</v>
      </c>
      <c r="G756">
        <v>4</v>
      </c>
      <c r="H756" t="s">
        <v>26</v>
      </c>
      <c r="I756" t="s">
        <v>20</v>
      </c>
      <c r="J756" t="s">
        <v>14</v>
      </c>
      <c r="K756">
        <v>2</v>
      </c>
      <c r="L756" t="s">
        <v>22</v>
      </c>
      <c r="M756" t="s">
        <v>31</v>
      </c>
      <c r="N756">
        <v>59</v>
      </c>
      <c r="O756" t="str">
        <f t="shared" si="34"/>
        <v>Old</v>
      </c>
      <c r="P756" t="s">
        <v>14</v>
      </c>
      <c r="T756" t="b">
        <f t="shared" si="35"/>
        <v>0</v>
      </c>
    </row>
    <row r="757" spans="1:20" x14ac:dyDescent="0.25">
      <c r="A757" s="5" t="s">
        <v>645</v>
      </c>
      <c r="B757" s="3" t="s">
        <v>276</v>
      </c>
      <c r="C757" t="s">
        <v>33</v>
      </c>
      <c r="D757" t="s">
        <v>33</v>
      </c>
      <c r="E757" s="1">
        <v>60000</v>
      </c>
      <c r="F757" s="1" t="str">
        <f t="shared" si="33"/>
        <v>Yes</v>
      </c>
      <c r="G757">
        <v>3</v>
      </c>
      <c r="H757" t="s">
        <v>26</v>
      </c>
      <c r="I757" t="s">
        <v>20</v>
      </c>
      <c r="J757" t="s">
        <v>17</v>
      </c>
      <c r="K757">
        <v>2</v>
      </c>
      <c r="L757" t="s">
        <v>21</v>
      </c>
      <c r="M757" t="s">
        <v>31</v>
      </c>
      <c r="N757">
        <v>53</v>
      </c>
      <c r="O757" t="str">
        <f t="shared" si="34"/>
        <v>Middle Age</v>
      </c>
      <c r="P757" t="s">
        <v>17</v>
      </c>
      <c r="T757" t="b">
        <f t="shared" si="35"/>
        <v>1</v>
      </c>
    </row>
    <row r="758" spans="1:20" x14ac:dyDescent="0.25">
      <c r="A758" s="5" t="s">
        <v>695</v>
      </c>
      <c r="B758" s="3" t="s">
        <v>326</v>
      </c>
      <c r="C758" t="s">
        <v>33</v>
      </c>
      <c r="D758" t="s">
        <v>33</v>
      </c>
      <c r="E758" s="1">
        <v>40000</v>
      </c>
      <c r="F758" s="1" t="str">
        <f t="shared" si="33"/>
        <v>No</v>
      </c>
      <c r="G758">
        <v>1</v>
      </c>
      <c r="H758" t="s">
        <v>12</v>
      </c>
      <c r="I758" t="s">
        <v>13</v>
      </c>
      <c r="J758" t="s">
        <v>17</v>
      </c>
      <c r="K758">
        <v>1</v>
      </c>
      <c r="L758" t="s">
        <v>15</v>
      </c>
      <c r="M758" t="s">
        <v>31</v>
      </c>
      <c r="N758">
        <v>36</v>
      </c>
      <c r="O758" t="str">
        <f t="shared" si="34"/>
        <v>Middle Age</v>
      </c>
      <c r="P758" t="s">
        <v>14</v>
      </c>
      <c r="T758" t="b">
        <f t="shared" si="35"/>
        <v>0</v>
      </c>
    </row>
    <row r="759" spans="1:20" x14ac:dyDescent="0.25">
      <c r="A759" s="5" t="s">
        <v>695</v>
      </c>
      <c r="B759" s="3" t="s">
        <v>326</v>
      </c>
      <c r="C759" t="s">
        <v>34</v>
      </c>
      <c r="D759" t="s">
        <v>33</v>
      </c>
      <c r="E759" s="1">
        <v>30000</v>
      </c>
      <c r="F759" s="1" t="str">
        <f t="shared" si="33"/>
        <v>No</v>
      </c>
      <c r="G759">
        <v>1</v>
      </c>
      <c r="H759" t="s">
        <v>26</v>
      </c>
      <c r="I759" t="s">
        <v>19</v>
      </c>
      <c r="J759" t="s">
        <v>14</v>
      </c>
      <c r="K759">
        <v>2</v>
      </c>
      <c r="L759" t="s">
        <v>25</v>
      </c>
      <c r="M759" t="s">
        <v>31</v>
      </c>
      <c r="N759">
        <v>51</v>
      </c>
      <c r="O759" t="str">
        <f t="shared" si="34"/>
        <v>Middle Age</v>
      </c>
      <c r="P759" t="s">
        <v>14</v>
      </c>
      <c r="T759" t="b">
        <f t="shared" si="35"/>
        <v>0</v>
      </c>
    </row>
    <row r="760" spans="1:20" x14ac:dyDescent="0.25">
      <c r="A760" s="5" t="s">
        <v>696</v>
      </c>
      <c r="B760" s="3" t="s">
        <v>327</v>
      </c>
      <c r="C760" t="s">
        <v>34</v>
      </c>
      <c r="D760" t="s">
        <v>32</v>
      </c>
      <c r="E760" s="1">
        <v>80000</v>
      </c>
      <c r="F760" s="1" t="str">
        <f t="shared" si="33"/>
        <v>Yes</v>
      </c>
      <c r="G760">
        <v>5</v>
      </c>
      <c r="H760" t="s">
        <v>30</v>
      </c>
      <c r="I760" t="s">
        <v>13</v>
      </c>
      <c r="J760" t="s">
        <v>17</v>
      </c>
      <c r="K760">
        <v>0</v>
      </c>
      <c r="L760" t="s">
        <v>15</v>
      </c>
      <c r="M760" t="s">
        <v>31</v>
      </c>
      <c r="N760">
        <v>47</v>
      </c>
      <c r="O760" t="str">
        <f t="shared" si="34"/>
        <v>Middle Age</v>
      </c>
      <c r="P760" t="s">
        <v>17</v>
      </c>
      <c r="T760" t="b">
        <f t="shared" si="35"/>
        <v>1</v>
      </c>
    </row>
    <row r="761" spans="1:20" x14ac:dyDescent="0.25">
      <c r="A761" s="5" t="s">
        <v>697</v>
      </c>
      <c r="B761" s="3" t="s">
        <v>328</v>
      </c>
      <c r="C761" t="s">
        <v>34</v>
      </c>
      <c r="D761" t="s">
        <v>32</v>
      </c>
      <c r="E761" s="1">
        <v>60000</v>
      </c>
      <c r="F761" s="1" t="str">
        <f t="shared" si="33"/>
        <v>Yes</v>
      </c>
      <c r="G761">
        <v>3</v>
      </c>
      <c r="H761" t="s">
        <v>30</v>
      </c>
      <c r="I761" t="s">
        <v>20</v>
      </c>
      <c r="J761" t="s">
        <v>14</v>
      </c>
      <c r="K761">
        <v>0</v>
      </c>
      <c r="L761" t="s">
        <v>21</v>
      </c>
      <c r="M761" t="s">
        <v>31</v>
      </c>
      <c r="N761">
        <v>43</v>
      </c>
      <c r="O761" t="str">
        <f t="shared" si="34"/>
        <v>Middle Age</v>
      </c>
      <c r="P761" t="s">
        <v>14</v>
      </c>
      <c r="T761" t="b">
        <f t="shared" si="35"/>
        <v>1</v>
      </c>
    </row>
    <row r="762" spans="1:20" x14ac:dyDescent="0.25">
      <c r="A762" s="5" t="s">
        <v>644</v>
      </c>
      <c r="B762" s="3" t="s">
        <v>275</v>
      </c>
      <c r="C762" t="s">
        <v>34</v>
      </c>
      <c r="D762" t="s">
        <v>33</v>
      </c>
      <c r="E762" s="1">
        <v>20000</v>
      </c>
      <c r="F762" s="1" t="str">
        <f t="shared" si="33"/>
        <v>No</v>
      </c>
      <c r="G762">
        <v>3</v>
      </c>
      <c r="H762" t="s">
        <v>28</v>
      </c>
      <c r="I762" t="s">
        <v>19</v>
      </c>
      <c r="J762" t="s">
        <v>17</v>
      </c>
      <c r="K762">
        <v>2</v>
      </c>
      <c r="L762" t="s">
        <v>15</v>
      </c>
      <c r="M762" t="s">
        <v>31</v>
      </c>
      <c r="N762">
        <v>50</v>
      </c>
      <c r="O762" t="str">
        <f t="shared" si="34"/>
        <v>Middle Age</v>
      </c>
      <c r="P762" t="s">
        <v>17</v>
      </c>
      <c r="T762" t="b">
        <f t="shared" si="35"/>
        <v>0</v>
      </c>
    </row>
    <row r="763" spans="1:20" x14ac:dyDescent="0.25">
      <c r="A763" s="5" t="s">
        <v>441</v>
      </c>
      <c r="B763" s="3" t="s">
        <v>72</v>
      </c>
      <c r="C763" t="s">
        <v>33</v>
      </c>
      <c r="D763" t="s">
        <v>32</v>
      </c>
      <c r="E763" s="1">
        <v>60000</v>
      </c>
      <c r="F763" s="1" t="str">
        <f t="shared" si="33"/>
        <v>Yes</v>
      </c>
      <c r="G763">
        <v>5</v>
      </c>
      <c r="H763" t="s">
        <v>12</v>
      </c>
      <c r="I763" t="s">
        <v>27</v>
      </c>
      <c r="J763" t="s">
        <v>14</v>
      </c>
      <c r="K763">
        <v>3</v>
      </c>
      <c r="L763" t="s">
        <v>29</v>
      </c>
      <c r="M763" t="s">
        <v>31</v>
      </c>
      <c r="N763">
        <v>59</v>
      </c>
      <c r="O763" t="str">
        <f t="shared" si="34"/>
        <v>Old</v>
      </c>
      <c r="P763" t="s">
        <v>17</v>
      </c>
      <c r="T763" t="b">
        <f t="shared" si="35"/>
        <v>1</v>
      </c>
    </row>
    <row r="764" spans="1:20" x14ac:dyDescent="0.25">
      <c r="A764" s="5" t="s">
        <v>698</v>
      </c>
      <c r="B764" s="3" t="s">
        <v>329</v>
      </c>
      <c r="C764" t="s">
        <v>34</v>
      </c>
      <c r="D764" t="s">
        <v>33</v>
      </c>
      <c r="E764" s="1">
        <v>50000</v>
      </c>
      <c r="F764" s="1" t="str">
        <f t="shared" si="33"/>
        <v>Yes</v>
      </c>
      <c r="G764">
        <v>2</v>
      </c>
      <c r="H764" t="s">
        <v>12</v>
      </c>
      <c r="I764" t="s">
        <v>13</v>
      </c>
      <c r="J764" t="s">
        <v>14</v>
      </c>
      <c r="K764">
        <v>0</v>
      </c>
      <c r="L764" t="s">
        <v>21</v>
      </c>
      <c r="M764" t="s">
        <v>31</v>
      </c>
      <c r="N764">
        <v>37</v>
      </c>
      <c r="O764" t="str">
        <f t="shared" si="34"/>
        <v>Middle Age</v>
      </c>
      <c r="P764" t="s">
        <v>14</v>
      </c>
      <c r="T764" t="b">
        <f t="shared" si="35"/>
        <v>0</v>
      </c>
    </row>
    <row r="765" spans="1:20" x14ac:dyDescent="0.25">
      <c r="A765" s="5" t="s">
        <v>699</v>
      </c>
      <c r="B765" s="3" t="s">
        <v>330</v>
      </c>
      <c r="C765" t="s">
        <v>33</v>
      </c>
      <c r="D765" t="s">
        <v>33</v>
      </c>
      <c r="E765" s="1">
        <v>50000</v>
      </c>
      <c r="F765" s="1" t="str">
        <f t="shared" si="33"/>
        <v>Yes</v>
      </c>
      <c r="G765">
        <v>1</v>
      </c>
      <c r="H765" t="s">
        <v>30</v>
      </c>
      <c r="I765" t="s">
        <v>13</v>
      </c>
      <c r="J765" t="s">
        <v>14</v>
      </c>
      <c r="K765">
        <v>0</v>
      </c>
      <c r="L765" t="s">
        <v>15</v>
      </c>
      <c r="M765" t="s">
        <v>31</v>
      </c>
      <c r="N765">
        <v>33</v>
      </c>
      <c r="O765" t="str">
        <f t="shared" si="34"/>
        <v>Middle Age</v>
      </c>
      <c r="P765" t="s">
        <v>14</v>
      </c>
      <c r="T765" t="b">
        <f t="shared" si="35"/>
        <v>0</v>
      </c>
    </row>
    <row r="766" spans="1:20" x14ac:dyDescent="0.25">
      <c r="A766" s="5" t="s">
        <v>699</v>
      </c>
      <c r="B766" s="3" t="s">
        <v>330</v>
      </c>
      <c r="C766" t="s">
        <v>33</v>
      </c>
      <c r="D766" t="s">
        <v>32</v>
      </c>
      <c r="E766" s="1">
        <v>60000</v>
      </c>
      <c r="F766" s="1" t="str">
        <f t="shared" si="33"/>
        <v>Yes</v>
      </c>
      <c r="G766">
        <v>0</v>
      </c>
      <c r="H766" t="s">
        <v>18</v>
      </c>
      <c r="I766" t="s">
        <v>13</v>
      </c>
      <c r="J766" t="s">
        <v>17</v>
      </c>
      <c r="K766">
        <v>1</v>
      </c>
      <c r="L766" t="s">
        <v>25</v>
      </c>
      <c r="M766" t="s">
        <v>31</v>
      </c>
      <c r="N766">
        <v>27</v>
      </c>
      <c r="O766" t="str">
        <f t="shared" si="34"/>
        <v>Adolescents</v>
      </c>
      <c r="P766" t="s">
        <v>17</v>
      </c>
      <c r="T766" t="b">
        <f t="shared" si="35"/>
        <v>0</v>
      </c>
    </row>
    <row r="767" spans="1:20" x14ac:dyDescent="0.25">
      <c r="A767" s="5" t="s">
        <v>699</v>
      </c>
      <c r="B767" s="3" t="s">
        <v>330</v>
      </c>
      <c r="C767" t="s">
        <v>34</v>
      </c>
      <c r="D767" t="s">
        <v>32</v>
      </c>
      <c r="E767" s="1">
        <v>70000</v>
      </c>
      <c r="F767" s="1" t="str">
        <f t="shared" si="33"/>
        <v>Yes</v>
      </c>
      <c r="G767">
        <v>0</v>
      </c>
      <c r="H767" t="s">
        <v>18</v>
      </c>
      <c r="I767" t="s">
        <v>13</v>
      </c>
      <c r="J767" t="s">
        <v>14</v>
      </c>
      <c r="K767">
        <v>2</v>
      </c>
      <c r="L767" t="s">
        <v>22</v>
      </c>
      <c r="M767" t="s">
        <v>31</v>
      </c>
      <c r="N767">
        <v>34</v>
      </c>
      <c r="O767" t="str">
        <f t="shared" si="34"/>
        <v>Middle Age</v>
      </c>
      <c r="P767" t="s">
        <v>14</v>
      </c>
      <c r="T767" t="b">
        <f t="shared" si="35"/>
        <v>1</v>
      </c>
    </row>
    <row r="768" spans="1:20" x14ac:dyDescent="0.25">
      <c r="A768" s="5" t="s">
        <v>699</v>
      </c>
      <c r="B768" s="3" t="s">
        <v>330</v>
      </c>
      <c r="C768" t="s">
        <v>33</v>
      </c>
      <c r="D768" t="s">
        <v>33</v>
      </c>
      <c r="E768" s="1">
        <v>50000</v>
      </c>
      <c r="F768" s="1" t="str">
        <f t="shared" si="33"/>
        <v>Yes</v>
      </c>
      <c r="G768">
        <v>4</v>
      </c>
      <c r="H768" t="s">
        <v>12</v>
      </c>
      <c r="I768" t="s">
        <v>13</v>
      </c>
      <c r="J768" t="s">
        <v>14</v>
      </c>
      <c r="K768">
        <v>3</v>
      </c>
      <c r="L768" t="s">
        <v>29</v>
      </c>
      <c r="M768" t="s">
        <v>31</v>
      </c>
      <c r="N768">
        <v>42</v>
      </c>
      <c r="O768" t="str">
        <f t="shared" si="34"/>
        <v>Middle Age</v>
      </c>
      <c r="P768" t="s">
        <v>17</v>
      </c>
      <c r="T768" t="b">
        <f t="shared" si="35"/>
        <v>0</v>
      </c>
    </row>
    <row r="769" spans="1:20" x14ac:dyDescent="0.25">
      <c r="A769" s="5" t="s">
        <v>699</v>
      </c>
      <c r="B769" s="3" t="s">
        <v>330</v>
      </c>
      <c r="C769" t="s">
        <v>33</v>
      </c>
      <c r="D769" t="s">
        <v>32</v>
      </c>
      <c r="E769" s="1">
        <v>60000</v>
      </c>
      <c r="F769" s="1" t="str">
        <f t="shared" si="33"/>
        <v>Yes</v>
      </c>
      <c r="G769">
        <v>2</v>
      </c>
      <c r="H769" t="s">
        <v>18</v>
      </c>
      <c r="I769" t="s">
        <v>20</v>
      </c>
      <c r="J769" t="s">
        <v>14</v>
      </c>
      <c r="K769">
        <v>2</v>
      </c>
      <c r="L769" t="s">
        <v>21</v>
      </c>
      <c r="M769" t="s">
        <v>31</v>
      </c>
      <c r="N769">
        <v>57</v>
      </c>
      <c r="O769" t="str">
        <f t="shared" si="34"/>
        <v>Old</v>
      </c>
      <c r="P769" t="s">
        <v>14</v>
      </c>
      <c r="T769" t="b">
        <f t="shared" si="35"/>
        <v>1</v>
      </c>
    </row>
    <row r="770" spans="1:20" x14ac:dyDescent="0.25">
      <c r="A770" s="5" t="s">
        <v>700</v>
      </c>
      <c r="B770" s="3" t="s">
        <v>331</v>
      </c>
      <c r="C770" t="s">
        <v>33</v>
      </c>
      <c r="D770" t="s">
        <v>32</v>
      </c>
      <c r="E770" s="1">
        <v>120000</v>
      </c>
      <c r="F770" s="1" t="str">
        <f t="shared" si="33"/>
        <v>Yes</v>
      </c>
      <c r="G770">
        <v>1</v>
      </c>
      <c r="H770" t="s">
        <v>26</v>
      </c>
      <c r="I770" t="s">
        <v>20</v>
      </c>
      <c r="J770" t="s">
        <v>17</v>
      </c>
      <c r="K770">
        <v>4</v>
      </c>
      <c r="L770" t="s">
        <v>21</v>
      </c>
      <c r="M770" t="s">
        <v>31</v>
      </c>
      <c r="N770">
        <v>45</v>
      </c>
      <c r="O770" t="str">
        <f t="shared" si="34"/>
        <v>Middle Age</v>
      </c>
      <c r="P770" t="s">
        <v>17</v>
      </c>
      <c r="T770" t="b">
        <f t="shared" si="35"/>
        <v>1</v>
      </c>
    </row>
    <row r="771" spans="1:20" x14ac:dyDescent="0.25">
      <c r="A771" s="5" t="s">
        <v>502</v>
      </c>
      <c r="B771" s="3" t="s">
        <v>133</v>
      </c>
      <c r="C771" t="s">
        <v>33</v>
      </c>
      <c r="D771" t="s">
        <v>32</v>
      </c>
      <c r="E771" s="1">
        <v>100000</v>
      </c>
      <c r="F771" s="1" t="str">
        <f t="shared" ref="F771:F834" si="36">IF(E771&gt;=50000, "Yes",IF(E771&lt;50000, "No"))</f>
        <v>Yes</v>
      </c>
      <c r="G771">
        <v>4</v>
      </c>
      <c r="H771" t="s">
        <v>12</v>
      </c>
      <c r="I771" t="s">
        <v>27</v>
      </c>
      <c r="J771" t="s">
        <v>14</v>
      </c>
      <c r="K771">
        <v>4</v>
      </c>
      <c r="L771" t="s">
        <v>15</v>
      </c>
      <c r="M771" t="s">
        <v>31</v>
      </c>
      <c r="N771">
        <v>40</v>
      </c>
      <c r="O771" t="str">
        <f t="shared" ref="O771:O834" si="37">IF(N771&lt;=30, "Adolescents", IF(N771&lt;=54, "Middle Age", IF(N771&gt;54, "Old")))</f>
        <v>Middle Age</v>
      </c>
      <c r="P771" t="s">
        <v>17</v>
      </c>
      <c r="T771" t="b">
        <f t="shared" ref="T771:T834" si="38">AND(E771&gt;50000, N771&gt;30)</f>
        <v>1</v>
      </c>
    </row>
    <row r="772" spans="1:20" x14ac:dyDescent="0.25">
      <c r="A772" s="5" t="s">
        <v>701</v>
      </c>
      <c r="B772" s="3" t="s">
        <v>332</v>
      </c>
      <c r="C772" t="s">
        <v>33</v>
      </c>
      <c r="D772" t="s">
        <v>33</v>
      </c>
      <c r="E772" s="1">
        <v>60000</v>
      </c>
      <c r="F772" s="1" t="str">
        <f t="shared" si="36"/>
        <v>Yes</v>
      </c>
      <c r="G772">
        <v>1</v>
      </c>
      <c r="H772" t="s">
        <v>30</v>
      </c>
      <c r="I772" t="s">
        <v>13</v>
      </c>
      <c r="J772" t="s">
        <v>17</v>
      </c>
      <c r="K772">
        <v>0</v>
      </c>
      <c r="L772" t="s">
        <v>15</v>
      </c>
      <c r="M772" t="s">
        <v>31</v>
      </c>
      <c r="N772">
        <v>55</v>
      </c>
      <c r="O772" t="str">
        <f t="shared" si="37"/>
        <v>Old</v>
      </c>
      <c r="P772" t="s">
        <v>17</v>
      </c>
      <c r="T772" t="b">
        <f t="shared" si="38"/>
        <v>1</v>
      </c>
    </row>
    <row r="773" spans="1:20" x14ac:dyDescent="0.25">
      <c r="A773" s="5" t="s">
        <v>701</v>
      </c>
      <c r="B773" s="3" t="s">
        <v>332</v>
      </c>
      <c r="C773" t="s">
        <v>33</v>
      </c>
      <c r="D773" t="s">
        <v>33</v>
      </c>
      <c r="E773" s="1">
        <v>80000</v>
      </c>
      <c r="F773" s="1" t="str">
        <f t="shared" si="36"/>
        <v>Yes</v>
      </c>
      <c r="G773">
        <v>1</v>
      </c>
      <c r="H773" t="s">
        <v>18</v>
      </c>
      <c r="I773" t="s">
        <v>13</v>
      </c>
      <c r="J773" t="s">
        <v>17</v>
      </c>
      <c r="K773">
        <v>1</v>
      </c>
      <c r="L773" t="s">
        <v>15</v>
      </c>
      <c r="M773" t="s">
        <v>31</v>
      </c>
      <c r="N773">
        <v>47</v>
      </c>
      <c r="O773" t="str">
        <f t="shared" si="37"/>
        <v>Middle Age</v>
      </c>
      <c r="P773" t="s">
        <v>14</v>
      </c>
      <c r="T773" t="b">
        <f t="shared" si="38"/>
        <v>1</v>
      </c>
    </row>
    <row r="774" spans="1:20" x14ac:dyDescent="0.25">
      <c r="A774" s="5" t="s">
        <v>701</v>
      </c>
      <c r="B774" s="3" t="s">
        <v>332</v>
      </c>
      <c r="C774" t="s">
        <v>34</v>
      </c>
      <c r="D774" t="s">
        <v>33</v>
      </c>
      <c r="E774" s="1">
        <v>60000</v>
      </c>
      <c r="F774" s="1" t="str">
        <f t="shared" si="36"/>
        <v>Yes</v>
      </c>
      <c r="G774">
        <v>4</v>
      </c>
      <c r="H774" t="s">
        <v>30</v>
      </c>
      <c r="I774" t="s">
        <v>13</v>
      </c>
      <c r="J774" t="s">
        <v>14</v>
      </c>
      <c r="K774">
        <v>0</v>
      </c>
      <c r="L774" t="s">
        <v>25</v>
      </c>
      <c r="M774" t="s">
        <v>31</v>
      </c>
      <c r="N774">
        <v>47</v>
      </c>
      <c r="O774" t="str">
        <f t="shared" si="37"/>
        <v>Middle Age</v>
      </c>
      <c r="P774" t="s">
        <v>14</v>
      </c>
      <c r="T774" t="b">
        <f t="shared" si="38"/>
        <v>1</v>
      </c>
    </row>
    <row r="775" spans="1:20" x14ac:dyDescent="0.25">
      <c r="A775" s="5" t="s">
        <v>701</v>
      </c>
      <c r="B775" s="3" t="s">
        <v>332</v>
      </c>
      <c r="C775" t="s">
        <v>33</v>
      </c>
      <c r="D775" t="s">
        <v>32</v>
      </c>
      <c r="E775" s="1">
        <v>60000</v>
      </c>
      <c r="F775" s="1" t="str">
        <f t="shared" si="36"/>
        <v>Yes</v>
      </c>
      <c r="G775">
        <v>1</v>
      </c>
      <c r="H775" t="s">
        <v>30</v>
      </c>
      <c r="I775" t="s">
        <v>13</v>
      </c>
      <c r="J775" t="s">
        <v>14</v>
      </c>
      <c r="K775">
        <v>0</v>
      </c>
      <c r="L775" t="s">
        <v>15</v>
      </c>
      <c r="M775" t="s">
        <v>31</v>
      </c>
      <c r="N775">
        <v>34</v>
      </c>
      <c r="O775" t="str">
        <f t="shared" si="37"/>
        <v>Middle Age</v>
      </c>
      <c r="P775" t="s">
        <v>17</v>
      </c>
      <c r="T775" t="b">
        <f t="shared" si="38"/>
        <v>1</v>
      </c>
    </row>
    <row r="776" spans="1:20" x14ac:dyDescent="0.25">
      <c r="A776" s="5" t="s">
        <v>701</v>
      </c>
      <c r="B776" s="3" t="s">
        <v>332</v>
      </c>
      <c r="C776" t="s">
        <v>33</v>
      </c>
      <c r="D776" t="s">
        <v>32</v>
      </c>
      <c r="E776" s="1">
        <v>80000</v>
      </c>
      <c r="F776" s="1" t="str">
        <f t="shared" si="36"/>
        <v>Yes</v>
      </c>
      <c r="G776">
        <v>3</v>
      </c>
      <c r="H776" t="s">
        <v>30</v>
      </c>
      <c r="I776" t="s">
        <v>20</v>
      </c>
      <c r="J776" t="s">
        <v>14</v>
      </c>
      <c r="K776">
        <v>0</v>
      </c>
      <c r="L776" t="s">
        <v>15</v>
      </c>
      <c r="M776" t="s">
        <v>31</v>
      </c>
      <c r="N776">
        <v>36</v>
      </c>
      <c r="O776" t="str">
        <f t="shared" si="37"/>
        <v>Middle Age</v>
      </c>
      <c r="P776" t="s">
        <v>14</v>
      </c>
      <c r="T776" t="b">
        <f t="shared" si="38"/>
        <v>1</v>
      </c>
    </row>
    <row r="777" spans="1:20" x14ac:dyDescent="0.25">
      <c r="A777" s="5" t="s">
        <v>701</v>
      </c>
      <c r="B777" s="3" t="s">
        <v>332</v>
      </c>
      <c r="C777" t="s">
        <v>33</v>
      </c>
      <c r="D777" t="s">
        <v>33</v>
      </c>
      <c r="E777" s="1">
        <v>70000</v>
      </c>
      <c r="F777" s="1" t="str">
        <f t="shared" si="36"/>
        <v>Yes</v>
      </c>
      <c r="G777">
        <v>2</v>
      </c>
      <c r="H777" t="s">
        <v>28</v>
      </c>
      <c r="I777" t="s">
        <v>13</v>
      </c>
      <c r="J777" t="s">
        <v>14</v>
      </c>
      <c r="K777">
        <v>2</v>
      </c>
      <c r="L777" t="s">
        <v>29</v>
      </c>
      <c r="M777" t="s">
        <v>31</v>
      </c>
      <c r="N777">
        <v>54</v>
      </c>
      <c r="O777" t="str">
        <f t="shared" si="37"/>
        <v>Middle Age</v>
      </c>
      <c r="P777" t="s">
        <v>17</v>
      </c>
      <c r="T777" t="b">
        <f t="shared" si="38"/>
        <v>1</v>
      </c>
    </row>
    <row r="778" spans="1:20" x14ac:dyDescent="0.25">
      <c r="A778" s="5" t="s">
        <v>702</v>
      </c>
      <c r="B778" s="3" t="s">
        <v>333</v>
      </c>
      <c r="C778" t="s">
        <v>34</v>
      </c>
      <c r="D778" t="s">
        <v>33</v>
      </c>
      <c r="E778" s="1">
        <v>70000</v>
      </c>
      <c r="F778" s="1" t="str">
        <f t="shared" si="36"/>
        <v>Yes</v>
      </c>
      <c r="G778">
        <v>2</v>
      </c>
      <c r="H778" t="s">
        <v>12</v>
      </c>
      <c r="I778" t="s">
        <v>27</v>
      </c>
      <c r="J778" t="s">
        <v>17</v>
      </c>
      <c r="K778">
        <v>1</v>
      </c>
      <c r="L778" t="s">
        <v>21</v>
      </c>
      <c r="M778" t="s">
        <v>31</v>
      </c>
      <c r="N778">
        <v>59</v>
      </c>
      <c r="O778" t="str">
        <f t="shared" si="37"/>
        <v>Old</v>
      </c>
      <c r="P778" t="s">
        <v>14</v>
      </c>
      <c r="T778" t="b">
        <f t="shared" si="38"/>
        <v>1</v>
      </c>
    </row>
    <row r="779" spans="1:20" x14ac:dyDescent="0.25">
      <c r="A779" s="5" t="s">
        <v>530</v>
      </c>
      <c r="B779" s="3" t="s">
        <v>161</v>
      </c>
      <c r="C779" t="s">
        <v>34</v>
      </c>
      <c r="D779" t="s">
        <v>33</v>
      </c>
      <c r="E779" s="1">
        <v>40000</v>
      </c>
      <c r="F779" s="1" t="str">
        <f t="shared" si="36"/>
        <v>No</v>
      </c>
      <c r="G779">
        <v>0</v>
      </c>
      <c r="H779" t="s">
        <v>26</v>
      </c>
      <c r="I779" t="s">
        <v>13</v>
      </c>
      <c r="J779" t="s">
        <v>14</v>
      </c>
      <c r="K779">
        <v>2</v>
      </c>
      <c r="L779" t="s">
        <v>22</v>
      </c>
      <c r="M779" t="s">
        <v>31</v>
      </c>
      <c r="N779">
        <v>27</v>
      </c>
      <c r="O779" t="str">
        <f t="shared" si="37"/>
        <v>Adolescents</v>
      </c>
      <c r="P779" t="s">
        <v>17</v>
      </c>
      <c r="T779" t="b">
        <f t="shared" si="38"/>
        <v>0</v>
      </c>
    </row>
    <row r="780" spans="1:20" x14ac:dyDescent="0.25">
      <c r="A780" s="5" t="s">
        <v>530</v>
      </c>
      <c r="B780" s="3" t="s">
        <v>161</v>
      </c>
      <c r="C780" t="s">
        <v>33</v>
      </c>
      <c r="D780" t="s">
        <v>33</v>
      </c>
      <c r="E780" s="1">
        <v>90000</v>
      </c>
      <c r="F780" s="1" t="str">
        <f t="shared" si="36"/>
        <v>Yes</v>
      </c>
      <c r="G780">
        <v>5</v>
      </c>
      <c r="H780" t="s">
        <v>18</v>
      </c>
      <c r="I780" t="s">
        <v>20</v>
      </c>
      <c r="J780" t="s">
        <v>14</v>
      </c>
      <c r="K780">
        <v>3</v>
      </c>
      <c r="L780" t="s">
        <v>15</v>
      </c>
      <c r="M780" t="s">
        <v>31</v>
      </c>
      <c r="N780">
        <v>41</v>
      </c>
      <c r="O780" t="str">
        <f t="shared" si="37"/>
        <v>Middle Age</v>
      </c>
      <c r="P780" t="s">
        <v>17</v>
      </c>
      <c r="T780" t="b">
        <f t="shared" si="38"/>
        <v>1</v>
      </c>
    </row>
    <row r="781" spans="1:20" x14ac:dyDescent="0.25">
      <c r="A781" s="5" t="s">
        <v>530</v>
      </c>
      <c r="B781" s="3" t="s">
        <v>161</v>
      </c>
      <c r="C781" t="s">
        <v>33</v>
      </c>
      <c r="D781" t="s">
        <v>33</v>
      </c>
      <c r="E781" s="1">
        <v>80000</v>
      </c>
      <c r="F781" s="1" t="str">
        <f t="shared" si="36"/>
        <v>Yes</v>
      </c>
      <c r="G781">
        <v>3</v>
      </c>
      <c r="H781" t="s">
        <v>18</v>
      </c>
      <c r="I781" t="s">
        <v>20</v>
      </c>
      <c r="J781" t="s">
        <v>17</v>
      </c>
      <c r="K781">
        <v>2</v>
      </c>
      <c r="L781" t="s">
        <v>21</v>
      </c>
      <c r="M781" t="s">
        <v>31</v>
      </c>
      <c r="N781">
        <v>50</v>
      </c>
      <c r="O781" t="str">
        <f t="shared" si="37"/>
        <v>Middle Age</v>
      </c>
      <c r="P781" t="s">
        <v>14</v>
      </c>
      <c r="T781" t="b">
        <f t="shared" si="38"/>
        <v>1</v>
      </c>
    </row>
    <row r="782" spans="1:20" x14ac:dyDescent="0.25">
      <c r="A782" s="5" t="s">
        <v>530</v>
      </c>
      <c r="B782" s="3" t="s">
        <v>161</v>
      </c>
      <c r="C782" t="s">
        <v>33</v>
      </c>
      <c r="D782" t="s">
        <v>32</v>
      </c>
      <c r="E782" s="1">
        <v>60000</v>
      </c>
      <c r="F782" s="1" t="str">
        <f t="shared" si="36"/>
        <v>Yes</v>
      </c>
      <c r="G782">
        <v>2</v>
      </c>
      <c r="H782" t="s">
        <v>18</v>
      </c>
      <c r="I782" t="s">
        <v>20</v>
      </c>
      <c r="J782" t="s">
        <v>14</v>
      </c>
      <c r="K782">
        <v>1</v>
      </c>
      <c r="L782" t="s">
        <v>29</v>
      </c>
      <c r="M782" t="s">
        <v>31</v>
      </c>
      <c r="N782">
        <v>55</v>
      </c>
      <c r="O782" t="str">
        <f t="shared" si="37"/>
        <v>Old</v>
      </c>
      <c r="P782" t="s">
        <v>17</v>
      </c>
      <c r="T782" t="b">
        <f t="shared" si="38"/>
        <v>1</v>
      </c>
    </row>
    <row r="783" spans="1:20" x14ac:dyDescent="0.25">
      <c r="A783" s="5" t="s">
        <v>703</v>
      </c>
      <c r="B783" s="3" t="s">
        <v>334</v>
      </c>
      <c r="C783" t="s">
        <v>33</v>
      </c>
      <c r="D783" t="s">
        <v>33</v>
      </c>
      <c r="E783" s="1">
        <v>80000</v>
      </c>
      <c r="F783" s="1" t="str">
        <f t="shared" si="36"/>
        <v>Yes</v>
      </c>
      <c r="G783">
        <v>4</v>
      </c>
      <c r="H783" t="s">
        <v>12</v>
      </c>
      <c r="I783" t="s">
        <v>27</v>
      </c>
      <c r="J783" t="s">
        <v>14</v>
      </c>
      <c r="K783">
        <v>0</v>
      </c>
      <c r="L783" t="s">
        <v>15</v>
      </c>
      <c r="M783" t="s">
        <v>31</v>
      </c>
      <c r="N783">
        <v>43</v>
      </c>
      <c r="O783" t="str">
        <f t="shared" si="37"/>
        <v>Middle Age</v>
      </c>
      <c r="P783" t="s">
        <v>17</v>
      </c>
      <c r="T783" t="b">
        <f t="shared" si="38"/>
        <v>1</v>
      </c>
    </row>
    <row r="784" spans="1:20" x14ac:dyDescent="0.25">
      <c r="A784" s="5" t="s">
        <v>703</v>
      </c>
      <c r="B784" s="3" t="s">
        <v>334</v>
      </c>
      <c r="C784" t="s">
        <v>34</v>
      </c>
      <c r="D784" t="s">
        <v>33</v>
      </c>
      <c r="E784" s="1">
        <v>70000</v>
      </c>
      <c r="F784" s="1" t="str">
        <f t="shared" si="36"/>
        <v>Yes</v>
      </c>
      <c r="G784">
        <v>4</v>
      </c>
      <c r="H784" t="s">
        <v>12</v>
      </c>
      <c r="I784" t="s">
        <v>20</v>
      </c>
      <c r="J784" t="s">
        <v>14</v>
      </c>
      <c r="K784">
        <v>2</v>
      </c>
      <c r="L784" t="s">
        <v>21</v>
      </c>
      <c r="M784" t="s">
        <v>31</v>
      </c>
      <c r="N784">
        <v>43</v>
      </c>
      <c r="O784" t="str">
        <f t="shared" si="37"/>
        <v>Middle Age</v>
      </c>
      <c r="P784" t="s">
        <v>14</v>
      </c>
      <c r="T784" t="b">
        <f t="shared" si="38"/>
        <v>1</v>
      </c>
    </row>
    <row r="785" spans="1:20" x14ac:dyDescent="0.25">
      <c r="A785" s="5" t="s">
        <v>703</v>
      </c>
      <c r="B785" s="3" t="s">
        <v>334</v>
      </c>
      <c r="C785" t="s">
        <v>33</v>
      </c>
      <c r="D785" t="s">
        <v>33</v>
      </c>
      <c r="E785" s="1">
        <v>60000</v>
      </c>
      <c r="F785" s="1" t="str">
        <f t="shared" si="36"/>
        <v>Yes</v>
      </c>
      <c r="G785">
        <v>4</v>
      </c>
      <c r="H785" t="s">
        <v>12</v>
      </c>
      <c r="I785" t="s">
        <v>13</v>
      </c>
      <c r="J785" t="s">
        <v>14</v>
      </c>
      <c r="K785">
        <v>3</v>
      </c>
      <c r="L785" t="s">
        <v>22</v>
      </c>
      <c r="M785" t="s">
        <v>31</v>
      </c>
      <c r="N785">
        <v>42</v>
      </c>
      <c r="O785" t="str">
        <f t="shared" si="37"/>
        <v>Middle Age</v>
      </c>
      <c r="P785" t="s">
        <v>17</v>
      </c>
      <c r="T785" t="b">
        <f t="shared" si="38"/>
        <v>1</v>
      </c>
    </row>
    <row r="786" spans="1:20" x14ac:dyDescent="0.25">
      <c r="A786" s="5" t="s">
        <v>703</v>
      </c>
      <c r="B786" s="3" t="s">
        <v>334</v>
      </c>
      <c r="C786" t="s">
        <v>34</v>
      </c>
      <c r="D786" t="s">
        <v>32</v>
      </c>
      <c r="E786" s="1">
        <v>10000</v>
      </c>
      <c r="F786" s="1" t="str">
        <f t="shared" si="36"/>
        <v>No</v>
      </c>
      <c r="G786">
        <v>2</v>
      </c>
      <c r="H786" t="s">
        <v>26</v>
      </c>
      <c r="I786" t="s">
        <v>24</v>
      </c>
      <c r="J786" t="s">
        <v>14</v>
      </c>
      <c r="K786">
        <v>2</v>
      </c>
      <c r="L786" t="s">
        <v>25</v>
      </c>
      <c r="M786" t="s">
        <v>31</v>
      </c>
      <c r="N786">
        <v>53</v>
      </c>
      <c r="O786" t="str">
        <f t="shared" si="37"/>
        <v>Middle Age</v>
      </c>
      <c r="P786" t="s">
        <v>14</v>
      </c>
      <c r="T786" t="b">
        <f t="shared" si="38"/>
        <v>0</v>
      </c>
    </row>
    <row r="787" spans="1:20" x14ac:dyDescent="0.25">
      <c r="A787" s="5" t="s">
        <v>510</v>
      </c>
      <c r="B787" s="3" t="s">
        <v>141</v>
      </c>
      <c r="C787" t="s">
        <v>34</v>
      </c>
      <c r="D787" t="s">
        <v>32</v>
      </c>
      <c r="E787" s="1">
        <v>40000</v>
      </c>
      <c r="F787" s="1" t="str">
        <f t="shared" si="36"/>
        <v>No</v>
      </c>
      <c r="G787">
        <v>0</v>
      </c>
      <c r="H787" t="s">
        <v>26</v>
      </c>
      <c r="I787" t="s">
        <v>13</v>
      </c>
      <c r="J787" t="s">
        <v>17</v>
      </c>
      <c r="K787">
        <v>2</v>
      </c>
      <c r="L787" t="s">
        <v>15</v>
      </c>
      <c r="M787" t="s">
        <v>31</v>
      </c>
      <c r="N787">
        <v>28</v>
      </c>
      <c r="O787" t="str">
        <f t="shared" si="37"/>
        <v>Adolescents</v>
      </c>
      <c r="P787" t="s">
        <v>14</v>
      </c>
      <c r="T787" t="b">
        <f t="shared" si="38"/>
        <v>0</v>
      </c>
    </row>
    <row r="788" spans="1:20" x14ac:dyDescent="0.25">
      <c r="A788" s="5" t="s">
        <v>457</v>
      </c>
      <c r="B788" s="3" t="s">
        <v>88</v>
      </c>
      <c r="C788" t="s">
        <v>33</v>
      </c>
      <c r="D788" t="s">
        <v>32</v>
      </c>
      <c r="E788" s="1">
        <v>50000</v>
      </c>
      <c r="F788" s="1" t="str">
        <f t="shared" si="36"/>
        <v>Yes</v>
      </c>
      <c r="G788">
        <v>1</v>
      </c>
      <c r="H788" t="s">
        <v>12</v>
      </c>
      <c r="I788" t="s">
        <v>13</v>
      </c>
      <c r="J788" t="s">
        <v>14</v>
      </c>
      <c r="K788">
        <v>1</v>
      </c>
      <c r="L788" t="s">
        <v>15</v>
      </c>
      <c r="M788" t="s">
        <v>31</v>
      </c>
      <c r="N788">
        <v>35</v>
      </c>
      <c r="O788" t="str">
        <f t="shared" si="37"/>
        <v>Middle Age</v>
      </c>
      <c r="P788" t="s">
        <v>17</v>
      </c>
      <c r="T788" t="b">
        <f t="shared" si="38"/>
        <v>0</v>
      </c>
    </row>
    <row r="789" spans="1:20" x14ac:dyDescent="0.25">
      <c r="A789" s="5" t="s">
        <v>704</v>
      </c>
      <c r="B789" s="3" t="s">
        <v>335</v>
      </c>
      <c r="C789" t="s">
        <v>34</v>
      </c>
      <c r="D789" t="s">
        <v>32</v>
      </c>
      <c r="E789" s="1">
        <v>70000</v>
      </c>
      <c r="F789" s="1" t="str">
        <f t="shared" si="36"/>
        <v>Yes</v>
      </c>
      <c r="G789">
        <v>2</v>
      </c>
      <c r="H789" t="s">
        <v>12</v>
      </c>
      <c r="I789" t="s">
        <v>27</v>
      </c>
      <c r="J789" t="s">
        <v>17</v>
      </c>
      <c r="K789">
        <v>1</v>
      </c>
      <c r="L789" t="s">
        <v>21</v>
      </c>
      <c r="M789" t="s">
        <v>31</v>
      </c>
      <c r="N789">
        <v>59</v>
      </c>
      <c r="O789" t="str">
        <f t="shared" si="37"/>
        <v>Old</v>
      </c>
      <c r="P789" t="s">
        <v>14</v>
      </c>
      <c r="T789" t="b">
        <f t="shared" si="38"/>
        <v>1</v>
      </c>
    </row>
    <row r="790" spans="1:20" x14ac:dyDescent="0.25">
      <c r="A790" s="5" t="s">
        <v>598</v>
      </c>
      <c r="B790" s="3" t="s">
        <v>229</v>
      </c>
      <c r="C790" t="s">
        <v>34</v>
      </c>
      <c r="D790" t="s">
        <v>32</v>
      </c>
      <c r="E790" s="1">
        <v>20000</v>
      </c>
      <c r="F790" s="1" t="str">
        <f t="shared" si="36"/>
        <v>No</v>
      </c>
      <c r="G790">
        <v>2</v>
      </c>
      <c r="H790" t="s">
        <v>28</v>
      </c>
      <c r="I790" t="s">
        <v>19</v>
      </c>
      <c r="J790" t="s">
        <v>14</v>
      </c>
      <c r="K790">
        <v>2</v>
      </c>
      <c r="L790" t="s">
        <v>25</v>
      </c>
      <c r="M790" t="s">
        <v>31</v>
      </c>
      <c r="N790">
        <v>49</v>
      </c>
      <c r="O790" t="str">
        <f t="shared" si="37"/>
        <v>Middle Age</v>
      </c>
      <c r="P790" t="s">
        <v>17</v>
      </c>
      <c r="T790" t="b">
        <f t="shared" si="38"/>
        <v>0</v>
      </c>
    </row>
    <row r="791" spans="1:20" x14ac:dyDescent="0.25">
      <c r="A791" s="5" t="s">
        <v>598</v>
      </c>
      <c r="B791" s="3" t="s">
        <v>229</v>
      </c>
      <c r="C791" t="s">
        <v>33</v>
      </c>
      <c r="D791" t="s">
        <v>33</v>
      </c>
      <c r="E791" s="1">
        <v>60000</v>
      </c>
      <c r="F791" s="1" t="str">
        <f t="shared" si="36"/>
        <v>Yes</v>
      </c>
      <c r="G791">
        <v>2</v>
      </c>
      <c r="H791" t="s">
        <v>26</v>
      </c>
      <c r="I791" t="s">
        <v>20</v>
      </c>
      <c r="J791" t="s">
        <v>17</v>
      </c>
      <c r="K791">
        <v>2</v>
      </c>
      <c r="L791" t="s">
        <v>25</v>
      </c>
      <c r="M791" t="s">
        <v>31</v>
      </c>
      <c r="N791">
        <v>48</v>
      </c>
      <c r="O791" t="str">
        <f t="shared" si="37"/>
        <v>Middle Age</v>
      </c>
      <c r="P791" t="s">
        <v>14</v>
      </c>
      <c r="T791" t="b">
        <f t="shared" si="38"/>
        <v>1</v>
      </c>
    </row>
    <row r="792" spans="1:20" x14ac:dyDescent="0.25">
      <c r="A792" s="5" t="s">
        <v>598</v>
      </c>
      <c r="B792" s="3" t="s">
        <v>229</v>
      </c>
      <c r="C792" t="s">
        <v>34</v>
      </c>
      <c r="D792" t="s">
        <v>32</v>
      </c>
      <c r="E792" s="1">
        <v>80000</v>
      </c>
      <c r="F792" s="1" t="str">
        <f t="shared" si="36"/>
        <v>Yes</v>
      </c>
      <c r="G792">
        <v>2</v>
      </c>
      <c r="H792" t="s">
        <v>28</v>
      </c>
      <c r="I792" t="s">
        <v>13</v>
      </c>
      <c r="J792" t="s">
        <v>17</v>
      </c>
      <c r="K792">
        <v>2</v>
      </c>
      <c r="L792" t="s">
        <v>25</v>
      </c>
      <c r="M792" t="s">
        <v>31</v>
      </c>
      <c r="N792">
        <v>50</v>
      </c>
      <c r="O792" t="str">
        <f t="shared" si="37"/>
        <v>Middle Age</v>
      </c>
      <c r="P792" t="s">
        <v>17</v>
      </c>
      <c r="T792" t="b">
        <f t="shared" si="38"/>
        <v>1</v>
      </c>
    </row>
    <row r="793" spans="1:20" x14ac:dyDescent="0.25">
      <c r="A793" s="5" t="s">
        <v>598</v>
      </c>
      <c r="B793" s="3" t="s">
        <v>229</v>
      </c>
      <c r="C793" t="s">
        <v>33</v>
      </c>
      <c r="D793" t="s">
        <v>33</v>
      </c>
      <c r="E793" s="1">
        <v>40000</v>
      </c>
      <c r="F793" s="1" t="str">
        <f t="shared" si="36"/>
        <v>No</v>
      </c>
      <c r="G793">
        <v>0</v>
      </c>
      <c r="H793" t="s">
        <v>26</v>
      </c>
      <c r="I793" t="s">
        <v>13</v>
      </c>
      <c r="J793" t="s">
        <v>14</v>
      </c>
      <c r="K793">
        <v>2</v>
      </c>
      <c r="L793" t="s">
        <v>22</v>
      </c>
      <c r="M793" t="s">
        <v>31</v>
      </c>
      <c r="N793">
        <v>28</v>
      </c>
      <c r="O793" t="str">
        <f t="shared" si="37"/>
        <v>Adolescents</v>
      </c>
      <c r="P793" t="s">
        <v>14</v>
      </c>
      <c r="T793" t="b">
        <f t="shared" si="38"/>
        <v>0</v>
      </c>
    </row>
    <row r="794" spans="1:20" x14ac:dyDescent="0.25">
      <c r="A794" s="5" t="s">
        <v>705</v>
      </c>
      <c r="B794" s="3" t="s">
        <v>336</v>
      </c>
      <c r="C794" t="s">
        <v>34</v>
      </c>
      <c r="D794" t="s">
        <v>33</v>
      </c>
      <c r="E794" s="1">
        <v>30000</v>
      </c>
      <c r="F794" s="1" t="str">
        <f t="shared" si="36"/>
        <v>No</v>
      </c>
      <c r="G794">
        <v>1</v>
      </c>
      <c r="H794" t="s">
        <v>26</v>
      </c>
      <c r="I794" t="s">
        <v>19</v>
      </c>
      <c r="J794" t="s">
        <v>17</v>
      </c>
      <c r="K794">
        <v>1</v>
      </c>
      <c r="L794" t="s">
        <v>22</v>
      </c>
      <c r="M794" t="s">
        <v>31</v>
      </c>
      <c r="N794">
        <v>52</v>
      </c>
      <c r="O794" t="str">
        <f t="shared" si="37"/>
        <v>Middle Age</v>
      </c>
      <c r="P794" t="s">
        <v>17</v>
      </c>
      <c r="T794" t="b">
        <f t="shared" si="38"/>
        <v>0</v>
      </c>
    </row>
    <row r="795" spans="1:20" x14ac:dyDescent="0.25">
      <c r="A795" s="5" t="s">
        <v>706</v>
      </c>
      <c r="B795" s="3" t="s">
        <v>337</v>
      </c>
      <c r="C795" t="s">
        <v>33</v>
      </c>
      <c r="D795" t="s">
        <v>33</v>
      </c>
      <c r="E795" s="1">
        <v>30000</v>
      </c>
      <c r="F795" s="1" t="str">
        <f t="shared" si="36"/>
        <v>No</v>
      </c>
      <c r="G795">
        <v>1</v>
      </c>
      <c r="H795" t="s">
        <v>26</v>
      </c>
      <c r="I795" t="s">
        <v>19</v>
      </c>
      <c r="J795" t="s">
        <v>14</v>
      </c>
      <c r="K795">
        <v>1</v>
      </c>
      <c r="L795" t="s">
        <v>21</v>
      </c>
      <c r="M795" t="s">
        <v>31</v>
      </c>
      <c r="N795">
        <v>52</v>
      </c>
      <c r="O795" t="str">
        <f t="shared" si="37"/>
        <v>Middle Age</v>
      </c>
      <c r="P795" t="s">
        <v>14</v>
      </c>
      <c r="T795" t="b">
        <f t="shared" si="38"/>
        <v>0</v>
      </c>
    </row>
    <row r="796" spans="1:20" x14ac:dyDescent="0.25">
      <c r="A796" s="5" t="s">
        <v>706</v>
      </c>
      <c r="B796" s="3" t="s">
        <v>337</v>
      </c>
      <c r="C796" t="s">
        <v>33</v>
      </c>
      <c r="D796" t="s">
        <v>33</v>
      </c>
      <c r="E796" s="1">
        <v>50000</v>
      </c>
      <c r="F796" s="1" t="str">
        <f t="shared" si="36"/>
        <v>Yes</v>
      </c>
      <c r="G796">
        <v>2</v>
      </c>
      <c r="H796" t="s">
        <v>30</v>
      </c>
      <c r="I796" t="s">
        <v>27</v>
      </c>
      <c r="J796" t="s">
        <v>14</v>
      </c>
      <c r="K796">
        <v>2</v>
      </c>
      <c r="L796" t="s">
        <v>22</v>
      </c>
      <c r="M796" t="s">
        <v>31</v>
      </c>
      <c r="N796">
        <v>69</v>
      </c>
      <c r="O796" t="str">
        <f t="shared" si="37"/>
        <v>Old</v>
      </c>
      <c r="P796" t="s">
        <v>17</v>
      </c>
      <c r="T796" t="b">
        <f t="shared" si="38"/>
        <v>0</v>
      </c>
    </row>
    <row r="797" spans="1:20" x14ac:dyDescent="0.25">
      <c r="A797" s="5" t="s">
        <v>707</v>
      </c>
      <c r="B797" s="3" t="s">
        <v>338</v>
      </c>
      <c r="C797" t="s">
        <v>34</v>
      </c>
      <c r="D797" t="s">
        <v>33</v>
      </c>
      <c r="E797" s="1">
        <v>60000</v>
      </c>
      <c r="F797" s="1" t="str">
        <f t="shared" si="36"/>
        <v>Yes</v>
      </c>
      <c r="G797">
        <v>2</v>
      </c>
      <c r="H797" t="s">
        <v>26</v>
      </c>
      <c r="I797" t="s">
        <v>20</v>
      </c>
      <c r="J797" t="s">
        <v>14</v>
      </c>
      <c r="K797">
        <v>2</v>
      </c>
      <c r="L797" t="s">
        <v>22</v>
      </c>
      <c r="M797" t="s">
        <v>31</v>
      </c>
      <c r="N797">
        <v>51</v>
      </c>
      <c r="O797" t="str">
        <f t="shared" si="37"/>
        <v>Middle Age</v>
      </c>
      <c r="P797" t="s">
        <v>17</v>
      </c>
      <c r="T797" t="b">
        <f t="shared" si="38"/>
        <v>1</v>
      </c>
    </row>
    <row r="798" spans="1:20" x14ac:dyDescent="0.25">
      <c r="A798" s="5" t="s">
        <v>511</v>
      </c>
      <c r="B798" s="3" t="s">
        <v>142</v>
      </c>
      <c r="C798" t="s">
        <v>33</v>
      </c>
      <c r="D798" t="s">
        <v>33</v>
      </c>
      <c r="E798" s="1">
        <v>70000</v>
      </c>
      <c r="F798" s="1" t="str">
        <f t="shared" si="36"/>
        <v>Yes</v>
      </c>
      <c r="G798">
        <v>5</v>
      </c>
      <c r="H798" t="s">
        <v>18</v>
      </c>
      <c r="I798" t="s">
        <v>20</v>
      </c>
      <c r="J798" t="s">
        <v>14</v>
      </c>
      <c r="K798">
        <v>2</v>
      </c>
      <c r="L798" t="s">
        <v>25</v>
      </c>
      <c r="M798" t="s">
        <v>31</v>
      </c>
      <c r="N798">
        <v>57</v>
      </c>
      <c r="O798" t="str">
        <f t="shared" si="37"/>
        <v>Old</v>
      </c>
      <c r="P798" t="s">
        <v>14</v>
      </c>
      <c r="T798" t="b">
        <f t="shared" si="38"/>
        <v>1</v>
      </c>
    </row>
    <row r="799" spans="1:20" x14ac:dyDescent="0.25">
      <c r="A799" s="5" t="s">
        <v>511</v>
      </c>
      <c r="B799" s="3" t="s">
        <v>142</v>
      </c>
      <c r="C799" t="s">
        <v>34</v>
      </c>
      <c r="D799" t="s">
        <v>33</v>
      </c>
      <c r="E799" s="1">
        <v>60000</v>
      </c>
      <c r="F799" s="1" t="str">
        <f t="shared" si="36"/>
        <v>Yes</v>
      </c>
      <c r="G799">
        <v>0</v>
      </c>
      <c r="H799" t="s">
        <v>18</v>
      </c>
      <c r="I799" t="s">
        <v>13</v>
      </c>
      <c r="J799" t="s">
        <v>14</v>
      </c>
      <c r="K799">
        <v>1</v>
      </c>
      <c r="L799" t="s">
        <v>22</v>
      </c>
      <c r="M799" t="s">
        <v>31</v>
      </c>
      <c r="N799">
        <v>27</v>
      </c>
      <c r="O799" t="str">
        <f t="shared" si="37"/>
        <v>Adolescents</v>
      </c>
      <c r="P799" t="s">
        <v>14</v>
      </c>
      <c r="T799" t="b">
        <f t="shared" si="38"/>
        <v>0</v>
      </c>
    </row>
    <row r="800" spans="1:20" x14ac:dyDescent="0.25">
      <c r="A800" s="5" t="s">
        <v>511</v>
      </c>
      <c r="B800" s="3" t="s">
        <v>142</v>
      </c>
      <c r="C800" t="s">
        <v>34</v>
      </c>
      <c r="D800" t="s">
        <v>32</v>
      </c>
      <c r="E800" s="1">
        <v>30000</v>
      </c>
      <c r="F800" s="1" t="str">
        <f t="shared" si="36"/>
        <v>No</v>
      </c>
      <c r="G800">
        <v>0</v>
      </c>
      <c r="H800" t="s">
        <v>26</v>
      </c>
      <c r="I800" t="s">
        <v>13</v>
      </c>
      <c r="J800" t="s">
        <v>17</v>
      </c>
      <c r="K800">
        <v>2</v>
      </c>
      <c r="L800" t="s">
        <v>15</v>
      </c>
      <c r="M800" t="s">
        <v>31</v>
      </c>
      <c r="N800">
        <v>25</v>
      </c>
      <c r="O800" t="str">
        <f t="shared" si="37"/>
        <v>Adolescents</v>
      </c>
      <c r="P800" t="s">
        <v>14</v>
      </c>
      <c r="T800" t="b">
        <f t="shared" si="38"/>
        <v>0</v>
      </c>
    </row>
    <row r="801" spans="1:20" x14ac:dyDescent="0.25">
      <c r="A801" s="5" t="s">
        <v>708</v>
      </c>
      <c r="B801" s="3" t="s">
        <v>339</v>
      </c>
      <c r="C801" t="s">
        <v>34</v>
      </c>
      <c r="D801" t="s">
        <v>32</v>
      </c>
      <c r="E801" s="1">
        <v>50000</v>
      </c>
      <c r="F801" s="1" t="str">
        <f t="shared" si="36"/>
        <v>Yes</v>
      </c>
      <c r="G801">
        <v>1</v>
      </c>
      <c r="H801" t="s">
        <v>30</v>
      </c>
      <c r="I801" t="s">
        <v>13</v>
      </c>
      <c r="J801" t="s">
        <v>14</v>
      </c>
      <c r="K801">
        <v>0</v>
      </c>
      <c r="L801" t="s">
        <v>25</v>
      </c>
      <c r="M801" t="s">
        <v>31</v>
      </c>
      <c r="N801">
        <v>33</v>
      </c>
      <c r="O801" t="str">
        <f t="shared" si="37"/>
        <v>Middle Age</v>
      </c>
      <c r="P801" t="s">
        <v>14</v>
      </c>
      <c r="T801" t="b">
        <f t="shared" si="38"/>
        <v>0</v>
      </c>
    </row>
    <row r="802" spans="1:20" x14ac:dyDescent="0.25">
      <c r="A802" s="5" t="s">
        <v>709</v>
      </c>
      <c r="B802" s="3" t="s">
        <v>340</v>
      </c>
      <c r="C802" t="s">
        <v>34</v>
      </c>
      <c r="D802" t="s">
        <v>33</v>
      </c>
      <c r="E802" s="1">
        <v>60000</v>
      </c>
      <c r="F802" s="1" t="str">
        <f t="shared" si="36"/>
        <v>Yes</v>
      </c>
      <c r="G802">
        <v>4</v>
      </c>
      <c r="H802" t="s">
        <v>12</v>
      </c>
      <c r="I802" t="s">
        <v>20</v>
      </c>
      <c r="J802" t="s">
        <v>14</v>
      </c>
      <c r="K802">
        <v>2</v>
      </c>
      <c r="L802" t="s">
        <v>21</v>
      </c>
      <c r="M802" t="s">
        <v>31</v>
      </c>
      <c r="N802">
        <v>43</v>
      </c>
      <c r="O802" t="str">
        <f t="shared" si="37"/>
        <v>Middle Age</v>
      </c>
      <c r="P802" t="s">
        <v>14</v>
      </c>
      <c r="T802" t="b">
        <f t="shared" si="38"/>
        <v>1</v>
      </c>
    </row>
    <row r="803" spans="1:20" x14ac:dyDescent="0.25">
      <c r="A803" s="5" t="s">
        <v>709</v>
      </c>
      <c r="B803" s="3" t="s">
        <v>340</v>
      </c>
      <c r="C803" t="s">
        <v>33</v>
      </c>
      <c r="D803" t="s">
        <v>33</v>
      </c>
      <c r="E803" s="1">
        <v>70000</v>
      </c>
      <c r="F803" s="1" t="str">
        <f t="shared" si="36"/>
        <v>Yes</v>
      </c>
      <c r="G803">
        <v>4</v>
      </c>
      <c r="H803" t="s">
        <v>30</v>
      </c>
      <c r="I803" t="s">
        <v>27</v>
      </c>
      <c r="J803" t="s">
        <v>14</v>
      </c>
      <c r="K803">
        <v>2</v>
      </c>
      <c r="L803" t="s">
        <v>22</v>
      </c>
      <c r="M803" t="s">
        <v>31</v>
      </c>
      <c r="N803">
        <v>73</v>
      </c>
      <c r="O803" t="str">
        <f t="shared" si="37"/>
        <v>Old</v>
      </c>
      <c r="P803" t="s">
        <v>17</v>
      </c>
      <c r="T803" t="b">
        <f t="shared" si="38"/>
        <v>1</v>
      </c>
    </row>
    <row r="804" spans="1:20" x14ac:dyDescent="0.25">
      <c r="A804" s="5" t="s">
        <v>709</v>
      </c>
      <c r="B804" s="3" t="s">
        <v>340</v>
      </c>
      <c r="C804" t="s">
        <v>33</v>
      </c>
      <c r="D804" t="s">
        <v>33</v>
      </c>
      <c r="E804" s="1">
        <v>40000</v>
      </c>
      <c r="F804" s="1" t="str">
        <f t="shared" si="36"/>
        <v>No</v>
      </c>
      <c r="G804">
        <v>0</v>
      </c>
      <c r="H804" t="s">
        <v>18</v>
      </c>
      <c r="I804" t="s">
        <v>13</v>
      </c>
      <c r="J804" t="s">
        <v>14</v>
      </c>
      <c r="K804">
        <v>1</v>
      </c>
      <c r="L804" t="s">
        <v>22</v>
      </c>
      <c r="M804" t="s">
        <v>31</v>
      </c>
      <c r="N804">
        <v>27</v>
      </c>
      <c r="O804" t="str">
        <f t="shared" si="37"/>
        <v>Adolescents</v>
      </c>
      <c r="P804" t="s">
        <v>17</v>
      </c>
      <c r="T804" t="b">
        <f t="shared" si="38"/>
        <v>0</v>
      </c>
    </row>
    <row r="805" spans="1:20" x14ac:dyDescent="0.25">
      <c r="A805" s="5" t="s">
        <v>710</v>
      </c>
      <c r="B805" s="3" t="s">
        <v>341</v>
      </c>
      <c r="C805" t="s">
        <v>33</v>
      </c>
      <c r="D805" t="s">
        <v>33</v>
      </c>
      <c r="E805" s="1">
        <v>40000</v>
      </c>
      <c r="F805" s="1" t="str">
        <f t="shared" si="36"/>
        <v>No</v>
      </c>
      <c r="G805">
        <v>0</v>
      </c>
      <c r="H805" t="s">
        <v>26</v>
      </c>
      <c r="I805" t="s">
        <v>13</v>
      </c>
      <c r="J805" t="s">
        <v>14</v>
      </c>
      <c r="K805">
        <v>2</v>
      </c>
      <c r="L805" t="s">
        <v>22</v>
      </c>
      <c r="M805" t="s">
        <v>31</v>
      </c>
      <c r="N805">
        <v>28</v>
      </c>
      <c r="O805" t="str">
        <f t="shared" si="37"/>
        <v>Adolescents</v>
      </c>
      <c r="P805" t="s">
        <v>14</v>
      </c>
      <c r="T805" t="b">
        <f t="shared" si="38"/>
        <v>0</v>
      </c>
    </row>
    <row r="806" spans="1:20" x14ac:dyDescent="0.25">
      <c r="A806" s="5" t="s">
        <v>711</v>
      </c>
      <c r="B806" s="3" t="s">
        <v>342</v>
      </c>
      <c r="C806" t="s">
        <v>33</v>
      </c>
      <c r="D806" t="s">
        <v>33</v>
      </c>
      <c r="E806" s="1">
        <v>40000</v>
      </c>
      <c r="F806" s="1" t="str">
        <f t="shared" si="36"/>
        <v>No</v>
      </c>
      <c r="G806">
        <v>0</v>
      </c>
      <c r="H806" t="s">
        <v>26</v>
      </c>
      <c r="I806" t="s">
        <v>13</v>
      </c>
      <c r="J806" t="s">
        <v>17</v>
      </c>
      <c r="K806">
        <v>2</v>
      </c>
      <c r="L806" t="s">
        <v>15</v>
      </c>
      <c r="M806" t="s">
        <v>31</v>
      </c>
      <c r="N806">
        <v>27</v>
      </c>
      <c r="O806" t="str">
        <f t="shared" si="37"/>
        <v>Adolescents</v>
      </c>
      <c r="P806" t="s">
        <v>14</v>
      </c>
      <c r="T806" t="b">
        <f t="shared" si="38"/>
        <v>0</v>
      </c>
    </row>
    <row r="807" spans="1:20" x14ac:dyDescent="0.25">
      <c r="A807" s="5" t="s">
        <v>559</v>
      </c>
      <c r="B807" s="3" t="s">
        <v>190</v>
      </c>
      <c r="C807" t="s">
        <v>34</v>
      </c>
      <c r="D807" t="s">
        <v>32</v>
      </c>
      <c r="E807" s="1">
        <v>40000</v>
      </c>
      <c r="F807" s="1" t="str">
        <f t="shared" si="36"/>
        <v>No</v>
      </c>
      <c r="G807">
        <v>0</v>
      </c>
      <c r="H807" t="s">
        <v>26</v>
      </c>
      <c r="I807" t="s">
        <v>13</v>
      </c>
      <c r="J807" t="s">
        <v>14</v>
      </c>
      <c r="K807">
        <v>2</v>
      </c>
      <c r="L807" t="s">
        <v>22</v>
      </c>
      <c r="M807" t="s">
        <v>31</v>
      </c>
      <c r="N807">
        <v>31</v>
      </c>
      <c r="O807" t="str">
        <f t="shared" si="37"/>
        <v>Middle Age</v>
      </c>
      <c r="P807" t="s">
        <v>17</v>
      </c>
      <c r="T807" t="b">
        <f t="shared" si="38"/>
        <v>0</v>
      </c>
    </row>
    <row r="808" spans="1:20" x14ac:dyDescent="0.25">
      <c r="A808" s="5" t="s">
        <v>559</v>
      </c>
      <c r="B808" s="3" t="s">
        <v>190</v>
      </c>
      <c r="C808" t="s">
        <v>33</v>
      </c>
      <c r="D808" t="s">
        <v>32</v>
      </c>
      <c r="E808" s="1">
        <v>10000</v>
      </c>
      <c r="F808" s="1" t="str">
        <f t="shared" si="36"/>
        <v>No</v>
      </c>
      <c r="G808">
        <v>2</v>
      </c>
      <c r="H808" t="s">
        <v>26</v>
      </c>
      <c r="I808" t="s">
        <v>24</v>
      </c>
      <c r="J808" t="s">
        <v>14</v>
      </c>
      <c r="K808">
        <v>2</v>
      </c>
      <c r="L808" t="s">
        <v>25</v>
      </c>
      <c r="M808" t="s">
        <v>31</v>
      </c>
      <c r="N808">
        <v>53</v>
      </c>
      <c r="O808" t="str">
        <f t="shared" si="37"/>
        <v>Middle Age</v>
      </c>
      <c r="P808" t="s">
        <v>17</v>
      </c>
      <c r="T808" t="b">
        <f t="shared" si="38"/>
        <v>0</v>
      </c>
    </row>
    <row r="809" spans="1:20" x14ac:dyDescent="0.25">
      <c r="A809" s="5" t="s">
        <v>616</v>
      </c>
      <c r="B809" s="3" t="s">
        <v>247</v>
      </c>
      <c r="C809" t="s">
        <v>34</v>
      </c>
      <c r="D809" t="s">
        <v>32</v>
      </c>
      <c r="E809" s="1">
        <v>60000</v>
      </c>
      <c r="F809" s="1" t="str">
        <f t="shared" si="36"/>
        <v>Yes</v>
      </c>
      <c r="G809">
        <v>0</v>
      </c>
      <c r="H809" t="s">
        <v>18</v>
      </c>
      <c r="I809" t="s">
        <v>20</v>
      </c>
      <c r="J809" t="s">
        <v>17</v>
      </c>
      <c r="K809">
        <v>2</v>
      </c>
      <c r="L809" t="s">
        <v>25</v>
      </c>
      <c r="M809" t="s">
        <v>31</v>
      </c>
      <c r="N809">
        <v>32</v>
      </c>
      <c r="O809" t="str">
        <f t="shared" si="37"/>
        <v>Middle Age</v>
      </c>
      <c r="P809" t="s">
        <v>14</v>
      </c>
      <c r="T809" t="b">
        <f t="shared" si="38"/>
        <v>1</v>
      </c>
    </row>
    <row r="810" spans="1:20" x14ac:dyDescent="0.25">
      <c r="A810" s="5" t="s">
        <v>616</v>
      </c>
      <c r="B810" s="3" t="s">
        <v>247</v>
      </c>
      <c r="C810" t="s">
        <v>34</v>
      </c>
      <c r="D810" t="s">
        <v>33</v>
      </c>
      <c r="E810" s="1">
        <v>30000</v>
      </c>
      <c r="F810" s="1" t="str">
        <f t="shared" si="36"/>
        <v>No</v>
      </c>
      <c r="G810">
        <v>2</v>
      </c>
      <c r="H810" t="s">
        <v>26</v>
      </c>
      <c r="I810" t="s">
        <v>13</v>
      </c>
      <c r="J810" t="s">
        <v>14</v>
      </c>
      <c r="K810">
        <v>2</v>
      </c>
      <c r="L810" t="s">
        <v>25</v>
      </c>
      <c r="M810" t="s">
        <v>31</v>
      </c>
      <c r="N810">
        <v>50</v>
      </c>
      <c r="O810" t="str">
        <f t="shared" si="37"/>
        <v>Middle Age</v>
      </c>
      <c r="P810" t="s">
        <v>14</v>
      </c>
      <c r="T810" t="b">
        <f t="shared" si="38"/>
        <v>0</v>
      </c>
    </row>
    <row r="811" spans="1:20" x14ac:dyDescent="0.25">
      <c r="A811" s="5" t="s">
        <v>638</v>
      </c>
      <c r="B811" s="3" t="s">
        <v>269</v>
      </c>
      <c r="C811" t="s">
        <v>33</v>
      </c>
      <c r="D811" t="s">
        <v>32</v>
      </c>
      <c r="E811" s="1">
        <v>40000</v>
      </c>
      <c r="F811" s="1" t="str">
        <f t="shared" si="36"/>
        <v>No</v>
      </c>
      <c r="G811">
        <v>4</v>
      </c>
      <c r="H811" t="s">
        <v>26</v>
      </c>
      <c r="I811" t="s">
        <v>20</v>
      </c>
      <c r="J811" t="s">
        <v>14</v>
      </c>
      <c r="K811">
        <v>2</v>
      </c>
      <c r="L811" t="s">
        <v>22</v>
      </c>
      <c r="M811" t="s">
        <v>31</v>
      </c>
      <c r="N811">
        <v>69</v>
      </c>
      <c r="O811" t="str">
        <f t="shared" si="37"/>
        <v>Old</v>
      </c>
      <c r="P811" t="s">
        <v>17</v>
      </c>
      <c r="T811" t="b">
        <f t="shared" si="38"/>
        <v>0</v>
      </c>
    </row>
    <row r="812" spans="1:20" x14ac:dyDescent="0.25">
      <c r="A812" s="5" t="s">
        <v>638</v>
      </c>
      <c r="B812" s="3" t="s">
        <v>269</v>
      </c>
      <c r="C812" t="s">
        <v>34</v>
      </c>
      <c r="D812" t="s">
        <v>32</v>
      </c>
      <c r="E812" s="1">
        <v>70000</v>
      </c>
      <c r="F812" s="1" t="str">
        <f t="shared" si="36"/>
        <v>Yes</v>
      </c>
      <c r="G812">
        <v>3</v>
      </c>
      <c r="H812" t="s">
        <v>30</v>
      </c>
      <c r="I812" t="s">
        <v>27</v>
      </c>
      <c r="J812" t="s">
        <v>14</v>
      </c>
      <c r="K812">
        <v>2</v>
      </c>
      <c r="L812" t="s">
        <v>22</v>
      </c>
      <c r="M812" t="s">
        <v>31</v>
      </c>
      <c r="N812">
        <v>52</v>
      </c>
      <c r="O812" t="str">
        <f t="shared" si="37"/>
        <v>Middle Age</v>
      </c>
      <c r="P812" t="s">
        <v>14</v>
      </c>
      <c r="T812" t="b">
        <f t="shared" si="38"/>
        <v>1</v>
      </c>
    </row>
    <row r="813" spans="1:20" x14ac:dyDescent="0.25">
      <c r="A813" s="5" t="s">
        <v>638</v>
      </c>
      <c r="B813" s="3" t="s">
        <v>269</v>
      </c>
      <c r="C813" t="s">
        <v>33</v>
      </c>
      <c r="D813" t="s">
        <v>33</v>
      </c>
      <c r="E813" s="1">
        <v>60000</v>
      </c>
      <c r="F813" s="1" t="str">
        <f t="shared" si="36"/>
        <v>Yes</v>
      </c>
      <c r="G813">
        <v>0</v>
      </c>
      <c r="H813" t="s">
        <v>18</v>
      </c>
      <c r="I813" t="s">
        <v>13</v>
      </c>
      <c r="J813" t="s">
        <v>17</v>
      </c>
      <c r="K813">
        <v>2</v>
      </c>
      <c r="L813" t="s">
        <v>25</v>
      </c>
      <c r="M813" t="s">
        <v>31</v>
      </c>
      <c r="N813">
        <v>31</v>
      </c>
      <c r="O813" t="str">
        <f t="shared" si="37"/>
        <v>Middle Age</v>
      </c>
      <c r="P813" t="s">
        <v>17</v>
      </c>
      <c r="T813" t="b">
        <f t="shared" si="38"/>
        <v>1</v>
      </c>
    </row>
    <row r="814" spans="1:20" x14ac:dyDescent="0.25">
      <c r="A814" s="5" t="s">
        <v>638</v>
      </c>
      <c r="B814" s="3" t="s">
        <v>269</v>
      </c>
      <c r="C814" t="s">
        <v>34</v>
      </c>
      <c r="D814" t="s">
        <v>32</v>
      </c>
      <c r="E814" s="1">
        <v>70000</v>
      </c>
      <c r="F814" s="1" t="str">
        <f t="shared" si="36"/>
        <v>Yes</v>
      </c>
      <c r="G814">
        <v>4</v>
      </c>
      <c r="H814" t="s">
        <v>12</v>
      </c>
      <c r="I814" t="s">
        <v>27</v>
      </c>
      <c r="J814" t="s">
        <v>14</v>
      </c>
      <c r="K814">
        <v>2</v>
      </c>
      <c r="L814" t="s">
        <v>29</v>
      </c>
      <c r="M814" t="s">
        <v>31</v>
      </c>
      <c r="N814">
        <v>61</v>
      </c>
      <c r="O814" t="str">
        <f t="shared" si="37"/>
        <v>Old</v>
      </c>
      <c r="P814" t="s">
        <v>17</v>
      </c>
      <c r="T814" t="b">
        <f t="shared" si="38"/>
        <v>1</v>
      </c>
    </row>
    <row r="815" spans="1:20" x14ac:dyDescent="0.25">
      <c r="A815" s="5" t="s">
        <v>712</v>
      </c>
      <c r="B815" s="3" t="s">
        <v>343</v>
      </c>
      <c r="C815" t="s">
        <v>33</v>
      </c>
      <c r="D815" t="s">
        <v>32</v>
      </c>
      <c r="E815" s="1">
        <v>70000</v>
      </c>
      <c r="F815" s="1" t="str">
        <f t="shared" si="36"/>
        <v>Yes</v>
      </c>
      <c r="G815">
        <v>2</v>
      </c>
      <c r="H815" t="s">
        <v>26</v>
      </c>
      <c r="I815" t="s">
        <v>20</v>
      </c>
      <c r="J815" t="s">
        <v>14</v>
      </c>
      <c r="K815">
        <v>2</v>
      </c>
      <c r="L815" t="s">
        <v>29</v>
      </c>
      <c r="M815" t="s">
        <v>31</v>
      </c>
      <c r="N815">
        <v>53</v>
      </c>
      <c r="O815" t="str">
        <f t="shared" si="37"/>
        <v>Middle Age</v>
      </c>
      <c r="P815" t="s">
        <v>17</v>
      </c>
      <c r="T815" t="b">
        <f t="shared" si="38"/>
        <v>1</v>
      </c>
    </row>
    <row r="816" spans="1:20" x14ac:dyDescent="0.25">
      <c r="A816" s="5" t="s">
        <v>712</v>
      </c>
      <c r="B816" s="3" t="s">
        <v>343</v>
      </c>
      <c r="C816" t="s">
        <v>34</v>
      </c>
      <c r="D816" t="s">
        <v>32</v>
      </c>
      <c r="E816" s="1">
        <v>70000</v>
      </c>
      <c r="F816" s="1" t="str">
        <f t="shared" si="36"/>
        <v>Yes</v>
      </c>
      <c r="G816">
        <v>4</v>
      </c>
      <c r="H816" t="s">
        <v>12</v>
      </c>
      <c r="I816" t="s">
        <v>27</v>
      </c>
      <c r="J816" t="s">
        <v>14</v>
      </c>
      <c r="K816">
        <v>2</v>
      </c>
      <c r="L816" t="s">
        <v>25</v>
      </c>
      <c r="M816" t="s">
        <v>31</v>
      </c>
      <c r="N816">
        <v>62</v>
      </c>
      <c r="O816" t="str">
        <f t="shared" si="37"/>
        <v>Old</v>
      </c>
      <c r="P816" t="s">
        <v>14</v>
      </c>
      <c r="T816" t="b">
        <f t="shared" si="38"/>
        <v>1</v>
      </c>
    </row>
    <row r="817" spans="1:20" x14ac:dyDescent="0.25">
      <c r="A817" s="5" t="s">
        <v>713</v>
      </c>
      <c r="B817" s="3" t="s">
        <v>344</v>
      </c>
      <c r="C817" t="s">
        <v>33</v>
      </c>
      <c r="D817" t="s">
        <v>33</v>
      </c>
      <c r="E817" s="1">
        <v>40000</v>
      </c>
      <c r="F817" s="1" t="str">
        <f t="shared" si="36"/>
        <v>No</v>
      </c>
      <c r="G817">
        <v>0</v>
      </c>
      <c r="H817" t="s">
        <v>18</v>
      </c>
      <c r="I817" t="s">
        <v>13</v>
      </c>
      <c r="J817" t="s">
        <v>17</v>
      </c>
      <c r="K817">
        <v>2</v>
      </c>
      <c r="L817" t="s">
        <v>25</v>
      </c>
      <c r="M817" t="s">
        <v>31</v>
      </c>
      <c r="N817">
        <v>30</v>
      </c>
      <c r="O817" t="str">
        <f t="shared" si="37"/>
        <v>Adolescents</v>
      </c>
      <c r="P817" t="s">
        <v>17</v>
      </c>
      <c r="T817" t="b">
        <f t="shared" si="38"/>
        <v>0</v>
      </c>
    </row>
    <row r="818" spans="1:20" x14ac:dyDescent="0.25">
      <c r="A818" s="5" t="s">
        <v>608</v>
      </c>
      <c r="B818" s="3" t="s">
        <v>239</v>
      </c>
      <c r="C818" t="s">
        <v>33</v>
      </c>
      <c r="D818" t="s">
        <v>32</v>
      </c>
      <c r="E818" s="1">
        <v>60000</v>
      </c>
      <c r="F818" s="1" t="str">
        <f t="shared" si="36"/>
        <v>Yes</v>
      </c>
      <c r="G818">
        <v>3</v>
      </c>
      <c r="H818" t="s">
        <v>30</v>
      </c>
      <c r="I818" t="s">
        <v>20</v>
      </c>
      <c r="J818" t="s">
        <v>14</v>
      </c>
      <c r="K818">
        <v>0</v>
      </c>
      <c r="L818" t="s">
        <v>21</v>
      </c>
      <c r="M818" t="s">
        <v>31</v>
      </c>
      <c r="N818">
        <v>43</v>
      </c>
      <c r="O818" t="str">
        <f t="shared" si="37"/>
        <v>Middle Age</v>
      </c>
      <c r="P818" t="s">
        <v>14</v>
      </c>
      <c r="T818" t="b">
        <f t="shared" si="38"/>
        <v>1</v>
      </c>
    </row>
    <row r="819" spans="1:20" x14ac:dyDescent="0.25">
      <c r="A819" s="5" t="s">
        <v>627</v>
      </c>
      <c r="B819" s="3" t="s">
        <v>258</v>
      </c>
      <c r="C819" t="s">
        <v>33</v>
      </c>
      <c r="D819" t="s">
        <v>32</v>
      </c>
      <c r="E819" s="1">
        <v>60000</v>
      </c>
      <c r="F819" s="1" t="str">
        <f t="shared" si="36"/>
        <v>Yes</v>
      </c>
      <c r="G819">
        <v>3</v>
      </c>
      <c r="H819" t="s">
        <v>30</v>
      </c>
      <c r="I819" t="s">
        <v>20</v>
      </c>
      <c r="J819" t="s">
        <v>14</v>
      </c>
      <c r="K819">
        <v>0</v>
      </c>
      <c r="L819" t="s">
        <v>21</v>
      </c>
      <c r="M819" t="s">
        <v>31</v>
      </c>
      <c r="N819">
        <v>42</v>
      </c>
      <c r="O819" t="str">
        <f t="shared" si="37"/>
        <v>Middle Age</v>
      </c>
      <c r="P819" t="s">
        <v>14</v>
      </c>
      <c r="T819" t="b">
        <f t="shared" si="38"/>
        <v>1</v>
      </c>
    </row>
    <row r="820" spans="1:20" x14ac:dyDescent="0.25">
      <c r="A820" s="5" t="s">
        <v>627</v>
      </c>
      <c r="B820" s="3" t="s">
        <v>258</v>
      </c>
      <c r="C820" t="s">
        <v>33</v>
      </c>
      <c r="D820" t="s">
        <v>33</v>
      </c>
      <c r="E820" s="1">
        <v>40000</v>
      </c>
      <c r="F820" s="1" t="str">
        <f t="shared" si="36"/>
        <v>No</v>
      </c>
      <c r="G820">
        <v>0</v>
      </c>
      <c r="H820" t="s">
        <v>18</v>
      </c>
      <c r="I820" t="s">
        <v>13</v>
      </c>
      <c r="J820" t="s">
        <v>14</v>
      </c>
      <c r="K820">
        <v>1</v>
      </c>
      <c r="L820" t="s">
        <v>22</v>
      </c>
      <c r="M820" t="s">
        <v>31</v>
      </c>
      <c r="N820">
        <v>30</v>
      </c>
      <c r="O820" t="str">
        <f t="shared" si="37"/>
        <v>Adolescents</v>
      </c>
      <c r="P820" t="s">
        <v>17</v>
      </c>
      <c r="T820" t="b">
        <f t="shared" si="38"/>
        <v>0</v>
      </c>
    </row>
    <row r="821" spans="1:20" x14ac:dyDescent="0.25">
      <c r="A821" s="5" t="s">
        <v>627</v>
      </c>
      <c r="B821" s="3" t="s">
        <v>258</v>
      </c>
      <c r="C821" t="s">
        <v>34</v>
      </c>
      <c r="D821" t="s">
        <v>32</v>
      </c>
      <c r="E821" s="1">
        <v>40000</v>
      </c>
      <c r="F821" s="1" t="str">
        <f t="shared" si="36"/>
        <v>No</v>
      </c>
      <c r="G821">
        <v>0</v>
      </c>
      <c r="H821" t="s">
        <v>26</v>
      </c>
      <c r="I821" t="s">
        <v>13</v>
      </c>
      <c r="J821" t="s">
        <v>14</v>
      </c>
      <c r="K821">
        <v>2</v>
      </c>
      <c r="L821" t="s">
        <v>22</v>
      </c>
      <c r="M821" t="s">
        <v>31</v>
      </c>
      <c r="N821">
        <v>30</v>
      </c>
      <c r="O821" t="str">
        <f t="shared" si="37"/>
        <v>Adolescents</v>
      </c>
      <c r="P821" t="s">
        <v>17</v>
      </c>
      <c r="T821" t="b">
        <f t="shared" si="38"/>
        <v>0</v>
      </c>
    </row>
    <row r="822" spans="1:20" x14ac:dyDescent="0.25">
      <c r="A822" s="5" t="s">
        <v>627</v>
      </c>
      <c r="B822" s="3" t="s">
        <v>258</v>
      </c>
      <c r="C822" t="s">
        <v>34</v>
      </c>
      <c r="D822" t="s">
        <v>33</v>
      </c>
      <c r="E822" s="1">
        <v>110000</v>
      </c>
      <c r="F822" s="1" t="str">
        <f t="shared" si="36"/>
        <v>Yes</v>
      </c>
      <c r="G822">
        <v>1</v>
      </c>
      <c r="H822" t="s">
        <v>12</v>
      </c>
      <c r="I822" t="s">
        <v>27</v>
      </c>
      <c r="J822" t="s">
        <v>14</v>
      </c>
      <c r="K822">
        <v>1</v>
      </c>
      <c r="L822" t="s">
        <v>22</v>
      </c>
      <c r="M822" t="s">
        <v>31</v>
      </c>
      <c r="N822">
        <v>43</v>
      </c>
      <c r="O822" t="str">
        <f t="shared" si="37"/>
        <v>Middle Age</v>
      </c>
      <c r="P822" t="s">
        <v>17</v>
      </c>
      <c r="T822" t="b">
        <f t="shared" si="38"/>
        <v>1</v>
      </c>
    </row>
    <row r="823" spans="1:20" x14ac:dyDescent="0.25">
      <c r="A823" s="5" t="s">
        <v>627</v>
      </c>
      <c r="B823" s="3" t="s">
        <v>258</v>
      </c>
      <c r="C823" t="s">
        <v>33</v>
      </c>
      <c r="D823" t="s">
        <v>33</v>
      </c>
      <c r="E823" s="1">
        <v>60000</v>
      </c>
      <c r="F823" s="1" t="str">
        <f t="shared" si="36"/>
        <v>Yes</v>
      </c>
      <c r="G823">
        <v>0</v>
      </c>
      <c r="H823" t="s">
        <v>18</v>
      </c>
      <c r="I823" t="s">
        <v>13</v>
      </c>
      <c r="J823" t="s">
        <v>14</v>
      </c>
      <c r="K823">
        <v>2</v>
      </c>
      <c r="L823" t="s">
        <v>22</v>
      </c>
      <c r="M823" t="s">
        <v>31</v>
      </c>
      <c r="N823">
        <v>33</v>
      </c>
      <c r="O823" t="str">
        <f t="shared" si="37"/>
        <v>Middle Age</v>
      </c>
      <c r="P823" t="s">
        <v>14</v>
      </c>
      <c r="T823" t="b">
        <f t="shared" si="38"/>
        <v>1</v>
      </c>
    </row>
    <row r="824" spans="1:20" x14ac:dyDescent="0.25">
      <c r="A824" s="5" t="s">
        <v>714</v>
      </c>
      <c r="B824" s="3" t="s">
        <v>345</v>
      </c>
      <c r="C824" t="s">
        <v>33</v>
      </c>
      <c r="D824" t="s">
        <v>33</v>
      </c>
      <c r="E824" s="1">
        <v>30000</v>
      </c>
      <c r="F824" s="1" t="str">
        <f t="shared" si="36"/>
        <v>No</v>
      </c>
      <c r="G824">
        <v>0</v>
      </c>
      <c r="H824" t="s">
        <v>26</v>
      </c>
      <c r="I824" t="s">
        <v>13</v>
      </c>
      <c r="J824" t="s">
        <v>14</v>
      </c>
      <c r="K824">
        <v>2</v>
      </c>
      <c r="L824" t="s">
        <v>22</v>
      </c>
      <c r="M824" t="s">
        <v>31</v>
      </c>
      <c r="N824">
        <v>32</v>
      </c>
      <c r="O824" t="str">
        <f t="shared" si="37"/>
        <v>Middle Age</v>
      </c>
      <c r="P824" t="s">
        <v>17</v>
      </c>
      <c r="T824" t="b">
        <f t="shared" si="38"/>
        <v>0</v>
      </c>
    </row>
    <row r="825" spans="1:20" x14ac:dyDescent="0.25">
      <c r="A825" s="5" t="s">
        <v>714</v>
      </c>
      <c r="B825" s="3" t="s">
        <v>345</v>
      </c>
      <c r="C825" t="s">
        <v>34</v>
      </c>
      <c r="D825" t="s">
        <v>32</v>
      </c>
      <c r="E825" s="1">
        <v>70000</v>
      </c>
      <c r="F825" s="1" t="str">
        <f t="shared" si="36"/>
        <v>Yes</v>
      </c>
      <c r="G825">
        <v>4</v>
      </c>
      <c r="H825" t="s">
        <v>26</v>
      </c>
      <c r="I825" t="s">
        <v>20</v>
      </c>
      <c r="J825" t="s">
        <v>14</v>
      </c>
      <c r="K825">
        <v>0</v>
      </c>
      <c r="L825" t="s">
        <v>22</v>
      </c>
      <c r="M825" t="s">
        <v>31</v>
      </c>
      <c r="N825">
        <v>50</v>
      </c>
      <c r="O825" t="str">
        <f t="shared" si="37"/>
        <v>Middle Age</v>
      </c>
      <c r="P825" t="s">
        <v>14</v>
      </c>
      <c r="T825" t="b">
        <f t="shared" si="38"/>
        <v>1</v>
      </c>
    </row>
    <row r="826" spans="1:20" x14ac:dyDescent="0.25">
      <c r="A826" s="5" t="s">
        <v>715</v>
      </c>
      <c r="B826" s="3" t="s">
        <v>346</v>
      </c>
      <c r="C826" t="s">
        <v>34</v>
      </c>
      <c r="D826" t="s">
        <v>33</v>
      </c>
      <c r="E826" s="1">
        <v>110000</v>
      </c>
      <c r="F826" s="1" t="str">
        <f t="shared" si="36"/>
        <v>Yes</v>
      </c>
      <c r="G826">
        <v>2</v>
      </c>
      <c r="H826" t="s">
        <v>12</v>
      </c>
      <c r="I826" t="s">
        <v>27</v>
      </c>
      <c r="J826" t="s">
        <v>17</v>
      </c>
      <c r="K826">
        <v>3</v>
      </c>
      <c r="L826" t="s">
        <v>15</v>
      </c>
      <c r="M826" t="s">
        <v>31</v>
      </c>
      <c r="N826">
        <v>37</v>
      </c>
      <c r="O826" t="str">
        <f t="shared" si="37"/>
        <v>Middle Age</v>
      </c>
      <c r="P826" t="s">
        <v>14</v>
      </c>
      <c r="T826" t="b">
        <f t="shared" si="38"/>
        <v>1</v>
      </c>
    </row>
    <row r="827" spans="1:20" x14ac:dyDescent="0.25">
      <c r="A827" s="5" t="s">
        <v>715</v>
      </c>
      <c r="B827" s="3" t="s">
        <v>346</v>
      </c>
      <c r="C827" t="s">
        <v>33</v>
      </c>
      <c r="D827" t="s">
        <v>33</v>
      </c>
      <c r="E827" s="1">
        <v>70000</v>
      </c>
      <c r="F827" s="1" t="str">
        <f t="shared" si="36"/>
        <v>Yes</v>
      </c>
      <c r="G827">
        <v>3</v>
      </c>
      <c r="H827" t="s">
        <v>26</v>
      </c>
      <c r="I827" t="s">
        <v>20</v>
      </c>
      <c r="J827" t="s">
        <v>17</v>
      </c>
      <c r="K827">
        <v>1</v>
      </c>
      <c r="L827" t="s">
        <v>25</v>
      </c>
      <c r="M827" t="s">
        <v>31</v>
      </c>
      <c r="N827">
        <v>52</v>
      </c>
      <c r="O827" t="str">
        <f t="shared" si="37"/>
        <v>Middle Age</v>
      </c>
      <c r="P827" t="s">
        <v>14</v>
      </c>
      <c r="T827" t="b">
        <f t="shared" si="38"/>
        <v>1</v>
      </c>
    </row>
    <row r="828" spans="1:20" x14ac:dyDescent="0.25">
      <c r="A828" s="5" t="s">
        <v>623</v>
      </c>
      <c r="B828" s="3" t="s">
        <v>254</v>
      </c>
      <c r="C828" t="s">
        <v>33</v>
      </c>
      <c r="D828" t="s">
        <v>33</v>
      </c>
      <c r="E828" s="1">
        <v>70000</v>
      </c>
      <c r="F828" s="1" t="str">
        <f t="shared" si="36"/>
        <v>Yes</v>
      </c>
      <c r="G828">
        <v>4</v>
      </c>
      <c r="H828" t="s">
        <v>30</v>
      </c>
      <c r="I828" t="s">
        <v>20</v>
      </c>
      <c r="J828" t="s">
        <v>14</v>
      </c>
      <c r="K828">
        <v>0</v>
      </c>
      <c r="L828" t="s">
        <v>21</v>
      </c>
      <c r="M828" t="s">
        <v>31</v>
      </c>
      <c r="N828">
        <v>36</v>
      </c>
      <c r="O828" t="str">
        <f t="shared" si="37"/>
        <v>Middle Age</v>
      </c>
      <c r="P828" t="s">
        <v>14</v>
      </c>
      <c r="T828" t="b">
        <f t="shared" si="38"/>
        <v>1</v>
      </c>
    </row>
    <row r="829" spans="1:20" x14ac:dyDescent="0.25">
      <c r="A829" s="5" t="s">
        <v>623</v>
      </c>
      <c r="B829" s="3" t="s">
        <v>254</v>
      </c>
      <c r="C829" t="s">
        <v>34</v>
      </c>
      <c r="D829" t="s">
        <v>32</v>
      </c>
      <c r="E829" s="1">
        <v>80000</v>
      </c>
      <c r="F829" s="1" t="str">
        <f t="shared" si="36"/>
        <v>Yes</v>
      </c>
      <c r="G829">
        <v>3</v>
      </c>
      <c r="H829" t="s">
        <v>12</v>
      </c>
      <c r="I829" t="s">
        <v>13</v>
      </c>
      <c r="J829" t="s">
        <v>14</v>
      </c>
      <c r="K829">
        <v>2</v>
      </c>
      <c r="L829" t="s">
        <v>21</v>
      </c>
      <c r="M829" t="s">
        <v>31</v>
      </c>
      <c r="N829">
        <v>41</v>
      </c>
      <c r="O829" t="str">
        <f t="shared" si="37"/>
        <v>Middle Age</v>
      </c>
      <c r="P829" t="s">
        <v>14</v>
      </c>
      <c r="T829" t="b">
        <f t="shared" si="38"/>
        <v>1</v>
      </c>
    </row>
    <row r="830" spans="1:20" x14ac:dyDescent="0.25">
      <c r="A830" s="5" t="s">
        <v>623</v>
      </c>
      <c r="B830" s="3" t="s">
        <v>254</v>
      </c>
      <c r="C830" t="s">
        <v>34</v>
      </c>
      <c r="D830" t="s">
        <v>32</v>
      </c>
      <c r="E830" s="1">
        <v>40000</v>
      </c>
      <c r="F830" s="1" t="str">
        <f t="shared" si="36"/>
        <v>No</v>
      </c>
      <c r="G830">
        <v>0</v>
      </c>
      <c r="H830" t="s">
        <v>28</v>
      </c>
      <c r="I830" t="s">
        <v>19</v>
      </c>
      <c r="J830" t="s">
        <v>14</v>
      </c>
      <c r="K830">
        <v>2</v>
      </c>
      <c r="L830" t="s">
        <v>22</v>
      </c>
      <c r="M830" t="s">
        <v>31</v>
      </c>
      <c r="N830">
        <v>26</v>
      </c>
      <c r="O830" t="str">
        <f t="shared" si="37"/>
        <v>Adolescents</v>
      </c>
      <c r="P830" t="s">
        <v>17</v>
      </c>
      <c r="T830" t="b">
        <f t="shared" si="38"/>
        <v>0</v>
      </c>
    </row>
    <row r="831" spans="1:20" x14ac:dyDescent="0.25">
      <c r="A831" s="5" t="s">
        <v>437</v>
      </c>
      <c r="B831" s="3" t="s">
        <v>68</v>
      </c>
      <c r="C831" t="s">
        <v>34</v>
      </c>
      <c r="D831" t="s">
        <v>33</v>
      </c>
      <c r="E831" s="1">
        <v>170000</v>
      </c>
      <c r="F831" s="1" t="str">
        <f t="shared" si="36"/>
        <v>Yes</v>
      </c>
      <c r="G831">
        <v>1</v>
      </c>
      <c r="H831" t="s">
        <v>30</v>
      </c>
      <c r="I831" t="s">
        <v>27</v>
      </c>
      <c r="J831" t="s">
        <v>17</v>
      </c>
      <c r="K831">
        <v>4</v>
      </c>
      <c r="L831" t="s">
        <v>15</v>
      </c>
      <c r="M831" t="s">
        <v>31</v>
      </c>
      <c r="N831">
        <v>66</v>
      </c>
      <c r="O831" t="str">
        <f t="shared" si="37"/>
        <v>Old</v>
      </c>
      <c r="P831" t="s">
        <v>17</v>
      </c>
      <c r="T831" t="b">
        <f t="shared" si="38"/>
        <v>1</v>
      </c>
    </row>
    <row r="832" spans="1:20" x14ac:dyDescent="0.25">
      <c r="A832" s="5" t="s">
        <v>437</v>
      </c>
      <c r="B832" s="3" t="s">
        <v>68</v>
      </c>
      <c r="C832" t="s">
        <v>33</v>
      </c>
      <c r="D832" t="s">
        <v>33</v>
      </c>
      <c r="E832" s="1">
        <v>60000</v>
      </c>
      <c r="F832" s="1" t="str">
        <f t="shared" si="36"/>
        <v>Yes</v>
      </c>
      <c r="G832">
        <v>2</v>
      </c>
      <c r="H832" t="s">
        <v>26</v>
      </c>
      <c r="I832" t="s">
        <v>20</v>
      </c>
      <c r="J832" t="s">
        <v>17</v>
      </c>
      <c r="K832">
        <v>2</v>
      </c>
      <c r="L832" t="s">
        <v>22</v>
      </c>
      <c r="M832" t="s">
        <v>31</v>
      </c>
      <c r="N832">
        <v>51</v>
      </c>
      <c r="O832" t="str">
        <f t="shared" si="37"/>
        <v>Middle Age</v>
      </c>
      <c r="P832" t="s">
        <v>17</v>
      </c>
      <c r="T832" t="b">
        <f t="shared" si="38"/>
        <v>1</v>
      </c>
    </row>
    <row r="833" spans="1:20" x14ac:dyDescent="0.25">
      <c r="A833" s="5" t="s">
        <v>437</v>
      </c>
      <c r="B833" s="3" t="s">
        <v>68</v>
      </c>
      <c r="C833" t="s">
        <v>33</v>
      </c>
      <c r="D833" t="s">
        <v>32</v>
      </c>
      <c r="E833" s="1">
        <v>70000</v>
      </c>
      <c r="F833" s="1" t="str">
        <f t="shared" si="36"/>
        <v>Yes</v>
      </c>
      <c r="G833">
        <v>4</v>
      </c>
      <c r="H833" t="s">
        <v>12</v>
      </c>
      <c r="I833" t="s">
        <v>20</v>
      </c>
      <c r="J833" t="s">
        <v>14</v>
      </c>
      <c r="K833">
        <v>2</v>
      </c>
      <c r="L833" t="s">
        <v>15</v>
      </c>
      <c r="M833" t="s">
        <v>31</v>
      </c>
      <c r="N833">
        <v>43</v>
      </c>
      <c r="O833" t="str">
        <f t="shared" si="37"/>
        <v>Middle Age</v>
      </c>
      <c r="P833" t="s">
        <v>14</v>
      </c>
      <c r="T833" t="b">
        <f t="shared" si="38"/>
        <v>1</v>
      </c>
    </row>
    <row r="834" spans="1:20" x14ac:dyDescent="0.25">
      <c r="A834" s="5" t="s">
        <v>437</v>
      </c>
      <c r="B834" s="3" t="s">
        <v>68</v>
      </c>
      <c r="C834" t="s">
        <v>33</v>
      </c>
      <c r="D834" t="s">
        <v>32</v>
      </c>
      <c r="E834" s="1">
        <v>60000</v>
      </c>
      <c r="F834" s="1" t="str">
        <f t="shared" si="36"/>
        <v>Yes</v>
      </c>
      <c r="G834">
        <v>0</v>
      </c>
      <c r="H834" t="s">
        <v>30</v>
      </c>
      <c r="I834" t="s">
        <v>20</v>
      </c>
      <c r="J834" t="s">
        <v>14</v>
      </c>
      <c r="K834">
        <v>0</v>
      </c>
      <c r="L834" t="s">
        <v>15</v>
      </c>
      <c r="M834" t="s">
        <v>31</v>
      </c>
      <c r="N834">
        <v>39</v>
      </c>
      <c r="O834" t="str">
        <f t="shared" si="37"/>
        <v>Middle Age</v>
      </c>
      <c r="P834" t="s">
        <v>17</v>
      </c>
      <c r="T834" t="b">
        <f t="shared" si="38"/>
        <v>1</v>
      </c>
    </row>
    <row r="835" spans="1:20" x14ac:dyDescent="0.25">
      <c r="A835" s="5" t="s">
        <v>485</v>
      </c>
      <c r="B835" s="3" t="s">
        <v>116</v>
      </c>
      <c r="C835" t="s">
        <v>34</v>
      </c>
      <c r="D835" t="s">
        <v>32</v>
      </c>
      <c r="E835" s="1">
        <v>70000</v>
      </c>
      <c r="F835" s="1" t="str">
        <f t="shared" ref="F835:F898" si="39">IF(E835&gt;=50000, "Yes",IF(E835&lt;50000, "No"))</f>
        <v>Yes</v>
      </c>
      <c r="G835">
        <v>0</v>
      </c>
      <c r="H835" t="s">
        <v>12</v>
      </c>
      <c r="I835" t="s">
        <v>20</v>
      </c>
      <c r="J835" t="s">
        <v>17</v>
      </c>
      <c r="K835">
        <v>1</v>
      </c>
      <c r="L835" t="s">
        <v>15</v>
      </c>
      <c r="M835" t="s">
        <v>31</v>
      </c>
      <c r="N835">
        <v>37</v>
      </c>
      <c r="O835" t="str">
        <f t="shared" ref="O835:O898" si="40">IF(N835&lt;=30, "Adolescents", IF(N835&lt;=54, "Middle Age", IF(N835&gt;54, "Old")))</f>
        <v>Middle Age</v>
      </c>
      <c r="P835" t="s">
        <v>14</v>
      </c>
      <c r="T835" t="b">
        <f t="shared" ref="T835:T898" si="41">AND(E835&gt;50000, N835&gt;30)</f>
        <v>1</v>
      </c>
    </row>
    <row r="836" spans="1:20" x14ac:dyDescent="0.25">
      <c r="A836" s="5" t="s">
        <v>485</v>
      </c>
      <c r="B836" s="3" t="s">
        <v>116</v>
      </c>
      <c r="C836" t="s">
        <v>34</v>
      </c>
      <c r="D836" t="s">
        <v>32</v>
      </c>
      <c r="E836" s="1">
        <v>70000</v>
      </c>
      <c r="F836" s="1" t="str">
        <f t="shared" si="39"/>
        <v>Yes</v>
      </c>
      <c r="G836">
        <v>2</v>
      </c>
      <c r="H836" t="s">
        <v>28</v>
      </c>
      <c r="I836" t="s">
        <v>13</v>
      </c>
      <c r="J836" t="s">
        <v>17</v>
      </c>
      <c r="K836">
        <v>2</v>
      </c>
      <c r="L836" t="s">
        <v>21</v>
      </c>
      <c r="M836" t="s">
        <v>31</v>
      </c>
      <c r="N836">
        <v>54</v>
      </c>
      <c r="O836" t="str">
        <f t="shared" si="40"/>
        <v>Middle Age</v>
      </c>
      <c r="P836" t="s">
        <v>14</v>
      </c>
      <c r="T836" t="b">
        <f t="shared" si="41"/>
        <v>1</v>
      </c>
    </row>
    <row r="837" spans="1:20" x14ac:dyDescent="0.25">
      <c r="A837" s="5" t="s">
        <v>485</v>
      </c>
      <c r="B837" s="3" t="s">
        <v>116</v>
      </c>
      <c r="C837" t="s">
        <v>34</v>
      </c>
      <c r="D837" t="s">
        <v>32</v>
      </c>
      <c r="E837" s="1">
        <v>60000</v>
      </c>
      <c r="F837" s="1" t="str">
        <f t="shared" si="39"/>
        <v>Yes</v>
      </c>
      <c r="G837">
        <v>3</v>
      </c>
      <c r="H837" t="s">
        <v>12</v>
      </c>
      <c r="I837" t="s">
        <v>13</v>
      </c>
      <c r="J837" t="s">
        <v>14</v>
      </c>
      <c r="K837">
        <v>0</v>
      </c>
      <c r="L837" t="s">
        <v>21</v>
      </c>
      <c r="M837" t="s">
        <v>31</v>
      </c>
      <c r="N837">
        <v>40</v>
      </c>
      <c r="O837" t="str">
        <f t="shared" si="40"/>
        <v>Middle Age</v>
      </c>
      <c r="P837" t="s">
        <v>14</v>
      </c>
      <c r="T837" t="b">
        <f t="shared" si="41"/>
        <v>1</v>
      </c>
    </row>
    <row r="838" spans="1:20" x14ac:dyDescent="0.25">
      <c r="A838" s="5" t="s">
        <v>698</v>
      </c>
      <c r="B838" s="3" t="s">
        <v>329</v>
      </c>
      <c r="C838" t="s">
        <v>33</v>
      </c>
      <c r="D838" t="s">
        <v>32</v>
      </c>
      <c r="E838" s="1">
        <v>40000</v>
      </c>
      <c r="F838" s="1" t="str">
        <f t="shared" si="39"/>
        <v>No</v>
      </c>
      <c r="G838">
        <v>0</v>
      </c>
      <c r="H838" t="s">
        <v>18</v>
      </c>
      <c r="I838" t="s">
        <v>13</v>
      </c>
      <c r="J838" t="s">
        <v>14</v>
      </c>
      <c r="K838">
        <v>2</v>
      </c>
      <c r="L838" t="s">
        <v>22</v>
      </c>
      <c r="M838" t="s">
        <v>31</v>
      </c>
      <c r="N838">
        <v>28</v>
      </c>
      <c r="O838" t="str">
        <f t="shared" si="40"/>
        <v>Adolescents</v>
      </c>
      <c r="P838" t="s">
        <v>17</v>
      </c>
      <c r="T838" t="b">
        <f t="shared" si="41"/>
        <v>0</v>
      </c>
    </row>
    <row r="839" spans="1:20" x14ac:dyDescent="0.25">
      <c r="A839" s="5" t="s">
        <v>716</v>
      </c>
      <c r="B839" s="3" t="s">
        <v>347</v>
      </c>
      <c r="C839" t="s">
        <v>33</v>
      </c>
      <c r="D839" t="s">
        <v>33</v>
      </c>
      <c r="E839" s="1">
        <v>60000</v>
      </c>
      <c r="F839" s="1" t="str">
        <f t="shared" si="39"/>
        <v>Yes</v>
      </c>
      <c r="G839">
        <v>1</v>
      </c>
      <c r="H839" t="s">
        <v>30</v>
      </c>
      <c r="I839" t="s">
        <v>13</v>
      </c>
      <c r="J839" t="s">
        <v>14</v>
      </c>
      <c r="K839">
        <v>0</v>
      </c>
      <c r="L839" t="s">
        <v>15</v>
      </c>
      <c r="M839" t="s">
        <v>31</v>
      </c>
      <c r="N839">
        <v>33</v>
      </c>
      <c r="O839" t="str">
        <f t="shared" si="40"/>
        <v>Middle Age</v>
      </c>
      <c r="P839" t="s">
        <v>17</v>
      </c>
      <c r="T839" t="b">
        <f t="shared" si="41"/>
        <v>1</v>
      </c>
    </row>
    <row r="840" spans="1:20" x14ac:dyDescent="0.25">
      <c r="A840" s="5" t="s">
        <v>587</v>
      </c>
      <c r="B840" s="3" t="s">
        <v>218</v>
      </c>
      <c r="C840" t="s">
        <v>34</v>
      </c>
      <c r="D840" t="s">
        <v>32</v>
      </c>
      <c r="E840" s="1">
        <v>80000</v>
      </c>
      <c r="F840" s="1" t="str">
        <f t="shared" si="39"/>
        <v>Yes</v>
      </c>
      <c r="G840">
        <v>3</v>
      </c>
      <c r="H840" t="s">
        <v>12</v>
      </c>
      <c r="I840" t="s">
        <v>13</v>
      </c>
      <c r="J840" t="s">
        <v>14</v>
      </c>
      <c r="K840">
        <v>2</v>
      </c>
      <c r="L840" t="s">
        <v>21</v>
      </c>
      <c r="M840" t="s">
        <v>31</v>
      </c>
      <c r="N840">
        <v>41</v>
      </c>
      <c r="O840" t="str">
        <f t="shared" si="40"/>
        <v>Middle Age</v>
      </c>
      <c r="P840" t="s">
        <v>14</v>
      </c>
      <c r="T840" t="b">
        <f t="shared" si="41"/>
        <v>1</v>
      </c>
    </row>
    <row r="841" spans="1:20" x14ac:dyDescent="0.25">
      <c r="A841" s="5" t="s">
        <v>717</v>
      </c>
      <c r="B841" s="3" t="s">
        <v>348</v>
      </c>
      <c r="C841" t="s">
        <v>34</v>
      </c>
      <c r="D841" t="s">
        <v>32</v>
      </c>
      <c r="E841" s="1">
        <v>80000</v>
      </c>
      <c r="F841" s="1" t="str">
        <f t="shared" si="39"/>
        <v>Yes</v>
      </c>
      <c r="G841">
        <v>3</v>
      </c>
      <c r="H841" t="s">
        <v>30</v>
      </c>
      <c r="I841" t="s">
        <v>20</v>
      </c>
      <c r="J841" t="s">
        <v>14</v>
      </c>
      <c r="K841">
        <v>0</v>
      </c>
      <c r="L841" t="s">
        <v>15</v>
      </c>
      <c r="M841" t="s">
        <v>31</v>
      </c>
      <c r="N841">
        <v>37</v>
      </c>
      <c r="O841" t="str">
        <f t="shared" si="40"/>
        <v>Middle Age</v>
      </c>
      <c r="P841" t="s">
        <v>14</v>
      </c>
      <c r="T841" t="b">
        <f t="shared" si="41"/>
        <v>1</v>
      </c>
    </row>
    <row r="842" spans="1:20" x14ac:dyDescent="0.25">
      <c r="A842" s="5" t="s">
        <v>717</v>
      </c>
      <c r="B842" s="3" t="s">
        <v>348</v>
      </c>
      <c r="C842" t="s">
        <v>33</v>
      </c>
      <c r="D842" t="s">
        <v>33</v>
      </c>
      <c r="E842" s="1">
        <v>70000</v>
      </c>
      <c r="F842" s="1" t="str">
        <f t="shared" si="39"/>
        <v>Yes</v>
      </c>
      <c r="G842">
        <v>4</v>
      </c>
      <c r="H842" t="s">
        <v>18</v>
      </c>
      <c r="I842" t="s">
        <v>20</v>
      </c>
      <c r="J842" t="s">
        <v>14</v>
      </c>
      <c r="K842">
        <v>2</v>
      </c>
      <c r="L842" t="s">
        <v>29</v>
      </c>
      <c r="M842" t="s">
        <v>31</v>
      </c>
      <c r="N842">
        <v>53</v>
      </c>
      <c r="O842" t="str">
        <f t="shared" si="40"/>
        <v>Middle Age</v>
      </c>
      <c r="P842" t="s">
        <v>17</v>
      </c>
      <c r="T842" t="b">
        <f t="shared" si="41"/>
        <v>1</v>
      </c>
    </row>
    <row r="843" spans="1:20" x14ac:dyDescent="0.25">
      <c r="A843" s="5" t="s">
        <v>717</v>
      </c>
      <c r="B843" s="3" t="s">
        <v>348</v>
      </c>
      <c r="C843" t="s">
        <v>33</v>
      </c>
      <c r="D843" t="s">
        <v>33</v>
      </c>
      <c r="E843" s="1">
        <v>120000</v>
      </c>
      <c r="F843" s="1" t="str">
        <f t="shared" si="39"/>
        <v>Yes</v>
      </c>
      <c r="G843">
        <v>2</v>
      </c>
      <c r="H843" t="s">
        <v>30</v>
      </c>
      <c r="I843" t="s">
        <v>27</v>
      </c>
      <c r="J843" t="s">
        <v>14</v>
      </c>
      <c r="K843">
        <v>3</v>
      </c>
      <c r="L843" t="s">
        <v>22</v>
      </c>
      <c r="M843" t="s">
        <v>31</v>
      </c>
      <c r="N843">
        <v>64</v>
      </c>
      <c r="O843" t="str">
        <f t="shared" si="40"/>
        <v>Old</v>
      </c>
      <c r="P843" t="s">
        <v>17</v>
      </c>
      <c r="T843" t="b">
        <f t="shared" si="41"/>
        <v>1</v>
      </c>
    </row>
    <row r="844" spans="1:20" x14ac:dyDescent="0.25">
      <c r="A844" s="5" t="s">
        <v>718</v>
      </c>
      <c r="B844" s="3" t="s">
        <v>349</v>
      </c>
      <c r="C844" t="s">
        <v>33</v>
      </c>
      <c r="D844" t="s">
        <v>32</v>
      </c>
      <c r="E844" s="1">
        <v>60000</v>
      </c>
      <c r="F844" s="1" t="str">
        <f t="shared" si="39"/>
        <v>Yes</v>
      </c>
      <c r="G844">
        <v>1</v>
      </c>
      <c r="H844" t="s">
        <v>18</v>
      </c>
      <c r="I844" t="s">
        <v>13</v>
      </c>
      <c r="J844" t="s">
        <v>14</v>
      </c>
      <c r="K844">
        <v>1</v>
      </c>
      <c r="L844" t="s">
        <v>21</v>
      </c>
      <c r="M844" t="s">
        <v>31</v>
      </c>
      <c r="N844">
        <v>45</v>
      </c>
      <c r="O844" t="str">
        <f t="shared" si="40"/>
        <v>Middle Age</v>
      </c>
      <c r="P844" t="s">
        <v>14</v>
      </c>
      <c r="T844" t="b">
        <f t="shared" si="41"/>
        <v>1</v>
      </c>
    </row>
    <row r="845" spans="1:20" x14ac:dyDescent="0.25">
      <c r="A845" s="5" t="s">
        <v>718</v>
      </c>
      <c r="B845" s="3" t="s">
        <v>349</v>
      </c>
      <c r="C845" t="s">
        <v>34</v>
      </c>
      <c r="D845" t="s">
        <v>33</v>
      </c>
      <c r="E845" s="1">
        <v>80000</v>
      </c>
      <c r="F845" s="1" t="str">
        <f t="shared" si="39"/>
        <v>Yes</v>
      </c>
      <c r="G845">
        <v>2</v>
      </c>
      <c r="H845" t="s">
        <v>28</v>
      </c>
      <c r="I845" t="s">
        <v>13</v>
      </c>
      <c r="J845" t="s">
        <v>17</v>
      </c>
      <c r="K845">
        <v>2</v>
      </c>
      <c r="L845" t="s">
        <v>25</v>
      </c>
      <c r="M845" t="s">
        <v>31</v>
      </c>
      <c r="N845">
        <v>52</v>
      </c>
      <c r="O845" t="str">
        <f t="shared" si="40"/>
        <v>Middle Age</v>
      </c>
      <c r="P845" t="s">
        <v>17</v>
      </c>
      <c r="T845" t="b">
        <f t="shared" si="41"/>
        <v>1</v>
      </c>
    </row>
    <row r="846" spans="1:20" x14ac:dyDescent="0.25">
      <c r="A846" s="5" t="s">
        <v>718</v>
      </c>
      <c r="B846" s="3" t="s">
        <v>349</v>
      </c>
      <c r="C846" t="s">
        <v>33</v>
      </c>
      <c r="D846" t="s">
        <v>32</v>
      </c>
      <c r="E846" s="1">
        <v>40000</v>
      </c>
      <c r="F846" s="1" t="str">
        <f t="shared" si="39"/>
        <v>No</v>
      </c>
      <c r="G846">
        <v>5</v>
      </c>
      <c r="H846" t="s">
        <v>26</v>
      </c>
      <c r="I846" t="s">
        <v>20</v>
      </c>
      <c r="J846" t="s">
        <v>14</v>
      </c>
      <c r="K846">
        <v>2</v>
      </c>
      <c r="L846" t="s">
        <v>29</v>
      </c>
      <c r="M846" t="s">
        <v>31</v>
      </c>
      <c r="N846">
        <v>60</v>
      </c>
      <c r="O846" t="str">
        <f t="shared" si="40"/>
        <v>Old</v>
      </c>
      <c r="P846" t="s">
        <v>17</v>
      </c>
      <c r="T846" t="b">
        <f t="shared" si="41"/>
        <v>0</v>
      </c>
    </row>
    <row r="847" spans="1:20" x14ac:dyDescent="0.25">
      <c r="A847" s="5" t="s">
        <v>718</v>
      </c>
      <c r="B847" s="3" t="s">
        <v>349</v>
      </c>
      <c r="C847" t="s">
        <v>34</v>
      </c>
      <c r="D847" t="s">
        <v>32</v>
      </c>
      <c r="E847" s="1">
        <v>20000</v>
      </c>
      <c r="F847" s="1" t="str">
        <f t="shared" si="39"/>
        <v>No</v>
      </c>
      <c r="G847">
        <v>3</v>
      </c>
      <c r="H847" t="s">
        <v>28</v>
      </c>
      <c r="I847" t="s">
        <v>19</v>
      </c>
      <c r="J847" t="s">
        <v>14</v>
      </c>
      <c r="K847">
        <v>2</v>
      </c>
      <c r="L847" t="s">
        <v>25</v>
      </c>
      <c r="M847" t="s">
        <v>31</v>
      </c>
      <c r="N847">
        <v>50</v>
      </c>
      <c r="O847" t="str">
        <f t="shared" si="40"/>
        <v>Middle Age</v>
      </c>
      <c r="P847" t="s">
        <v>17</v>
      </c>
      <c r="T847" t="b">
        <f t="shared" si="41"/>
        <v>0</v>
      </c>
    </row>
    <row r="848" spans="1:20" x14ac:dyDescent="0.25">
      <c r="A848" s="5" t="s">
        <v>719</v>
      </c>
      <c r="B848" s="3" t="s">
        <v>350</v>
      </c>
      <c r="C848" t="s">
        <v>33</v>
      </c>
      <c r="D848" t="s">
        <v>32</v>
      </c>
      <c r="E848" s="1">
        <v>70000</v>
      </c>
      <c r="F848" s="1" t="str">
        <f t="shared" si="39"/>
        <v>Yes</v>
      </c>
      <c r="G848">
        <v>4</v>
      </c>
      <c r="H848" t="s">
        <v>18</v>
      </c>
      <c r="I848" t="s">
        <v>20</v>
      </c>
      <c r="J848" t="s">
        <v>17</v>
      </c>
      <c r="K848">
        <v>1</v>
      </c>
      <c r="L848" t="s">
        <v>25</v>
      </c>
      <c r="M848" t="s">
        <v>31</v>
      </c>
      <c r="N848">
        <v>56</v>
      </c>
      <c r="O848" t="str">
        <f t="shared" si="40"/>
        <v>Old</v>
      </c>
      <c r="P848" t="s">
        <v>17</v>
      </c>
      <c r="T848" t="b">
        <f t="shared" si="41"/>
        <v>1</v>
      </c>
    </row>
    <row r="849" spans="1:20" x14ac:dyDescent="0.25">
      <c r="A849" s="5" t="s">
        <v>719</v>
      </c>
      <c r="B849" s="3" t="s">
        <v>350</v>
      </c>
      <c r="C849" t="s">
        <v>34</v>
      </c>
      <c r="D849" t="s">
        <v>32</v>
      </c>
      <c r="E849" s="1">
        <v>40000</v>
      </c>
      <c r="F849" s="1" t="str">
        <f t="shared" si="39"/>
        <v>No</v>
      </c>
      <c r="G849">
        <v>0</v>
      </c>
      <c r="H849" t="s">
        <v>28</v>
      </c>
      <c r="I849" t="s">
        <v>19</v>
      </c>
      <c r="J849" t="s">
        <v>14</v>
      </c>
      <c r="K849">
        <v>2</v>
      </c>
      <c r="L849" t="s">
        <v>22</v>
      </c>
      <c r="M849" t="s">
        <v>31</v>
      </c>
      <c r="N849">
        <v>29</v>
      </c>
      <c r="O849" t="str">
        <f t="shared" si="40"/>
        <v>Adolescents</v>
      </c>
      <c r="P849" t="s">
        <v>17</v>
      </c>
      <c r="T849" t="b">
        <f t="shared" si="41"/>
        <v>0</v>
      </c>
    </row>
    <row r="850" spans="1:20" x14ac:dyDescent="0.25">
      <c r="A850" s="5" t="s">
        <v>720</v>
      </c>
      <c r="B850" s="3" t="s">
        <v>351</v>
      </c>
      <c r="C850" t="s">
        <v>34</v>
      </c>
      <c r="D850" t="s">
        <v>33</v>
      </c>
      <c r="E850" s="1">
        <v>130000</v>
      </c>
      <c r="F850" s="1" t="str">
        <f t="shared" si="39"/>
        <v>Yes</v>
      </c>
      <c r="G850">
        <v>0</v>
      </c>
      <c r="H850" t="s">
        <v>30</v>
      </c>
      <c r="I850" t="s">
        <v>27</v>
      </c>
      <c r="J850" t="s">
        <v>17</v>
      </c>
      <c r="K850">
        <v>2</v>
      </c>
      <c r="L850" t="s">
        <v>15</v>
      </c>
      <c r="M850" t="s">
        <v>31</v>
      </c>
      <c r="N850">
        <v>38</v>
      </c>
      <c r="O850" t="str">
        <f t="shared" si="40"/>
        <v>Middle Age</v>
      </c>
      <c r="P850" t="s">
        <v>14</v>
      </c>
      <c r="T850" t="b">
        <f t="shared" si="41"/>
        <v>1</v>
      </c>
    </row>
    <row r="851" spans="1:20" x14ac:dyDescent="0.25">
      <c r="A851" s="5" t="s">
        <v>721</v>
      </c>
      <c r="B851" s="3" t="s">
        <v>352</v>
      </c>
      <c r="C851" t="s">
        <v>33</v>
      </c>
      <c r="D851" t="s">
        <v>32</v>
      </c>
      <c r="E851" s="1">
        <v>40000</v>
      </c>
      <c r="F851" s="1" t="str">
        <f t="shared" si="39"/>
        <v>No</v>
      </c>
      <c r="G851">
        <v>5</v>
      </c>
      <c r="H851" t="s">
        <v>26</v>
      </c>
      <c r="I851" t="s">
        <v>20</v>
      </c>
      <c r="J851" t="s">
        <v>17</v>
      </c>
      <c r="K851">
        <v>2</v>
      </c>
      <c r="L851" t="s">
        <v>21</v>
      </c>
      <c r="M851" t="s">
        <v>31</v>
      </c>
      <c r="N851">
        <v>60</v>
      </c>
      <c r="O851" t="str">
        <f t="shared" si="40"/>
        <v>Old</v>
      </c>
      <c r="P851" t="s">
        <v>17</v>
      </c>
      <c r="T851" t="b">
        <f t="shared" si="41"/>
        <v>0</v>
      </c>
    </row>
    <row r="852" spans="1:20" x14ac:dyDescent="0.25">
      <c r="A852" s="5" t="s">
        <v>722</v>
      </c>
      <c r="B852" s="3" t="s">
        <v>353</v>
      </c>
      <c r="C852" t="s">
        <v>34</v>
      </c>
      <c r="D852" t="s">
        <v>32</v>
      </c>
      <c r="E852" s="1">
        <v>130000</v>
      </c>
      <c r="F852" s="1" t="str">
        <f t="shared" si="39"/>
        <v>Yes</v>
      </c>
      <c r="G852">
        <v>2</v>
      </c>
      <c r="H852" t="s">
        <v>12</v>
      </c>
      <c r="I852" t="s">
        <v>27</v>
      </c>
      <c r="J852" t="s">
        <v>17</v>
      </c>
      <c r="K852">
        <v>4</v>
      </c>
      <c r="L852" t="s">
        <v>15</v>
      </c>
      <c r="M852" t="s">
        <v>31</v>
      </c>
      <c r="N852">
        <v>67</v>
      </c>
      <c r="O852" t="str">
        <f t="shared" si="40"/>
        <v>Old</v>
      </c>
      <c r="P852" t="s">
        <v>17</v>
      </c>
      <c r="T852" t="b">
        <f t="shared" si="41"/>
        <v>1</v>
      </c>
    </row>
    <row r="853" spans="1:20" x14ac:dyDescent="0.25">
      <c r="A853" s="5" t="s">
        <v>722</v>
      </c>
      <c r="B853" s="3" t="s">
        <v>353</v>
      </c>
      <c r="C853" t="s">
        <v>33</v>
      </c>
      <c r="D853" t="s">
        <v>33</v>
      </c>
      <c r="E853" s="1">
        <v>60000</v>
      </c>
      <c r="F853" s="1" t="str">
        <f t="shared" si="39"/>
        <v>Yes</v>
      </c>
      <c r="G853">
        <v>0</v>
      </c>
      <c r="H853" t="s">
        <v>18</v>
      </c>
      <c r="I853" t="s">
        <v>13</v>
      </c>
      <c r="J853" t="s">
        <v>14</v>
      </c>
      <c r="K853">
        <v>1</v>
      </c>
      <c r="L853" t="s">
        <v>22</v>
      </c>
      <c r="M853" t="s">
        <v>31</v>
      </c>
      <c r="N853">
        <v>32</v>
      </c>
      <c r="O853" t="str">
        <f t="shared" si="40"/>
        <v>Middle Age</v>
      </c>
      <c r="P853" t="s">
        <v>14</v>
      </c>
      <c r="T853" t="b">
        <f t="shared" si="41"/>
        <v>1</v>
      </c>
    </row>
    <row r="854" spans="1:20" x14ac:dyDescent="0.25">
      <c r="A854" s="5" t="s">
        <v>509</v>
      </c>
      <c r="B854" s="3" t="s">
        <v>140</v>
      </c>
      <c r="C854" t="s">
        <v>34</v>
      </c>
      <c r="D854" t="s">
        <v>33</v>
      </c>
      <c r="E854" s="1">
        <v>50000</v>
      </c>
      <c r="F854" s="1" t="str">
        <f t="shared" si="39"/>
        <v>Yes</v>
      </c>
      <c r="G854">
        <v>2</v>
      </c>
      <c r="H854" t="s">
        <v>12</v>
      </c>
      <c r="I854" t="s">
        <v>13</v>
      </c>
      <c r="J854" t="s">
        <v>17</v>
      </c>
      <c r="K854">
        <v>1</v>
      </c>
      <c r="L854" t="s">
        <v>15</v>
      </c>
      <c r="M854" t="s">
        <v>31</v>
      </c>
      <c r="N854">
        <v>39</v>
      </c>
      <c r="O854" t="str">
        <f t="shared" si="40"/>
        <v>Middle Age</v>
      </c>
      <c r="P854" t="s">
        <v>14</v>
      </c>
      <c r="T854" t="b">
        <f t="shared" si="41"/>
        <v>0</v>
      </c>
    </row>
    <row r="855" spans="1:20" x14ac:dyDescent="0.25">
      <c r="A855" s="5" t="s">
        <v>623</v>
      </c>
      <c r="B855" s="3" t="s">
        <v>254</v>
      </c>
      <c r="C855" t="s">
        <v>34</v>
      </c>
      <c r="D855" t="s">
        <v>33</v>
      </c>
      <c r="E855" s="1">
        <v>60000</v>
      </c>
      <c r="F855" s="1" t="str">
        <f t="shared" si="39"/>
        <v>Yes</v>
      </c>
      <c r="G855">
        <v>1</v>
      </c>
      <c r="H855" t="s">
        <v>30</v>
      </c>
      <c r="I855" t="s">
        <v>20</v>
      </c>
      <c r="J855" t="s">
        <v>14</v>
      </c>
      <c r="K855">
        <v>0</v>
      </c>
      <c r="L855" t="s">
        <v>21</v>
      </c>
      <c r="M855" t="s">
        <v>31</v>
      </c>
      <c r="N855">
        <v>35</v>
      </c>
      <c r="O855" t="str">
        <f t="shared" si="40"/>
        <v>Middle Age</v>
      </c>
      <c r="P855" t="s">
        <v>14</v>
      </c>
      <c r="T855" t="b">
        <f t="shared" si="41"/>
        <v>1</v>
      </c>
    </row>
    <row r="856" spans="1:20" x14ac:dyDescent="0.25">
      <c r="A856" s="5" t="s">
        <v>623</v>
      </c>
      <c r="B856" s="3" t="s">
        <v>254</v>
      </c>
      <c r="C856" t="s">
        <v>33</v>
      </c>
      <c r="D856" t="s">
        <v>32</v>
      </c>
      <c r="E856" s="1">
        <v>60000</v>
      </c>
      <c r="F856" s="1" t="str">
        <f t="shared" si="39"/>
        <v>Yes</v>
      </c>
      <c r="G856">
        <v>0</v>
      </c>
      <c r="H856" t="s">
        <v>18</v>
      </c>
      <c r="I856" t="s">
        <v>20</v>
      </c>
      <c r="J856" t="s">
        <v>14</v>
      </c>
      <c r="K856">
        <v>2</v>
      </c>
      <c r="L856" t="s">
        <v>22</v>
      </c>
      <c r="M856" t="s">
        <v>31</v>
      </c>
      <c r="N856">
        <v>32</v>
      </c>
      <c r="O856" t="str">
        <f t="shared" si="40"/>
        <v>Middle Age</v>
      </c>
      <c r="P856" t="s">
        <v>17</v>
      </c>
      <c r="T856" t="b">
        <f t="shared" si="41"/>
        <v>1</v>
      </c>
    </row>
    <row r="857" spans="1:20" x14ac:dyDescent="0.25">
      <c r="A857" s="5" t="s">
        <v>723</v>
      </c>
      <c r="B857" s="3" t="s">
        <v>354</v>
      </c>
      <c r="C857" t="s">
        <v>34</v>
      </c>
      <c r="D857" t="s">
        <v>32</v>
      </c>
      <c r="E857" s="1">
        <v>30000</v>
      </c>
      <c r="F857" s="1" t="str">
        <f t="shared" si="39"/>
        <v>No</v>
      </c>
      <c r="G857">
        <v>0</v>
      </c>
      <c r="H857" t="s">
        <v>18</v>
      </c>
      <c r="I857" t="s">
        <v>13</v>
      </c>
      <c r="J857" t="s">
        <v>17</v>
      </c>
      <c r="K857">
        <v>1</v>
      </c>
      <c r="L857" t="s">
        <v>25</v>
      </c>
      <c r="M857" t="s">
        <v>31</v>
      </c>
      <c r="N857">
        <v>31</v>
      </c>
      <c r="O857" t="str">
        <f t="shared" si="40"/>
        <v>Middle Age</v>
      </c>
      <c r="P857" t="s">
        <v>17</v>
      </c>
      <c r="T857" t="b">
        <f t="shared" si="41"/>
        <v>0</v>
      </c>
    </row>
    <row r="858" spans="1:20" x14ac:dyDescent="0.25">
      <c r="A858" s="5" t="s">
        <v>723</v>
      </c>
      <c r="B858" s="3" t="s">
        <v>354</v>
      </c>
      <c r="C858" t="s">
        <v>34</v>
      </c>
      <c r="D858" t="s">
        <v>33</v>
      </c>
      <c r="E858" s="1">
        <v>40000</v>
      </c>
      <c r="F858" s="1" t="str">
        <f t="shared" si="39"/>
        <v>No</v>
      </c>
      <c r="G858">
        <v>0</v>
      </c>
      <c r="H858" t="s">
        <v>18</v>
      </c>
      <c r="I858" t="s">
        <v>13</v>
      </c>
      <c r="J858" t="s">
        <v>14</v>
      </c>
      <c r="K858">
        <v>1</v>
      </c>
      <c r="L858" t="s">
        <v>22</v>
      </c>
      <c r="M858" t="s">
        <v>31</v>
      </c>
      <c r="N858">
        <v>27</v>
      </c>
      <c r="O858" t="str">
        <f t="shared" si="40"/>
        <v>Adolescents</v>
      </c>
      <c r="P858" t="s">
        <v>17</v>
      </c>
      <c r="T858" t="b">
        <f t="shared" si="41"/>
        <v>0</v>
      </c>
    </row>
    <row r="859" spans="1:20" x14ac:dyDescent="0.25">
      <c r="A859" s="5" t="s">
        <v>723</v>
      </c>
      <c r="B859" s="3" t="s">
        <v>354</v>
      </c>
      <c r="C859" t="s">
        <v>33</v>
      </c>
      <c r="D859" t="s">
        <v>32</v>
      </c>
      <c r="E859" s="1">
        <v>60000</v>
      </c>
      <c r="F859" s="1" t="str">
        <f t="shared" si="39"/>
        <v>Yes</v>
      </c>
      <c r="G859">
        <v>1</v>
      </c>
      <c r="H859" t="s">
        <v>12</v>
      </c>
      <c r="I859" t="s">
        <v>20</v>
      </c>
      <c r="J859" t="s">
        <v>14</v>
      </c>
      <c r="K859">
        <v>1</v>
      </c>
      <c r="L859" t="s">
        <v>15</v>
      </c>
      <c r="M859" t="s">
        <v>31</v>
      </c>
      <c r="N859">
        <v>47</v>
      </c>
      <c r="O859" t="str">
        <f t="shared" si="40"/>
        <v>Middle Age</v>
      </c>
      <c r="P859" t="s">
        <v>14</v>
      </c>
      <c r="T859" t="b">
        <f t="shared" si="41"/>
        <v>1</v>
      </c>
    </row>
    <row r="860" spans="1:20" x14ac:dyDescent="0.25">
      <c r="A860" s="5" t="s">
        <v>724</v>
      </c>
      <c r="B860" s="3" t="s">
        <v>355</v>
      </c>
      <c r="C860" t="s">
        <v>33</v>
      </c>
      <c r="D860" t="s">
        <v>33</v>
      </c>
      <c r="E860" s="1">
        <v>40000</v>
      </c>
      <c r="F860" s="1" t="str">
        <f t="shared" si="39"/>
        <v>No</v>
      </c>
      <c r="G860">
        <v>0</v>
      </c>
      <c r="H860" t="s">
        <v>12</v>
      </c>
      <c r="I860" t="s">
        <v>20</v>
      </c>
      <c r="J860" t="s">
        <v>17</v>
      </c>
      <c r="K860">
        <v>1</v>
      </c>
      <c r="L860" t="s">
        <v>15</v>
      </c>
      <c r="M860" t="s">
        <v>31</v>
      </c>
      <c r="N860">
        <v>42</v>
      </c>
      <c r="O860" t="str">
        <f t="shared" si="40"/>
        <v>Middle Age</v>
      </c>
      <c r="P860" t="s">
        <v>17</v>
      </c>
      <c r="T860" t="b">
        <f t="shared" si="41"/>
        <v>0</v>
      </c>
    </row>
    <row r="861" spans="1:20" x14ac:dyDescent="0.25">
      <c r="A861" s="5" t="s">
        <v>724</v>
      </c>
      <c r="B861" s="3" t="s">
        <v>355</v>
      </c>
      <c r="C861" t="s">
        <v>33</v>
      </c>
      <c r="D861" t="s">
        <v>33</v>
      </c>
      <c r="E861" s="1">
        <v>30000</v>
      </c>
      <c r="F861" s="1" t="str">
        <f t="shared" si="39"/>
        <v>No</v>
      </c>
      <c r="G861">
        <v>2</v>
      </c>
      <c r="H861" t="s">
        <v>26</v>
      </c>
      <c r="I861" t="s">
        <v>13</v>
      </c>
      <c r="J861" t="s">
        <v>14</v>
      </c>
      <c r="K861">
        <v>2</v>
      </c>
      <c r="L861" t="s">
        <v>25</v>
      </c>
      <c r="M861" t="s">
        <v>31</v>
      </c>
      <c r="N861">
        <v>49</v>
      </c>
      <c r="O861" t="str">
        <f t="shared" si="40"/>
        <v>Middle Age</v>
      </c>
      <c r="P861" t="s">
        <v>17</v>
      </c>
      <c r="T861" t="b">
        <f t="shared" si="41"/>
        <v>0</v>
      </c>
    </row>
    <row r="862" spans="1:20" x14ac:dyDescent="0.25">
      <c r="A862" s="5" t="s">
        <v>725</v>
      </c>
      <c r="B862" s="3" t="s">
        <v>356</v>
      </c>
      <c r="C862" t="s">
        <v>34</v>
      </c>
      <c r="D862" t="s">
        <v>33</v>
      </c>
      <c r="E862" s="1">
        <v>30000</v>
      </c>
      <c r="F862" s="1" t="str">
        <f t="shared" si="39"/>
        <v>No</v>
      </c>
      <c r="G862">
        <v>0</v>
      </c>
      <c r="H862" t="s">
        <v>18</v>
      </c>
      <c r="I862" t="s">
        <v>13</v>
      </c>
      <c r="J862" t="s">
        <v>14</v>
      </c>
      <c r="K862">
        <v>1</v>
      </c>
      <c r="L862" t="s">
        <v>22</v>
      </c>
      <c r="M862" t="s">
        <v>31</v>
      </c>
      <c r="N862">
        <v>32</v>
      </c>
      <c r="O862" t="str">
        <f t="shared" si="40"/>
        <v>Middle Age</v>
      </c>
      <c r="P862" t="s">
        <v>17</v>
      </c>
      <c r="T862" t="b">
        <f t="shared" si="41"/>
        <v>0</v>
      </c>
    </row>
    <row r="863" spans="1:20" x14ac:dyDescent="0.25">
      <c r="A863" s="5" t="s">
        <v>725</v>
      </c>
      <c r="B863" s="3" t="s">
        <v>356</v>
      </c>
      <c r="C863" t="s">
        <v>33</v>
      </c>
      <c r="D863" t="s">
        <v>32</v>
      </c>
      <c r="E863" s="1">
        <v>20000</v>
      </c>
      <c r="F863" s="1" t="str">
        <f t="shared" si="39"/>
        <v>No</v>
      </c>
      <c r="G863">
        <v>2</v>
      </c>
      <c r="H863" t="s">
        <v>26</v>
      </c>
      <c r="I863" t="s">
        <v>24</v>
      </c>
      <c r="J863" t="s">
        <v>17</v>
      </c>
      <c r="K863">
        <v>2</v>
      </c>
      <c r="L863" t="s">
        <v>25</v>
      </c>
      <c r="M863" t="s">
        <v>31</v>
      </c>
      <c r="N863">
        <v>53</v>
      </c>
      <c r="O863" t="str">
        <f t="shared" si="40"/>
        <v>Middle Age</v>
      </c>
      <c r="P863" t="s">
        <v>14</v>
      </c>
      <c r="T863" t="b">
        <f t="shared" si="41"/>
        <v>0</v>
      </c>
    </row>
    <row r="864" spans="1:20" x14ac:dyDescent="0.25">
      <c r="A864" s="5" t="s">
        <v>700</v>
      </c>
      <c r="B864" s="3" t="s">
        <v>331</v>
      </c>
      <c r="C864" t="s">
        <v>33</v>
      </c>
      <c r="D864" t="s">
        <v>33</v>
      </c>
      <c r="E864" s="1">
        <v>50000</v>
      </c>
      <c r="F864" s="1" t="str">
        <f t="shared" si="39"/>
        <v>Yes</v>
      </c>
      <c r="G864">
        <v>0</v>
      </c>
      <c r="H864" t="s">
        <v>30</v>
      </c>
      <c r="I864" t="s">
        <v>13</v>
      </c>
      <c r="J864" t="s">
        <v>14</v>
      </c>
      <c r="K864">
        <v>0</v>
      </c>
      <c r="L864" t="s">
        <v>25</v>
      </c>
      <c r="M864" t="s">
        <v>31</v>
      </c>
      <c r="N864">
        <v>32</v>
      </c>
      <c r="O864" t="str">
        <f t="shared" si="40"/>
        <v>Middle Age</v>
      </c>
      <c r="P864" t="s">
        <v>14</v>
      </c>
      <c r="T864" t="b">
        <f t="shared" si="41"/>
        <v>0</v>
      </c>
    </row>
    <row r="865" spans="1:20" x14ac:dyDescent="0.25">
      <c r="A865" s="5" t="s">
        <v>700</v>
      </c>
      <c r="B865" s="3" t="s">
        <v>331</v>
      </c>
      <c r="C865" t="s">
        <v>34</v>
      </c>
      <c r="D865" t="s">
        <v>33</v>
      </c>
      <c r="E865" s="1">
        <v>80000</v>
      </c>
      <c r="F865" s="1" t="str">
        <f t="shared" si="39"/>
        <v>Yes</v>
      </c>
      <c r="G865">
        <v>0</v>
      </c>
      <c r="H865" t="s">
        <v>12</v>
      </c>
      <c r="I865" t="s">
        <v>27</v>
      </c>
      <c r="J865" t="s">
        <v>17</v>
      </c>
      <c r="K865">
        <v>1</v>
      </c>
      <c r="L865" t="s">
        <v>15</v>
      </c>
      <c r="M865" t="s">
        <v>31</v>
      </c>
      <c r="N865">
        <v>38</v>
      </c>
      <c r="O865" t="str">
        <f t="shared" si="40"/>
        <v>Middle Age</v>
      </c>
      <c r="P865" t="s">
        <v>14</v>
      </c>
      <c r="T865" t="b">
        <f t="shared" si="41"/>
        <v>1</v>
      </c>
    </row>
    <row r="866" spans="1:20" x14ac:dyDescent="0.25">
      <c r="A866" s="5" t="s">
        <v>700</v>
      </c>
      <c r="B866" s="3" t="s">
        <v>331</v>
      </c>
      <c r="C866" t="s">
        <v>34</v>
      </c>
      <c r="D866" t="s">
        <v>33</v>
      </c>
      <c r="E866" s="1">
        <v>40000</v>
      </c>
      <c r="F866" s="1" t="str">
        <f t="shared" si="39"/>
        <v>No</v>
      </c>
      <c r="G866">
        <v>0</v>
      </c>
      <c r="H866" t="s">
        <v>26</v>
      </c>
      <c r="I866" t="s">
        <v>13</v>
      </c>
      <c r="J866" t="s">
        <v>14</v>
      </c>
      <c r="K866">
        <v>2</v>
      </c>
      <c r="L866" t="s">
        <v>22</v>
      </c>
      <c r="M866" t="s">
        <v>31</v>
      </c>
      <c r="N866">
        <v>31</v>
      </c>
      <c r="O866" t="str">
        <f t="shared" si="40"/>
        <v>Middle Age</v>
      </c>
      <c r="P866" t="s">
        <v>17</v>
      </c>
      <c r="T866" t="b">
        <f t="shared" si="41"/>
        <v>0</v>
      </c>
    </row>
    <row r="867" spans="1:20" x14ac:dyDescent="0.25">
      <c r="A867" s="5" t="s">
        <v>726</v>
      </c>
      <c r="B867" s="3" t="s">
        <v>357</v>
      </c>
      <c r="C867" t="s">
        <v>34</v>
      </c>
      <c r="D867" t="s">
        <v>32</v>
      </c>
      <c r="E867" s="1">
        <v>80000</v>
      </c>
      <c r="F867" s="1" t="str">
        <f t="shared" si="39"/>
        <v>Yes</v>
      </c>
      <c r="G867">
        <v>0</v>
      </c>
      <c r="H867" t="s">
        <v>12</v>
      </c>
      <c r="I867" t="s">
        <v>27</v>
      </c>
      <c r="J867" t="s">
        <v>17</v>
      </c>
      <c r="K867">
        <v>1</v>
      </c>
      <c r="L867" t="s">
        <v>15</v>
      </c>
      <c r="M867" t="s">
        <v>31</v>
      </c>
      <c r="N867">
        <v>38</v>
      </c>
      <c r="O867" t="str">
        <f t="shared" si="40"/>
        <v>Middle Age</v>
      </c>
      <c r="P867" t="s">
        <v>14</v>
      </c>
      <c r="T867" t="b">
        <f t="shared" si="41"/>
        <v>1</v>
      </c>
    </row>
    <row r="868" spans="1:20" x14ac:dyDescent="0.25">
      <c r="A868" s="5" t="s">
        <v>726</v>
      </c>
      <c r="B868" s="3" t="s">
        <v>357</v>
      </c>
      <c r="C868" t="s">
        <v>33</v>
      </c>
      <c r="D868" t="s">
        <v>33</v>
      </c>
      <c r="E868" s="1">
        <v>60000</v>
      </c>
      <c r="F868" s="1" t="str">
        <f t="shared" si="39"/>
        <v>Yes</v>
      </c>
      <c r="G868">
        <v>2</v>
      </c>
      <c r="H868" t="s">
        <v>26</v>
      </c>
      <c r="I868" t="s">
        <v>20</v>
      </c>
      <c r="J868" t="s">
        <v>14</v>
      </c>
      <c r="K868">
        <v>2</v>
      </c>
      <c r="L868" t="s">
        <v>29</v>
      </c>
      <c r="M868" t="s">
        <v>31</v>
      </c>
      <c r="N868">
        <v>55</v>
      </c>
      <c r="O868" t="str">
        <f t="shared" si="40"/>
        <v>Old</v>
      </c>
      <c r="P868" t="s">
        <v>17</v>
      </c>
      <c r="T868" t="b">
        <f t="shared" si="41"/>
        <v>1</v>
      </c>
    </row>
    <row r="869" spans="1:20" x14ac:dyDescent="0.25">
      <c r="A869" s="5" t="s">
        <v>727</v>
      </c>
      <c r="B869" s="3" t="s">
        <v>358</v>
      </c>
      <c r="C869" t="s">
        <v>33</v>
      </c>
      <c r="D869" t="s">
        <v>33</v>
      </c>
      <c r="E869" s="1">
        <v>70000</v>
      </c>
      <c r="F869" s="1" t="str">
        <f t="shared" si="39"/>
        <v>Yes</v>
      </c>
      <c r="G869">
        <v>3</v>
      </c>
      <c r="H869" t="s">
        <v>18</v>
      </c>
      <c r="I869" t="s">
        <v>20</v>
      </c>
      <c r="J869" t="s">
        <v>14</v>
      </c>
      <c r="K869">
        <v>1</v>
      </c>
      <c r="L869" t="s">
        <v>22</v>
      </c>
      <c r="M869" t="s">
        <v>31</v>
      </c>
      <c r="N869">
        <v>49</v>
      </c>
      <c r="O869" t="str">
        <f t="shared" si="40"/>
        <v>Middle Age</v>
      </c>
      <c r="P869" t="s">
        <v>17</v>
      </c>
      <c r="T869" t="b">
        <f t="shared" si="41"/>
        <v>1</v>
      </c>
    </row>
    <row r="870" spans="1:20" x14ac:dyDescent="0.25">
      <c r="A870" s="5" t="s">
        <v>728</v>
      </c>
      <c r="B870" s="3" t="s">
        <v>359</v>
      </c>
      <c r="C870" t="s">
        <v>34</v>
      </c>
      <c r="D870" t="s">
        <v>33</v>
      </c>
      <c r="E870" s="1">
        <v>30000</v>
      </c>
      <c r="F870" s="1" t="str">
        <f t="shared" si="39"/>
        <v>No</v>
      </c>
      <c r="G870">
        <v>5</v>
      </c>
      <c r="H870" t="s">
        <v>28</v>
      </c>
      <c r="I870" t="s">
        <v>13</v>
      </c>
      <c r="J870" t="s">
        <v>14</v>
      </c>
      <c r="K870">
        <v>3</v>
      </c>
      <c r="L870" t="s">
        <v>29</v>
      </c>
      <c r="M870" t="s">
        <v>31</v>
      </c>
      <c r="N870">
        <v>60</v>
      </c>
      <c r="O870" t="str">
        <f t="shared" si="40"/>
        <v>Old</v>
      </c>
      <c r="P870" t="s">
        <v>14</v>
      </c>
      <c r="T870" t="b">
        <f t="shared" si="41"/>
        <v>0</v>
      </c>
    </row>
    <row r="871" spans="1:20" x14ac:dyDescent="0.25">
      <c r="A871" s="5" t="s">
        <v>729</v>
      </c>
      <c r="B871" s="3" t="s">
        <v>360</v>
      </c>
      <c r="C871" t="s">
        <v>34</v>
      </c>
      <c r="D871" t="s">
        <v>32</v>
      </c>
      <c r="E871" s="1">
        <v>110000</v>
      </c>
      <c r="F871" s="1" t="str">
        <f t="shared" si="39"/>
        <v>Yes</v>
      </c>
      <c r="G871">
        <v>3</v>
      </c>
      <c r="H871" t="s">
        <v>12</v>
      </c>
      <c r="I871" t="s">
        <v>27</v>
      </c>
      <c r="J871" t="s">
        <v>17</v>
      </c>
      <c r="K871">
        <v>4</v>
      </c>
      <c r="L871" t="s">
        <v>25</v>
      </c>
      <c r="M871" t="s">
        <v>31</v>
      </c>
      <c r="N871">
        <v>42</v>
      </c>
      <c r="O871" t="str">
        <f t="shared" si="40"/>
        <v>Middle Age</v>
      </c>
      <c r="P871" t="s">
        <v>17</v>
      </c>
      <c r="T871" t="b">
        <f t="shared" si="41"/>
        <v>1</v>
      </c>
    </row>
    <row r="872" spans="1:20" x14ac:dyDescent="0.25">
      <c r="A872" s="5" t="s">
        <v>729</v>
      </c>
      <c r="B872" s="3" t="s">
        <v>360</v>
      </c>
      <c r="C872" t="s">
        <v>33</v>
      </c>
      <c r="D872" t="s">
        <v>33</v>
      </c>
      <c r="E872" s="1">
        <v>60000</v>
      </c>
      <c r="F872" s="1" t="str">
        <f t="shared" si="39"/>
        <v>Yes</v>
      </c>
      <c r="G872">
        <v>1</v>
      </c>
      <c r="H872" t="s">
        <v>18</v>
      </c>
      <c r="I872" t="s">
        <v>13</v>
      </c>
      <c r="J872" t="s">
        <v>14</v>
      </c>
      <c r="K872">
        <v>1</v>
      </c>
      <c r="L872" t="s">
        <v>15</v>
      </c>
      <c r="M872" t="s">
        <v>31</v>
      </c>
      <c r="N872">
        <v>46</v>
      </c>
      <c r="O872" t="str">
        <f t="shared" si="40"/>
        <v>Middle Age</v>
      </c>
      <c r="P872" t="s">
        <v>17</v>
      </c>
      <c r="T872" t="b">
        <f t="shared" si="41"/>
        <v>1</v>
      </c>
    </row>
    <row r="873" spans="1:20" x14ac:dyDescent="0.25">
      <c r="A873" s="5" t="s">
        <v>419</v>
      </c>
      <c r="B873" s="3" t="s">
        <v>50</v>
      </c>
      <c r="C873" t="s">
        <v>33</v>
      </c>
      <c r="D873" t="s">
        <v>33</v>
      </c>
      <c r="E873" s="1">
        <v>60000</v>
      </c>
      <c r="F873" s="1" t="str">
        <f t="shared" si="39"/>
        <v>Yes</v>
      </c>
      <c r="G873">
        <v>2</v>
      </c>
      <c r="H873" t="s">
        <v>26</v>
      </c>
      <c r="I873" t="s">
        <v>20</v>
      </c>
      <c r="J873" t="s">
        <v>14</v>
      </c>
      <c r="K873">
        <v>2</v>
      </c>
      <c r="L873" t="s">
        <v>29</v>
      </c>
      <c r="M873" t="s">
        <v>31</v>
      </c>
      <c r="N873">
        <v>55</v>
      </c>
      <c r="O873" t="str">
        <f t="shared" si="40"/>
        <v>Old</v>
      </c>
      <c r="P873" t="s">
        <v>17</v>
      </c>
      <c r="T873" t="b">
        <f t="shared" si="41"/>
        <v>1</v>
      </c>
    </row>
    <row r="874" spans="1:20" x14ac:dyDescent="0.25">
      <c r="A874" s="5" t="s">
        <v>730</v>
      </c>
      <c r="B874" s="3" t="s">
        <v>361</v>
      </c>
      <c r="C874" t="s">
        <v>34</v>
      </c>
      <c r="D874" t="s">
        <v>32</v>
      </c>
      <c r="E874" s="1">
        <v>70000</v>
      </c>
      <c r="F874" s="1" t="str">
        <f t="shared" si="39"/>
        <v>Yes</v>
      </c>
      <c r="G874">
        <v>3</v>
      </c>
      <c r="H874" t="s">
        <v>30</v>
      </c>
      <c r="I874" t="s">
        <v>27</v>
      </c>
      <c r="J874" t="s">
        <v>14</v>
      </c>
      <c r="K874">
        <v>2</v>
      </c>
      <c r="L874" t="s">
        <v>22</v>
      </c>
      <c r="M874" t="s">
        <v>31</v>
      </c>
      <c r="N874">
        <v>53</v>
      </c>
      <c r="O874" t="str">
        <f t="shared" si="40"/>
        <v>Middle Age</v>
      </c>
      <c r="P874" t="s">
        <v>14</v>
      </c>
      <c r="T874" t="b">
        <f t="shared" si="41"/>
        <v>1</v>
      </c>
    </row>
    <row r="875" spans="1:20" x14ac:dyDescent="0.25">
      <c r="A875" s="5" t="s">
        <v>730</v>
      </c>
      <c r="B875" s="3" t="s">
        <v>361</v>
      </c>
      <c r="C875" t="s">
        <v>33</v>
      </c>
      <c r="D875" t="s">
        <v>33</v>
      </c>
      <c r="E875" s="1">
        <v>50000</v>
      </c>
      <c r="F875" s="1" t="str">
        <f t="shared" si="39"/>
        <v>Yes</v>
      </c>
      <c r="G875">
        <v>3</v>
      </c>
      <c r="H875" t="s">
        <v>12</v>
      </c>
      <c r="I875" t="s">
        <v>13</v>
      </c>
      <c r="J875" t="s">
        <v>14</v>
      </c>
      <c r="K875">
        <v>2</v>
      </c>
      <c r="L875" t="s">
        <v>21</v>
      </c>
      <c r="M875" t="s">
        <v>31</v>
      </c>
      <c r="N875">
        <v>40</v>
      </c>
      <c r="O875" t="str">
        <f t="shared" si="40"/>
        <v>Middle Age</v>
      </c>
      <c r="P875" t="s">
        <v>17</v>
      </c>
      <c r="T875" t="b">
        <f t="shared" si="41"/>
        <v>0</v>
      </c>
    </row>
    <row r="876" spans="1:20" x14ac:dyDescent="0.25">
      <c r="A876" s="5" t="s">
        <v>720</v>
      </c>
      <c r="B876" s="3" t="s">
        <v>351</v>
      </c>
      <c r="C876" t="s">
        <v>33</v>
      </c>
      <c r="D876" t="s">
        <v>32</v>
      </c>
      <c r="E876" s="1">
        <v>30000</v>
      </c>
      <c r="F876" s="1" t="str">
        <f t="shared" si="39"/>
        <v>No</v>
      </c>
      <c r="G876">
        <v>1</v>
      </c>
      <c r="H876" t="s">
        <v>12</v>
      </c>
      <c r="I876" t="s">
        <v>13</v>
      </c>
      <c r="J876" t="s">
        <v>14</v>
      </c>
      <c r="K876">
        <v>1</v>
      </c>
      <c r="L876" t="s">
        <v>22</v>
      </c>
      <c r="M876" t="s">
        <v>31</v>
      </c>
      <c r="N876">
        <v>53</v>
      </c>
      <c r="O876" t="str">
        <f t="shared" si="40"/>
        <v>Middle Age</v>
      </c>
      <c r="P876" t="s">
        <v>14</v>
      </c>
      <c r="T876" t="b">
        <f t="shared" si="41"/>
        <v>0</v>
      </c>
    </row>
    <row r="877" spans="1:20" x14ac:dyDescent="0.25">
      <c r="A877" s="5" t="s">
        <v>659</v>
      </c>
      <c r="B877" s="3" t="s">
        <v>290</v>
      </c>
      <c r="C877" t="s">
        <v>34</v>
      </c>
      <c r="D877" t="s">
        <v>32</v>
      </c>
      <c r="E877" s="1">
        <v>70000</v>
      </c>
      <c r="F877" s="1" t="str">
        <f t="shared" si="39"/>
        <v>Yes</v>
      </c>
      <c r="G877">
        <v>2</v>
      </c>
      <c r="H877" t="s">
        <v>12</v>
      </c>
      <c r="I877" t="s">
        <v>13</v>
      </c>
      <c r="J877" t="s">
        <v>14</v>
      </c>
      <c r="K877">
        <v>0</v>
      </c>
      <c r="L877" t="s">
        <v>21</v>
      </c>
      <c r="M877" t="s">
        <v>31</v>
      </c>
      <c r="N877">
        <v>38</v>
      </c>
      <c r="O877" t="str">
        <f t="shared" si="40"/>
        <v>Middle Age</v>
      </c>
      <c r="P877" t="s">
        <v>14</v>
      </c>
      <c r="T877" t="b">
        <f t="shared" si="41"/>
        <v>1</v>
      </c>
    </row>
    <row r="878" spans="1:20" x14ac:dyDescent="0.25">
      <c r="A878" s="5" t="s">
        <v>659</v>
      </c>
      <c r="B878" s="3" t="s">
        <v>290</v>
      </c>
      <c r="C878" t="s">
        <v>34</v>
      </c>
      <c r="D878" t="s">
        <v>33</v>
      </c>
      <c r="E878" s="1">
        <v>30000</v>
      </c>
      <c r="F878" s="1" t="str">
        <f t="shared" si="39"/>
        <v>No</v>
      </c>
      <c r="G878">
        <v>0</v>
      </c>
      <c r="H878" t="s">
        <v>28</v>
      </c>
      <c r="I878" t="s">
        <v>19</v>
      </c>
      <c r="J878" t="s">
        <v>17</v>
      </c>
      <c r="K878">
        <v>2</v>
      </c>
      <c r="L878" t="s">
        <v>15</v>
      </c>
      <c r="M878" t="s">
        <v>31</v>
      </c>
      <c r="N878">
        <v>26</v>
      </c>
      <c r="O878" t="str">
        <f t="shared" si="40"/>
        <v>Adolescents</v>
      </c>
      <c r="P878" t="s">
        <v>17</v>
      </c>
      <c r="T878" t="b">
        <f t="shared" si="41"/>
        <v>0</v>
      </c>
    </row>
    <row r="879" spans="1:20" x14ac:dyDescent="0.25">
      <c r="A879" s="5" t="s">
        <v>659</v>
      </c>
      <c r="B879" s="3" t="s">
        <v>290</v>
      </c>
      <c r="C879" t="s">
        <v>33</v>
      </c>
      <c r="D879" t="s">
        <v>33</v>
      </c>
      <c r="E879" s="1">
        <v>70000</v>
      </c>
      <c r="F879" s="1" t="str">
        <f t="shared" si="39"/>
        <v>Yes</v>
      </c>
      <c r="G879">
        <v>5</v>
      </c>
      <c r="H879" t="s">
        <v>12</v>
      </c>
      <c r="I879" t="s">
        <v>27</v>
      </c>
      <c r="J879" t="s">
        <v>14</v>
      </c>
      <c r="K879">
        <v>2</v>
      </c>
      <c r="L879" t="s">
        <v>21</v>
      </c>
      <c r="M879" t="s">
        <v>31</v>
      </c>
      <c r="N879">
        <v>61</v>
      </c>
      <c r="O879" t="str">
        <f t="shared" si="40"/>
        <v>Old</v>
      </c>
      <c r="P879" t="s">
        <v>17</v>
      </c>
      <c r="T879" t="b">
        <f t="shared" si="41"/>
        <v>1</v>
      </c>
    </row>
    <row r="880" spans="1:20" x14ac:dyDescent="0.25">
      <c r="A880" s="5" t="s">
        <v>731</v>
      </c>
      <c r="B880" s="3" t="s">
        <v>362</v>
      </c>
      <c r="C880" t="s">
        <v>33</v>
      </c>
      <c r="D880" t="s">
        <v>33</v>
      </c>
      <c r="E880" s="1">
        <v>50000</v>
      </c>
      <c r="F880" s="1" t="str">
        <f t="shared" si="39"/>
        <v>Yes</v>
      </c>
      <c r="G880">
        <v>2</v>
      </c>
      <c r="H880" t="s">
        <v>30</v>
      </c>
      <c r="I880" t="s">
        <v>27</v>
      </c>
      <c r="J880" t="s">
        <v>14</v>
      </c>
      <c r="K880">
        <v>2</v>
      </c>
      <c r="L880" t="s">
        <v>22</v>
      </c>
      <c r="M880" t="s">
        <v>31</v>
      </c>
      <c r="N880">
        <v>71</v>
      </c>
      <c r="O880" t="str">
        <f t="shared" si="40"/>
        <v>Old</v>
      </c>
      <c r="P880" t="s">
        <v>17</v>
      </c>
      <c r="T880" t="b">
        <f t="shared" si="41"/>
        <v>0</v>
      </c>
    </row>
    <row r="881" spans="1:20" x14ac:dyDescent="0.25">
      <c r="A881" s="5" t="s">
        <v>411</v>
      </c>
      <c r="B881" s="3" t="s">
        <v>42</v>
      </c>
      <c r="C881" t="s">
        <v>33</v>
      </c>
      <c r="D881" t="s">
        <v>33</v>
      </c>
      <c r="E881" s="1">
        <v>90000</v>
      </c>
      <c r="F881" s="1" t="str">
        <f t="shared" si="39"/>
        <v>Yes</v>
      </c>
      <c r="G881">
        <v>4</v>
      </c>
      <c r="H881" t="s">
        <v>26</v>
      </c>
      <c r="I881" t="s">
        <v>20</v>
      </c>
      <c r="J881" t="s">
        <v>14</v>
      </c>
      <c r="K881">
        <v>2</v>
      </c>
      <c r="L881" t="s">
        <v>25</v>
      </c>
      <c r="M881" t="s">
        <v>31</v>
      </c>
      <c r="N881">
        <v>45</v>
      </c>
      <c r="O881" t="str">
        <f t="shared" si="40"/>
        <v>Middle Age</v>
      </c>
      <c r="P881" t="s">
        <v>17</v>
      </c>
      <c r="T881" t="b">
        <f t="shared" si="41"/>
        <v>1</v>
      </c>
    </row>
    <row r="882" spans="1:20" x14ac:dyDescent="0.25">
      <c r="A882" s="5" t="s">
        <v>411</v>
      </c>
      <c r="B882" s="3" t="s">
        <v>42</v>
      </c>
      <c r="C882" t="s">
        <v>33</v>
      </c>
      <c r="D882" t="s">
        <v>33</v>
      </c>
      <c r="E882" s="1">
        <v>80000</v>
      </c>
      <c r="F882" s="1" t="str">
        <f t="shared" si="39"/>
        <v>Yes</v>
      </c>
      <c r="G882">
        <v>2</v>
      </c>
      <c r="H882" t="s">
        <v>30</v>
      </c>
      <c r="I882" t="s">
        <v>20</v>
      </c>
      <c r="J882" t="s">
        <v>14</v>
      </c>
      <c r="K882">
        <v>0</v>
      </c>
      <c r="L882" t="s">
        <v>15</v>
      </c>
      <c r="M882" t="s">
        <v>31</v>
      </c>
      <c r="N882">
        <v>37</v>
      </c>
      <c r="O882" t="str">
        <f t="shared" si="40"/>
        <v>Middle Age</v>
      </c>
      <c r="P882" t="s">
        <v>14</v>
      </c>
      <c r="T882" t="b">
        <f t="shared" si="41"/>
        <v>1</v>
      </c>
    </row>
    <row r="883" spans="1:20" x14ac:dyDescent="0.25">
      <c r="A883" s="5" t="s">
        <v>459</v>
      </c>
      <c r="B883" s="3" t="s">
        <v>90</v>
      </c>
      <c r="C883" t="s">
        <v>33</v>
      </c>
      <c r="D883" t="s">
        <v>32</v>
      </c>
      <c r="E883" s="1">
        <v>80000</v>
      </c>
      <c r="F883" s="1" t="str">
        <f t="shared" si="39"/>
        <v>Yes</v>
      </c>
      <c r="G883">
        <v>4</v>
      </c>
      <c r="H883" t="s">
        <v>30</v>
      </c>
      <c r="I883" t="s">
        <v>27</v>
      </c>
      <c r="J883" t="s">
        <v>14</v>
      </c>
      <c r="K883">
        <v>2</v>
      </c>
      <c r="L883" t="s">
        <v>15</v>
      </c>
      <c r="M883" t="s">
        <v>31</v>
      </c>
      <c r="N883">
        <v>72</v>
      </c>
      <c r="O883" t="str">
        <f t="shared" si="40"/>
        <v>Old</v>
      </c>
      <c r="P883" t="s">
        <v>14</v>
      </c>
      <c r="T883" t="b">
        <f t="shared" si="41"/>
        <v>1</v>
      </c>
    </row>
    <row r="884" spans="1:20" x14ac:dyDescent="0.25">
      <c r="A884" s="5" t="s">
        <v>452</v>
      </c>
      <c r="B884" s="3" t="s">
        <v>83</v>
      </c>
      <c r="C884" t="s">
        <v>33</v>
      </c>
      <c r="D884" t="s">
        <v>33</v>
      </c>
      <c r="E884" s="1">
        <v>30000</v>
      </c>
      <c r="F884" s="1" t="str">
        <f t="shared" si="39"/>
        <v>No</v>
      </c>
      <c r="G884">
        <v>0</v>
      </c>
      <c r="H884" t="s">
        <v>30</v>
      </c>
      <c r="I884" t="s">
        <v>13</v>
      </c>
      <c r="J884" t="s">
        <v>14</v>
      </c>
      <c r="K884">
        <v>0</v>
      </c>
      <c r="L884" t="s">
        <v>15</v>
      </c>
      <c r="M884" t="s">
        <v>31</v>
      </c>
      <c r="N884">
        <v>32</v>
      </c>
      <c r="O884" t="str">
        <f t="shared" si="40"/>
        <v>Middle Age</v>
      </c>
      <c r="P884" t="s">
        <v>17</v>
      </c>
      <c r="T884" t="b">
        <f t="shared" si="41"/>
        <v>0</v>
      </c>
    </row>
    <row r="885" spans="1:20" x14ac:dyDescent="0.25">
      <c r="A885" s="5" t="s">
        <v>732</v>
      </c>
      <c r="B885" s="3" t="s">
        <v>363</v>
      </c>
      <c r="C885" t="s">
        <v>33</v>
      </c>
      <c r="D885" t="s">
        <v>32</v>
      </c>
      <c r="E885" s="1">
        <v>60000</v>
      </c>
      <c r="F885" s="1" t="str">
        <f t="shared" si="39"/>
        <v>Yes</v>
      </c>
      <c r="G885">
        <v>1</v>
      </c>
      <c r="H885" t="s">
        <v>12</v>
      </c>
      <c r="I885" t="s">
        <v>20</v>
      </c>
      <c r="J885" t="s">
        <v>14</v>
      </c>
      <c r="K885">
        <v>1</v>
      </c>
      <c r="L885" t="s">
        <v>21</v>
      </c>
      <c r="M885" t="s">
        <v>31</v>
      </c>
      <c r="N885">
        <v>48</v>
      </c>
      <c r="O885" t="str">
        <f t="shared" si="40"/>
        <v>Middle Age</v>
      </c>
      <c r="P885" t="s">
        <v>14</v>
      </c>
      <c r="T885" t="b">
        <f t="shared" si="41"/>
        <v>1</v>
      </c>
    </row>
    <row r="886" spans="1:20" x14ac:dyDescent="0.25">
      <c r="A886" s="5" t="s">
        <v>733</v>
      </c>
      <c r="B886" s="3" t="s">
        <v>364</v>
      </c>
      <c r="C886" t="s">
        <v>33</v>
      </c>
      <c r="D886" t="s">
        <v>33</v>
      </c>
      <c r="E886" s="1">
        <v>80000</v>
      </c>
      <c r="F886" s="1" t="str">
        <f t="shared" si="39"/>
        <v>Yes</v>
      </c>
      <c r="G886">
        <v>4</v>
      </c>
      <c r="H886" t="s">
        <v>30</v>
      </c>
      <c r="I886" t="s">
        <v>27</v>
      </c>
      <c r="J886" t="s">
        <v>14</v>
      </c>
      <c r="K886">
        <v>2</v>
      </c>
      <c r="L886" t="s">
        <v>22</v>
      </c>
      <c r="M886" t="s">
        <v>31</v>
      </c>
      <c r="N886">
        <v>68</v>
      </c>
      <c r="O886" t="str">
        <f t="shared" si="40"/>
        <v>Old</v>
      </c>
      <c r="P886" t="s">
        <v>17</v>
      </c>
      <c r="T886" t="b">
        <f t="shared" si="41"/>
        <v>1</v>
      </c>
    </row>
    <row r="887" spans="1:20" x14ac:dyDescent="0.25">
      <c r="A887" s="5" t="s">
        <v>734</v>
      </c>
      <c r="B887" s="3" t="s">
        <v>365</v>
      </c>
      <c r="C887" t="s">
        <v>33</v>
      </c>
      <c r="D887" t="s">
        <v>32</v>
      </c>
      <c r="E887" s="1">
        <v>20000</v>
      </c>
      <c r="F887" s="1" t="str">
        <f t="shared" si="39"/>
        <v>No</v>
      </c>
      <c r="G887">
        <v>2</v>
      </c>
      <c r="H887" t="s">
        <v>28</v>
      </c>
      <c r="I887" t="s">
        <v>19</v>
      </c>
      <c r="J887" t="s">
        <v>14</v>
      </c>
      <c r="K887">
        <v>2</v>
      </c>
      <c r="L887" t="s">
        <v>15</v>
      </c>
      <c r="M887" t="s">
        <v>31</v>
      </c>
      <c r="N887">
        <v>49</v>
      </c>
      <c r="O887" t="str">
        <f t="shared" si="40"/>
        <v>Middle Age</v>
      </c>
      <c r="P887" t="s">
        <v>17</v>
      </c>
      <c r="T887" t="b">
        <f t="shared" si="41"/>
        <v>0</v>
      </c>
    </row>
    <row r="888" spans="1:20" x14ac:dyDescent="0.25">
      <c r="A888" s="5" t="s">
        <v>625</v>
      </c>
      <c r="B888" s="3" t="s">
        <v>256</v>
      </c>
      <c r="C888" t="s">
        <v>33</v>
      </c>
      <c r="D888" t="s">
        <v>33</v>
      </c>
      <c r="E888" s="1">
        <v>70000</v>
      </c>
      <c r="F888" s="1" t="str">
        <f t="shared" si="39"/>
        <v>Yes</v>
      </c>
      <c r="G888">
        <v>3</v>
      </c>
      <c r="H888" t="s">
        <v>30</v>
      </c>
      <c r="I888" t="s">
        <v>20</v>
      </c>
      <c r="J888" t="s">
        <v>14</v>
      </c>
      <c r="K888">
        <v>0</v>
      </c>
      <c r="L888" t="s">
        <v>21</v>
      </c>
      <c r="M888" t="s">
        <v>31</v>
      </c>
      <c r="N888">
        <v>34</v>
      </c>
      <c r="O888" t="str">
        <f t="shared" si="40"/>
        <v>Middle Age</v>
      </c>
      <c r="P888" t="s">
        <v>17</v>
      </c>
      <c r="T888" t="b">
        <f t="shared" si="41"/>
        <v>1</v>
      </c>
    </row>
    <row r="889" spans="1:20" x14ac:dyDescent="0.25">
      <c r="A889" s="5" t="s">
        <v>735</v>
      </c>
      <c r="B889" s="3" t="s">
        <v>366</v>
      </c>
      <c r="C889" t="s">
        <v>33</v>
      </c>
      <c r="D889" t="s">
        <v>33</v>
      </c>
      <c r="E889" s="1">
        <v>50000</v>
      </c>
      <c r="F889" s="1" t="str">
        <f t="shared" si="39"/>
        <v>Yes</v>
      </c>
      <c r="G889">
        <v>0</v>
      </c>
      <c r="H889" t="s">
        <v>30</v>
      </c>
      <c r="I889" t="s">
        <v>13</v>
      </c>
      <c r="J889" t="s">
        <v>14</v>
      </c>
      <c r="K889">
        <v>0</v>
      </c>
      <c r="L889" t="s">
        <v>15</v>
      </c>
      <c r="M889" t="s">
        <v>31</v>
      </c>
      <c r="N889">
        <v>32</v>
      </c>
      <c r="O889" t="str">
        <f t="shared" si="40"/>
        <v>Middle Age</v>
      </c>
      <c r="P889" t="s">
        <v>17</v>
      </c>
      <c r="T889" t="b">
        <f t="shared" si="41"/>
        <v>0</v>
      </c>
    </row>
    <row r="890" spans="1:20" x14ac:dyDescent="0.25">
      <c r="A890" s="5" t="s">
        <v>721</v>
      </c>
      <c r="B890" s="3" t="s">
        <v>352</v>
      </c>
      <c r="C890" t="s">
        <v>34</v>
      </c>
      <c r="D890" t="s">
        <v>32</v>
      </c>
      <c r="E890" s="1">
        <v>60000</v>
      </c>
      <c r="F890" s="1" t="str">
        <f t="shared" si="39"/>
        <v>Yes</v>
      </c>
      <c r="G890">
        <v>4</v>
      </c>
      <c r="H890" t="s">
        <v>12</v>
      </c>
      <c r="I890" t="s">
        <v>13</v>
      </c>
      <c r="J890" t="s">
        <v>17</v>
      </c>
      <c r="K890">
        <v>2</v>
      </c>
      <c r="L890" t="s">
        <v>15</v>
      </c>
      <c r="M890" t="s">
        <v>31</v>
      </c>
      <c r="N890">
        <v>42</v>
      </c>
      <c r="O890" t="str">
        <f t="shared" si="40"/>
        <v>Middle Age</v>
      </c>
      <c r="P890" t="s">
        <v>17</v>
      </c>
      <c r="T890" t="b">
        <f t="shared" si="41"/>
        <v>1</v>
      </c>
    </row>
    <row r="891" spans="1:20" x14ac:dyDescent="0.25">
      <c r="A891" s="5" t="s">
        <v>593</v>
      </c>
      <c r="B891" s="3" t="s">
        <v>224</v>
      </c>
      <c r="C891" t="s">
        <v>33</v>
      </c>
      <c r="D891" t="s">
        <v>32</v>
      </c>
      <c r="E891" s="1">
        <v>70000</v>
      </c>
      <c r="F891" s="1" t="str">
        <f t="shared" si="39"/>
        <v>Yes</v>
      </c>
      <c r="G891">
        <v>1</v>
      </c>
      <c r="H891" t="s">
        <v>30</v>
      </c>
      <c r="I891" t="s">
        <v>13</v>
      </c>
      <c r="J891" t="s">
        <v>14</v>
      </c>
      <c r="K891">
        <v>0</v>
      </c>
      <c r="L891" t="s">
        <v>15</v>
      </c>
      <c r="M891" t="s">
        <v>31</v>
      </c>
      <c r="N891">
        <v>35</v>
      </c>
      <c r="O891" t="str">
        <f t="shared" si="40"/>
        <v>Middle Age</v>
      </c>
      <c r="P891" t="s">
        <v>14</v>
      </c>
      <c r="T891" t="b">
        <f t="shared" si="41"/>
        <v>1</v>
      </c>
    </row>
    <row r="892" spans="1:20" x14ac:dyDescent="0.25">
      <c r="A892" s="5" t="s">
        <v>593</v>
      </c>
      <c r="B892" s="3" t="s">
        <v>224</v>
      </c>
      <c r="C892" t="s">
        <v>33</v>
      </c>
      <c r="D892" t="s">
        <v>32</v>
      </c>
      <c r="E892" s="1">
        <v>40000</v>
      </c>
      <c r="F892" s="1" t="str">
        <f t="shared" si="39"/>
        <v>No</v>
      </c>
      <c r="G892">
        <v>2</v>
      </c>
      <c r="H892" t="s">
        <v>18</v>
      </c>
      <c r="I892" t="s">
        <v>19</v>
      </c>
      <c r="J892" t="s">
        <v>14</v>
      </c>
      <c r="K892">
        <v>1</v>
      </c>
      <c r="L892" t="s">
        <v>15</v>
      </c>
      <c r="M892" t="s">
        <v>31</v>
      </c>
      <c r="N892">
        <v>48</v>
      </c>
      <c r="O892" t="str">
        <f t="shared" si="40"/>
        <v>Middle Age</v>
      </c>
      <c r="P892" t="s">
        <v>17</v>
      </c>
      <c r="T892" t="b">
        <f t="shared" si="41"/>
        <v>0</v>
      </c>
    </row>
    <row r="893" spans="1:20" x14ac:dyDescent="0.25">
      <c r="A893" s="5" t="s">
        <v>679</v>
      </c>
      <c r="B893" s="3" t="s">
        <v>310</v>
      </c>
      <c r="C893" t="s">
        <v>34</v>
      </c>
      <c r="D893" t="s">
        <v>33</v>
      </c>
      <c r="E893" s="1">
        <v>100000</v>
      </c>
      <c r="F893" s="1" t="str">
        <f t="shared" si="39"/>
        <v>Yes</v>
      </c>
      <c r="G893">
        <v>1</v>
      </c>
      <c r="H893" t="s">
        <v>30</v>
      </c>
      <c r="I893" t="s">
        <v>27</v>
      </c>
      <c r="J893" t="s">
        <v>14</v>
      </c>
      <c r="K893">
        <v>3</v>
      </c>
      <c r="L893" t="s">
        <v>21</v>
      </c>
      <c r="M893" t="s">
        <v>31</v>
      </c>
      <c r="N893">
        <v>73</v>
      </c>
      <c r="O893" t="str">
        <f t="shared" si="40"/>
        <v>Old</v>
      </c>
      <c r="P893" t="s">
        <v>14</v>
      </c>
      <c r="T893" t="b">
        <f t="shared" si="41"/>
        <v>1</v>
      </c>
    </row>
    <row r="894" spans="1:20" x14ac:dyDescent="0.25">
      <c r="A894" s="5" t="s">
        <v>679</v>
      </c>
      <c r="B894" s="3" t="s">
        <v>310</v>
      </c>
      <c r="C894" t="s">
        <v>34</v>
      </c>
      <c r="D894" t="s">
        <v>32</v>
      </c>
      <c r="E894" s="1">
        <v>70000</v>
      </c>
      <c r="F894" s="1" t="str">
        <f t="shared" si="39"/>
        <v>Yes</v>
      </c>
      <c r="G894">
        <v>4</v>
      </c>
      <c r="H894" t="s">
        <v>12</v>
      </c>
      <c r="I894" t="s">
        <v>13</v>
      </c>
      <c r="J894" t="s">
        <v>14</v>
      </c>
      <c r="K894">
        <v>2</v>
      </c>
      <c r="L894" t="s">
        <v>21</v>
      </c>
      <c r="M894" t="s">
        <v>31</v>
      </c>
      <c r="N894">
        <v>43</v>
      </c>
      <c r="O894" t="str">
        <f t="shared" si="40"/>
        <v>Middle Age</v>
      </c>
      <c r="P894" t="s">
        <v>14</v>
      </c>
      <c r="T894" t="b">
        <f t="shared" si="41"/>
        <v>1</v>
      </c>
    </row>
    <row r="895" spans="1:20" x14ac:dyDescent="0.25">
      <c r="A895" s="5" t="s">
        <v>679</v>
      </c>
      <c r="B895" s="3" t="s">
        <v>310</v>
      </c>
      <c r="C895" t="s">
        <v>33</v>
      </c>
      <c r="D895" t="s">
        <v>33</v>
      </c>
      <c r="E895" s="1">
        <v>60000</v>
      </c>
      <c r="F895" s="1" t="str">
        <f t="shared" si="39"/>
        <v>Yes</v>
      </c>
      <c r="G895">
        <v>1</v>
      </c>
      <c r="H895" t="s">
        <v>30</v>
      </c>
      <c r="I895" t="s">
        <v>20</v>
      </c>
      <c r="J895" t="s">
        <v>14</v>
      </c>
      <c r="K895">
        <v>0</v>
      </c>
      <c r="L895" t="s">
        <v>15</v>
      </c>
      <c r="M895" t="s">
        <v>31</v>
      </c>
      <c r="N895">
        <v>35</v>
      </c>
      <c r="O895" t="str">
        <f t="shared" si="40"/>
        <v>Middle Age</v>
      </c>
      <c r="P895" t="s">
        <v>17</v>
      </c>
      <c r="T895" t="b">
        <f t="shared" si="41"/>
        <v>1</v>
      </c>
    </row>
    <row r="896" spans="1:20" x14ac:dyDescent="0.25">
      <c r="A896" s="5" t="s">
        <v>736</v>
      </c>
      <c r="B896" s="3" t="s">
        <v>367</v>
      </c>
      <c r="C896" t="s">
        <v>33</v>
      </c>
      <c r="D896" t="s">
        <v>33</v>
      </c>
      <c r="E896" s="1">
        <v>70000</v>
      </c>
      <c r="F896" s="1" t="str">
        <f t="shared" si="39"/>
        <v>Yes</v>
      </c>
      <c r="G896">
        <v>3</v>
      </c>
      <c r="H896" t="s">
        <v>30</v>
      </c>
      <c r="I896" t="s">
        <v>20</v>
      </c>
      <c r="J896" t="s">
        <v>14</v>
      </c>
      <c r="K896">
        <v>0</v>
      </c>
      <c r="L896" t="s">
        <v>15</v>
      </c>
      <c r="M896" t="s">
        <v>31</v>
      </c>
      <c r="N896">
        <v>35</v>
      </c>
      <c r="O896" t="str">
        <f t="shared" si="40"/>
        <v>Middle Age</v>
      </c>
      <c r="P896" t="s">
        <v>14</v>
      </c>
      <c r="T896" t="b">
        <f t="shared" si="41"/>
        <v>1</v>
      </c>
    </row>
    <row r="897" spans="1:20" x14ac:dyDescent="0.25">
      <c r="A897" s="5" t="s">
        <v>736</v>
      </c>
      <c r="B897" s="3" t="s">
        <v>367</v>
      </c>
      <c r="C897" t="s">
        <v>33</v>
      </c>
      <c r="D897" t="s">
        <v>32</v>
      </c>
      <c r="E897" s="1">
        <v>50000</v>
      </c>
      <c r="F897" s="1" t="str">
        <f t="shared" si="39"/>
        <v>Yes</v>
      </c>
      <c r="G897">
        <v>4</v>
      </c>
      <c r="H897" t="s">
        <v>12</v>
      </c>
      <c r="I897" t="s">
        <v>27</v>
      </c>
      <c r="J897" t="s">
        <v>14</v>
      </c>
      <c r="K897">
        <v>2</v>
      </c>
      <c r="L897" t="s">
        <v>25</v>
      </c>
      <c r="M897" t="s">
        <v>31</v>
      </c>
      <c r="N897">
        <v>64</v>
      </c>
      <c r="O897" t="str">
        <f t="shared" si="40"/>
        <v>Old</v>
      </c>
      <c r="P897" t="s">
        <v>14</v>
      </c>
      <c r="T897" t="b">
        <f t="shared" si="41"/>
        <v>0</v>
      </c>
    </row>
    <row r="898" spans="1:20" x14ac:dyDescent="0.25">
      <c r="A898" s="5" t="s">
        <v>737</v>
      </c>
      <c r="B898" s="3" t="s">
        <v>368</v>
      </c>
      <c r="C898" t="s">
        <v>33</v>
      </c>
      <c r="D898" t="s">
        <v>32</v>
      </c>
      <c r="E898" s="1">
        <v>50000</v>
      </c>
      <c r="F898" s="1" t="str">
        <f t="shared" si="39"/>
        <v>Yes</v>
      </c>
      <c r="G898">
        <v>1</v>
      </c>
      <c r="H898" t="s">
        <v>12</v>
      </c>
      <c r="I898" t="s">
        <v>13</v>
      </c>
      <c r="J898" t="s">
        <v>14</v>
      </c>
      <c r="K898">
        <v>0</v>
      </c>
      <c r="L898" t="s">
        <v>15</v>
      </c>
      <c r="M898" t="s">
        <v>31</v>
      </c>
      <c r="N898">
        <v>34</v>
      </c>
      <c r="O898" t="str">
        <f t="shared" si="40"/>
        <v>Middle Age</v>
      </c>
      <c r="P898" t="s">
        <v>14</v>
      </c>
      <c r="T898" t="b">
        <f t="shared" si="41"/>
        <v>0</v>
      </c>
    </row>
    <row r="899" spans="1:20" x14ac:dyDescent="0.25">
      <c r="A899" s="5" t="s">
        <v>738</v>
      </c>
      <c r="B899" s="3" t="s">
        <v>369</v>
      </c>
      <c r="C899" t="s">
        <v>33</v>
      </c>
      <c r="D899" t="s">
        <v>33</v>
      </c>
      <c r="E899" s="1">
        <v>30000</v>
      </c>
      <c r="F899" s="1" t="str">
        <f t="shared" ref="F899:F962" si="42">IF(E899&gt;=50000, "Yes",IF(E899&lt;50000, "No"))</f>
        <v>No</v>
      </c>
      <c r="G899">
        <v>0</v>
      </c>
      <c r="H899" t="s">
        <v>28</v>
      </c>
      <c r="I899" t="s">
        <v>19</v>
      </c>
      <c r="J899" t="s">
        <v>17</v>
      </c>
      <c r="K899">
        <v>2</v>
      </c>
      <c r="L899" t="s">
        <v>15</v>
      </c>
      <c r="M899" t="s">
        <v>31</v>
      </c>
      <c r="N899">
        <v>28</v>
      </c>
      <c r="O899" t="str">
        <f t="shared" ref="O899:O962" si="43">IF(N899&lt;=30, "Adolescents", IF(N899&lt;=54, "Middle Age", IF(N899&gt;54, "Old")))</f>
        <v>Adolescents</v>
      </c>
      <c r="P899" t="s">
        <v>17</v>
      </c>
      <c r="T899" t="b">
        <f t="shared" ref="T899:T962" si="44">AND(E899&gt;50000, N899&gt;30)</f>
        <v>0</v>
      </c>
    </row>
    <row r="900" spans="1:20" x14ac:dyDescent="0.25">
      <c r="A900" s="5" t="s">
        <v>739</v>
      </c>
      <c r="B900" s="3" t="s">
        <v>370</v>
      </c>
      <c r="C900" t="s">
        <v>34</v>
      </c>
      <c r="D900" t="s">
        <v>33</v>
      </c>
      <c r="E900" s="1">
        <v>70000</v>
      </c>
      <c r="F900" s="1" t="str">
        <f t="shared" si="42"/>
        <v>Yes</v>
      </c>
      <c r="G900">
        <v>5</v>
      </c>
      <c r="H900" t="s">
        <v>12</v>
      </c>
      <c r="I900" t="s">
        <v>27</v>
      </c>
      <c r="J900" t="s">
        <v>14</v>
      </c>
      <c r="K900">
        <v>3</v>
      </c>
      <c r="L900" t="s">
        <v>29</v>
      </c>
      <c r="M900" t="s">
        <v>31</v>
      </c>
      <c r="N900">
        <v>60</v>
      </c>
      <c r="O900" t="str">
        <f t="shared" si="43"/>
        <v>Old</v>
      </c>
      <c r="P900" t="s">
        <v>14</v>
      </c>
      <c r="T900" t="b">
        <f t="shared" si="44"/>
        <v>1</v>
      </c>
    </row>
    <row r="901" spans="1:20" x14ac:dyDescent="0.25">
      <c r="A901" s="5" t="s">
        <v>740</v>
      </c>
      <c r="B901" s="3" t="s">
        <v>371</v>
      </c>
      <c r="C901" t="s">
        <v>33</v>
      </c>
      <c r="D901" t="s">
        <v>32</v>
      </c>
      <c r="E901" s="1">
        <v>70000</v>
      </c>
      <c r="F901" s="1" t="str">
        <f t="shared" si="42"/>
        <v>Yes</v>
      </c>
      <c r="G901">
        <v>5</v>
      </c>
      <c r="H901" t="s">
        <v>30</v>
      </c>
      <c r="I901" t="s">
        <v>20</v>
      </c>
      <c r="J901" t="s">
        <v>14</v>
      </c>
      <c r="K901">
        <v>3</v>
      </c>
      <c r="L901" t="s">
        <v>29</v>
      </c>
      <c r="M901" t="s">
        <v>31</v>
      </c>
      <c r="N901">
        <v>46</v>
      </c>
      <c r="O901" t="str">
        <f t="shared" si="43"/>
        <v>Middle Age</v>
      </c>
      <c r="P901" t="s">
        <v>17</v>
      </c>
      <c r="T901" t="b">
        <f t="shared" si="44"/>
        <v>1</v>
      </c>
    </row>
    <row r="902" spans="1:20" x14ac:dyDescent="0.25">
      <c r="A902" s="5" t="s">
        <v>548</v>
      </c>
      <c r="B902" s="3" t="s">
        <v>179</v>
      </c>
      <c r="C902" t="s">
        <v>33</v>
      </c>
      <c r="D902" t="s">
        <v>33</v>
      </c>
      <c r="E902" s="1">
        <v>40000</v>
      </c>
      <c r="F902" s="1" t="str">
        <f t="shared" si="42"/>
        <v>No</v>
      </c>
      <c r="G902">
        <v>4</v>
      </c>
      <c r="H902" t="s">
        <v>26</v>
      </c>
      <c r="I902" t="s">
        <v>13</v>
      </c>
      <c r="J902" t="s">
        <v>14</v>
      </c>
      <c r="K902">
        <v>2</v>
      </c>
      <c r="L902" t="s">
        <v>15</v>
      </c>
      <c r="M902" t="s">
        <v>31</v>
      </c>
      <c r="N902">
        <v>44</v>
      </c>
      <c r="O902" t="str">
        <f t="shared" si="43"/>
        <v>Middle Age</v>
      </c>
      <c r="P902" t="s">
        <v>14</v>
      </c>
      <c r="T902" t="b">
        <f t="shared" si="44"/>
        <v>0</v>
      </c>
    </row>
    <row r="903" spans="1:20" x14ac:dyDescent="0.25">
      <c r="A903" s="5" t="s">
        <v>548</v>
      </c>
      <c r="B903" s="3" t="s">
        <v>179</v>
      </c>
      <c r="C903" t="s">
        <v>34</v>
      </c>
      <c r="D903" t="s">
        <v>32</v>
      </c>
      <c r="E903" s="1">
        <v>60000</v>
      </c>
      <c r="F903" s="1" t="str">
        <f t="shared" si="42"/>
        <v>Yes</v>
      </c>
      <c r="G903">
        <v>4</v>
      </c>
      <c r="H903" t="s">
        <v>12</v>
      </c>
      <c r="I903" t="s">
        <v>13</v>
      </c>
      <c r="J903" t="s">
        <v>14</v>
      </c>
      <c r="K903">
        <v>2</v>
      </c>
      <c r="L903" t="s">
        <v>21</v>
      </c>
      <c r="M903" t="s">
        <v>31</v>
      </c>
      <c r="N903">
        <v>42</v>
      </c>
      <c r="O903" t="str">
        <f t="shared" si="43"/>
        <v>Middle Age</v>
      </c>
      <c r="P903" t="s">
        <v>14</v>
      </c>
      <c r="T903" t="b">
        <f t="shared" si="44"/>
        <v>1</v>
      </c>
    </row>
    <row r="904" spans="1:20" x14ac:dyDescent="0.25">
      <c r="A904" s="5" t="s">
        <v>477</v>
      </c>
      <c r="B904" s="3" t="s">
        <v>108</v>
      </c>
      <c r="C904" t="s">
        <v>34</v>
      </c>
      <c r="D904" t="s">
        <v>33</v>
      </c>
      <c r="E904" s="1">
        <v>80000</v>
      </c>
      <c r="F904" s="1" t="str">
        <f t="shared" si="42"/>
        <v>Yes</v>
      </c>
      <c r="G904">
        <v>3</v>
      </c>
      <c r="H904" t="s">
        <v>12</v>
      </c>
      <c r="I904" t="s">
        <v>13</v>
      </c>
      <c r="J904" t="s">
        <v>14</v>
      </c>
      <c r="K904">
        <v>0</v>
      </c>
      <c r="L904" t="s">
        <v>21</v>
      </c>
      <c r="M904" t="s">
        <v>31</v>
      </c>
      <c r="N904">
        <v>40</v>
      </c>
      <c r="O904" t="str">
        <f t="shared" si="43"/>
        <v>Middle Age</v>
      </c>
      <c r="P904" t="s">
        <v>17</v>
      </c>
      <c r="T904" t="b">
        <f t="shared" si="44"/>
        <v>1</v>
      </c>
    </row>
    <row r="905" spans="1:20" x14ac:dyDescent="0.25">
      <c r="A905" s="5" t="s">
        <v>500</v>
      </c>
      <c r="B905" s="3" t="s">
        <v>131</v>
      </c>
      <c r="C905" t="s">
        <v>34</v>
      </c>
      <c r="D905" t="s">
        <v>33</v>
      </c>
      <c r="E905" s="1">
        <v>90000</v>
      </c>
      <c r="F905" s="1" t="str">
        <f t="shared" si="42"/>
        <v>Yes</v>
      </c>
      <c r="G905">
        <v>4</v>
      </c>
      <c r="H905" t="s">
        <v>30</v>
      </c>
      <c r="I905" t="s">
        <v>27</v>
      </c>
      <c r="J905" t="s">
        <v>14</v>
      </c>
      <c r="K905">
        <v>1</v>
      </c>
      <c r="L905" t="s">
        <v>22</v>
      </c>
      <c r="M905" t="s">
        <v>31</v>
      </c>
      <c r="N905">
        <v>73</v>
      </c>
      <c r="O905" t="str">
        <f t="shared" si="43"/>
        <v>Old</v>
      </c>
      <c r="P905" t="s">
        <v>17</v>
      </c>
      <c r="T905" t="b">
        <f t="shared" si="44"/>
        <v>1</v>
      </c>
    </row>
    <row r="906" spans="1:20" x14ac:dyDescent="0.25">
      <c r="A906" s="5" t="s">
        <v>500</v>
      </c>
      <c r="B906" s="3" t="s">
        <v>131</v>
      </c>
      <c r="C906" t="s">
        <v>34</v>
      </c>
      <c r="D906" t="s">
        <v>32</v>
      </c>
      <c r="E906" s="1">
        <v>60000</v>
      </c>
      <c r="F906" s="1" t="str">
        <f t="shared" si="42"/>
        <v>Yes</v>
      </c>
      <c r="G906">
        <v>2</v>
      </c>
      <c r="H906" t="s">
        <v>12</v>
      </c>
      <c r="I906" t="s">
        <v>13</v>
      </c>
      <c r="J906" t="s">
        <v>17</v>
      </c>
      <c r="K906">
        <v>0</v>
      </c>
      <c r="L906" t="s">
        <v>15</v>
      </c>
      <c r="M906" t="s">
        <v>31</v>
      </c>
      <c r="N906">
        <v>36</v>
      </c>
      <c r="O906" t="str">
        <f t="shared" si="43"/>
        <v>Middle Age</v>
      </c>
      <c r="P906" t="s">
        <v>14</v>
      </c>
      <c r="T906" t="b">
        <f t="shared" si="44"/>
        <v>1</v>
      </c>
    </row>
    <row r="907" spans="1:20" x14ac:dyDescent="0.25">
      <c r="A907" s="5" t="s">
        <v>500</v>
      </c>
      <c r="B907" s="3" t="s">
        <v>131</v>
      </c>
      <c r="C907" t="s">
        <v>34</v>
      </c>
      <c r="D907" t="s">
        <v>33</v>
      </c>
      <c r="E907" s="1">
        <v>90000</v>
      </c>
      <c r="F907" s="1" t="str">
        <f t="shared" si="42"/>
        <v>Yes</v>
      </c>
      <c r="G907">
        <v>4</v>
      </c>
      <c r="H907" t="s">
        <v>12</v>
      </c>
      <c r="I907" t="s">
        <v>27</v>
      </c>
      <c r="J907" t="s">
        <v>14</v>
      </c>
      <c r="K907">
        <v>1</v>
      </c>
      <c r="L907" t="s">
        <v>25</v>
      </c>
      <c r="M907" t="s">
        <v>31</v>
      </c>
      <c r="N907">
        <v>38</v>
      </c>
      <c r="O907" t="str">
        <f t="shared" si="43"/>
        <v>Middle Age</v>
      </c>
      <c r="P907" t="s">
        <v>14</v>
      </c>
      <c r="T907" t="b">
        <f t="shared" si="44"/>
        <v>1</v>
      </c>
    </row>
    <row r="908" spans="1:20" x14ac:dyDescent="0.25">
      <c r="A908" s="5" t="s">
        <v>427</v>
      </c>
      <c r="B908" s="3" t="s">
        <v>58</v>
      </c>
      <c r="C908" t="s">
        <v>33</v>
      </c>
      <c r="D908" t="s">
        <v>33</v>
      </c>
      <c r="E908" s="1">
        <v>60000</v>
      </c>
      <c r="F908" s="1" t="str">
        <f t="shared" si="42"/>
        <v>Yes</v>
      </c>
      <c r="G908">
        <v>1</v>
      </c>
      <c r="H908" t="s">
        <v>30</v>
      </c>
      <c r="I908" t="s">
        <v>20</v>
      </c>
      <c r="J908" t="s">
        <v>14</v>
      </c>
      <c r="K908">
        <v>0</v>
      </c>
      <c r="L908" t="s">
        <v>21</v>
      </c>
      <c r="M908" t="s">
        <v>31</v>
      </c>
      <c r="N908">
        <v>34</v>
      </c>
      <c r="O908" t="str">
        <f t="shared" si="43"/>
        <v>Middle Age</v>
      </c>
      <c r="P908" t="s">
        <v>14</v>
      </c>
      <c r="T908" t="b">
        <f t="shared" si="44"/>
        <v>1</v>
      </c>
    </row>
    <row r="909" spans="1:20" x14ac:dyDescent="0.25">
      <c r="A909" s="5" t="s">
        <v>427</v>
      </c>
      <c r="B909" s="3" t="s">
        <v>58</v>
      </c>
      <c r="C909" t="s">
        <v>33</v>
      </c>
      <c r="D909" t="s">
        <v>33</v>
      </c>
      <c r="E909" s="1">
        <v>50000</v>
      </c>
      <c r="F909" s="1" t="str">
        <f t="shared" si="42"/>
        <v>Yes</v>
      </c>
      <c r="G909">
        <v>4</v>
      </c>
      <c r="H909" t="s">
        <v>12</v>
      </c>
      <c r="I909" t="s">
        <v>27</v>
      </c>
      <c r="J909" t="s">
        <v>14</v>
      </c>
      <c r="K909">
        <v>2</v>
      </c>
      <c r="L909" t="s">
        <v>29</v>
      </c>
      <c r="M909" t="s">
        <v>31</v>
      </c>
      <c r="N909">
        <v>63</v>
      </c>
      <c r="O909" t="str">
        <f t="shared" si="43"/>
        <v>Old</v>
      </c>
      <c r="P909" t="s">
        <v>17</v>
      </c>
      <c r="T909" t="b">
        <f t="shared" si="44"/>
        <v>0</v>
      </c>
    </row>
    <row r="910" spans="1:20" x14ac:dyDescent="0.25">
      <c r="A910" s="5" t="s">
        <v>427</v>
      </c>
      <c r="B910" s="3" t="s">
        <v>58</v>
      </c>
      <c r="C910" t="s">
        <v>34</v>
      </c>
      <c r="D910" t="s">
        <v>33</v>
      </c>
      <c r="E910" s="1">
        <v>50000</v>
      </c>
      <c r="F910" s="1" t="str">
        <f t="shared" si="42"/>
        <v>Yes</v>
      </c>
      <c r="G910">
        <v>3</v>
      </c>
      <c r="H910" t="s">
        <v>12</v>
      </c>
      <c r="I910" t="s">
        <v>13</v>
      </c>
      <c r="J910" t="s">
        <v>14</v>
      </c>
      <c r="K910">
        <v>2</v>
      </c>
      <c r="L910" t="s">
        <v>21</v>
      </c>
      <c r="M910" t="s">
        <v>31</v>
      </c>
      <c r="N910">
        <v>41</v>
      </c>
      <c r="O910" t="str">
        <f t="shared" si="43"/>
        <v>Middle Age</v>
      </c>
      <c r="P910" t="s">
        <v>14</v>
      </c>
      <c r="T910" t="b">
        <f t="shared" si="44"/>
        <v>0</v>
      </c>
    </row>
    <row r="911" spans="1:20" x14ac:dyDescent="0.25">
      <c r="A911" s="5" t="s">
        <v>741</v>
      </c>
      <c r="B911" s="3" t="s">
        <v>372</v>
      </c>
      <c r="C911" t="s">
        <v>33</v>
      </c>
      <c r="D911" t="s">
        <v>33</v>
      </c>
      <c r="E911" s="1">
        <v>60000</v>
      </c>
      <c r="F911" s="1" t="str">
        <f t="shared" si="42"/>
        <v>Yes</v>
      </c>
      <c r="G911">
        <v>0</v>
      </c>
      <c r="H911" t="s">
        <v>30</v>
      </c>
      <c r="I911" t="s">
        <v>13</v>
      </c>
      <c r="J911" t="s">
        <v>14</v>
      </c>
      <c r="K911">
        <v>0</v>
      </c>
      <c r="L911" t="s">
        <v>25</v>
      </c>
      <c r="M911" t="s">
        <v>31</v>
      </c>
      <c r="N911">
        <v>39</v>
      </c>
      <c r="O911" t="str">
        <f t="shared" si="43"/>
        <v>Middle Age</v>
      </c>
      <c r="P911" t="s">
        <v>14</v>
      </c>
      <c r="T911" t="b">
        <f t="shared" si="44"/>
        <v>1</v>
      </c>
    </row>
    <row r="912" spans="1:20" x14ac:dyDescent="0.25">
      <c r="A912" s="5" t="s">
        <v>741</v>
      </c>
      <c r="B912" s="3" t="s">
        <v>372</v>
      </c>
      <c r="C912" t="s">
        <v>33</v>
      </c>
      <c r="D912" t="s">
        <v>33</v>
      </c>
      <c r="E912" s="1">
        <v>40000</v>
      </c>
      <c r="F912" s="1" t="str">
        <f t="shared" si="42"/>
        <v>No</v>
      </c>
      <c r="G912">
        <v>4</v>
      </c>
      <c r="H912" t="s">
        <v>26</v>
      </c>
      <c r="I912" t="s">
        <v>13</v>
      </c>
      <c r="J912" t="s">
        <v>14</v>
      </c>
      <c r="K912">
        <v>2</v>
      </c>
      <c r="L912" t="s">
        <v>21</v>
      </c>
      <c r="M912" t="s">
        <v>31</v>
      </c>
      <c r="N912">
        <v>46</v>
      </c>
      <c r="O912" t="str">
        <f t="shared" si="43"/>
        <v>Middle Age</v>
      </c>
      <c r="P912" t="s">
        <v>17</v>
      </c>
      <c r="T912" t="b">
        <f t="shared" si="44"/>
        <v>0</v>
      </c>
    </row>
    <row r="913" spans="1:20" x14ac:dyDescent="0.25">
      <c r="A913" s="5" t="s">
        <v>741</v>
      </c>
      <c r="B913" s="3" t="s">
        <v>372</v>
      </c>
      <c r="C913" t="s">
        <v>33</v>
      </c>
      <c r="D913" t="s">
        <v>32</v>
      </c>
      <c r="E913" s="1">
        <v>80000</v>
      </c>
      <c r="F913" s="1" t="str">
        <f t="shared" si="42"/>
        <v>Yes</v>
      </c>
      <c r="G913">
        <v>5</v>
      </c>
      <c r="H913" t="s">
        <v>12</v>
      </c>
      <c r="I913" t="s">
        <v>27</v>
      </c>
      <c r="J913" t="s">
        <v>14</v>
      </c>
      <c r="K913">
        <v>2</v>
      </c>
      <c r="L913" t="s">
        <v>22</v>
      </c>
      <c r="M913" t="s">
        <v>31</v>
      </c>
      <c r="N913">
        <v>64</v>
      </c>
      <c r="O913" t="str">
        <f t="shared" si="43"/>
        <v>Old</v>
      </c>
      <c r="P913" t="s">
        <v>17</v>
      </c>
      <c r="T913" t="b">
        <f t="shared" si="44"/>
        <v>1</v>
      </c>
    </row>
    <row r="914" spans="1:20" x14ac:dyDescent="0.25">
      <c r="A914" s="5" t="s">
        <v>742</v>
      </c>
      <c r="B914" s="3" t="s">
        <v>373</v>
      </c>
      <c r="C914" t="s">
        <v>33</v>
      </c>
      <c r="D914" t="s">
        <v>32</v>
      </c>
      <c r="E914" s="1">
        <v>40000</v>
      </c>
      <c r="F914" s="1" t="str">
        <f t="shared" si="42"/>
        <v>No</v>
      </c>
      <c r="G914">
        <v>3</v>
      </c>
      <c r="H914" t="s">
        <v>18</v>
      </c>
      <c r="I914" t="s">
        <v>19</v>
      </c>
      <c r="J914" t="s">
        <v>14</v>
      </c>
      <c r="K914">
        <v>1</v>
      </c>
      <c r="L914" t="s">
        <v>25</v>
      </c>
      <c r="M914" t="s">
        <v>31</v>
      </c>
      <c r="N914">
        <v>32</v>
      </c>
      <c r="O914" t="str">
        <f t="shared" si="43"/>
        <v>Middle Age</v>
      </c>
      <c r="P914" t="s">
        <v>17</v>
      </c>
      <c r="T914" t="b">
        <f t="shared" si="44"/>
        <v>0</v>
      </c>
    </row>
    <row r="915" spans="1:20" x14ac:dyDescent="0.25">
      <c r="A915" s="5" t="s">
        <v>717</v>
      </c>
      <c r="B915" s="3" t="s">
        <v>348</v>
      </c>
      <c r="C915" t="s">
        <v>34</v>
      </c>
      <c r="D915" t="s">
        <v>33</v>
      </c>
      <c r="E915" s="1">
        <v>60000</v>
      </c>
      <c r="F915" s="1" t="str">
        <f t="shared" si="42"/>
        <v>Yes</v>
      </c>
      <c r="G915">
        <v>2</v>
      </c>
      <c r="H915" t="s">
        <v>12</v>
      </c>
      <c r="I915" t="s">
        <v>13</v>
      </c>
      <c r="J915" t="s">
        <v>14</v>
      </c>
      <c r="K915">
        <v>0</v>
      </c>
      <c r="L915" t="s">
        <v>21</v>
      </c>
      <c r="M915" t="s">
        <v>31</v>
      </c>
      <c r="N915">
        <v>36</v>
      </c>
      <c r="O915" t="str">
        <f t="shared" si="43"/>
        <v>Middle Age</v>
      </c>
      <c r="P915" t="s">
        <v>14</v>
      </c>
      <c r="T915" t="b">
        <f t="shared" si="44"/>
        <v>1</v>
      </c>
    </row>
    <row r="916" spans="1:20" x14ac:dyDescent="0.25">
      <c r="A916" s="5" t="s">
        <v>717</v>
      </c>
      <c r="B916" s="3" t="s">
        <v>348</v>
      </c>
      <c r="C916" t="s">
        <v>34</v>
      </c>
      <c r="D916" t="s">
        <v>33</v>
      </c>
      <c r="E916" s="1">
        <v>80000</v>
      </c>
      <c r="F916" s="1" t="str">
        <f t="shared" si="42"/>
        <v>Yes</v>
      </c>
      <c r="G916">
        <v>5</v>
      </c>
      <c r="H916" t="s">
        <v>30</v>
      </c>
      <c r="I916" t="s">
        <v>13</v>
      </c>
      <c r="J916" t="s">
        <v>17</v>
      </c>
      <c r="K916">
        <v>0</v>
      </c>
      <c r="L916" t="s">
        <v>15</v>
      </c>
      <c r="M916" t="s">
        <v>31</v>
      </c>
      <c r="N916">
        <v>47</v>
      </c>
      <c r="O916" t="str">
        <f t="shared" si="43"/>
        <v>Middle Age</v>
      </c>
      <c r="P916" t="s">
        <v>17</v>
      </c>
      <c r="T916" t="b">
        <f t="shared" si="44"/>
        <v>1</v>
      </c>
    </row>
    <row r="917" spans="1:20" x14ac:dyDescent="0.25">
      <c r="A917" s="5" t="s">
        <v>531</v>
      </c>
      <c r="B917" s="3" t="s">
        <v>162</v>
      </c>
      <c r="C917" t="s">
        <v>33</v>
      </c>
      <c r="D917" t="s">
        <v>33</v>
      </c>
      <c r="E917" s="1">
        <v>60000</v>
      </c>
      <c r="F917" s="1" t="str">
        <f t="shared" si="42"/>
        <v>Yes</v>
      </c>
      <c r="G917">
        <v>3</v>
      </c>
      <c r="H917" t="s">
        <v>30</v>
      </c>
      <c r="I917" t="s">
        <v>27</v>
      </c>
      <c r="J917" t="s">
        <v>14</v>
      </c>
      <c r="K917">
        <v>2</v>
      </c>
      <c r="L917" t="s">
        <v>29</v>
      </c>
      <c r="M917" t="s">
        <v>31</v>
      </c>
      <c r="N917">
        <v>64</v>
      </c>
      <c r="O917" t="str">
        <f t="shared" si="43"/>
        <v>Old</v>
      </c>
      <c r="P917" t="s">
        <v>17</v>
      </c>
      <c r="T917" t="b">
        <f t="shared" si="44"/>
        <v>1</v>
      </c>
    </row>
    <row r="918" spans="1:20" x14ac:dyDescent="0.25">
      <c r="A918" s="5" t="s">
        <v>531</v>
      </c>
      <c r="B918" s="3" t="s">
        <v>162</v>
      </c>
      <c r="C918" t="s">
        <v>34</v>
      </c>
      <c r="D918" t="s">
        <v>33</v>
      </c>
      <c r="E918" s="1">
        <v>70000</v>
      </c>
      <c r="F918" s="1" t="str">
        <f t="shared" si="42"/>
        <v>Yes</v>
      </c>
      <c r="G918">
        <v>3</v>
      </c>
      <c r="H918" t="s">
        <v>30</v>
      </c>
      <c r="I918" t="s">
        <v>20</v>
      </c>
      <c r="J918" t="s">
        <v>17</v>
      </c>
      <c r="K918">
        <v>0</v>
      </c>
      <c r="L918" t="s">
        <v>15</v>
      </c>
      <c r="M918" t="s">
        <v>31</v>
      </c>
      <c r="N918">
        <v>35</v>
      </c>
      <c r="O918" t="str">
        <f t="shared" si="43"/>
        <v>Middle Age</v>
      </c>
      <c r="P918" t="s">
        <v>14</v>
      </c>
      <c r="T918" t="b">
        <f t="shared" si="44"/>
        <v>1</v>
      </c>
    </row>
    <row r="919" spans="1:20" x14ac:dyDescent="0.25">
      <c r="A919" s="5" t="s">
        <v>531</v>
      </c>
      <c r="B919" s="3" t="s">
        <v>162</v>
      </c>
      <c r="C919" t="s">
        <v>34</v>
      </c>
      <c r="D919" t="s">
        <v>33</v>
      </c>
      <c r="E919" s="1">
        <v>110000</v>
      </c>
      <c r="F919" s="1" t="str">
        <f t="shared" si="42"/>
        <v>Yes</v>
      </c>
      <c r="G919">
        <v>3</v>
      </c>
      <c r="H919" t="s">
        <v>12</v>
      </c>
      <c r="I919" t="s">
        <v>27</v>
      </c>
      <c r="J919" t="s">
        <v>14</v>
      </c>
      <c r="K919">
        <v>4</v>
      </c>
      <c r="L919" t="s">
        <v>21</v>
      </c>
      <c r="M919" t="s">
        <v>31</v>
      </c>
      <c r="N919">
        <v>40</v>
      </c>
      <c r="O919" t="str">
        <f t="shared" si="43"/>
        <v>Middle Age</v>
      </c>
      <c r="P919" t="s">
        <v>14</v>
      </c>
      <c r="T919" t="b">
        <f t="shared" si="44"/>
        <v>1</v>
      </c>
    </row>
    <row r="920" spans="1:20" x14ac:dyDescent="0.25">
      <c r="A920" s="5" t="s">
        <v>743</v>
      </c>
      <c r="B920" s="3" t="s">
        <v>374</v>
      </c>
      <c r="C920" t="s">
        <v>33</v>
      </c>
      <c r="D920" t="s">
        <v>32</v>
      </c>
      <c r="E920" s="1">
        <v>70000</v>
      </c>
      <c r="F920" s="1" t="str">
        <f t="shared" si="42"/>
        <v>Yes</v>
      </c>
      <c r="G920">
        <v>0</v>
      </c>
      <c r="H920" t="s">
        <v>18</v>
      </c>
      <c r="I920" t="s">
        <v>13</v>
      </c>
      <c r="J920" t="s">
        <v>14</v>
      </c>
      <c r="K920">
        <v>2</v>
      </c>
      <c r="L920" t="s">
        <v>22</v>
      </c>
      <c r="M920" t="s">
        <v>31</v>
      </c>
      <c r="N920">
        <v>34</v>
      </c>
      <c r="O920" t="str">
        <f t="shared" si="43"/>
        <v>Middle Age</v>
      </c>
      <c r="P920" t="s">
        <v>14</v>
      </c>
      <c r="T920" t="b">
        <f t="shared" si="44"/>
        <v>1</v>
      </c>
    </row>
    <row r="921" spans="1:20" x14ac:dyDescent="0.25">
      <c r="A921" s="5" t="s">
        <v>743</v>
      </c>
      <c r="B921" s="3" t="s">
        <v>374</v>
      </c>
      <c r="C921" t="s">
        <v>33</v>
      </c>
      <c r="D921" t="s">
        <v>32</v>
      </c>
      <c r="E921" s="1">
        <v>40000</v>
      </c>
      <c r="F921" s="1" t="str">
        <f t="shared" si="42"/>
        <v>No</v>
      </c>
      <c r="G921">
        <v>4</v>
      </c>
      <c r="H921" t="s">
        <v>26</v>
      </c>
      <c r="I921" t="s">
        <v>20</v>
      </c>
      <c r="J921" t="s">
        <v>14</v>
      </c>
      <c r="K921">
        <v>2</v>
      </c>
      <c r="L921" t="s">
        <v>29</v>
      </c>
      <c r="M921" t="s">
        <v>31</v>
      </c>
      <c r="N921">
        <v>61</v>
      </c>
      <c r="O921" t="str">
        <f t="shared" si="43"/>
        <v>Old</v>
      </c>
      <c r="P921" t="s">
        <v>17</v>
      </c>
      <c r="T921" t="b">
        <f t="shared" si="44"/>
        <v>0</v>
      </c>
    </row>
    <row r="922" spans="1:20" x14ac:dyDescent="0.25">
      <c r="A922" s="5" t="s">
        <v>521</v>
      </c>
      <c r="B922" s="3" t="s">
        <v>152</v>
      </c>
      <c r="C922" t="s">
        <v>33</v>
      </c>
      <c r="D922" t="s">
        <v>33</v>
      </c>
      <c r="E922" s="1">
        <v>30000</v>
      </c>
      <c r="F922" s="1" t="str">
        <f t="shared" si="42"/>
        <v>No</v>
      </c>
      <c r="G922">
        <v>2</v>
      </c>
      <c r="H922" t="s">
        <v>26</v>
      </c>
      <c r="I922" t="s">
        <v>13</v>
      </c>
      <c r="J922" t="s">
        <v>14</v>
      </c>
      <c r="K922">
        <v>2</v>
      </c>
      <c r="L922" t="s">
        <v>25</v>
      </c>
      <c r="M922" t="s">
        <v>31</v>
      </c>
      <c r="N922">
        <v>51</v>
      </c>
      <c r="O922" t="str">
        <f t="shared" si="43"/>
        <v>Middle Age</v>
      </c>
      <c r="P922" t="s">
        <v>17</v>
      </c>
      <c r="T922" t="b">
        <f t="shared" si="44"/>
        <v>0</v>
      </c>
    </row>
    <row r="923" spans="1:20" x14ac:dyDescent="0.25">
      <c r="A923" s="5" t="s">
        <v>744</v>
      </c>
      <c r="B923" s="3" t="s">
        <v>375</v>
      </c>
      <c r="C923" t="s">
        <v>34</v>
      </c>
      <c r="D923" t="s">
        <v>32</v>
      </c>
      <c r="E923" s="1">
        <v>70000</v>
      </c>
      <c r="F923" s="1" t="str">
        <f t="shared" si="42"/>
        <v>Yes</v>
      </c>
      <c r="G923">
        <v>3</v>
      </c>
      <c r="H923" t="s">
        <v>18</v>
      </c>
      <c r="I923" t="s">
        <v>20</v>
      </c>
      <c r="J923" t="s">
        <v>14</v>
      </c>
      <c r="K923">
        <v>1</v>
      </c>
      <c r="L923" t="s">
        <v>22</v>
      </c>
      <c r="M923" t="s">
        <v>31</v>
      </c>
      <c r="N923">
        <v>49</v>
      </c>
      <c r="O923" t="str">
        <f t="shared" si="43"/>
        <v>Middle Age</v>
      </c>
      <c r="P923" t="s">
        <v>14</v>
      </c>
      <c r="T923" t="b">
        <f t="shared" si="44"/>
        <v>1</v>
      </c>
    </row>
    <row r="924" spans="1:20" x14ac:dyDescent="0.25">
      <c r="A924" s="5" t="s">
        <v>744</v>
      </c>
      <c r="B924" s="3" t="s">
        <v>375</v>
      </c>
      <c r="C924" t="s">
        <v>33</v>
      </c>
      <c r="D924" t="s">
        <v>32</v>
      </c>
      <c r="E924" s="1">
        <v>40000</v>
      </c>
      <c r="F924" s="1" t="str">
        <f t="shared" si="42"/>
        <v>No</v>
      </c>
      <c r="G924">
        <v>3</v>
      </c>
      <c r="H924" t="s">
        <v>18</v>
      </c>
      <c r="I924" t="s">
        <v>20</v>
      </c>
      <c r="J924" t="s">
        <v>17</v>
      </c>
      <c r="K924">
        <v>2</v>
      </c>
      <c r="L924" t="s">
        <v>25</v>
      </c>
      <c r="M924" t="s">
        <v>31</v>
      </c>
      <c r="N924">
        <v>54</v>
      </c>
      <c r="O924" t="str">
        <f t="shared" si="43"/>
        <v>Middle Age</v>
      </c>
      <c r="P924" t="s">
        <v>14</v>
      </c>
      <c r="T924" t="b">
        <f t="shared" si="44"/>
        <v>0</v>
      </c>
    </row>
    <row r="925" spans="1:20" x14ac:dyDescent="0.25">
      <c r="A925" s="5" t="s">
        <v>744</v>
      </c>
      <c r="B925" s="3" t="s">
        <v>375</v>
      </c>
      <c r="C925" t="s">
        <v>34</v>
      </c>
      <c r="D925" t="s">
        <v>33</v>
      </c>
      <c r="E925" s="1">
        <v>70000</v>
      </c>
      <c r="F925" s="1" t="str">
        <f t="shared" si="42"/>
        <v>Yes</v>
      </c>
      <c r="G925">
        <v>3</v>
      </c>
      <c r="H925" t="s">
        <v>30</v>
      </c>
      <c r="I925" t="s">
        <v>27</v>
      </c>
      <c r="J925" t="s">
        <v>17</v>
      </c>
      <c r="K925">
        <v>2</v>
      </c>
      <c r="L925" t="s">
        <v>25</v>
      </c>
      <c r="M925" t="s">
        <v>31</v>
      </c>
      <c r="N925">
        <v>53</v>
      </c>
      <c r="O925" t="str">
        <f t="shared" si="43"/>
        <v>Middle Age</v>
      </c>
      <c r="P925" t="s">
        <v>14</v>
      </c>
      <c r="T925" t="b">
        <f t="shared" si="44"/>
        <v>1</v>
      </c>
    </row>
    <row r="926" spans="1:20" x14ac:dyDescent="0.25">
      <c r="A926" s="5" t="s">
        <v>745</v>
      </c>
      <c r="B926" s="3" t="s">
        <v>376</v>
      </c>
      <c r="C926" t="s">
        <v>34</v>
      </c>
      <c r="D926" t="s">
        <v>33</v>
      </c>
      <c r="E926" s="1">
        <v>90000</v>
      </c>
      <c r="F926" s="1" t="str">
        <f t="shared" si="42"/>
        <v>Yes</v>
      </c>
      <c r="G926">
        <v>2</v>
      </c>
      <c r="H926" t="s">
        <v>18</v>
      </c>
      <c r="I926" t="s">
        <v>20</v>
      </c>
      <c r="J926" t="s">
        <v>14</v>
      </c>
      <c r="K926">
        <v>1</v>
      </c>
      <c r="L926" t="s">
        <v>21</v>
      </c>
      <c r="M926" t="s">
        <v>31</v>
      </c>
      <c r="N926">
        <v>48</v>
      </c>
      <c r="O926" t="str">
        <f t="shared" si="43"/>
        <v>Middle Age</v>
      </c>
      <c r="P926" t="s">
        <v>14</v>
      </c>
      <c r="T926" t="b">
        <f t="shared" si="44"/>
        <v>1</v>
      </c>
    </row>
    <row r="927" spans="1:20" x14ac:dyDescent="0.25">
      <c r="A927" s="5" t="s">
        <v>746</v>
      </c>
      <c r="B927" s="3" t="s">
        <v>377</v>
      </c>
      <c r="C927" t="s">
        <v>34</v>
      </c>
      <c r="D927" t="s">
        <v>32</v>
      </c>
      <c r="E927" s="1">
        <v>50000</v>
      </c>
      <c r="F927" s="1" t="str">
        <f t="shared" si="42"/>
        <v>Yes</v>
      </c>
      <c r="G927">
        <v>0</v>
      </c>
      <c r="H927" t="s">
        <v>30</v>
      </c>
      <c r="I927" t="s">
        <v>13</v>
      </c>
      <c r="J927" t="s">
        <v>14</v>
      </c>
      <c r="K927">
        <v>0</v>
      </c>
      <c r="L927" t="s">
        <v>25</v>
      </c>
      <c r="M927" t="s">
        <v>31</v>
      </c>
      <c r="N927">
        <v>33</v>
      </c>
      <c r="O927" t="str">
        <f t="shared" si="43"/>
        <v>Middle Age</v>
      </c>
      <c r="P927" t="s">
        <v>14</v>
      </c>
      <c r="T927" t="b">
        <f t="shared" si="44"/>
        <v>0</v>
      </c>
    </row>
    <row r="928" spans="1:20" x14ac:dyDescent="0.25">
      <c r="A928" s="5" t="s">
        <v>746</v>
      </c>
      <c r="B928" s="3" t="s">
        <v>377</v>
      </c>
      <c r="C928" t="s">
        <v>34</v>
      </c>
      <c r="D928" t="s">
        <v>32</v>
      </c>
      <c r="E928" s="1">
        <v>40000</v>
      </c>
      <c r="F928" s="1" t="str">
        <f t="shared" si="42"/>
        <v>No</v>
      </c>
      <c r="G928">
        <v>2</v>
      </c>
      <c r="H928" t="s">
        <v>26</v>
      </c>
      <c r="I928" t="s">
        <v>20</v>
      </c>
      <c r="J928" t="s">
        <v>14</v>
      </c>
      <c r="K928">
        <v>2</v>
      </c>
      <c r="L928" t="s">
        <v>29</v>
      </c>
      <c r="M928" t="s">
        <v>31</v>
      </c>
      <c r="N928">
        <v>57</v>
      </c>
      <c r="O928" t="str">
        <f t="shared" si="43"/>
        <v>Old</v>
      </c>
      <c r="P928" t="s">
        <v>17</v>
      </c>
      <c r="T928" t="b">
        <f t="shared" si="44"/>
        <v>0</v>
      </c>
    </row>
    <row r="929" spans="1:20" x14ac:dyDescent="0.25">
      <c r="A929" s="5" t="s">
        <v>747</v>
      </c>
      <c r="B929" s="3" t="s">
        <v>378</v>
      </c>
      <c r="C929" t="s">
        <v>33</v>
      </c>
      <c r="D929" t="s">
        <v>32</v>
      </c>
      <c r="E929" s="1">
        <v>70000</v>
      </c>
      <c r="F929" s="1" t="str">
        <f t="shared" si="42"/>
        <v>Yes</v>
      </c>
      <c r="G929">
        <v>0</v>
      </c>
      <c r="H929" t="s">
        <v>30</v>
      </c>
      <c r="I929" t="s">
        <v>20</v>
      </c>
      <c r="J929" t="s">
        <v>14</v>
      </c>
      <c r="K929">
        <v>0</v>
      </c>
      <c r="L929" t="s">
        <v>21</v>
      </c>
      <c r="M929" t="s">
        <v>31</v>
      </c>
      <c r="N929">
        <v>39</v>
      </c>
      <c r="O929" t="str">
        <f t="shared" si="43"/>
        <v>Middle Age</v>
      </c>
      <c r="P929" t="s">
        <v>17</v>
      </c>
      <c r="T929" t="b">
        <f t="shared" si="44"/>
        <v>1</v>
      </c>
    </row>
    <row r="930" spans="1:20" x14ac:dyDescent="0.25">
      <c r="A930" s="5" t="s">
        <v>747</v>
      </c>
      <c r="B930" s="3" t="s">
        <v>378</v>
      </c>
      <c r="C930" t="s">
        <v>33</v>
      </c>
      <c r="D930" t="s">
        <v>33</v>
      </c>
      <c r="E930" s="1">
        <v>60000</v>
      </c>
      <c r="F930" s="1" t="str">
        <f t="shared" si="42"/>
        <v>Yes</v>
      </c>
      <c r="G930">
        <v>2</v>
      </c>
      <c r="H930" t="s">
        <v>26</v>
      </c>
      <c r="I930" t="s">
        <v>20</v>
      </c>
      <c r="J930" t="s">
        <v>14</v>
      </c>
      <c r="K930">
        <v>2</v>
      </c>
      <c r="L930" t="s">
        <v>22</v>
      </c>
      <c r="M930" t="s">
        <v>31</v>
      </c>
      <c r="N930">
        <v>48</v>
      </c>
      <c r="O930" t="str">
        <f t="shared" si="43"/>
        <v>Middle Age</v>
      </c>
      <c r="P930" t="s">
        <v>17</v>
      </c>
      <c r="T930" t="b">
        <f t="shared" si="44"/>
        <v>1</v>
      </c>
    </row>
    <row r="931" spans="1:20" x14ac:dyDescent="0.25">
      <c r="A931" s="5" t="s">
        <v>674</v>
      </c>
      <c r="B931" s="3" t="s">
        <v>305</v>
      </c>
      <c r="C931" t="s">
        <v>33</v>
      </c>
      <c r="D931" t="s">
        <v>33</v>
      </c>
      <c r="E931" s="1">
        <v>60000</v>
      </c>
      <c r="F931" s="1" t="str">
        <f t="shared" si="42"/>
        <v>Yes</v>
      </c>
      <c r="G931">
        <v>2</v>
      </c>
      <c r="H931" t="s">
        <v>26</v>
      </c>
      <c r="I931" t="s">
        <v>20</v>
      </c>
      <c r="J931" t="s">
        <v>14</v>
      </c>
      <c r="K931">
        <v>2</v>
      </c>
      <c r="L931" t="s">
        <v>22</v>
      </c>
      <c r="M931" t="s">
        <v>31</v>
      </c>
      <c r="N931">
        <v>50</v>
      </c>
      <c r="O931" t="str">
        <f t="shared" si="43"/>
        <v>Middle Age</v>
      </c>
      <c r="P931" t="s">
        <v>17</v>
      </c>
      <c r="T931" t="b">
        <f t="shared" si="44"/>
        <v>1</v>
      </c>
    </row>
    <row r="932" spans="1:20" x14ac:dyDescent="0.25">
      <c r="A932" s="5" t="s">
        <v>674</v>
      </c>
      <c r="B932" s="3" t="s">
        <v>305</v>
      </c>
      <c r="C932" t="s">
        <v>33</v>
      </c>
      <c r="D932" t="s">
        <v>33</v>
      </c>
      <c r="E932" s="1">
        <v>70000</v>
      </c>
      <c r="F932" s="1" t="str">
        <f t="shared" si="42"/>
        <v>Yes</v>
      </c>
      <c r="G932">
        <v>5</v>
      </c>
      <c r="H932" t="s">
        <v>30</v>
      </c>
      <c r="I932" t="s">
        <v>20</v>
      </c>
      <c r="J932" t="s">
        <v>17</v>
      </c>
      <c r="K932">
        <v>3</v>
      </c>
      <c r="L932" t="s">
        <v>29</v>
      </c>
      <c r="M932" t="s">
        <v>31</v>
      </c>
      <c r="N932">
        <v>47</v>
      </c>
      <c r="O932" t="str">
        <f t="shared" si="43"/>
        <v>Middle Age</v>
      </c>
      <c r="P932" t="s">
        <v>17</v>
      </c>
      <c r="T932" t="b">
        <f t="shared" si="44"/>
        <v>1</v>
      </c>
    </row>
    <row r="933" spans="1:20" x14ac:dyDescent="0.25">
      <c r="A933" s="5" t="s">
        <v>674</v>
      </c>
      <c r="B933" s="3" t="s">
        <v>305</v>
      </c>
      <c r="C933" t="s">
        <v>33</v>
      </c>
      <c r="D933" t="s">
        <v>32</v>
      </c>
      <c r="E933" s="1">
        <v>40000</v>
      </c>
      <c r="F933" s="1" t="str">
        <f t="shared" si="42"/>
        <v>No</v>
      </c>
      <c r="G933">
        <v>1</v>
      </c>
      <c r="H933" t="s">
        <v>18</v>
      </c>
      <c r="I933" t="s">
        <v>19</v>
      </c>
      <c r="J933" t="s">
        <v>14</v>
      </c>
      <c r="K933">
        <v>1</v>
      </c>
      <c r="L933" t="s">
        <v>25</v>
      </c>
      <c r="M933" t="s">
        <v>31</v>
      </c>
      <c r="N933">
        <v>49</v>
      </c>
      <c r="O933" t="str">
        <f t="shared" si="43"/>
        <v>Middle Age</v>
      </c>
      <c r="P933" t="s">
        <v>14</v>
      </c>
      <c r="T933" t="b">
        <f t="shared" si="44"/>
        <v>0</v>
      </c>
    </row>
    <row r="934" spans="1:20" x14ac:dyDescent="0.25">
      <c r="A934" s="5" t="s">
        <v>748</v>
      </c>
      <c r="B934" s="3" t="s">
        <v>379</v>
      </c>
      <c r="C934" t="s">
        <v>34</v>
      </c>
      <c r="D934" t="s">
        <v>32</v>
      </c>
      <c r="E934" s="1">
        <v>40000</v>
      </c>
      <c r="F934" s="1" t="str">
        <f t="shared" si="42"/>
        <v>No</v>
      </c>
      <c r="G934">
        <v>0</v>
      </c>
      <c r="H934" t="s">
        <v>26</v>
      </c>
      <c r="I934" t="s">
        <v>13</v>
      </c>
      <c r="J934" t="s">
        <v>17</v>
      </c>
      <c r="K934">
        <v>2</v>
      </c>
      <c r="L934" t="s">
        <v>15</v>
      </c>
      <c r="M934" t="s">
        <v>31</v>
      </c>
      <c r="N934">
        <v>27</v>
      </c>
      <c r="O934" t="str">
        <f t="shared" si="43"/>
        <v>Adolescents</v>
      </c>
      <c r="P934" t="s">
        <v>14</v>
      </c>
      <c r="T934" t="b">
        <f t="shared" si="44"/>
        <v>0</v>
      </c>
    </row>
    <row r="935" spans="1:20" x14ac:dyDescent="0.25">
      <c r="A935" s="5" t="s">
        <v>749</v>
      </c>
      <c r="B935" s="3" t="s">
        <v>380</v>
      </c>
      <c r="C935" t="s">
        <v>34</v>
      </c>
      <c r="D935" t="s">
        <v>33</v>
      </c>
      <c r="E935" s="1">
        <v>60000</v>
      </c>
      <c r="F935" s="1" t="str">
        <f t="shared" si="42"/>
        <v>Yes</v>
      </c>
      <c r="G935">
        <v>0</v>
      </c>
      <c r="H935" t="s">
        <v>18</v>
      </c>
      <c r="I935" t="s">
        <v>13</v>
      </c>
      <c r="J935" t="s">
        <v>14</v>
      </c>
      <c r="K935">
        <v>0</v>
      </c>
      <c r="L935" t="s">
        <v>22</v>
      </c>
      <c r="M935" t="s">
        <v>31</v>
      </c>
      <c r="N935">
        <v>29</v>
      </c>
      <c r="O935" t="str">
        <f t="shared" si="43"/>
        <v>Adolescents</v>
      </c>
      <c r="P935" t="s">
        <v>17</v>
      </c>
      <c r="T935" t="b">
        <f t="shared" si="44"/>
        <v>0</v>
      </c>
    </row>
    <row r="936" spans="1:20" x14ac:dyDescent="0.25">
      <c r="A936" s="5" t="s">
        <v>749</v>
      </c>
      <c r="B936" s="3" t="s">
        <v>380</v>
      </c>
      <c r="C936" t="s">
        <v>33</v>
      </c>
      <c r="D936" t="s">
        <v>33</v>
      </c>
      <c r="E936" s="1">
        <v>60000</v>
      </c>
      <c r="F936" s="1" t="str">
        <f t="shared" si="42"/>
        <v>Yes</v>
      </c>
      <c r="G936">
        <v>2</v>
      </c>
      <c r="H936" t="s">
        <v>12</v>
      </c>
      <c r="I936" t="s">
        <v>27</v>
      </c>
      <c r="J936" t="s">
        <v>14</v>
      </c>
      <c r="K936">
        <v>0</v>
      </c>
      <c r="L936" t="s">
        <v>21</v>
      </c>
      <c r="M936" t="s">
        <v>31</v>
      </c>
      <c r="N936">
        <v>59</v>
      </c>
      <c r="O936" t="str">
        <f t="shared" si="43"/>
        <v>Old</v>
      </c>
      <c r="P936" t="s">
        <v>17</v>
      </c>
      <c r="T936" t="b">
        <f t="shared" si="44"/>
        <v>1</v>
      </c>
    </row>
    <row r="937" spans="1:20" x14ac:dyDescent="0.25">
      <c r="A937" s="5" t="s">
        <v>749</v>
      </c>
      <c r="B937" s="3" t="s">
        <v>380</v>
      </c>
      <c r="C937" t="s">
        <v>33</v>
      </c>
      <c r="D937" t="s">
        <v>32</v>
      </c>
      <c r="E937" s="1">
        <v>60000</v>
      </c>
      <c r="F937" s="1" t="str">
        <f t="shared" si="42"/>
        <v>Yes</v>
      </c>
      <c r="G937">
        <v>1</v>
      </c>
      <c r="H937" t="s">
        <v>18</v>
      </c>
      <c r="I937" t="s">
        <v>13</v>
      </c>
      <c r="J937" t="s">
        <v>14</v>
      </c>
      <c r="K937">
        <v>1</v>
      </c>
      <c r="L937" t="s">
        <v>15</v>
      </c>
      <c r="M937" t="s">
        <v>31</v>
      </c>
      <c r="N937">
        <v>45</v>
      </c>
      <c r="O937" t="str">
        <f t="shared" si="43"/>
        <v>Middle Age</v>
      </c>
      <c r="P937" t="s">
        <v>14</v>
      </c>
      <c r="T937" t="b">
        <f t="shared" si="44"/>
        <v>1</v>
      </c>
    </row>
    <row r="938" spans="1:20" x14ac:dyDescent="0.25">
      <c r="A938" s="5" t="s">
        <v>749</v>
      </c>
      <c r="B938" s="3" t="s">
        <v>380</v>
      </c>
      <c r="C938" t="s">
        <v>33</v>
      </c>
      <c r="D938" t="s">
        <v>32</v>
      </c>
      <c r="E938" s="1">
        <v>60000</v>
      </c>
      <c r="F938" s="1" t="str">
        <f t="shared" si="42"/>
        <v>Yes</v>
      </c>
      <c r="G938">
        <v>4</v>
      </c>
      <c r="H938" t="s">
        <v>12</v>
      </c>
      <c r="I938" t="s">
        <v>27</v>
      </c>
      <c r="J938" t="s">
        <v>14</v>
      </c>
      <c r="K938">
        <v>2</v>
      </c>
      <c r="L938" t="s">
        <v>21</v>
      </c>
      <c r="M938" t="s">
        <v>31</v>
      </c>
      <c r="N938">
        <v>60</v>
      </c>
      <c r="O938" t="str">
        <f t="shared" si="43"/>
        <v>Old</v>
      </c>
      <c r="P938" t="s">
        <v>17</v>
      </c>
      <c r="T938" t="b">
        <f t="shared" si="44"/>
        <v>1</v>
      </c>
    </row>
    <row r="939" spans="1:20" x14ac:dyDescent="0.25">
      <c r="A939" s="5" t="s">
        <v>424</v>
      </c>
      <c r="B939" s="3" t="s">
        <v>55</v>
      </c>
      <c r="C939" t="s">
        <v>33</v>
      </c>
      <c r="D939" t="s">
        <v>33</v>
      </c>
      <c r="E939" s="1">
        <v>70000</v>
      </c>
      <c r="F939" s="1" t="str">
        <f t="shared" si="42"/>
        <v>Yes</v>
      </c>
      <c r="G939">
        <v>4</v>
      </c>
      <c r="H939" t="s">
        <v>30</v>
      </c>
      <c r="I939" t="s">
        <v>20</v>
      </c>
      <c r="J939" t="s">
        <v>14</v>
      </c>
      <c r="K939">
        <v>0</v>
      </c>
      <c r="L939" t="s">
        <v>15</v>
      </c>
      <c r="M939" t="s">
        <v>31</v>
      </c>
      <c r="N939">
        <v>36</v>
      </c>
      <c r="O939" t="str">
        <f t="shared" si="43"/>
        <v>Middle Age</v>
      </c>
      <c r="P939" t="s">
        <v>14</v>
      </c>
      <c r="T939" t="b">
        <f t="shared" si="44"/>
        <v>1</v>
      </c>
    </row>
    <row r="940" spans="1:20" x14ac:dyDescent="0.25">
      <c r="A940" s="5" t="s">
        <v>750</v>
      </c>
      <c r="B940" s="3" t="s">
        <v>381</v>
      </c>
      <c r="C940" t="s">
        <v>33</v>
      </c>
      <c r="D940" t="s">
        <v>32</v>
      </c>
      <c r="E940" s="1">
        <v>40000</v>
      </c>
      <c r="F940" s="1" t="str">
        <f t="shared" si="42"/>
        <v>No</v>
      </c>
      <c r="G940">
        <v>0</v>
      </c>
      <c r="H940" t="s">
        <v>26</v>
      </c>
      <c r="I940" t="s">
        <v>13</v>
      </c>
      <c r="J940" t="s">
        <v>14</v>
      </c>
      <c r="K940">
        <v>2</v>
      </c>
      <c r="L940" t="s">
        <v>22</v>
      </c>
      <c r="M940" t="s">
        <v>31</v>
      </c>
      <c r="N940">
        <v>27</v>
      </c>
      <c r="O940" t="str">
        <f t="shared" si="43"/>
        <v>Adolescents</v>
      </c>
      <c r="P940" t="s">
        <v>17</v>
      </c>
      <c r="T940" t="b">
        <f t="shared" si="44"/>
        <v>0</v>
      </c>
    </row>
    <row r="941" spans="1:20" x14ac:dyDescent="0.25">
      <c r="A941" s="5" t="s">
        <v>750</v>
      </c>
      <c r="B941" s="3" t="s">
        <v>381</v>
      </c>
      <c r="C941" t="s">
        <v>34</v>
      </c>
      <c r="D941" t="s">
        <v>33</v>
      </c>
      <c r="E941" s="1">
        <v>80000</v>
      </c>
      <c r="F941" s="1" t="str">
        <f t="shared" si="42"/>
        <v>Yes</v>
      </c>
      <c r="G941">
        <v>2</v>
      </c>
      <c r="H941" t="s">
        <v>28</v>
      </c>
      <c r="I941" t="s">
        <v>13</v>
      </c>
      <c r="J941" t="s">
        <v>17</v>
      </c>
      <c r="K941">
        <v>2</v>
      </c>
      <c r="L941" t="s">
        <v>25</v>
      </c>
      <c r="M941" t="s">
        <v>31</v>
      </c>
      <c r="N941">
        <v>50</v>
      </c>
      <c r="O941" t="str">
        <f t="shared" si="43"/>
        <v>Middle Age</v>
      </c>
      <c r="P941" t="s">
        <v>17</v>
      </c>
      <c r="T941" t="b">
        <f t="shared" si="44"/>
        <v>1</v>
      </c>
    </row>
    <row r="942" spans="1:20" x14ac:dyDescent="0.25">
      <c r="A942" s="5" t="s">
        <v>751</v>
      </c>
      <c r="B942" s="3" t="s">
        <v>382</v>
      </c>
      <c r="C942" t="s">
        <v>34</v>
      </c>
      <c r="D942" t="s">
        <v>32</v>
      </c>
      <c r="E942" s="1">
        <v>60000</v>
      </c>
      <c r="F942" s="1" t="str">
        <f t="shared" si="42"/>
        <v>Yes</v>
      </c>
      <c r="G942">
        <v>1</v>
      </c>
      <c r="H942" t="s">
        <v>30</v>
      </c>
      <c r="I942" t="s">
        <v>13</v>
      </c>
      <c r="J942" t="s">
        <v>14</v>
      </c>
      <c r="K942">
        <v>0</v>
      </c>
      <c r="L942" t="s">
        <v>25</v>
      </c>
      <c r="M942" t="s">
        <v>31</v>
      </c>
      <c r="N942">
        <v>35</v>
      </c>
      <c r="O942" t="str">
        <f t="shared" si="43"/>
        <v>Middle Age</v>
      </c>
      <c r="P942" t="s">
        <v>17</v>
      </c>
      <c r="T942" t="b">
        <f t="shared" si="44"/>
        <v>1</v>
      </c>
    </row>
    <row r="943" spans="1:20" x14ac:dyDescent="0.25">
      <c r="A943" s="5" t="s">
        <v>743</v>
      </c>
      <c r="B943" s="3" t="s">
        <v>374</v>
      </c>
      <c r="C943" t="s">
        <v>33</v>
      </c>
      <c r="D943" t="s">
        <v>32</v>
      </c>
      <c r="E943" s="1">
        <v>60000</v>
      </c>
      <c r="F943" s="1" t="str">
        <f t="shared" si="42"/>
        <v>Yes</v>
      </c>
      <c r="G943">
        <v>1</v>
      </c>
      <c r="H943" t="s">
        <v>30</v>
      </c>
      <c r="I943" t="s">
        <v>13</v>
      </c>
      <c r="J943" t="s">
        <v>14</v>
      </c>
      <c r="K943">
        <v>0</v>
      </c>
      <c r="L943" t="s">
        <v>21</v>
      </c>
      <c r="M943" t="s">
        <v>31</v>
      </c>
      <c r="N943">
        <v>34</v>
      </c>
      <c r="O943" t="str">
        <f t="shared" si="43"/>
        <v>Middle Age</v>
      </c>
      <c r="P943" t="s">
        <v>14</v>
      </c>
      <c r="T943" t="b">
        <f t="shared" si="44"/>
        <v>1</v>
      </c>
    </row>
    <row r="944" spans="1:20" x14ac:dyDescent="0.25">
      <c r="A944" s="5" t="s">
        <v>743</v>
      </c>
      <c r="B944" s="3" t="s">
        <v>374</v>
      </c>
      <c r="C944" t="s">
        <v>33</v>
      </c>
      <c r="D944" t="s">
        <v>32</v>
      </c>
      <c r="E944" s="1">
        <v>40000</v>
      </c>
      <c r="F944" s="1" t="str">
        <f t="shared" si="42"/>
        <v>No</v>
      </c>
      <c r="G944">
        <v>3</v>
      </c>
      <c r="H944" t="s">
        <v>18</v>
      </c>
      <c r="I944" t="s">
        <v>20</v>
      </c>
      <c r="J944" t="s">
        <v>14</v>
      </c>
      <c r="K944">
        <v>2</v>
      </c>
      <c r="L944" t="s">
        <v>22</v>
      </c>
      <c r="M944" t="s">
        <v>31</v>
      </c>
      <c r="N944">
        <v>54</v>
      </c>
      <c r="O944" t="str">
        <f t="shared" si="43"/>
        <v>Middle Age</v>
      </c>
      <c r="P944" t="s">
        <v>17</v>
      </c>
      <c r="T944" t="b">
        <f t="shared" si="44"/>
        <v>0</v>
      </c>
    </row>
    <row r="945" spans="1:20" x14ac:dyDescent="0.25">
      <c r="A945" s="5" t="s">
        <v>544</v>
      </c>
      <c r="B945" s="3" t="s">
        <v>175</v>
      </c>
      <c r="C945" t="s">
        <v>33</v>
      </c>
      <c r="D945" t="s">
        <v>32</v>
      </c>
      <c r="E945" s="1">
        <v>60000</v>
      </c>
      <c r="F945" s="1" t="str">
        <f t="shared" si="42"/>
        <v>Yes</v>
      </c>
      <c r="G945">
        <v>4</v>
      </c>
      <c r="H945" t="s">
        <v>12</v>
      </c>
      <c r="I945" t="s">
        <v>13</v>
      </c>
      <c r="J945" t="s">
        <v>17</v>
      </c>
      <c r="K945">
        <v>2</v>
      </c>
      <c r="L945" t="s">
        <v>15</v>
      </c>
      <c r="M945" t="s">
        <v>31</v>
      </c>
      <c r="N945">
        <v>42</v>
      </c>
      <c r="O945" t="str">
        <f t="shared" si="43"/>
        <v>Middle Age</v>
      </c>
      <c r="P945" t="s">
        <v>17</v>
      </c>
      <c r="T945" t="b">
        <f t="shared" si="44"/>
        <v>1</v>
      </c>
    </row>
    <row r="946" spans="1:20" x14ac:dyDescent="0.25">
      <c r="A946" s="5" t="s">
        <v>544</v>
      </c>
      <c r="B946" s="3" t="s">
        <v>175</v>
      </c>
      <c r="C946" t="s">
        <v>33</v>
      </c>
      <c r="D946" t="s">
        <v>32</v>
      </c>
      <c r="E946" s="1">
        <v>50000</v>
      </c>
      <c r="F946" s="1" t="str">
        <f t="shared" si="42"/>
        <v>Yes</v>
      </c>
      <c r="G946">
        <v>1</v>
      </c>
      <c r="H946" t="s">
        <v>12</v>
      </c>
      <c r="I946" t="s">
        <v>13</v>
      </c>
      <c r="J946" t="s">
        <v>14</v>
      </c>
      <c r="K946">
        <v>0</v>
      </c>
      <c r="L946" t="s">
        <v>21</v>
      </c>
      <c r="M946" t="s">
        <v>31</v>
      </c>
      <c r="N946">
        <v>34</v>
      </c>
      <c r="O946" t="str">
        <f t="shared" si="43"/>
        <v>Middle Age</v>
      </c>
      <c r="P946" t="s">
        <v>14</v>
      </c>
      <c r="T946" t="b">
        <f t="shared" si="44"/>
        <v>0</v>
      </c>
    </row>
    <row r="947" spans="1:20" x14ac:dyDescent="0.25">
      <c r="A947" s="5" t="s">
        <v>544</v>
      </c>
      <c r="B947" s="3" t="s">
        <v>175</v>
      </c>
      <c r="C947" t="s">
        <v>34</v>
      </c>
      <c r="D947" t="s">
        <v>33</v>
      </c>
      <c r="E947" s="1">
        <v>50000</v>
      </c>
      <c r="F947" s="1" t="str">
        <f t="shared" si="42"/>
        <v>Yes</v>
      </c>
      <c r="G947">
        <v>2</v>
      </c>
      <c r="H947" t="s">
        <v>12</v>
      </c>
      <c r="I947" t="s">
        <v>13</v>
      </c>
      <c r="J947" t="s">
        <v>17</v>
      </c>
      <c r="K947">
        <v>1</v>
      </c>
      <c r="L947" t="s">
        <v>15</v>
      </c>
      <c r="M947" t="s">
        <v>31</v>
      </c>
      <c r="N947">
        <v>38</v>
      </c>
      <c r="O947" t="str">
        <f t="shared" si="43"/>
        <v>Middle Age</v>
      </c>
      <c r="P947" t="s">
        <v>14</v>
      </c>
      <c r="T947" t="b">
        <f t="shared" si="44"/>
        <v>0</v>
      </c>
    </row>
    <row r="948" spans="1:20" x14ac:dyDescent="0.25">
      <c r="A948" s="5" t="s">
        <v>627</v>
      </c>
      <c r="B948" s="3" t="s">
        <v>258</v>
      </c>
      <c r="C948" t="s">
        <v>33</v>
      </c>
      <c r="D948" t="s">
        <v>32</v>
      </c>
      <c r="E948" s="1">
        <v>90000</v>
      </c>
      <c r="F948" s="1" t="str">
        <f t="shared" si="42"/>
        <v>Yes</v>
      </c>
      <c r="G948">
        <v>5</v>
      </c>
      <c r="H948" t="s">
        <v>12</v>
      </c>
      <c r="I948" t="s">
        <v>27</v>
      </c>
      <c r="J948" t="s">
        <v>14</v>
      </c>
      <c r="K948">
        <v>2</v>
      </c>
      <c r="L948" t="s">
        <v>25</v>
      </c>
      <c r="M948" t="s">
        <v>31</v>
      </c>
      <c r="N948">
        <v>63</v>
      </c>
      <c r="O948" t="str">
        <f t="shared" si="43"/>
        <v>Old</v>
      </c>
      <c r="P948" t="s">
        <v>14</v>
      </c>
      <c r="T948" t="b">
        <f t="shared" si="44"/>
        <v>1</v>
      </c>
    </row>
    <row r="949" spans="1:20" x14ac:dyDescent="0.25">
      <c r="A949" s="5" t="s">
        <v>581</v>
      </c>
      <c r="B949" s="3" t="s">
        <v>212</v>
      </c>
      <c r="C949" t="s">
        <v>34</v>
      </c>
      <c r="D949" t="s">
        <v>32</v>
      </c>
      <c r="E949" s="1">
        <v>90000</v>
      </c>
      <c r="F949" s="1" t="str">
        <f t="shared" si="42"/>
        <v>Yes</v>
      </c>
      <c r="G949">
        <v>4</v>
      </c>
      <c r="H949" t="s">
        <v>26</v>
      </c>
      <c r="I949" t="s">
        <v>20</v>
      </c>
      <c r="J949" t="s">
        <v>17</v>
      </c>
      <c r="K949">
        <v>3</v>
      </c>
      <c r="L949" t="s">
        <v>25</v>
      </c>
      <c r="M949" t="s">
        <v>31</v>
      </c>
      <c r="N949">
        <v>45</v>
      </c>
      <c r="O949" t="str">
        <f t="shared" si="43"/>
        <v>Middle Age</v>
      </c>
      <c r="P949" t="s">
        <v>14</v>
      </c>
      <c r="T949" t="b">
        <f t="shared" si="44"/>
        <v>1</v>
      </c>
    </row>
    <row r="950" spans="1:20" x14ac:dyDescent="0.25">
      <c r="A950" s="5" t="s">
        <v>581</v>
      </c>
      <c r="B950" s="3" t="s">
        <v>212</v>
      </c>
      <c r="C950" t="s">
        <v>34</v>
      </c>
      <c r="D950" t="s">
        <v>32</v>
      </c>
      <c r="E950" s="1">
        <v>60000</v>
      </c>
      <c r="F950" s="1" t="str">
        <f t="shared" si="42"/>
        <v>Yes</v>
      </c>
      <c r="G950">
        <v>0</v>
      </c>
      <c r="H950" t="s">
        <v>30</v>
      </c>
      <c r="I950" t="s">
        <v>13</v>
      </c>
      <c r="J950" t="s">
        <v>17</v>
      </c>
      <c r="K950">
        <v>0</v>
      </c>
      <c r="L950" t="s">
        <v>15</v>
      </c>
      <c r="M950" t="s">
        <v>31</v>
      </c>
      <c r="N950">
        <v>40</v>
      </c>
      <c r="O950" t="str">
        <f t="shared" si="43"/>
        <v>Middle Age</v>
      </c>
      <c r="P950" t="s">
        <v>17</v>
      </c>
      <c r="T950" t="b">
        <f t="shared" si="44"/>
        <v>1</v>
      </c>
    </row>
    <row r="951" spans="1:20" x14ac:dyDescent="0.25">
      <c r="A951" s="5" t="s">
        <v>581</v>
      </c>
      <c r="B951" s="3" t="s">
        <v>212</v>
      </c>
      <c r="C951" t="s">
        <v>33</v>
      </c>
      <c r="D951" t="s">
        <v>33</v>
      </c>
      <c r="E951" s="1">
        <v>70000</v>
      </c>
      <c r="F951" s="1" t="str">
        <f t="shared" si="42"/>
        <v>Yes</v>
      </c>
      <c r="G951">
        <v>2</v>
      </c>
      <c r="H951" t="s">
        <v>28</v>
      </c>
      <c r="I951" t="s">
        <v>13</v>
      </c>
      <c r="J951" t="s">
        <v>14</v>
      </c>
      <c r="K951">
        <v>2</v>
      </c>
      <c r="L951" t="s">
        <v>29</v>
      </c>
      <c r="M951" t="s">
        <v>31</v>
      </c>
      <c r="N951">
        <v>53</v>
      </c>
      <c r="O951" t="str">
        <f t="shared" si="43"/>
        <v>Middle Age</v>
      </c>
      <c r="P951" t="s">
        <v>17</v>
      </c>
      <c r="T951" t="b">
        <f t="shared" si="44"/>
        <v>1</v>
      </c>
    </row>
    <row r="952" spans="1:20" x14ac:dyDescent="0.25">
      <c r="A952" s="5" t="s">
        <v>581</v>
      </c>
      <c r="B952" s="3" t="s">
        <v>212</v>
      </c>
      <c r="C952" t="s">
        <v>34</v>
      </c>
      <c r="D952" t="s">
        <v>32</v>
      </c>
      <c r="E952" s="1">
        <v>70000</v>
      </c>
      <c r="F952" s="1" t="str">
        <f t="shared" si="42"/>
        <v>Yes</v>
      </c>
      <c r="G952">
        <v>1</v>
      </c>
      <c r="H952" t="s">
        <v>30</v>
      </c>
      <c r="I952" t="s">
        <v>20</v>
      </c>
      <c r="J952" t="s">
        <v>14</v>
      </c>
      <c r="K952">
        <v>0</v>
      </c>
      <c r="L952" t="s">
        <v>21</v>
      </c>
      <c r="M952" t="s">
        <v>31</v>
      </c>
      <c r="N952">
        <v>34</v>
      </c>
      <c r="O952" t="str">
        <f t="shared" si="43"/>
        <v>Middle Age</v>
      </c>
      <c r="P952" t="s">
        <v>17</v>
      </c>
      <c r="T952" t="b">
        <f t="shared" si="44"/>
        <v>1</v>
      </c>
    </row>
    <row r="953" spans="1:20" x14ac:dyDescent="0.25">
      <c r="A953" s="5" t="s">
        <v>581</v>
      </c>
      <c r="B953" s="3" t="s">
        <v>212</v>
      </c>
      <c r="C953" t="s">
        <v>33</v>
      </c>
      <c r="D953" t="s">
        <v>33</v>
      </c>
      <c r="E953" s="1">
        <v>70000</v>
      </c>
      <c r="F953" s="1" t="str">
        <f t="shared" si="42"/>
        <v>Yes</v>
      </c>
      <c r="G953">
        <v>0</v>
      </c>
      <c r="H953" t="s">
        <v>12</v>
      </c>
      <c r="I953" t="s">
        <v>20</v>
      </c>
      <c r="J953" t="s">
        <v>17</v>
      </c>
      <c r="K953">
        <v>1</v>
      </c>
      <c r="L953" t="s">
        <v>15</v>
      </c>
      <c r="M953" t="s">
        <v>31</v>
      </c>
      <c r="N953">
        <v>38</v>
      </c>
      <c r="O953" t="str">
        <f t="shared" si="43"/>
        <v>Middle Age</v>
      </c>
      <c r="P953" t="s">
        <v>17</v>
      </c>
      <c r="T953" t="b">
        <f t="shared" si="44"/>
        <v>1</v>
      </c>
    </row>
    <row r="954" spans="1:20" x14ac:dyDescent="0.25">
      <c r="A954" s="5" t="s">
        <v>752</v>
      </c>
      <c r="B954" s="3" t="s">
        <v>383</v>
      </c>
      <c r="C954" t="s">
        <v>33</v>
      </c>
      <c r="D954" t="s">
        <v>32</v>
      </c>
      <c r="E954" s="1">
        <v>70000</v>
      </c>
      <c r="F954" s="1" t="str">
        <f t="shared" si="42"/>
        <v>Yes</v>
      </c>
      <c r="G954">
        <v>4</v>
      </c>
      <c r="H954" t="s">
        <v>12</v>
      </c>
      <c r="I954" t="s">
        <v>27</v>
      </c>
      <c r="J954" t="s">
        <v>17</v>
      </c>
      <c r="K954">
        <v>1</v>
      </c>
      <c r="L954" t="s">
        <v>25</v>
      </c>
      <c r="M954" t="s">
        <v>31</v>
      </c>
      <c r="N954">
        <v>59</v>
      </c>
      <c r="O954" t="str">
        <f t="shared" si="43"/>
        <v>Old</v>
      </c>
      <c r="P954" t="s">
        <v>17</v>
      </c>
      <c r="T954" t="b">
        <f t="shared" si="44"/>
        <v>1</v>
      </c>
    </row>
    <row r="955" spans="1:20" x14ac:dyDescent="0.25">
      <c r="A955" s="5" t="s">
        <v>753</v>
      </c>
      <c r="B955" s="3" t="s">
        <v>384</v>
      </c>
      <c r="C955" t="s">
        <v>34</v>
      </c>
      <c r="D955" t="s">
        <v>32</v>
      </c>
      <c r="E955" s="1">
        <v>40000</v>
      </c>
      <c r="F955" s="1" t="str">
        <f t="shared" si="42"/>
        <v>No</v>
      </c>
      <c r="G955">
        <v>3</v>
      </c>
      <c r="H955" t="s">
        <v>18</v>
      </c>
      <c r="I955" t="s">
        <v>19</v>
      </c>
      <c r="J955" t="s">
        <v>14</v>
      </c>
      <c r="K955">
        <v>1</v>
      </c>
      <c r="L955" t="s">
        <v>25</v>
      </c>
      <c r="M955" t="s">
        <v>31</v>
      </c>
      <c r="N955">
        <v>30</v>
      </c>
      <c r="O955" t="str">
        <f t="shared" si="43"/>
        <v>Adolescents</v>
      </c>
      <c r="P955" t="s">
        <v>14</v>
      </c>
      <c r="T955" t="b">
        <f t="shared" si="44"/>
        <v>0</v>
      </c>
    </row>
    <row r="956" spans="1:20" x14ac:dyDescent="0.25">
      <c r="A956" s="5" t="s">
        <v>753</v>
      </c>
      <c r="B956" s="3" t="s">
        <v>384</v>
      </c>
      <c r="C956" t="s">
        <v>33</v>
      </c>
      <c r="D956" t="s">
        <v>33</v>
      </c>
      <c r="E956" s="1">
        <v>60000</v>
      </c>
      <c r="F956" s="1" t="str">
        <f t="shared" si="42"/>
        <v>Yes</v>
      </c>
      <c r="G956">
        <v>1</v>
      </c>
      <c r="H956" t="s">
        <v>12</v>
      </c>
      <c r="I956" t="s">
        <v>20</v>
      </c>
      <c r="J956" t="s">
        <v>14</v>
      </c>
      <c r="K956">
        <v>1</v>
      </c>
      <c r="L956" t="s">
        <v>15</v>
      </c>
      <c r="M956" t="s">
        <v>31</v>
      </c>
      <c r="N956">
        <v>48</v>
      </c>
      <c r="O956" t="str">
        <f t="shared" si="43"/>
        <v>Middle Age</v>
      </c>
      <c r="P956" t="s">
        <v>14</v>
      </c>
      <c r="T956" t="b">
        <f t="shared" si="44"/>
        <v>1</v>
      </c>
    </row>
    <row r="957" spans="1:20" x14ac:dyDescent="0.25">
      <c r="A957" s="5" t="s">
        <v>754</v>
      </c>
      <c r="B957" s="3" t="s">
        <v>385</v>
      </c>
      <c r="C957" t="s">
        <v>33</v>
      </c>
      <c r="D957" t="s">
        <v>32</v>
      </c>
      <c r="E957" s="1">
        <v>40000</v>
      </c>
      <c r="F957" s="1" t="str">
        <f t="shared" si="42"/>
        <v>No</v>
      </c>
      <c r="G957">
        <v>4</v>
      </c>
      <c r="H957" t="s">
        <v>26</v>
      </c>
      <c r="I957" t="s">
        <v>13</v>
      </c>
      <c r="J957" t="s">
        <v>14</v>
      </c>
      <c r="K957">
        <v>2</v>
      </c>
      <c r="L957" t="s">
        <v>21</v>
      </c>
      <c r="M957" t="s">
        <v>31</v>
      </c>
      <c r="N957">
        <v>43</v>
      </c>
      <c r="O957" t="str">
        <f t="shared" si="43"/>
        <v>Middle Age</v>
      </c>
      <c r="P957" t="s">
        <v>17</v>
      </c>
      <c r="T957" t="b">
        <f t="shared" si="44"/>
        <v>0</v>
      </c>
    </row>
    <row r="958" spans="1:20" x14ac:dyDescent="0.25">
      <c r="A958" s="5" t="s">
        <v>755</v>
      </c>
      <c r="B958" s="3" t="s">
        <v>386</v>
      </c>
      <c r="C958" t="s">
        <v>33</v>
      </c>
      <c r="D958" t="s">
        <v>32</v>
      </c>
      <c r="E958" s="1">
        <v>70000</v>
      </c>
      <c r="F958" s="1" t="str">
        <f t="shared" si="42"/>
        <v>Yes</v>
      </c>
      <c r="G958">
        <v>4</v>
      </c>
      <c r="H958" t="s">
        <v>30</v>
      </c>
      <c r="I958" t="s">
        <v>20</v>
      </c>
      <c r="J958" t="s">
        <v>14</v>
      </c>
      <c r="K958">
        <v>0</v>
      </c>
      <c r="L958" t="s">
        <v>21</v>
      </c>
      <c r="M958" t="s">
        <v>31</v>
      </c>
      <c r="N958">
        <v>35</v>
      </c>
      <c r="O958" t="str">
        <f t="shared" si="43"/>
        <v>Middle Age</v>
      </c>
      <c r="P958" t="s">
        <v>14</v>
      </c>
      <c r="T958" t="b">
        <f t="shared" si="44"/>
        <v>1</v>
      </c>
    </row>
    <row r="959" spans="1:20" x14ac:dyDescent="0.25">
      <c r="A959" s="5" t="s">
        <v>755</v>
      </c>
      <c r="B959" s="3" t="s">
        <v>386</v>
      </c>
      <c r="C959" t="s">
        <v>33</v>
      </c>
      <c r="D959" t="s">
        <v>32</v>
      </c>
      <c r="E959" s="1">
        <v>60000</v>
      </c>
      <c r="F959" s="1" t="str">
        <f t="shared" si="42"/>
        <v>Yes</v>
      </c>
      <c r="G959">
        <v>0</v>
      </c>
      <c r="H959" t="s">
        <v>18</v>
      </c>
      <c r="I959" t="s">
        <v>20</v>
      </c>
      <c r="J959" t="s">
        <v>14</v>
      </c>
      <c r="K959">
        <v>2</v>
      </c>
      <c r="L959" t="s">
        <v>22</v>
      </c>
      <c r="M959" t="s">
        <v>31</v>
      </c>
      <c r="N959">
        <v>30</v>
      </c>
      <c r="O959" t="str">
        <f t="shared" si="43"/>
        <v>Adolescents</v>
      </c>
      <c r="P959" t="s">
        <v>17</v>
      </c>
      <c r="T959" t="b">
        <f t="shared" si="44"/>
        <v>0</v>
      </c>
    </row>
    <row r="960" spans="1:20" x14ac:dyDescent="0.25">
      <c r="A960" s="5" t="s">
        <v>755</v>
      </c>
      <c r="B960" s="3" t="s">
        <v>386</v>
      </c>
      <c r="C960" t="s">
        <v>33</v>
      </c>
      <c r="D960" t="s">
        <v>33</v>
      </c>
      <c r="E960" s="1">
        <v>90000</v>
      </c>
      <c r="F960" s="1" t="str">
        <f t="shared" si="42"/>
        <v>Yes</v>
      </c>
      <c r="G960">
        <v>5</v>
      </c>
      <c r="H960" t="s">
        <v>30</v>
      </c>
      <c r="I960" t="s">
        <v>20</v>
      </c>
      <c r="J960" t="s">
        <v>14</v>
      </c>
      <c r="K960">
        <v>0</v>
      </c>
      <c r="L960" t="s">
        <v>15</v>
      </c>
      <c r="M960" t="s">
        <v>31</v>
      </c>
      <c r="N960">
        <v>47</v>
      </c>
      <c r="O960" t="str">
        <f t="shared" si="43"/>
        <v>Middle Age</v>
      </c>
      <c r="P960" t="s">
        <v>14</v>
      </c>
      <c r="T960" t="b">
        <f t="shared" si="44"/>
        <v>1</v>
      </c>
    </row>
    <row r="961" spans="1:20" x14ac:dyDescent="0.25">
      <c r="A961" s="5" t="s">
        <v>756</v>
      </c>
      <c r="B961" s="3" t="s">
        <v>387</v>
      </c>
      <c r="C961" t="s">
        <v>33</v>
      </c>
      <c r="D961" t="s">
        <v>33</v>
      </c>
      <c r="E961" s="1">
        <v>60000</v>
      </c>
      <c r="F961" s="1" t="str">
        <f t="shared" si="42"/>
        <v>Yes</v>
      </c>
      <c r="G961">
        <v>1</v>
      </c>
      <c r="H961" t="s">
        <v>18</v>
      </c>
      <c r="I961" t="s">
        <v>13</v>
      </c>
      <c r="J961" t="s">
        <v>14</v>
      </c>
      <c r="K961">
        <v>1</v>
      </c>
      <c r="L961" t="s">
        <v>21</v>
      </c>
      <c r="M961" t="s">
        <v>31</v>
      </c>
      <c r="N961">
        <v>45</v>
      </c>
      <c r="O961" t="str">
        <f t="shared" si="43"/>
        <v>Middle Age</v>
      </c>
      <c r="P961" t="s">
        <v>14</v>
      </c>
      <c r="T961" t="b">
        <f t="shared" si="44"/>
        <v>1</v>
      </c>
    </row>
    <row r="962" spans="1:20" x14ac:dyDescent="0.25">
      <c r="A962" s="5" t="s">
        <v>757</v>
      </c>
      <c r="B962" s="3" t="s">
        <v>388</v>
      </c>
      <c r="C962" t="s">
        <v>34</v>
      </c>
      <c r="D962" t="s">
        <v>33</v>
      </c>
      <c r="E962" s="1">
        <v>100000</v>
      </c>
      <c r="F962" s="1" t="str">
        <f t="shared" si="42"/>
        <v>Yes</v>
      </c>
      <c r="G962">
        <v>0</v>
      </c>
      <c r="H962" t="s">
        <v>18</v>
      </c>
      <c r="I962" t="s">
        <v>20</v>
      </c>
      <c r="J962" t="s">
        <v>17</v>
      </c>
      <c r="K962">
        <v>4</v>
      </c>
      <c r="L962" t="s">
        <v>25</v>
      </c>
      <c r="M962" t="s">
        <v>31</v>
      </c>
      <c r="N962">
        <v>45</v>
      </c>
      <c r="O962" t="str">
        <f t="shared" si="43"/>
        <v>Middle Age</v>
      </c>
      <c r="P962" t="s">
        <v>17</v>
      </c>
      <c r="T962" t="b">
        <f t="shared" si="44"/>
        <v>1</v>
      </c>
    </row>
    <row r="963" spans="1:20" x14ac:dyDescent="0.25">
      <c r="A963" s="5" t="s">
        <v>758</v>
      </c>
      <c r="B963" s="3" t="s">
        <v>389</v>
      </c>
      <c r="C963" t="s">
        <v>33</v>
      </c>
      <c r="D963" t="s">
        <v>32</v>
      </c>
      <c r="E963" s="1">
        <v>120000</v>
      </c>
      <c r="F963" s="1" t="str">
        <f t="shared" ref="F963:F1026" si="45">IF(E963&gt;=50000, "Yes",IF(E963&lt;50000, "No"))</f>
        <v>Yes</v>
      </c>
      <c r="G963">
        <v>2</v>
      </c>
      <c r="H963" t="s">
        <v>12</v>
      </c>
      <c r="I963" t="s">
        <v>27</v>
      </c>
      <c r="J963" t="s">
        <v>14</v>
      </c>
      <c r="K963">
        <v>3</v>
      </c>
      <c r="L963" t="s">
        <v>22</v>
      </c>
      <c r="M963" t="s">
        <v>31</v>
      </c>
      <c r="N963">
        <v>62</v>
      </c>
      <c r="O963" t="str">
        <f t="shared" ref="O963:O1026" si="46">IF(N963&lt;=30, "Adolescents", IF(N963&lt;=54, "Middle Age", IF(N963&gt;54, "Old")))</f>
        <v>Old</v>
      </c>
      <c r="P963" t="s">
        <v>17</v>
      </c>
      <c r="T963" t="b">
        <f t="shared" ref="T963:T1026" si="47">AND(E963&gt;50000, N963&gt;30)</f>
        <v>1</v>
      </c>
    </row>
    <row r="964" spans="1:20" x14ac:dyDescent="0.25">
      <c r="A964" s="5" t="s">
        <v>456</v>
      </c>
      <c r="B964" s="3" t="s">
        <v>87</v>
      </c>
      <c r="C964" t="s">
        <v>33</v>
      </c>
      <c r="D964" t="s">
        <v>33</v>
      </c>
      <c r="E964" s="1">
        <v>60000</v>
      </c>
      <c r="F964" s="1" t="str">
        <f t="shared" si="45"/>
        <v>Yes</v>
      </c>
      <c r="G964">
        <v>2</v>
      </c>
      <c r="H964" t="s">
        <v>18</v>
      </c>
      <c r="I964" t="s">
        <v>20</v>
      </c>
      <c r="J964" t="s">
        <v>14</v>
      </c>
      <c r="K964">
        <v>2</v>
      </c>
      <c r="L964" t="s">
        <v>29</v>
      </c>
      <c r="M964" t="s">
        <v>31</v>
      </c>
      <c r="N964">
        <v>55</v>
      </c>
      <c r="O964" t="str">
        <f t="shared" si="46"/>
        <v>Old</v>
      </c>
      <c r="P964" t="s">
        <v>17</v>
      </c>
      <c r="T964" t="b">
        <f t="shared" si="47"/>
        <v>1</v>
      </c>
    </row>
    <row r="965" spans="1:20" x14ac:dyDescent="0.25">
      <c r="A965" s="5" t="s">
        <v>738</v>
      </c>
      <c r="B965" s="3" t="s">
        <v>369</v>
      </c>
      <c r="C965" t="s">
        <v>33</v>
      </c>
      <c r="D965" t="s">
        <v>32</v>
      </c>
      <c r="E965" s="1">
        <v>90000</v>
      </c>
      <c r="F965" s="1" t="str">
        <f t="shared" si="45"/>
        <v>Yes</v>
      </c>
      <c r="G965">
        <v>5</v>
      </c>
      <c r="H965" t="s">
        <v>12</v>
      </c>
      <c r="I965" t="s">
        <v>27</v>
      </c>
      <c r="J965" t="s">
        <v>14</v>
      </c>
      <c r="K965">
        <v>2</v>
      </c>
      <c r="L965" t="s">
        <v>25</v>
      </c>
      <c r="M965" t="s">
        <v>31</v>
      </c>
      <c r="N965">
        <v>66</v>
      </c>
      <c r="O965" t="str">
        <f t="shared" si="46"/>
        <v>Old</v>
      </c>
      <c r="P965" t="s">
        <v>14</v>
      </c>
      <c r="T965" t="b">
        <f t="shared" si="47"/>
        <v>1</v>
      </c>
    </row>
    <row r="966" spans="1:20" x14ac:dyDescent="0.25">
      <c r="A966" s="5" t="s">
        <v>759</v>
      </c>
      <c r="B966" s="3" t="s">
        <v>390</v>
      </c>
      <c r="C966" t="s">
        <v>34</v>
      </c>
      <c r="D966" t="s">
        <v>33</v>
      </c>
      <c r="E966" s="1">
        <v>70000</v>
      </c>
      <c r="F966" s="1" t="str">
        <f t="shared" si="45"/>
        <v>Yes</v>
      </c>
      <c r="G966">
        <v>4</v>
      </c>
      <c r="H966" t="s">
        <v>18</v>
      </c>
      <c r="I966" t="s">
        <v>20</v>
      </c>
      <c r="J966" t="s">
        <v>14</v>
      </c>
      <c r="K966">
        <v>1</v>
      </c>
      <c r="L966" t="s">
        <v>29</v>
      </c>
      <c r="M966" t="s">
        <v>31</v>
      </c>
      <c r="N966">
        <v>56</v>
      </c>
      <c r="O966" t="str">
        <f t="shared" si="46"/>
        <v>Old</v>
      </c>
      <c r="P966" t="s">
        <v>17</v>
      </c>
      <c r="T966" t="b">
        <f t="shared" si="47"/>
        <v>1</v>
      </c>
    </row>
    <row r="967" spans="1:20" x14ac:dyDescent="0.25">
      <c r="A967" s="5" t="s">
        <v>759</v>
      </c>
      <c r="B967" s="3" t="s">
        <v>390</v>
      </c>
      <c r="C967" t="s">
        <v>34</v>
      </c>
      <c r="D967" t="s">
        <v>32</v>
      </c>
      <c r="E967" s="1">
        <v>50000</v>
      </c>
      <c r="F967" s="1" t="str">
        <f t="shared" si="45"/>
        <v>Yes</v>
      </c>
      <c r="G967">
        <v>3</v>
      </c>
      <c r="H967" t="s">
        <v>12</v>
      </c>
      <c r="I967" t="s">
        <v>13</v>
      </c>
      <c r="J967" t="s">
        <v>17</v>
      </c>
      <c r="K967">
        <v>1</v>
      </c>
      <c r="L967" t="s">
        <v>15</v>
      </c>
      <c r="M967" t="s">
        <v>31</v>
      </c>
      <c r="N967">
        <v>40</v>
      </c>
      <c r="O967" t="str">
        <f t="shared" si="46"/>
        <v>Middle Age</v>
      </c>
      <c r="P967" t="s">
        <v>17</v>
      </c>
      <c r="T967" t="b">
        <f t="shared" si="47"/>
        <v>0</v>
      </c>
    </row>
    <row r="968" spans="1:20" x14ac:dyDescent="0.25">
      <c r="A968" s="5" t="s">
        <v>759</v>
      </c>
      <c r="B968" s="3" t="s">
        <v>390</v>
      </c>
      <c r="C968" t="s">
        <v>33</v>
      </c>
      <c r="D968" t="s">
        <v>32</v>
      </c>
      <c r="E968" s="1">
        <v>50000</v>
      </c>
      <c r="F968" s="1" t="str">
        <f t="shared" si="45"/>
        <v>Yes</v>
      </c>
      <c r="G968">
        <v>0</v>
      </c>
      <c r="H968" t="s">
        <v>30</v>
      </c>
      <c r="I968" t="s">
        <v>13</v>
      </c>
      <c r="J968" t="s">
        <v>14</v>
      </c>
      <c r="K968">
        <v>0</v>
      </c>
      <c r="L968" t="s">
        <v>25</v>
      </c>
      <c r="M968" t="s">
        <v>31</v>
      </c>
      <c r="N968">
        <v>33</v>
      </c>
      <c r="O968" t="str">
        <f t="shared" si="46"/>
        <v>Middle Age</v>
      </c>
      <c r="P968" t="s">
        <v>14</v>
      </c>
      <c r="T968" t="b">
        <f t="shared" si="47"/>
        <v>0</v>
      </c>
    </row>
    <row r="969" spans="1:20" x14ac:dyDescent="0.25">
      <c r="A969" s="5" t="s">
        <v>759</v>
      </c>
      <c r="B969" s="3" t="s">
        <v>390</v>
      </c>
      <c r="C969" t="s">
        <v>33</v>
      </c>
      <c r="D969" t="s">
        <v>33</v>
      </c>
      <c r="E969" s="1">
        <v>80000</v>
      </c>
      <c r="F969" s="1" t="str">
        <f t="shared" si="45"/>
        <v>Yes</v>
      </c>
      <c r="G969">
        <v>3</v>
      </c>
      <c r="H969" t="s">
        <v>12</v>
      </c>
      <c r="I969" t="s">
        <v>27</v>
      </c>
      <c r="J969" t="s">
        <v>14</v>
      </c>
      <c r="K969">
        <v>1</v>
      </c>
      <c r="L969" t="s">
        <v>25</v>
      </c>
      <c r="M969" t="s">
        <v>31</v>
      </c>
      <c r="N969">
        <v>56</v>
      </c>
      <c r="O969" t="str">
        <f t="shared" si="46"/>
        <v>Old</v>
      </c>
      <c r="P969" t="s">
        <v>17</v>
      </c>
      <c r="T969" t="b">
        <f t="shared" si="47"/>
        <v>1</v>
      </c>
    </row>
    <row r="970" spans="1:20" x14ac:dyDescent="0.25">
      <c r="A970" s="5" t="s">
        <v>759</v>
      </c>
      <c r="B970" s="3" t="s">
        <v>390</v>
      </c>
      <c r="C970" t="s">
        <v>34</v>
      </c>
      <c r="D970" t="s">
        <v>33</v>
      </c>
      <c r="E970" s="1">
        <v>30000</v>
      </c>
      <c r="F970" s="1" t="str">
        <f t="shared" si="45"/>
        <v>No</v>
      </c>
      <c r="G970">
        <v>0</v>
      </c>
      <c r="H970" t="s">
        <v>28</v>
      </c>
      <c r="I970" t="s">
        <v>19</v>
      </c>
      <c r="J970" t="s">
        <v>17</v>
      </c>
      <c r="K970">
        <v>2</v>
      </c>
      <c r="L970" t="s">
        <v>22</v>
      </c>
      <c r="M970" t="s">
        <v>31</v>
      </c>
      <c r="N970">
        <v>27</v>
      </c>
      <c r="O970" t="str">
        <f t="shared" si="46"/>
        <v>Adolescents</v>
      </c>
      <c r="P970" t="s">
        <v>17</v>
      </c>
      <c r="T970" t="b">
        <f t="shared" si="47"/>
        <v>0</v>
      </c>
    </row>
    <row r="971" spans="1:20" x14ac:dyDescent="0.25">
      <c r="A971" s="5" t="s">
        <v>759</v>
      </c>
      <c r="B971" s="3" t="s">
        <v>390</v>
      </c>
      <c r="C971" t="s">
        <v>33</v>
      </c>
      <c r="D971" t="s">
        <v>33</v>
      </c>
      <c r="E971" s="1">
        <v>60000</v>
      </c>
      <c r="F971" s="1" t="str">
        <f t="shared" si="45"/>
        <v>Yes</v>
      </c>
      <c r="G971">
        <v>0</v>
      </c>
      <c r="H971" t="s">
        <v>30</v>
      </c>
      <c r="I971" t="s">
        <v>20</v>
      </c>
      <c r="J971" t="s">
        <v>17</v>
      </c>
      <c r="K971">
        <v>0</v>
      </c>
      <c r="L971" t="s">
        <v>15</v>
      </c>
      <c r="M971" t="s">
        <v>31</v>
      </c>
      <c r="N971">
        <v>39</v>
      </c>
      <c r="O971" t="str">
        <f t="shared" si="46"/>
        <v>Middle Age</v>
      </c>
      <c r="P971" t="s">
        <v>17</v>
      </c>
      <c r="T971" t="b">
        <f t="shared" si="47"/>
        <v>1</v>
      </c>
    </row>
    <row r="972" spans="1:20" x14ac:dyDescent="0.25">
      <c r="A972" s="5" t="s">
        <v>516</v>
      </c>
      <c r="B972" s="3" t="s">
        <v>147</v>
      </c>
      <c r="C972" t="s">
        <v>33</v>
      </c>
      <c r="D972" t="s">
        <v>32</v>
      </c>
      <c r="E972" s="1">
        <v>60000</v>
      </c>
      <c r="F972" s="1" t="str">
        <f t="shared" si="45"/>
        <v>Yes</v>
      </c>
      <c r="G972">
        <v>0</v>
      </c>
      <c r="H972" t="s">
        <v>18</v>
      </c>
      <c r="I972" t="s">
        <v>13</v>
      </c>
      <c r="J972" t="s">
        <v>14</v>
      </c>
      <c r="K972">
        <v>2</v>
      </c>
      <c r="L972" t="s">
        <v>22</v>
      </c>
      <c r="M972" t="s">
        <v>31</v>
      </c>
      <c r="N972">
        <v>31</v>
      </c>
      <c r="O972" t="str">
        <f t="shared" si="46"/>
        <v>Middle Age</v>
      </c>
      <c r="P972" t="s">
        <v>17</v>
      </c>
      <c r="T972" t="b">
        <f t="shared" si="47"/>
        <v>1</v>
      </c>
    </row>
    <row r="973" spans="1:20" x14ac:dyDescent="0.25">
      <c r="A973" s="5" t="s">
        <v>516</v>
      </c>
      <c r="B973" s="3" t="s">
        <v>147</v>
      </c>
      <c r="C973" t="s">
        <v>34</v>
      </c>
      <c r="D973" t="s">
        <v>32</v>
      </c>
      <c r="E973" s="1">
        <v>60000</v>
      </c>
      <c r="F973" s="1" t="str">
        <f t="shared" si="45"/>
        <v>Yes</v>
      </c>
      <c r="G973">
        <v>2</v>
      </c>
      <c r="H973" t="s">
        <v>28</v>
      </c>
      <c r="I973" t="s">
        <v>13</v>
      </c>
      <c r="J973" t="s">
        <v>17</v>
      </c>
      <c r="K973">
        <v>2</v>
      </c>
      <c r="L973" t="s">
        <v>25</v>
      </c>
      <c r="M973" t="s">
        <v>31</v>
      </c>
      <c r="N973">
        <v>51</v>
      </c>
      <c r="O973" t="str">
        <f t="shared" si="46"/>
        <v>Middle Age</v>
      </c>
      <c r="P973" t="s">
        <v>17</v>
      </c>
      <c r="T973" t="b">
        <f t="shared" si="47"/>
        <v>1</v>
      </c>
    </row>
    <row r="974" spans="1:20" x14ac:dyDescent="0.25">
      <c r="A974" s="5" t="s">
        <v>516</v>
      </c>
      <c r="B974" s="3" t="s">
        <v>147</v>
      </c>
      <c r="C974" t="s">
        <v>33</v>
      </c>
      <c r="D974" t="s">
        <v>32</v>
      </c>
      <c r="E974" s="1">
        <v>30000</v>
      </c>
      <c r="F974" s="1" t="str">
        <f t="shared" si="45"/>
        <v>No</v>
      </c>
      <c r="G974">
        <v>1</v>
      </c>
      <c r="H974" t="s">
        <v>26</v>
      </c>
      <c r="I974" t="s">
        <v>19</v>
      </c>
      <c r="J974" t="s">
        <v>14</v>
      </c>
      <c r="K974">
        <v>1</v>
      </c>
      <c r="L974" t="s">
        <v>22</v>
      </c>
      <c r="M974" t="s">
        <v>31</v>
      </c>
      <c r="N974">
        <v>52</v>
      </c>
      <c r="O974" t="str">
        <f t="shared" si="46"/>
        <v>Middle Age</v>
      </c>
      <c r="P974" t="s">
        <v>17</v>
      </c>
      <c r="T974" t="b">
        <f t="shared" si="47"/>
        <v>0</v>
      </c>
    </row>
    <row r="975" spans="1:20" x14ac:dyDescent="0.25">
      <c r="A975" s="5" t="s">
        <v>516</v>
      </c>
      <c r="B975" s="3" t="s">
        <v>147</v>
      </c>
      <c r="C975" t="s">
        <v>33</v>
      </c>
      <c r="D975" t="s">
        <v>33</v>
      </c>
      <c r="E975" s="1">
        <v>60000</v>
      </c>
      <c r="F975" s="1" t="str">
        <f t="shared" si="45"/>
        <v>Yes</v>
      </c>
      <c r="G975">
        <v>1</v>
      </c>
      <c r="H975" t="s">
        <v>18</v>
      </c>
      <c r="I975" t="s">
        <v>13</v>
      </c>
      <c r="J975" t="s">
        <v>17</v>
      </c>
      <c r="K975">
        <v>1</v>
      </c>
      <c r="L975" t="s">
        <v>15</v>
      </c>
      <c r="M975" t="s">
        <v>31</v>
      </c>
      <c r="N975">
        <v>47</v>
      </c>
      <c r="O975" t="str">
        <f t="shared" si="46"/>
        <v>Middle Age</v>
      </c>
      <c r="P975" t="s">
        <v>17</v>
      </c>
      <c r="T975" t="b">
        <f t="shared" si="47"/>
        <v>1</v>
      </c>
    </row>
    <row r="976" spans="1:20" x14ac:dyDescent="0.25">
      <c r="A976" s="5" t="s">
        <v>690</v>
      </c>
      <c r="B976" s="3" t="s">
        <v>321</v>
      </c>
      <c r="C976" t="s">
        <v>33</v>
      </c>
      <c r="D976" t="s">
        <v>33</v>
      </c>
      <c r="E976" s="1">
        <v>70000</v>
      </c>
      <c r="F976" s="1" t="str">
        <f t="shared" si="45"/>
        <v>Yes</v>
      </c>
      <c r="G976">
        <v>3</v>
      </c>
      <c r="H976" t="s">
        <v>30</v>
      </c>
      <c r="I976" t="s">
        <v>27</v>
      </c>
      <c r="J976" t="s">
        <v>14</v>
      </c>
      <c r="K976">
        <v>2</v>
      </c>
      <c r="L976" t="s">
        <v>22</v>
      </c>
      <c r="M976" t="s">
        <v>31</v>
      </c>
      <c r="N976">
        <v>53</v>
      </c>
      <c r="O976" t="str">
        <f t="shared" si="46"/>
        <v>Middle Age</v>
      </c>
      <c r="P976" t="s">
        <v>14</v>
      </c>
      <c r="T976" t="b">
        <f t="shared" si="47"/>
        <v>1</v>
      </c>
    </row>
    <row r="977" spans="1:20" x14ac:dyDescent="0.25">
      <c r="A977" s="5" t="s">
        <v>690</v>
      </c>
      <c r="B977" s="3" t="s">
        <v>321</v>
      </c>
      <c r="C977" t="s">
        <v>33</v>
      </c>
      <c r="D977" t="s">
        <v>33</v>
      </c>
      <c r="E977" s="1">
        <v>70000</v>
      </c>
      <c r="F977" s="1" t="str">
        <f t="shared" si="45"/>
        <v>Yes</v>
      </c>
      <c r="G977">
        <v>3</v>
      </c>
      <c r="H977" t="s">
        <v>30</v>
      </c>
      <c r="I977" t="s">
        <v>20</v>
      </c>
      <c r="J977" t="s">
        <v>14</v>
      </c>
      <c r="K977">
        <v>0</v>
      </c>
      <c r="L977" t="s">
        <v>15</v>
      </c>
      <c r="M977" t="s">
        <v>31</v>
      </c>
      <c r="N977">
        <v>35</v>
      </c>
      <c r="O977" t="str">
        <f t="shared" si="46"/>
        <v>Middle Age</v>
      </c>
      <c r="P977" t="s">
        <v>14</v>
      </c>
      <c r="T977" t="b">
        <f t="shared" si="47"/>
        <v>1</v>
      </c>
    </row>
    <row r="978" spans="1:20" x14ac:dyDescent="0.25">
      <c r="A978" s="5" t="s">
        <v>548</v>
      </c>
      <c r="B978" s="3" t="s">
        <v>179</v>
      </c>
      <c r="C978" t="s">
        <v>33</v>
      </c>
      <c r="D978" t="s">
        <v>32</v>
      </c>
      <c r="E978" s="1">
        <v>60000</v>
      </c>
      <c r="F978" s="1" t="str">
        <f t="shared" si="45"/>
        <v>Yes</v>
      </c>
      <c r="G978">
        <v>3</v>
      </c>
      <c r="H978" t="s">
        <v>12</v>
      </c>
      <c r="I978" t="s">
        <v>27</v>
      </c>
      <c r="J978" t="s">
        <v>14</v>
      </c>
      <c r="K978">
        <v>2</v>
      </c>
      <c r="L978" t="s">
        <v>29</v>
      </c>
      <c r="M978" t="s">
        <v>31</v>
      </c>
      <c r="N978">
        <v>66</v>
      </c>
      <c r="O978" t="str">
        <f t="shared" si="46"/>
        <v>Old</v>
      </c>
      <c r="P978" t="s">
        <v>17</v>
      </c>
      <c r="T978" t="b">
        <f t="shared" si="47"/>
        <v>1</v>
      </c>
    </row>
    <row r="979" spans="1:20" x14ac:dyDescent="0.25">
      <c r="A979" s="5" t="s">
        <v>713</v>
      </c>
      <c r="B979" s="3" t="s">
        <v>344</v>
      </c>
      <c r="C979" t="s">
        <v>34</v>
      </c>
      <c r="D979" t="s">
        <v>32</v>
      </c>
      <c r="E979" s="1">
        <v>80000</v>
      </c>
      <c r="F979" s="1" t="str">
        <f t="shared" si="45"/>
        <v>Yes</v>
      </c>
      <c r="G979">
        <v>4</v>
      </c>
      <c r="H979" t="s">
        <v>30</v>
      </c>
      <c r="I979" t="s">
        <v>27</v>
      </c>
      <c r="J979" t="s">
        <v>14</v>
      </c>
      <c r="K979">
        <v>2</v>
      </c>
      <c r="L979" t="s">
        <v>22</v>
      </c>
      <c r="M979" t="s">
        <v>31</v>
      </c>
      <c r="N979">
        <v>65</v>
      </c>
      <c r="O979" t="str">
        <f t="shared" si="46"/>
        <v>Old</v>
      </c>
      <c r="P979" t="s">
        <v>17</v>
      </c>
      <c r="T979" t="b">
        <f t="shared" si="47"/>
        <v>1</v>
      </c>
    </row>
    <row r="980" spans="1:20" x14ac:dyDescent="0.25">
      <c r="A980" s="5" t="s">
        <v>760</v>
      </c>
      <c r="B980" s="3" t="s">
        <v>391</v>
      </c>
      <c r="C980" t="s">
        <v>33</v>
      </c>
      <c r="D980" t="s">
        <v>33</v>
      </c>
      <c r="E980" s="1">
        <v>80000</v>
      </c>
      <c r="F980" s="1" t="str">
        <f t="shared" si="45"/>
        <v>Yes</v>
      </c>
      <c r="G980">
        <v>5</v>
      </c>
      <c r="H980" t="s">
        <v>18</v>
      </c>
      <c r="I980" t="s">
        <v>20</v>
      </c>
      <c r="J980" t="s">
        <v>14</v>
      </c>
      <c r="K980">
        <v>3</v>
      </c>
      <c r="L980" t="s">
        <v>22</v>
      </c>
      <c r="M980" t="s">
        <v>31</v>
      </c>
      <c r="N980">
        <v>45</v>
      </c>
      <c r="O980" t="str">
        <f t="shared" si="46"/>
        <v>Middle Age</v>
      </c>
      <c r="P980" t="s">
        <v>17</v>
      </c>
      <c r="T980" t="b">
        <f t="shared" si="47"/>
        <v>1</v>
      </c>
    </row>
    <row r="981" spans="1:20" x14ac:dyDescent="0.25">
      <c r="A981" s="5" t="s">
        <v>438</v>
      </c>
      <c r="B981" s="3" t="s">
        <v>69</v>
      </c>
      <c r="C981" t="s">
        <v>34</v>
      </c>
      <c r="D981" t="s">
        <v>33</v>
      </c>
      <c r="E981" s="1">
        <v>40000</v>
      </c>
      <c r="F981" s="1" t="str">
        <f t="shared" si="45"/>
        <v>No</v>
      </c>
      <c r="G981">
        <v>0</v>
      </c>
      <c r="H981" t="s">
        <v>26</v>
      </c>
      <c r="I981" t="s">
        <v>13</v>
      </c>
      <c r="J981" t="s">
        <v>14</v>
      </c>
      <c r="K981">
        <v>1</v>
      </c>
      <c r="L981" t="s">
        <v>22</v>
      </c>
      <c r="M981" t="s">
        <v>31</v>
      </c>
      <c r="N981">
        <v>31</v>
      </c>
      <c r="O981" t="str">
        <f t="shared" si="46"/>
        <v>Middle Age</v>
      </c>
      <c r="P981" t="s">
        <v>17</v>
      </c>
      <c r="T981" t="b">
        <f t="shared" si="47"/>
        <v>0</v>
      </c>
    </row>
    <row r="982" spans="1:20" x14ac:dyDescent="0.25">
      <c r="A982" s="5" t="s">
        <v>417</v>
      </c>
      <c r="B982" s="3" t="s">
        <v>48</v>
      </c>
      <c r="C982" t="s">
        <v>34</v>
      </c>
      <c r="D982" t="s">
        <v>32</v>
      </c>
      <c r="E982" s="1">
        <v>80000</v>
      </c>
      <c r="F982" s="1" t="str">
        <f t="shared" si="45"/>
        <v>Yes</v>
      </c>
      <c r="G982">
        <v>3</v>
      </c>
      <c r="H982" t="s">
        <v>12</v>
      </c>
      <c r="I982" t="s">
        <v>13</v>
      </c>
      <c r="J982" t="s">
        <v>14</v>
      </c>
      <c r="K982">
        <v>3</v>
      </c>
      <c r="L982" t="s">
        <v>29</v>
      </c>
      <c r="M982" t="s">
        <v>31</v>
      </c>
      <c r="N982">
        <v>40</v>
      </c>
      <c r="O982" t="str">
        <f t="shared" si="46"/>
        <v>Middle Age</v>
      </c>
      <c r="P982" t="s">
        <v>14</v>
      </c>
      <c r="T982" t="b">
        <f t="shared" si="47"/>
        <v>1</v>
      </c>
    </row>
    <row r="983" spans="1:20" x14ac:dyDescent="0.25">
      <c r="A983" s="5" t="s">
        <v>761</v>
      </c>
      <c r="B983" s="3" t="s">
        <v>392</v>
      </c>
      <c r="C983" t="s">
        <v>33</v>
      </c>
      <c r="D983" t="s">
        <v>33</v>
      </c>
      <c r="E983" s="1">
        <v>110000</v>
      </c>
      <c r="F983" s="1" t="str">
        <f t="shared" si="45"/>
        <v>Yes</v>
      </c>
      <c r="G983">
        <v>5</v>
      </c>
      <c r="H983" t="s">
        <v>18</v>
      </c>
      <c r="I983" t="s">
        <v>20</v>
      </c>
      <c r="J983" t="s">
        <v>14</v>
      </c>
      <c r="K983">
        <v>4</v>
      </c>
      <c r="L983" t="s">
        <v>21</v>
      </c>
      <c r="M983" t="s">
        <v>31</v>
      </c>
      <c r="N983">
        <v>46</v>
      </c>
      <c r="O983" t="str">
        <f t="shared" si="46"/>
        <v>Middle Age</v>
      </c>
      <c r="P983" t="s">
        <v>17</v>
      </c>
      <c r="T983" t="b">
        <f t="shared" si="47"/>
        <v>1</v>
      </c>
    </row>
    <row r="984" spans="1:20" x14ac:dyDescent="0.25">
      <c r="A984" s="5" t="s">
        <v>761</v>
      </c>
      <c r="B984" s="3" t="s">
        <v>392</v>
      </c>
      <c r="C984" t="s">
        <v>34</v>
      </c>
      <c r="D984" t="s">
        <v>33</v>
      </c>
      <c r="E984" s="1">
        <v>40000</v>
      </c>
      <c r="F984" s="1" t="str">
        <f t="shared" si="45"/>
        <v>No</v>
      </c>
      <c r="G984">
        <v>2</v>
      </c>
      <c r="H984" t="s">
        <v>18</v>
      </c>
      <c r="I984" t="s">
        <v>19</v>
      </c>
      <c r="J984" t="s">
        <v>17</v>
      </c>
      <c r="K984">
        <v>1</v>
      </c>
      <c r="L984" t="s">
        <v>25</v>
      </c>
      <c r="M984" t="s">
        <v>31</v>
      </c>
      <c r="N984">
        <v>47</v>
      </c>
      <c r="O984" t="str">
        <f t="shared" si="46"/>
        <v>Middle Age</v>
      </c>
      <c r="P984" t="s">
        <v>14</v>
      </c>
      <c r="T984" t="b">
        <f t="shared" si="47"/>
        <v>0</v>
      </c>
    </row>
    <row r="985" spans="1:20" x14ac:dyDescent="0.25">
      <c r="A985" s="5" t="s">
        <v>761</v>
      </c>
      <c r="B985" s="3" t="s">
        <v>392</v>
      </c>
      <c r="C985" t="s">
        <v>33</v>
      </c>
      <c r="D985" t="s">
        <v>33</v>
      </c>
      <c r="E985" s="1">
        <v>130000</v>
      </c>
      <c r="F985" s="1" t="str">
        <f t="shared" si="45"/>
        <v>Yes</v>
      </c>
      <c r="G985">
        <v>2</v>
      </c>
      <c r="H985" t="s">
        <v>30</v>
      </c>
      <c r="I985" t="s">
        <v>27</v>
      </c>
      <c r="J985" t="s">
        <v>14</v>
      </c>
      <c r="K985">
        <v>2</v>
      </c>
      <c r="L985" t="s">
        <v>15</v>
      </c>
      <c r="M985" t="s">
        <v>31</v>
      </c>
      <c r="N985">
        <v>41</v>
      </c>
      <c r="O985" t="str">
        <f t="shared" si="46"/>
        <v>Middle Age</v>
      </c>
      <c r="P985" t="s">
        <v>17</v>
      </c>
      <c r="T985" t="b">
        <f t="shared" si="47"/>
        <v>1</v>
      </c>
    </row>
    <row r="986" spans="1:20" x14ac:dyDescent="0.25">
      <c r="A986" s="5" t="s">
        <v>762</v>
      </c>
      <c r="B986" s="3" t="s">
        <v>393</v>
      </c>
      <c r="C986" t="s">
        <v>33</v>
      </c>
      <c r="D986" t="s">
        <v>33</v>
      </c>
      <c r="E986" s="1">
        <v>60000</v>
      </c>
      <c r="F986" s="1" t="str">
        <f t="shared" si="45"/>
        <v>Yes</v>
      </c>
      <c r="G986">
        <v>2</v>
      </c>
      <c r="H986" t="s">
        <v>26</v>
      </c>
      <c r="I986" t="s">
        <v>20</v>
      </c>
      <c r="J986" t="s">
        <v>17</v>
      </c>
      <c r="K986">
        <v>2</v>
      </c>
      <c r="L986" t="s">
        <v>25</v>
      </c>
      <c r="M986" t="s">
        <v>31</v>
      </c>
      <c r="N986">
        <v>48</v>
      </c>
      <c r="O986" t="str">
        <f t="shared" si="46"/>
        <v>Middle Age</v>
      </c>
      <c r="P986" t="s">
        <v>14</v>
      </c>
      <c r="T986" t="b">
        <f t="shared" si="47"/>
        <v>1</v>
      </c>
    </row>
    <row r="987" spans="1:20" x14ac:dyDescent="0.25">
      <c r="A987" s="5" t="s">
        <v>762</v>
      </c>
      <c r="B987" s="3" t="s">
        <v>393</v>
      </c>
      <c r="C987" t="s">
        <v>34</v>
      </c>
      <c r="D987" t="s">
        <v>32</v>
      </c>
      <c r="E987" s="1">
        <v>50000</v>
      </c>
      <c r="F987" s="1" t="str">
        <f t="shared" si="45"/>
        <v>Yes</v>
      </c>
      <c r="G987">
        <v>4</v>
      </c>
      <c r="H987" t="s">
        <v>12</v>
      </c>
      <c r="I987" t="s">
        <v>13</v>
      </c>
      <c r="J987" t="s">
        <v>14</v>
      </c>
      <c r="K987">
        <v>2</v>
      </c>
      <c r="L987" t="s">
        <v>15</v>
      </c>
      <c r="M987" t="s">
        <v>31</v>
      </c>
      <c r="N987">
        <v>42</v>
      </c>
      <c r="O987" t="str">
        <f t="shared" si="46"/>
        <v>Middle Age</v>
      </c>
      <c r="P987" t="s">
        <v>17</v>
      </c>
      <c r="T987" t="b">
        <f t="shared" si="47"/>
        <v>0</v>
      </c>
    </row>
    <row r="988" spans="1:20" x14ac:dyDescent="0.25">
      <c r="A988" s="5" t="s">
        <v>762</v>
      </c>
      <c r="B988" s="3" t="s">
        <v>393</v>
      </c>
      <c r="C988" t="s">
        <v>34</v>
      </c>
      <c r="D988" t="s">
        <v>33</v>
      </c>
      <c r="E988" s="1">
        <v>40000</v>
      </c>
      <c r="F988" s="1" t="str">
        <f t="shared" si="45"/>
        <v>No</v>
      </c>
      <c r="G988">
        <v>5</v>
      </c>
      <c r="H988" t="s">
        <v>26</v>
      </c>
      <c r="I988" t="s">
        <v>20</v>
      </c>
      <c r="J988" t="s">
        <v>14</v>
      </c>
      <c r="K988">
        <v>4</v>
      </c>
      <c r="L988" t="s">
        <v>29</v>
      </c>
      <c r="M988" t="s">
        <v>31</v>
      </c>
      <c r="N988">
        <v>60</v>
      </c>
      <c r="O988" t="str">
        <f t="shared" si="46"/>
        <v>Old</v>
      </c>
      <c r="P988" t="s">
        <v>14</v>
      </c>
      <c r="T988" t="b">
        <f t="shared" si="47"/>
        <v>0</v>
      </c>
    </row>
    <row r="989" spans="1:20" x14ac:dyDescent="0.25">
      <c r="A989" s="5" t="s">
        <v>763</v>
      </c>
      <c r="B989" s="3" t="s">
        <v>394</v>
      </c>
      <c r="C989" t="s">
        <v>34</v>
      </c>
      <c r="D989" t="s">
        <v>32</v>
      </c>
      <c r="E989" s="1">
        <v>60000</v>
      </c>
      <c r="F989" s="1" t="str">
        <f t="shared" si="45"/>
        <v>Yes</v>
      </c>
      <c r="G989">
        <v>3</v>
      </c>
      <c r="H989" t="s">
        <v>30</v>
      </c>
      <c r="I989" t="s">
        <v>27</v>
      </c>
      <c r="J989" t="s">
        <v>14</v>
      </c>
      <c r="K989">
        <v>2</v>
      </c>
      <c r="L989" t="s">
        <v>29</v>
      </c>
      <c r="M989" t="s">
        <v>31</v>
      </c>
      <c r="N989">
        <v>66</v>
      </c>
      <c r="O989" t="str">
        <f t="shared" si="46"/>
        <v>Old</v>
      </c>
      <c r="P989" t="s">
        <v>17</v>
      </c>
      <c r="T989" t="b">
        <f t="shared" si="47"/>
        <v>1</v>
      </c>
    </row>
    <row r="990" spans="1:20" x14ac:dyDescent="0.25">
      <c r="A990" s="5" t="s">
        <v>594</v>
      </c>
      <c r="B990" s="3" t="s">
        <v>225</v>
      </c>
      <c r="C990" t="s">
        <v>33</v>
      </c>
      <c r="D990" t="s">
        <v>33</v>
      </c>
      <c r="E990" s="1">
        <v>70000</v>
      </c>
      <c r="F990" s="1" t="str">
        <f t="shared" si="45"/>
        <v>Yes</v>
      </c>
      <c r="G990">
        <v>5</v>
      </c>
      <c r="H990" t="s">
        <v>12</v>
      </c>
      <c r="I990" t="s">
        <v>27</v>
      </c>
      <c r="J990" t="s">
        <v>14</v>
      </c>
      <c r="K990">
        <v>2</v>
      </c>
      <c r="L990" t="s">
        <v>29</v>
      </c>
      <c r="M990" t="s">
        <v>31</v>
      </c>
      <c r="N990">
        <v>63</v>
      </c>
      <c r="O990" t="str">
        <f t="shared" si="46"/>
        <v>Old</v>
      </c>
      <c r="P990" t="s">
        <v>17</v>
      </c>
      <c r="T990" t="b">
        <f t="shared" si="47"/>
        <v>1</v>
      </c>
    </row>
    <row r="991" spans="1:20" x14ac:dyDescent="0.25">
      <c r="A991" s="5" t="s">
        <v>594</v>
      </c>
      <c r="B991" s="3" t="s">
        <v>225</v>
      </c>
      <c r="C991" t="s">
        <v>33</v>
      </c>
      <c r="D991" t="s">
        <v>33</v>
      </c>
      <c r="E991" s="1">
        <v>60000</v>
      </c>
      <c r="F991" s="1" t="str">
        <f t="shared" si="45"/>
        <v>Yes</v>
      </c>
      <c r="G991">
        <v>4</v>
      </c>
      <c r="H991" t="s">
        <v>12</v>
      </c>
      <c r="I991" t="s">
        <v>13</v>
      </c>
      <c r="J991" t="s">
        <v>17</v>
      </c>
      <c r="K991">
        <v>3</v>
      </c>
      <c r="L991" t="s">
        <v>29</v>
      </c>
      <c r="M991" t="s">
        <v>31</v>
      </c>
      <c r="N991">
        <v>42</v>
      </c>
      <c r="O991" t="str">
        <f t="shared" si="46"/>
        <v>Middle Age</v>
      </c>
      <c r="P991" t="s">
        <v>17</v>
      </c>
      <c r="T991" t="b">
        <f t="shared" si="47"/>
        <v>1</v>
      </c>
    </row>
    <row r="992" spans="1:20" x14ac:dyDescent="0.25">
      <c r="A992" s="5" t="s">
        <v>764</v>
      </c>
      <c r="B992" s="3" t="s">
        <v>395</v>
      </c>
      <c r="C992" t="s">
        <v>34</v>
      </c>
      <c r="D992" t="s">
        <v>32</v>
      </c>
      <c r="E992" s="1">
        <v>30000</v>
      </c>
      <c r="F992" s="1" t="str">
        <f t="shared" si="45"/>
        <v>No</v>
      </c>
      <c r="G992">
        <v>0</v>
      </c>
      <c r="H992" t="s">
        <v>26</v>
      </c>
      <c r="I992" t="s">
        <v>13</v>
      </c>
      <c r="J992" t="s">
        <v>17</v>
      </c>
      <c r="K992">
        <v>2</v>
      </c>
      <c r="L992" t="s">
        <v>22</v>
      </c>
      <c r="M992" t="s">
        <v>31</v>
      </c>
      <c r="N992">
        <v>26</v>
      </c>
      <c r="O992" t="str">
        <f t="shared" si="46"/>
        <v>Adolescents</v>
      </c>
      <c r="P992" t="s">
        <v>17</v>
      </c>
      <c r="T992" t="b">
        <f t="shared" si="47"/>
        <v>0</v>
      </c>
    </row>
    <row r="993" spans="1:20" x14ac:dyDescent="0.25">
      <c r="A993" s="5" t="s">
        <v>464</v>
      </c>
      <c r="B993" s="3" t="s">
        <v>95</v>
      </c>
      <c r="C993" t="s">
        <v>34</v>
      </c>
      <c r="D993" t="s">
        <v>32</v>
      </c>
      <c r="E993" s="1">
        <v>60000</v>
      </c>
      <c r="F993" s="1" t="str">
        <f t="shared" si="45"/>
        <v>Yes</v>
      </c>
      <c r="G993">
        <v>1</v>
      </c>
      <c r="H993" t="s">
        <v>30</v>
      </c>
      <c r="I993" t="s">
        <v>20</v>
      </c>
      <c r="J993" t="s">
        <v>14</v>
      </c>
      <c r="K993">
        <v>0</v>
      </c>
      <c r="L993" t="s">
        <v>21</v>
      </c>
      <c r="M993" t="s">
        <v>31</v>
      </c>
      <c r="N993">
        <v>36</v>
      </c>
      <c r="O993" t="str">
        <f t="shared" si="46"/>
        <v>Middle Age</v>
      </c>
      <c r="P993" t="s">
        <v>14</v>
      </c>
      <c r="T993" t="b">
        <f t="shared" si="47"/>
        <v>1</v>
      </c>
    </row>
    <row r="994" spans="1:20" x14ac:dyDescent="0.25">
      <c r="A994" s="5" t="s">
        <v>693</v>
      </c>
      <c r="B994" s="3" t="s">
        <v>324</v>
      </c>
      <c r="C994" t="s">
        <v>33</v>
      </c>
      <c r="D994" t="s">
        <v>33</v>
      </c>
      <c r="E994" s="1">
        <v>90000</v>
      </c>
      <c r="F994" s="1" t="str">
        <f t="shared" si="45"/>
        <v>Yes</v>
      </c>
      <c r="G994">
        <v>2</v>
      </c>
      <c r="H994" t="s">
        <v>18</v>
      </c>
      <c r="I994" t="s">
        <v>20</v>
      </c>
      <c r="J994" t="s">
        <v>17</v>
      </c>
      <c r="K994">
        <v>0</v>
      </c>
      <c r="L994" t="s">
        <v>22</v>
      </c>
      <c r="M994" t="s">
        <v>31</v>
      </c>
      <c r="N994">
        <v>49</v>
      </c>
      <c r="O994" t="str">
        <f t="shared" si="46"/>
        <v>Middle Age</v>
      </c>
      <c r="P994" t="s">
        <v>14</v>
      </c>
      <c r="T994" t="b">
        <f t="shared" si="47"/>
        <v>1</v>
      </c>
    </row>
    <row r="995" spans="1:20" x14ac:dyDescent="0.25">
      <c r="A995" s="5" t="s">
        <v>693</v>
      </c>
      <c r="B995" s="3" t="s">
        <v>324</v>
      </c>
      <c r="C995" t="s">
        <v>34</v>
      </c>
      <c r="D995" t="s">
        <v>33</v>
      </c>
      <c r="E995" s="1">
        <v>150000</v>
      </c>
      <c r="F995" s="1" t="str">
        <f t="shared" si="45"/>
        <v>Yes</v>
      </c>
      <c r="G995">
        <v>1</v>
      </c>
      <c r="H995" t="s">
        <v>18</v>
      </c>
      <c r="I995" t="s">
        <v>20</v>
      </c>
      <c r="J995" t="s">
        <v>17</v>
      </c>
      <c r="K995">
        <v>3</v>
      </c>
      <c r="L995" t="s">
        <v>15</v>
      </c>
      <c r="M995" t="s">
        <v>31</v>
      </c>
      <c r="N995">
        <v>44</v>
      </c>
      <c r="O995" t="str">
        <f t="shared" si="46"/>
        <v>Middle Age</v>
      </c>
      <c r="P995" t="s">
        <v>14</v>
      </c>
      <c r="T995" t="b">
        <f t="shared" si="47"/>
        <v>1</v>
      </c>
    </row>
    <row r="996" spans="1:20" x14ac:dyDescent="0.25">
      <c r="A996" s="5" t="s">
        <v>765</v>
      </c>
      <c r="B996" s="3" t="s">
        <v>396</v>
      </c>
      <c r="C996" t="s">
        <v>33</v>
      </c>
      <c r="D996" t="s">
        <v>33</v>
      </c>
      <c r="E996" s="1">
        <v>80000</v>
      </c>
      <c r="F996" s="1" t="str">
        <f t="shared" si="45"/>
        <v>Yes</v>
      </c>
      <c r="G996">
        <v>5</v>
      </c>
      <c r="H996" t="s">
        <v>18</v>
      </c>
      <c r="I996" t="s">
        <v>20</v>
      </c>
      <c r="J996" t="s">
        <v>14</v>
      </c>
      <c r="K996">
        <v>3</v>
      </c>
      <c r="L996" t="s">
        <v>25</v>
      </c>
      <c r="M996" t="s">
        <v>31</v>
      </c>
      <c r="N996">
        <v>46</v>
      </c>
      <c r="O996" t="str">
        <f t="shared" si="46"/>
        <v>Middle Age</v>
      </c>
      <c r="P996" t="s">
        <v>17</v>
      </c>
      <c r="T996" t="b">
        <f t="shared" si="47"/>
        <v>1</v>
      </c>
    </row>
    <row r="997" spans="1:20" x14ac:dyDescent="0.25">
      <c r="A997" s="5" t="s">
        <v>765</v>
      </c>
      <c r="B997" s="3" t="s">
        <v>396</v>
      </c>
      <c r="C997" t="s">
        <v>33</v>
      </c>
      <c r="D997" t="s">
        <v>33</v>
      </c>
      <c r="E997" s="1">
        <v>60000</v>
      </c>
      <c r="F997" s="1" t="str">
        <f t="shared" si="45"/>
        <v>Yes</v>
      </c>
      <c r="G997" s="2">
        <v>2</v>
      </c>
      <c r="H997" t="s">
        <v>26</v>
      </c>
      <c r="I997" t="s">
        <v>20</v>
      </c>
      <c r="J997" t="s">
        <v>14</v>
      </c>
      <c r="K997">
        <v>2</v>
      </c>
      <c r="L997" t="s">
        <v>21</v>
      </c>
      <c r="M997" t="s">
        <v>31</v>
      </c>
      <c r="N997">
        <v>54</v>
      </c>
      <c r="O997" t="str">
        <f t="shared" si="46"/>
        <v>Middle Age</v>
      </c>
      <c r="P997" t="s">
        <v>14</v>
      </c>
      <c r="T997" t="b">
        <f t="shared" si="47"/>
        <v>1</v>
      </c>
    </row>
    <row r="998" spans="1:20" x14ac:dyDescent="0.25">
      <c r="A998" s="5" t="s">
        <v>766</v>
      </c>
      <c r="B998" s="3" t="s">
        <v>397</v>
      </c>
      <c r="C998" t="s">
        <v>34</v>
      </c>
      <c r="D998" t="s">
        <v>33</v>
      </c>
      <c r="E998" s="1">
        <v>70000</v>
      </c>
      <c r="F998" s="1" t="str">
        <f t="shared" si="45"/>
        <v>Yes</v>
      </c>
      <c r="G998">
        <v>4</v>
      </c>
      <c r="H998" t="s">
        <v>30</v>
      </c>
      <c r="I998" t="s">
        <v>20</v>
      </c>
      <c r="J998" t="s">
        <v>14</v>
      </c>
      <c r="K998">
        <v>0</v>
      </c>
      <c r="L998" t="s">
        <v>21</v>
      </c>
      <c r="M998" t="s">
        <v>31</v>
      </c>
      <c r="N998">
        <v>35</v>
      </c>
      <c r="O998" t="str">
        <f t="shared" si="46"/>
        <v>Middle Age</v>
      </c>
      <c r="P998" t="s">
        <v>14</v>
      </c>
      <c r="T998" t="b">
        <f t="shared" si="47"/>
        <v>1</v>
      </c>
    </row>
    <row r="999" spans="1:20" x14ac:dyDescent="0.25">
      <c r="A999" s="5" t="s">
        <v>766</v>
      </c>
      <c r="B999" s="3" t="s">
        <v>397</v>
      </c>
      <c r="C999" t="s">
        <v>33</v>
      </c>
      <c r="D999" t="s">
        <v>33</v>
      </c>
      <c r="E999" s="1">
        <v>60000</v>
      </c>
      <c r="F999" s="1" t="str">
        <f t="shared" si="45"/>
        <v>Yes</v>
      </c>
      <c r="G999">
        <v>2</v>
      </c>
      <c r="H999" t="s">
        <v>12</v>
      </c>
      <c r="I999" t="s">
        <v>13</v>
      </c>
      <c r="J999" t="s">
        <v>14</v>
      </c>
      <c r="K999">
        <v>0</v>
      </c>
      <c r="L999" t="s">
        <v>15</v>
      </c>
      <c r="M999" t="s">
        <v>31</v>
      </c>
      <c r="N999">
        <v>38</v>
      </c>
      <c r="O999" t="str">
        <f t="shared" si="46"/>
        <v>Middle Age</v>
      </c>
      <c r="P999" t="s">
        <v>14</v>
      </c>
      <c r="T999" t="b">
        <f t="shared" si="47"/>
        <v>1</v>
      </c>
    </row>
    <row r="1000" spans="1:20" x14ac:dyDescent="0.25">
      <c r="A1000" s="5" t="s">
        <v>766</v>
      </c>
      <c r="B1000" s="3" t="s">
        <v>397</v>
      </c>
      <c r="C1000" t="s">
        <v>34</v>
      </c>
      <c r="D1000" t="s">
        <v>33</v>
      </c>
      <c r="E1000" s="1">
        <v>100000</v>
      </c>
      <c r="F1000" s="1" t="str">
        <f t="shared" si="45"/>
        <v>Yes</v>
      </c>
      <c r="G1000">
        <v>3</v>
      </c>
      <c r="H1000" t="s">
        <v>12</v>
      </c>
      <c r="I1000" t="s">
        <v>27</v>
      </c>
      <c r="J1000" t="s">
        <v>17</v>
      </c>
      <c r="K1000">
        <v>3</v>
      </c>
      <c r="L1000" t="s">
        <v>25</v>
      </c>
      <c r="M1000" t="s">
        <v>31</v>
      </c>
      <c r="N1000">
        <v>38</v>
      </c>
      <c r="O1000" t="str">
        <f t="shared" si="46"/>
        <v>Middle Age</v>
      </c>
      <c r="P1000" t="s">
        <v>17</v>
      </c>
      <c r="T1000" t="b">
        <f t="shared" si="47"/>
        <v>1</v>
      </c>
    </row>
    <row r="1001" spans="1:20" x14ac:dyDescent="0.25">
      <c r="A1001" s="5" t="s">
        <v>766</v>
      </c>
      <c r="B1001" s="3" t="s">
        <v>397</v>
      </c>
      <c r="C1001" t="s">
        <v>34</v>
      </c>
      <c r="D1001" t="s">
        <v>33</v>
      </c>
      <c r="E1001" s="1">
        <v>60000</v>
      </c>
      <c r="F1001" s="1" t="str">
        <f t="shared" si="45"/>
        <v>Yes</v>
      </c>
      <c r="G1001">
        <v>3</v>
      </c>
      <c r="H1001" t="s">
        <v>26</v>
      </c>
      <c r="I1001" t="s">
        <v>20</v>
      </c>
      <c r="J1001" t="s">
        <v>14</v>
      </c>
      <c r="K1001">
        <v>2</v>
      </c>
      <c r="L1001" t="s">
        <v>29</v>
      </c>
      <c r="M1001" t="s">
        <v>31</v>
      </c>
      <c r="N1001">
        <v>53</v>
      </c>
      <c r="O1001" t="str">
        <f t="shared" si="46"/>
        <v>Middle Age</v>
      </c>
      <c r="P1001" t="s">
        <v>14</v>
      </c>
      <c r="T1001" t="b">
        <f t="shared" si="47"/>
        <v>1</v>
      </c>
    </row>
    <row r="1002" spans="1:20" x14ac:dyDescent="0.25">
      <c r="A1002" s="5" t="s">
        <v>491</v>
      </c>
      <c r="B1002" s="3" t="s">
        <v>122</v>
      </c>
      <c r="C1002" t="s">
        <v>33</v>
      </c>
      <c r="D1002" t="s">
        <v>32</v>
      </c>
      <c r="E1002" s="1">
        <v>10000</v>
      </c>
      <c r="F1002" s="1" t="str">
        <f t="shared" si="45"/>
        <v>No</v>
      </c>
      <c r="G1002">
        <v>2</v>
      </c>
      <c r="H1002" t="s">
        <v>18</v>
      </c>
      <c r="I1002" t="s">
        <v>24</v>
      </c>
      <c r="J1002" t="s">
        <v>14</v>
      </c>
      <c r="K1002">
        <v>0</v>
      </c>
      <c r="L1002" t="s">
        <v>25</v>
      </c>
      <c r="M1002" t="s">
        <v>16</v>
      </c>
      <c r="N1002">
        <v>50</v>
      </c>
      <c r="O1002" t="str">
        <f t="shared" si="46"/>
        <v>Middle Age</v>
      </c>
      <c r="P1002" t="s">
        <v>17</v>
      </c>
      <c r="T1002" t="b">
        <f t="shared" si="47"/>
        <v>0</v>
      </c>
    </row>
    <row r="1003" spans="1:20" x14ac:dyDescent="0.25">
      <c r="A1003" s="5" t="s">
        <v>707</v>
      </c>
      <c r="B1003" s="3" t="s">
        <v>338</v>
      </c>
      <c r="C1003" t="s">
        <v>33</v>
      </c>
      <c r="D1003" t="s">
        <v>33</v>
      </c>
      <c r="E1003" s="1">
        <v>120000</v>
      </c>
      <c r="F1003" s="1" t="str">
        <f t="shared" si="45"/>
        <v>Yes</v>
      </c>
      <c r="G1003">
        <v>2</v>
      </c>
      <c r="H1003" t="s">
        <v>18</v>
      </c>
      <c r="I1003" t="s">
        <v>24</v>
      </c>
      <c r="J1003" t="s">
        <v>14</v>
      </c>
      <c r="K1003">
        <v>1</v>
      </c>
      <c r="L1003" t="s">
        <v>15</v>
      </c>
      <c r="M1003" t="s">
        <v>16</v>
      </c>
      <c r="N1003">
        <v>40</v>
      </c>
      <c r="O1003" t="str">
        <f t="shared" si="46"/>
        <v>Middle Age</v>
      </c>
      <c r="P1003" t="s">
        <v>14</v>
      </c>
      <c r="T1003" t="b">
        <f t="shared" si="47"/>
        <v>1</v>
      </c>
    </row>
    <row r="1004" spans="1:20" x14ac:dyDescent="0.25">
      <c r="A1004" s="5" t="s">
        <v>707</v>
      </c>
      <c r="B1004" s="3" t="s">
        <v>338</v>
      </c>
      <c r="C1004" t="s">
        <v>33</v>
      </c>
      <c r="D1004" t="s">
        <v>32</v>
      </c>
      <c r="E1004" s="1">
        <v>30000</v>
      </c>
      <c r="F1004" s="1" t="str">
        <f t="shared" si="45"/>
        <v>No</v>
      </c>
      <c r="G1004">
        <v>3</v>
      </c>
      <c r="H1004" t="s">
        <v>26</v>
      </c>
      <c r="I1004" t="s">
        <v>13</v>
      </c>
      <c r="J1004" t="s">
        <v>17</v>
      </c>
      <c r="K1004">
        <v>2</v>
      </c>
      <c r="L1004" t="s">
        <v>25</v>
      </c>
      <c r="M1004" t="s">
        <v>23</v>
      </c>
      <c r="N1004">
        <v>54</v>
      </c>
      <c r="O1004" t="str">
        <f t="shared" si="46"/>
        <v>Middle Age</v>
      </c>
      <c r="P1004" t="s">
        <v>14</v>
      </c>
      <c r="T1004" t="b">
        <f t="shared" si="47"/>
        <v>0</v>
      </c>
    </row>
    <row r="1005" spans="1:20" x14ac:dyDescent="0.25">
      <c r="A1005" s="5" t="s">
        <v>707</v>
      </c>
      <c r="B1005" s="3" t="s">
        <v>338</v>
      </c>
      <c r="C1005" t="s">
        <v>34</v>
      </c>
      <c r="D1005" t="s">
        <v>32</v>
      </c>
      <c r="E1005" s="1">
        <v>90000</v>
      </c>
      <c r="F1005" s="1" t="str">
        <f t="shared" si="45"/>
        <v>Yes</v>
      </c>
      <c r="G1005">
        <v>0</v>
      </c>
      <c r="H1005" t="s">
        <v>12</v>
      </c>
      <c r="I1005" t="s">
        <v>20</v>
      </c>
      <c r="J1005" t="s">
        <v>17</v>
      </c>
      <c r="K1005">
        <v>4</v>
      </c>
      <c r="L1005" t="s">
        <v>29</v>
      </c>
      <c r="M1005" t="s">
        <v>23</v>
      </c>
      <c r="N1005">
        <v>36</v>
      </c>
      <c r="O1005" t="str">
        <f t="shared" si="46"/>
        <v>Middle Age</v>
      </c>
      <c r="P1005" t="s">
        <v>17</v>
      </c>
      <c r="T1005" t="b">
        <f t="shared" si="47"/>
        <v>1</v>
      </c>
    </row>
    <row r="1006" spans="1:20" x14ac:dyDescent="0.25">
      <c r="A1006" s="5" t="s">
        <v>767</v>
      </c>
      <c r="B1006" s="3" t="s">
        <v>398</v>
      </c>
      <c r="C1006" t="s">
        <v>33</v>
      </c>
      <c r="D1006" t="s">
        <v>33</v>
      </c>
      <c r="E1006" s="1">
        <v>170000</v>
      </c>
      <c r="F1006" s="1" t="str">
        <f t="shared" si="45"/>
        <v>Yes</v>
      </c>
      <c r="G1006">
        <v>5</v>
      </c>
      <c r="H1006" t="s">
        <v>18</v>
      </c>
      <c r="I1006" t="s">
        <v>20</v>
      </c>
      <c r="J1006" t="s">
        <v>14</v>
      </c>
      <c r="K1006">
        <v>0</v>
      </c>
      <c r="L1006" t="s">
        <v>15</v>
      </c>
      <c r="M1006" t="s">
        <v>16</v>
      </c>
      <c r="N1006">
        <v>55</v>
      </c>
      <c r="O1006" t="str">
        <f t="shared" si="46"/>
        <v>Old</v>
      </c>
      <c r="P1006" t="s">
        <v>17</v>
      </c>
      <c r="T1006" t="b">
        <f t="shared" si="47"/>
        <v>1</v>
      </c>
    </row>
    <row r="1007" spans="1:20" x14ac:dyDescent="0.25">
      <c r="A1007" s="5" t="s">
        <v>705</v>
      </c>
      <c r="B1007" s="3" t="s">
        <v>336</v>
      </c>
      <c r="C1007" t="s">
        <v>33</v>
      </c>
      <c r="D1007" t="s">
        <v>33</v>
      </c>
      <c r="E1007" s="1">
        <v>40000</v>
      </c>
      <c r="F1007" s="1" t="str">
        <f t="shared" si="45"/>
        <v>No</v>
      </c>
      <c r="G1007">
        <v>2</v>
      </c>
      <c r="H1007" t="s">
        <v>18</v>
      </c>
      <c r="I1007" t="s">
        <v>19</v>
      </c>
      <c r="J1007" t="s">
        <v>14</v>
      </c>
      <c r="K1007">
        <v>1</v>
      </c>
      <c r="L1007" t="s">
        <v>25</v>
      </c>
      <c r="M1007" t="s">
        <v>16</v>
      </c>
      <c r="N1007">
        <v>35</v>
      </c>
      <c r="O1007" t="str">
        <f t="shared" si="46"/>
        <v>Middle Age</v>
      </c>
      <c r="P1007" t="s">
        <v>14</v>
      </c>
      <c r="T1007" t="b">
        <f t="shared" si="47"/>
        <v>0</v>
      </c>
    </row>
    <row r="1008" spans="1:20" x14ac:dyDescent="0.25">
      <c r="A1008" s="5" t="s">
        <v>768</v>
      </c>
      <c r="B1008" s="3" t="s">
        <v>399</v>
      </c>
      <c r="C1008" t="s">
        <v>34</v>
      </c>
      <c r="D1008" t="s">
        <v>33</v>
      </c>
      <c r="E1008" s="1">
        <v>60000</v>
      </c>
      <c r="F1008" s="1" t="str">
        <f t="shared" si="45"/>
        <v>Yes</v>
      </c>
      <c r="G1008">
        <v>1</v>
      </c>
      <c r="H1008" t="s">
        <v>18</v>
      </c>
      <c r="I1008" t="s">
        <v>13</v>
      </c>
      <c r="J1008" t="s">
        <v>17</v>
      </c>
      <c r="K1008">
        <v>1</v>
      </c>
      <c r="L1008" t="s">
        <v>15</v>
      </c>
      <c r="M1008" t="s">
        <v>23</v>
      </c>
      <c r="N1008">
        <v>45</v>
      </c>
      <c r="O1008" t="str">
        <f t="shared" si="46"/>
        <v>Middle Age</v>
      </c>
      <c r="P1008" t="s">
        <v>14</v>
      </c>
      <c r="T1008" t="b">
        <f t="shared" si="47"/>
        <v>1</v>
      </c>
    </row>
    <row r="1009" spans="1:20" x14ac:dyDescent="0.25">
      <c r="A1009" s="5" t="s">
        <v>768</v>
      </c>
      <c r="B1009" s="3" t="s">
        <v>399</v>
      </c>
      <c r="C1009" t="s">
        <v>34</v>
      </c>
      <c r="D1009" t="s">
        <v>32</v>
      </c>
      <c r="E1009" s="1">
        <v>10000</v>
      </c>
      <c r="F1009" s="1" t="str">
        <f t="shared" si="45"/>
        <v>No</v>
      </c>
      <c r="G1009">
        <v>2</v>
      </c>
      <c r="H1009" t="s">
        <v>26</v>
      </c>
      <c r="I1009" t="s">
        <v>24</v>
      </c>
      <c r="J1009" t="s">
        <v>14</v>
      </c>
      <c r="K1009">
        <v>1</v>
      </c>
      <c r="L1009" t="s">
        <v>15</v>
      </c>
      <c r="M1009" t="s">
        <v>16</v>
      </c>
      <c r="N1009">
        <v>38</v>
      </c>
      <c r="O1009" t="str">
        <f t="shared" si="46"/>
        <v>Middle Age</v>
      </c>
      <c r="P1009" t="s">
        <v>14</v>
      </c>
      <c r="T1009" t="b">
        <f t="shared" si="47"/>
        <v>0</v>
      </c>
    </row>
    <row r="1010" spans="1:20" x14ac:dyDescent="0.25">
      <c r="A1010" s="5" t="s">
        <v>543</v>
      </c>
      <c r="B1010" s="3" t="s">
        <v>174</v>
      </c>
      <c r="C1010" t="s">
        <v>34</v>
      </c>
      <c r="D1010" t="s">
        <v>33</v>
      </c>
      <c r="E1010" s="1">
        <v>30000</v>
      </c>
      <c r="F1010" s="1" t="str">
        <f t="shared" si="45"/>
        <v>No</v>
      </c>
      <c r="G1010">
        <v>3</v>
      </c>
      <c r="H1010" t="s">
        <v>18</v>
      </c>
      <c r="I1010" t="s">
        <v>19</v>
      </c>
      <c r="J1010" t="s">
        <v>17</v>
      </c>
      <c r="K1010">
        <v>2</v>
      </c>
      <c r="L1010" t="s">
        <v>25</v>
      </c>
      <c r="M1010" t="s">
        <v>23</v>
      </c>
      <c r="N1010">
        <v>59</v>
      </c>
      <c r="O1010" t="str">
        <f t="shared" si="46"/>
        <v>Old</v>
      </c>
      <c r="P1010" t="s">
        <v>14</v>
      </c>
      <c r="T1010" t="b">
        <f t="shared" si="47"/>
        <v>0</v>
      </c>
    </row>
    <row r="1011" spans="1:20" x14ac:dyDescent="0.25">
      <c r="A1011" s="5" t="s">
        <v>652</v>
      </c>
      <c r="B1011" s="3" t="s">
        <v>283</v>
      </c>
      <c r="C1011" t="s">
        <v>33</v>
      </c>
      <c r="D1011" t="s">
        <v>32</v>
      </c>
      <c r="E1011" s="1">
        <v>30000</v>
      </c>
      <c r="F1011" s="1" t="str">
        <f t="shared" si="45"/>
        <v>No</v>
      </c>
      <c r="G1011">
        <v>1</v>
      </c>
      <c r="H1011" t="s">
        <v>12</v>
      </c>
      <c r="I1011" t="s">
        <v>19</v>
      </c>
      <c r="J1011" t="s">
        <v>14</v>
      </c>
      <c r="K1011">
        <v>0</v>
      </c>
      <c r="L1011" t="s">
        <v>15</v>
      </c>
      <c r="M1011" t="s">
        <v>16</v>
      </c>
      <c r="N1011">
        <v>47</v>
      </c>
      <c r="O1011" t="str">
        <f t="shared" si="46"/>
        <v>Middle Age</v>
      </c>
      <c r="P1011" t="s">
        <v>17</v>
      </c>
      <c r="T1011" t="b">
        <f t="shared" si="47"/>
        <v>0</v>
      </c>
    </row>
    <row r="1012" spans="1:20" x14ac:dyDescent="0.25">
      <c r="A1012" s="5" t="s">
        <v>769</v>
      </c>
      <c r="B1012" s="3" t="s">
        <v>400</v>
      </c>
      <c r="C1012" t="s">
        <v>34</v>
      </c>
      <c r="D1012" t="s">
        <v>33</v>
      </c>
      <c r="E1012" s="1">
        <v>40000</v>
      </c>
      <c r="F1012" s="1" t="str">
        <f t="shared" si="45"/>
        <v>No</v>
      </c>
      <c r="G1012">
        <v>2</v>
      </c>
      <c r="H1012" t="s">
        <v>18</v>
      </c>
      <c r="I1012" t="s">
        <v>19</v>
      </c>
      <c r="J1012" t="s">
        <v>14</v>
      </c>
      <c r="K1012">
        <v>1</v>
      </c>
      <c r="L1012" t="s">
        <v>25</v>
      </c>
      <c r="M1012" t="s">
        <v>16</v>
      </c>
      <c r="N1012">
        <v>35</v>
      </c>
      <c r="O1012" t="str">
        <f t="shared" si="46"/>
        <v>Middle Age</v>
      </c>
      <c r="P1012" t="s">
        <v>14</v>
      </c>
      <c r="T1012" t="b">
        <f t="shared" si="47"/>
        <v>0</v>
      </c>
    </row>
    <row r="1013" spans="1:20" x14ac:dyDescent="0.25">
      <c r="A1013" s="5" t="s">
        <v>463</v>
      </c>
      <c r="B1013" s="3" t="s">
        <v>94</v>
      </c>
      <c r="C1013" t="s">
        <v>34</v>
      </c>
      <c r="D1013" t="s">
        <v>33</v>
      </c>
      <c r="E1013" s="1">
        <v>20000</v>
      </c>
      <c r="F1013" s="1" t="str">
        <f t="shared" si="45"/>
        <v>No</v>
      </c>
      <c r="G1013">
        <v>2</v>
      </c>
      <c r="H1013" t="s">
        <v>28</v>
      </c>
      <c r="I1013" t="s">
        <v>19</v>
      </c>
      <c r="J1013" t="s">
        <v>14</v>
      </c>
      <c r="K1013">
        <v>2</v>
      </c>
      <c r="L1013" t="s">
        <v>22</v>
      </c>
      <c r="M1013" t="s">
        <v>23</v>
      </c>
      <c r="N1013">
        <v>55</v>
      </c>
      <c r="O1013" t="str">
        <f t="shared" si="46"/>
        <v>Old</v>
      </c>
      <c r="P1013" t="s">
        <v>14</v>
      </c>
      <c r="T1013" t="b">
        <f t="shared" si="47"/>
        <v>0</v>
      </c>
    </row>
    <row r="1014" spans="1:20" x14ac:dyDescent="0.25">
      <c r="A1014" s="5" t="s">
        <v>463</v>
      </c>
      <c r="B1014" s="3" t="s">
        <v>94</v>
      </c>
      <c r="C1014" t="s">
        <v>33</v>
      </c>
      <c r="D1014" t="s">
        <v>32</v>
      </c>
      <c r="E1014" s="1">
        <v>40000</v>
      </c>
      <c r="F1014" s="1" t="str">
        <f t="shared" si="45"/>
        <v>No</v>
      </c>
      <c r="G1014">
        <v>0</v>
      </c>
      <c r="H1014" t="s">
        <v>30</v>
      </c>
      <c r="I1014" t="s">
        <v>19</v>
      </c>
      <c r="J1014" t="s">
        <v>14</v>
      </c>
      <c r="K1014">
        <v>0</v>
      </c>
      <c r="L1014" t="s">
        <v>15</v>
      </c>
      <c r="M1014" t="s">
        <v>16</v>
      </c>
      <c r="N1014">
        <v>36</v>
      </c>
      <c r="O1014" t="str">
        <f t="shared" si="46"/>
        <v>Middle Age</v>
      </c>
      <c r="P1014" t="s">
        <v>14</v>
      </c>
      <c r="T1014" t="b">
        <f t="shared" si="47"/>
        <v>0</v>
      </c>
    </row>
    <row r="1015" spans="1:20" x14ac:dyDescent="0.25">
      <c r="A1015" s="5" t="s">
        <v>770</v>
      </c>
      <c r="B1015" s="3" t="s">
        <v>401</v>
      </c>
      <c r="C1015" t="s">
        <v>34</v>
      </c>
      <c r="D1015" t="s">
        <v>32</v>
      </c>
      <c r="E1015" s="1">
        <v>80000</v>
      </c>
      <c r="F1015" s="1" t="str">
        <f t="shared" si="45"/>
        <v>Yes</v>
      </c>
      <c r="G1015">
        <v>0</v>
      </c>
      <c r="H1015" t="s">
        <v>12</v>
      </c>
      <c r="I1015" t="s">
        <v>20</v>
      </c>
      <c r="J1015" t="s">
        <v>14</v>
      </c>
      <c r="K1015">
        <v>4</v>
      </c>
      <c r="L1015" t="s">
        <v>29</v>
      </c>
      <c r="M1015" t="s">
        <v>23</v>
      </c>
      <c r="N1015">
        <v>35</v>
      </c>
      <c r="O1015" t="str">
        <f t="shared" si="46"/>
        <v>Middle Age</v>
      </c>
      <c r="P1015" t="s">
        <v>17</v>
      </c>
      <c r="T1015" t="b">
        <f t="shared" si="47"/>
        <v>1</v>
      </c>
    </row>
    <row r="1016" spans="1:20" x14ac:dyDescent="0.25">
      <c r="A1016" s="5" t="s">
        <v>770</v>
      </c>
      <c r="B1016" s="3" t="s">
        <v>401</v>
      </c>
      <c r="C1016" t="s">
        <v>34</v>
      </c>
      <c r="D1016" t="s">
        <v>33</v>
      </c>
      <c r="E1016" s="1">
        <v>40000</v>
      </c>
      <c r="F1016" s="1" t="str">
        <f t="shared" si="45"/>
        <v>No</v>
      </c>
      <c r="G1016">
        <v>2</v>
      </c>
      <c r="H1016" t="s">
        <v>18</v>
      </c>
      <c r="I1016" t="s">
        <v>19</v>
      </c>
      <c r="J1016" t="s">
        <v>14</v>
      </c>
      <c r="K1016">
        <v>0</v>
      </c>
      <c r="L1016" t="s">
        <v>25</v>
      </c>
      <c r="M1016" t="s">
        <v>16</v>
      </c>
      <c r="N1016">
        <v>35</v>
      </c>
      <c r="O1016" t="str">
        <f t="shared" si="46"/>
        <v>Middle Age</v>
      </c>
      <c r="P1016" t="s">
        <v>14</v>
      </c>
      <c r="T1016" t="b">
        <f t="shared" si="47"/>
        <v>0</v>
      </c>
    </row>
    <row r="1017" spans="1:20" x14ac:dyDescent="0.25">
      <c r="A1017" s="5" t="s">
        <v>651</v>
      </c>
      <c r="B1017" s="3" t="s">
        <v>282</v>
      </c>
      <c r="C1017" t="s">
        <v>33</v>
      </c>
      <c r="D1017" t="s">
        <v>32</v>
      </c>
      <c r="E1017" s="1">
        <v>80000</v>
      </c>
      <c r="F1017" s="1" t="str">
        <f t="shared" si="45"/>
        <v>Yes</v>
      </c>
      <c r="G1017">
        <v>5</v>
      </c>
      <c r="H1017" t="s">
        <v>26</v>
      </c>
      <c r="I1017" t="s">
        <v>27</v>
      </c>
      <c r="J1017" t="s">
        <v>17</v>
      </c>
      <c r="K1017">
        <v>3</v>
      </c>
      <c r="L1017" t="s">
        <v>22</v>
      </c>
      <c r="M1017" t="s">
        <v>16</v>
      </c>
      <c r="N1017">
        <v>56</v>
      </c>
      <c r="O1017" t="str">
        <f t="shared" si="46"/>
        <v>Old</v>
      </c>
      <c r="P1017" t="s">
        <v>17</v>
      </c>
      <c r="T1017" t="b">
        <f t="shared" si="47"/>
        <v>1</v>
      </c>
    </row>
    <row r="1018" spans="1:20" x14ac:dyDescent="0.25">
      <c r="A1018" s="5" t="s">
        <v>771</v>
      </c>
      <c r="B1018" s="3" t="s">
        <v>402</v>
      </c>
      <c r="C1018" t="s">
        <v>34</v>
      </c>
      <c r="D1018" t="s">
        <v>33</v>
      </c>
      <c r="E1018" s="1">
        <v>40000</v>
      </c>
      <c r="F1018" s="1" t="str">
        <f t="shared" si="45"/>
        <v>No</v>
      </c>
      <c r="G1018">
        <v>2</v>
      </c>
      <c r="H1018" t="s">
        <v>18</v>
      </c>
      <c r="I1018" t="s">
        <v>19</v>
      </c>
      <c r="J1018" t="s">
        <v>17</v>
      </c>
      <c r="K1018">
        <v>1</v>
      </c>
      <c r="L1018" t="s">
        <v>15</v>
      </c>
      <c r="M1018" t="s">
        <v>16</v>
      </c>
      <c r="N1018">
        <v>34</v>
      </c>
      <c r="O1018" t="str">
        <f t="shared" si="46"/>
        <v>Middle Age</v>
      </c>
      <c r="P1018" t="s">
        <v>17</v>
      </c>
      <c r="T1018" t="b">
        <f t="shared" si="47"/>
        <v>0</v>
      </c>
    </row>
    <row r="1019" spans="1:20" x14ac:dyDescent="0.25">
      <c r="A1019" s="5" t="s">
        <v>771</v>
      </c>
      <c r="B1019" s="3" t="s">
        <v>402</v>
      </c>
      <c r="C1019" t="s">
        <v>34</v>
      </c>
      <c r="D1019" t="s">
        <v>33</v>
      </c>
      <c r="E1019" s="1">
        <v>30000</v>
      </c>
      <c r="F1019" s="1" t="str">
        <f t="shared" si="45"/>
        <v>No</v>
      </c>
      <c r="G1019">
        <v>1</v>
      </c>
      <c r="H1019" t="s">
        <v>12</v>
      </c>
      <c r="I1019" t="s">
        <v>19</v>
      </c>
      <c r="J1019" t="s">
        <v>14</v>
      </c>
      <c r="K1019">
        <v>0</v>
      </c>
      <c r="L1019" t="s">
        <v>15</v>
      </c>
      <c r="M1019" t="s">
        <v>16</v>
      </c>
      <c r="N1019">
        <v>63</v>
      </c>
      <c r="O1019" t="str">
        <f t="shared" si="46"/>
        <v>Old</v>
      </c>
      <c r="P1019" t="s">
        <v>17</v>
      </c>
      <c r="T1019" t="b">
        <f t="shared" si="47"/>
        <v>0</v>
      </c>
    </row>
    <row r="1020" spans="1:20" x14ac:dyDescent="0.25">
      <c r="A1020" s="5" t="s">
        <v>771</v>
      </c>
      <c r="B1020" s="3" t="s">
        <v>402</v>
      </c>
      <c r="C1020" t="s">
        <v>34</v>
      </c>
      <c r="D1020" t="s">
        <v>33</v>
      </c>
      <c r="E1020" s="1">
        <v>30000</v>
      </c>
      <c r="F1020" s="1" t="str">
        <f t="shared" si="45"/>
        <v>No</v>
      </c>
      <c r="G1020">
        <v>0</v>
      </c>
      <c r="H1020" t="s">
        <v>18</v>
      </c>
      <c r="I1020" t="s">
        <v>19</v>
      </c>
      <c r="J1020" t="s">
        <v>17</v>
      </c>
      <c r="K1020">
        <v>1</v>
      </c>
      <c r="L1020" t="s">
        <v>15</v>
      </c>
      <c r="M1020" t="s">
        <v>16</v>
      </c>
      <c r="N1020">
        <v>29</v>
      </c>
      <c r="O1020" t="str">
        <f t="shared" si="46"/>
        <v>Adolescents</v>
      </c>
      <c r="P1020" t="s">
        <v>14</v>
      </c>
      <c r="T1020" t="b">
        <f t="shared" si="47"/>
        <v>0</v>
      </c>
    </row>
    <row r="1021" spans="1:20" x14ac:dyDescent="0.25">
      <c r="A1021" s="5" t="s">
        <v>771</v>
      </c>
      <c r="B1021" s="3" t="s">
        <v>402</v>
      </c>
      <c r="C1021" t="s">
        <v>34</v>
      </c>
      <c r="D1021" t="s">
        <v>32</v>
      </c>
      <c r="E1021" s="1">
        <v>100000</v>
      </c>
      <c r="F1021" s="1" t="str">
        <f t="shared" si="45"/>
        <v>Yes</v>
      </c>
      <c r="G1021">
        <v>0</v>
      </c>
      <c r="H1021" t="s">
        <v>12</v>
      </c>
      <c r="I1021" t="s">
        <v>20</v>
      </c>
      <c r="J1021" t="s">
        <v>17</v>
      </c>
      <c r="K1021">
        <v>1</v>
      </c>
      <c r="L1021" t="s">
        <v>22</v>
      </c>
      <c r="M1021" t="s">
        <v>23</v>
      </c>
      <c r="N1021">
        <v>40</v>
      </c>
      <c r="O1021" t="str">
        <f t="shared" si="46"/>
        <v>Middle Age</v>
      </c>
      <c r="P1021" t="s">
        <v>17</v>
      </c>
      <c r="T1021" t="b">
        <f t="shared" si="47"/>
        <v>1</v>
      </c>
    </row>
    <row r="1022" spans="1:20" x14ac:dyDescent="0.25">
      <c r="A1022" s="5" t="s">
        <v>623</v>
      </c>
      <c r="B1022" s="3" t="s">
        <v>254</v>
      </c>
      <c r="C1022" t="s">
        <v>33</v>
      </c>
      <c r="D1022" t="s">
        <v>33</v>
      </c>
      <c r="E1022" s="1">
        <v>70000</v>
      </c>
      <c r="F1022" s="1" t="str">
        <f t="shared" si="45"/>
        <v>Yes</v>
      </c>
      <c r="G1022">
        <v>5</v>
      </c>
      <c r="H1022" t="s">
        <v>18</v>
      </c>
      <c r="I1022" t="s">
        <v>13</v>
      </c>
      <c r="J1022" t="s">
        <v>14</v>
      </c>
      <c r="K1022">
        <v>2</v>
      </c>
      <c r="L1022" t="s">
        <v>22</v>
      </c>
      <c r="M1022" t="s">
        <v>23</v>
      </c>
      <c r="N1022">
        <v>44</v>
      </c>
      <c r="O1022" t="str">
        <f t="shared" si="46"/>
        <v>Middle Age</v>
      </c>
      <c r="P1022" t="s">
        <v>17</v>
      </c>
      <c r="T1022" t="b">
        <f t="shared" si="47"/>
        <v>1</v>
      </c>
    </row>
    <row r="1023" spans="1:20" x14ac:dyDescent="0.25">
      <c r="A1023" s="5" t="s">
        <v>623</v>
      </c>
      <c r="B1023" s="3" t="s">
        <v>254</v>
      </c>
      <c r="C1023" t="s">
        <v>34</v>
      </c>
      <c r="D1023" t="s">
        <v>32</v>
      </c>
      <c r="E1023" s="1">
        <v>20000</v>
      </c>
      <c r="F1023" s="1" t="str">
        <f t="shared" si="45"/>
        <v>No</v>
      </c>
      <c r="G1023">
        <v>0</v>
      </c>
      <c r="H1023" t="s">
        <v>28</v>
      </c>
      <c r="I1023" t="s">
        <v>24</v>
      </c>
      <c r="J1023" t="s">
        <v>17</v>
      </c>
      <c r="K1023">
        <v>2</v>
      </c>
      <c r="L1023" t="s">
        <v>15</v>
      </c>
      <c r="M1023" t="s">
        <v>16</v>
      </c>
      <c r="N1023">
        <v>32</v>
      </c>
      <c r="O1023" t="str">
        <f t="shared" si="46"/>
        <v>Middle Age</v>
      </c>
      <c r="P1023" t="s">
        <v>14</v>
      </c>
      <c r="T1023" t="b">
        <f t="shared" si="47"/>
        <v>0</v>
      </c>
    </row>
    <row r="1024" spans="1:20" x14ac:dyDescent="0.25">
      <c r="A1024" s="5" t="s">
        <v>623</v>
      </c>
      <c r="B1024" s="3" t="s">
        <v>254</v>
      </c>
      <c r="C1024" t="s">
        <v>33</v>
      </c>
      <c r="D1024" t="s">
        <v>32</v>
      </c>
      <c r="E1024" s="1">
        <v>20000</v>
      </c>
      <c r="F1024" s="1" t="str">
        <f t="shared" si="45"/>
        <v>No</v>
      </c>
      <c r="G1024">
        <v>2</v>
      </c>
      <c r="H1024" t="s">
        <v>18</v>
      </c>
      <c r="I1024" t="s">
        <v>24</v>
      </c>
      <c r="J1024" t="s">
        <v>14</v>
      </c>
      <c r="K1024">
        <v>0</v>
      </c>
      <c r="L1024" t="s">
        <v>15</v>
      </c>
      <c r="M1024" t="s">
        <v>16</v>
      </c>
      <c r="N1024">
        <v>63</v>
      </c>
      <c r="O1024" t="str">
        <f t="shared" si="46"/>
        <v>Old</v>
      </c>
      <c r="P1024" t="s">
        <v>17</v>
      </c>
      <c r="T1024" t="b">
        <f t="shared" si="47"/>
        <v>0</v>
      </c>
    </row>
    <row r="1025" spans="1:20" x14ac:dyDescent="0.25">
      <c r="A1025" s="5" t="s">
        <v>576</v>
      </c>
      <c r="B1025" s="3" t="s">
        <v>207</v>
      </c>
      <c r="C1025" t="s">
        <v>33</v>
      </c>
      <c r="D1025" t="s">
        <v>33</v>
      </c>
      <c r="E1025" s="1">
        <v>10000</v>
      </c>
      <c r="F1025" s="1" t="str">
        <f t="shared" si="45"/>
        <v>No</v>
      </c>
      <c r="G1025">
        <v>0</v>
      </c>
      <c r="H1025" t="s">
        <v>18</v>
      </c>
      <c r="I1025" t="s">
        <v>24</v>
      </c>
      <c r="J1025" t="s">
        <v>17</v>
      </c>
      <c r="K1025">
        <v>1</v>
      </c>
      <c r="L1025" t="s">
        <v>15</v>
      </c>
      <c r="M1025" t="s">
        <v>23</v>
      </c>
      <c r="N1025">
        <v>26</v>
      </c>
      <c r="O1025" t="str">
        <f t="shared" si="46"/>
        <v>Adolescents</v>
      </c>
      <c r="P1025" t="s">
        <v>14</v>
      </c>
      <c r="T1025" t="b">
        <f t="shared" si="47"/>
        <v>0</v>
      </c>
    </row>
    <row r="1026" spans="1:20" x14ac:dyDescent="0.25">
      <c r="A1026" s="5" t="s">
        <v>772</v>
      </c>
      <c r="B1026" s="3" t="s">
        <v>403</v>
      </c>
      <c r="C1026" t="s">
        <v>34</v>
      </c>
      <c r="D1026" t="s">
        <v>32</v>
      </c>
      <c r="E1026" s="1">
        <v>20000</v>
      </c>
      <c r="F1026" s="1" t="str">
        <f t="shared" si="45"/>
        <v>No</v>
      </c>
      <c r="G1026">
        <v>0</v>
      </c>
      <c r="H1026" t="s">
        <v>26</v>
      </c>
      <c r="I1026" t="s">
        <v>24</v>
      </c>
      <c r="J1026" t="s">
        <v>17</v>
      </c>
      <c r="K1026">
        <v>1</v>
      </c>
      <c r="L1026" t="s">
        <v>22</v>
      </c>
      <c r="M1026" t="s">
        <v>16</v>
      </c>
      <c r="N1026">
        <v>31</v>
      </c>
      <c r="O1026" t="str">
        <f t="shared" si="46"/>
        <v>Middle Age</v>
      </c>
      <c r="P1026" t="s">
        <v>17</v>
      </c>
      <c r="T1026" t="b">
        <f t="shared" si="47"/>
        <v>0</v>
      </c>
    </row>
    <row r="1027" spans="1:20" x14ac:dyDescent="0.25">
      <c r="A1027" s="5" t="s">
        <v>773</v>
      </c>
      <c r="B1027" s="5" t="s">
        <v>774</v>
      </c>
      <c r="C1027" t="s">
        <v>34</v>
      </c>
      <c r="D1027" t="s">
        <v>33</v>
      </c>
      <c r="E1027" s="1">
        <v>80000</v>
      </c>
      <c r="F1027" s="1" t="str">
        <f t="shared" ref="F1027" si="48">IF(E1027&gt;=50000, "Yes",IF(E1027&lt;50000, "No"))</f>
        <v>Yes</v>
      </c>
      <c r="G1027">
        <v>2</v>
      </c>
      <c r="H1027" t="s">
        <v>26</v>
      </c>
      <c r="I1027" t="s">
        <v>13</v>
      </c>
      <c r="J1027" t="s">
        <v>17</v>
      </c>
      <c r="K1027">
        <v>2</v>
      </c>
      <c r="L1027" t="s">
        <v>25</v>
      </c>
      <c r="M1027" t="s">
        <v>23</v>
      </c>
      <c r="N1027">
        <v>50</v>
      </c>
      <c r="O1027" t="str">
        <f t="shared" ref="O1027" si="49">IF(N1027&lt;=30, "Adolescents", IF(N1027&lt;=54, "Middle Age", IF(N1027&gt;54, "Old")))</f>
        <v>Middle Age</v>
      </c>
      <c r="P1027" t="s">
        <v>14</v>
      </c>
      <c r="T1027" t="b">
        <f t="shared" ref="T1027" si="50">AND(E1027&gt;50000, N1027&gt;30)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Dataset</vt:lpstr>
      <vt:lpstr>AGGREGATE FUNCTIONS</vt:lpstr>
      <vt:lpstr>TEXT FUNCTIONS</vt:lpstr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MAMAH</dc:creator>
  <cp:lastModifiedBy>REBECCA MAMAH JATTO</cp:lastModifiedBy>
  <dcterms:created xsi:type="dcterms:W3CDTF">2022-03-18T02:50:57Z</dcterms:created>
  <dcterms:modified xsi:type="dcterms:W3CDTF">2025-01-28T11:31:31Z</dcterms:modified>
</cp:coreProperties>
</file>