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Ex1.xml" ContentType="application/vnd.ms-office.chartex+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tables/table1.xml" ContentType="application/vnd.openxmlformats-officedocument.spreadsheetml.tab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mycho\Documents\Demand_Planning\"/>
    </mc:Choice>
  </mc:AlternateContent>
  <xr:revisionPtr revIDLastSave="0" documentId="8_{1F97DB0E-21D4-4D52-9EB7-8633B5187749}" xr6:coauthVersionLast="47" xr6:coauthVersionMax="47" xr10:uidLastSave="{00000000-0000-0000-0000-000000000000}"/>
  <bookViews>
    <workbookView xWindow="-110" yWindow="-110" windowWidth="19420" windowHeight="10300" firstSheet="5" activeTab="5" xr2:uid="{480D097D-9D1B-48F3-9319-F1E4CF401348}"/>
  </bookViews>
  <sheets>
    <sheet name="Sales Per Province Per Month" sheetId="5" r:id="rId1"/>
    <sheet name="Sales per Year" sheetId="8" r:id="rId2"/>
    <sheet name="Linear Regression" sheetId="9" r:id="rId3"/>
    <sheet name="Moving Average" sheetId="12" state="hidden" r:id="rId4"/>
    <sheet name="Yearly Sales" sheetId="13" state="hidden" r:id="rId5"/>
    <sheet name="Dashboard" sheetId="6" r:id="rId6"/>
    <sheet name="Sheet11" sheetId="11" state="hidden" r:id="rId7"/>
    <sheet name="Sheet10" sheetId="10" state="hidden" r:id="rId8"/>
    <sheet name="Data" sheetId="1" state="hidden" r:id="rId9"/>
    <sheet name="Sheet14" sheetId="14" state="hidden" r:id="rId10"/>
  </sheets>
  <definedNames>
    <definedName name="_xlnm._FilterDatabase" localSheetId="8" hidden="1">Data!$A$1:$H$695</definedName>
    <definedName name="_xlchart.v5.0" hidden="1">Data!$H$1:$I$1</definedName>
    <definedName name="_xlchart.v5.1" hidden="1">Data!$H$2:$I$695</definedName>
    <definedName name="_xlchart.v5.2" hidden="1">Data!$J$1</definedName>
    <definedName name="_xlchart.v5.3" hidden="1">Data!$J$2:$J$695</definedName>
    <definedName name="NativeTimeline_Date">#N/A</definedName>
    <definedName name="Slicer_Day">#N/A</definedName>
    <definedName name="Slicer_Provinces">#N/A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 i="14" l="1" a="1"/>
  <c r="D1" i="14" s="1"/>
  <c r="G94" i="1"/>
  <c r="G172" i="1"/>
  <c r="G261" i="1"/>
  <c r="G292" i="1"/>
  <c r="G333" i="1"/>
  <c r="G334" i="1"/>
  <c r="G356" i="1"/>
  <c r="G565" i="1"/>
  <c r="G676" i="1"/>
  <c r="G9" i="1"/>
  <c r="G10" i="1"/>
  <c r="G20" i="1"/>
  <c r="G22" i="1"/>
  <c r="G123" i="1"/>
  <c r="G168" i="1"/>
  <c r="G170" i="1"/>
  <c r="G171" i="1"/>
  <c r="G177" i="1"/>
  <c r="G178" i="1"/>
  <c r="G184" i="1"/>
  <c r="G186" i="1"/>
  <c r="G53" i="1"/>
  <c r="G57" i="1"/>
  <c r="G58" i="1"/>
  <c r="G63" i="1"/>
  <c r="G64" i="1"/>
  <c r="G96" i="1"/>
  <c r="G97" i="1"/>
  <c r="G98" i="1"/>
  <c r="G99" i="1"/>
  <c r="G100" i="1"/>
  <c r="G124" i="1"/>
  <c r="G125" i="1"/>
  <c r="G127" i="1"/>
  <c r="G129" i="1"/>
  <c r="G130" i="1"/>
  <c r="G131" i="1"/>
  <c r="G132" i="1"/>
  <c r="G133" i="1"/>
  <c r="G137" i="1"/>
  <c r="G139" i="1"/>
  <c r="G140" i="1"/>
  <c r="G141" i="1"/>
  <c r="G146" i="1"/>
  <c r="G151" i="1"/>
  <c r="G152" i="1"/>
  <c r="G153" i="1"/>
  <c r="G154" i="1"/>
  <c r="G155" i="1"/>
  <c r="G229" i="1"/>
  <c r="G230" i="1"/>
  <c r="G231" i="1"/>
  <c r="G232" i="1"/>
  <c r="G233" i="1"/>
  <c r="G242" i="1"/>
  <c r="G243" i="1"/>
  <c r="G244" i="1"/>
  <c r="G245" i="1"/>
  <c r="G246" i="1"/>
  <c r="G285" i="1"/>
  <c r="G286" i="1"/>
  <c r="G287" i="1"/>
  <c r="G288" i="1"/>
  <c r="G289" i="1"/>
  <c r="G316" i="1"/>
  <c r="G317" i="1"/>
  <c r="G318" i="1"/>
  <c r="G319" i="1"/>
  <c r="G320" i="1"/>
  <c r="G365" i="1"/>
  <c r="G366" i="1"/>
  <c r="G367" i="1"/>
  <c r="G368" i="1"/>
  <c r="G369" i="1"/>
  <c r="G412" i="1"/>
  <c r="G413" i="1"/>
  <c r="G414" i="1"/>
  <c r="G415" i="1"/>
  <c r="G416" i="1"/>
  <c r="G179" i="1"/>
  <c r="G342" i="1"/>
  <c r="G345" i="1"/>
  <c r="G353" i="1"/>
  <c r="G363" i="1"/>
  <c r="G517" i="1"/>
  <c r="G614" i="1"/>
  <c r="G622" i="1"/>
  <c r="G2" i="1"/>
  <c r="B698" i="1" s="1"/>
  <c r="G6" i="1"/>
  <c r="G7" i="1"/>
  <c r="G8" i="1"/>
  <c r="G14" i="1"/>
  <c r="G15" i="1"/>
  <c r="G16" i="1"/>
  <c r="G25" i="1"/>
  <c r="G26" i="1"/>
  <c r="G27" i="1"/>
  <c r="G30" i="1"/>
  <c r="G35" i="1"/>
  <c r="G38" i="1"/>
  <c r="G43" i="1"/>
  <c r="G47" i="1"/>
  <c r="G52" i="1"/>
  <c r="G55" i="1"/>
  <c r="G102" i="1"/>
  <c r="G104" i="1"/>
  <c r="G105" i="1"/>
  <c r="G110" i="1"/>
  <c r="G111" i="1"/>
  <c r="G112" i="1"/>
  <c r="G173" i="1"/>
  <c r="G202" i="1"/>
  <c r="G203" i="1"/>
  <c r="G206" i="1"/>
  <c r="G228" i="1"/>
  <c r="G300" i="1"/>
  <c r="G307" i="1"/>
  <c r="G315" i="1"/>
  <c r="G322" i="1"/>
  <c r="G324" i="1"/>
  <c r="G326" i="1"/>
  <c r="G329" i="1"/>
  <c r="G330" i="1"/>
  <c r="G381" i="1"/>
  <c r="G28" i="1"/>
  <c r="G54" i="1"/>
  <c r="G62" i="1"/>
  <c r="G194" i="1"/>
  <c r="G390" i="1"/>
  <c r="G498" i="1"/>
  <c r="G510" i="1"/>
  <c r="G514" i="1"/>
  <c r="G135" i="1"/>
  <c r="G221" i="1"/>
  <c r="G352" i="1"/>
  <c r="G355" i="1"/>
  <c r="G377" i="1"/>
  <c r="G545" i="1"/>
  <c r="G551" i="1"/>
  <c r="G577" i="1"/>
  <c r="G662" i="1"/>
  <c r="G669" i="1"/>
  <c r="G181" i="1"/>
  <c r="G182" i="1"/>
  <c r="G188" i="1"/>
  <c r="G410" i="1"/>
  <c r="G434" i="1"/>
  <c r="G440" i="1"/>
  <c r="G559" i="1"/>
  <c r="G615" i="1"/>
  <c r="G263" i="1"/>
  <c r="G270" i="1"/>
  <c r="G511" i="1"/>
  <c r="G613" i="1"/>
  <c r="G187" i="1"/>
  <c r="G189" i="1"/>
  <c r="G191" i="1"/>
  <c r="G192" i="1"/>
  <c r="G208" i="1"/>
  <c r="G213" i="1"/>
  <c r="G215" i="1"/>
  <c r="G448" i="1"/>
  <c r="G572" i="1"/>
  <c r="G616" i="1"/>
  <c r="G630" i="1"/>
  <c r="G640" i="1"/>
  <c r="G3" i="1"/>
  <c r="G4" i="1"/>
  <c r="G21" i="1"/>
  <c r="G23" i="1"/>
  <c r="G39" i="1"/>
  <c r="G75" i="1"/>
  <c r="G79" i="1"/>
  <c r="G93" i="1"/>
  <c r="G147" i="1"/>
  <c r="G150" i="1"/>
  <c r="G156" i="1"/>
  <c r="G157" i="1"/>
  <c r="G158" i="1"/>
  <c r="G159" i="1"/>
  <c r="G162" i="1"/>
  <c r="G164" i="1"/>
  <c r="G166" i="1"/>
  <c r="G167" i="1"/>
  <c r="G193" i="1"/>
  <c r="G197" i="1"/>
  <c r="G199" i="1"/>
  <c r="G597" i="1"/>
  <c r="G617" i="1"/>
  <c r="G29" i="1"/>
  <c r="G32" i="1"/>
  <c r="G34" i="1"/>
  <c r="G65" i="1"/>
  <c r="G66" i="1"/>
  <c r="G70" i="1"/>
  <c r="G71" i="1"/>
  <c r="G80" i="1"/>
  <c r="G81" i="1"/>
  <c r="G82" i="1"/>
  <c r="G83" i="1"/>
  <c r="G84" i="1"/>
  <c r="G88" i="1"/>
  <c r="G90" i="1"/>
  <c r="G95" i="1"/>
  <c r="G5" i="1"/>
  <c r="G114" i="1"/>
  <c r="G115" i="1"/>
  <c r="G116" i="1"/>
  <c r="G117" i="1"/>
  <c r="G119" i="1"/>
  <c r="G122" i="1"/>
  <c r="G480" i="1"/>
  <c r="G11" i="1"/>
  <c r="G12" i="1"/>
  <c r="G13" i="1"/>
  <c r="G17" i="1"/>
  <c r="G18" i="1"/>
  <c r="G19" i="1"/>
  <c r="G24" i="1"/>
  <c r="G31" i="1"/>
  <c r="G33" i="1"/>
  <c r="G36" i="1"/>
  <c r="G40" i="1"/>
  <c r="G41" i="1"/>
  <c r="G42" i="1"/>
  <c r="G44" i="1"/>
  <c r="G45" i="1"/>
  <c r="G46" i="1"/>
  <c r="G48" i="1"/>
  <c r="G49" i="1"/>
  <c r="G50" i="1"/>
  <c r="G51" i="1"/>
  <c r="G56" i="1"/>
  <c r="G59" i="1"/>
  <c r="G60" i="1"/>
  <c r="G61" i="1"/>
  <c r="G67" i="1"/>
  <c r="G68" i="1"/>
  <c r="G69" i="1"/>
  <c r="G72" i="1"/>
  <c r="G73" i="1"/>
  <c r="G74" i="1"/>
  <c r="G76" i="1"/>
  <c r="G77" i="1"/>
  <c r="G78" i="1"/>
  <c r="G85" i="1"/>
  <c r="G86" i="1"/>
  <c r="G87" i="1"/>
  <c r="G89" i="1"/>
  <c r="G91" i="1"/>
  <c r="G92" i="1"/>
  <c r="G101" i="1"/>
  <c r="G103" i="1"/>
  <c r="G106" i="1"/>
  <c r="G107" i="1"/>
  <c r="G108" i="1"/>
  <c r="G109" i="1"/>
  <c r="G113" i="1"/>
  <c r="G118" i="1"/>
  <c r="G120" i="1"/>
  <c r="G121" i="1"/>
  <c r="G126" i="1"/>
  <c r="G128" i="1"/>
  <c r="G134" i="1"/>
  <c r="G136" i="1"/>
  <c r="G138" i="1"/>
  <c r="G142" i="1"/>
  <c r="G143" i="1"/>
  <c r="G144" i="1"/>
  <c r="G145" i="1"/>
  <c r="G148" i="1"/>
  <c r="G149" i="1"/>
  <c r="G160" i="1"/>
  <c r="G161" i="1"/>
  <c r="G163" i="1"/>
  <c r="G165" i="1"/>
  <c r="G169" i="1"/>
  <c r="G174" i="1"/>
  <c r="G175" i="1"/>
  <c r="G176" i="1"/>
  <c r="G180" i="1"/>
  <c r="G183" i="1"/>
  <c r="G185" i="1"/>
  <c r="G190" i="1"/>
  <c r="G195" i="1"/>
  <c r="G196" i="1"/>
  <c r="G198" i="1"/>
  <c r="G200" i="1"/>
  <c r="G201" i="1"/>
  <c r="G204" i="1"/>
  <c r="G205" i="1"/>
  <c r="G207" i="1"/>
  <c r="G209" i="1"/>
  <c r="G210" i="1"/>
  <c r="G211" i="1"/>
  <c r="G212" i="1"/>
  <c r="G214" i="1"/>
  <c r="G216" i="1"/>
  <c r="G217" i="1"/>
  <c r="G218" i="1"/>
  <c r="G219" i="1"/>
  <c r="G220" i="1"/>
  <c r="G222" i="1"/>
  <c r="G223" i="1"/>
  <c r="G224" i="1"/>
  <c r="G225" i="1"/>
  <c r="G226" i="1"/>
  <c r="G227" i="1"/>
  <c r="G234" i="1"/>
  <c r="G235" i="1"/>
  <c r="G236" i="1"/>
  <c r="G237" i="1"/>
  <c r="G238" i="1"/>
  <c r="G239" i="1"/>
  <c r="G240" i="1"/>
  <c r="G241" i="1"/>
  <c r="G247" i="1"/>
  <c r="G248" i="1"/>
  <c r="G249" i="1"/>
  <c r="G250" i="1"/>
  <c r="G251" i="1"/>
  <c r="G252" i="1"/>
  <c r="G253" i="1"/>
  <c r="G254" i="1"/>
  <c r="G255" i="1"/>
  <c r="G256" i="1"/>
  <c r="G257" i="1"/>
  <c r="G258" i="1"/>
  <c r="G259" i="1"/>
  <c r="G260" i="1"/>
  <c r="G262" i="1"/>
  <c r="G264" i="1"/>
  <c r="G265" i="1"/>
  <c r="G266" i="1"/>
  <c r="G267" i="1"/>
  <c r="G268" i="1"/>
  <c r="G269" i="1"/>
  <c r="G271" i="1"/>
  <c r="G272" i="1"/>
  <c r="G273" i="1"/>
  <c r="G274" i="1"/>
  <c r="G275" i="1"/>
  <c r="G276" i="1"/>
  <c r="G277" i="1"/>
  <c r="G278" i="1"/>
  <c r="G279" i="1"/>
  <c r="G280" i="1"/>
  <c r="G281" i="1"/>
  <c r="G282" i="1"/>
  <c r="G283" i="1"/>
  <c r="G284" i="1"/>
  <c r="G290" i="1"/>
  <c r="G291" i="1"/>
  <c r="G293" i="1"/>
  <c r="G294" i="1"/>
  <c r="G295" i="1"/>
  <c r="G296" i="1"/>
  <c r="G297" i="1"/>
  <c r="G298" i="1"/>
  <c r="G299" i="1"/>
  <c r="G301" i="1"/>
  <c r="G302" i="1"/>
  <c r="G303" i="1"/>
  <c r="G304" i="1"/>
  <c r="G305" i="1"/>
  <c r="G306" i="1"/>
  <c r="G308" i="1"/>
  <c r="G309" i="1"/>
  <c r="G310" i="1"/>
  <c r="G311" i="1"/>
  <c r="G312" i="1"/>
  <c r="G313" i="1"/>
  <c r="G314" i="1"/>
  <c r="G321" i="1"/>
  <c r="G323" i="1"/>
  <c r="G325" i="1"/>
  <c r="G327" i="1"/>
  <c r="G328" i="1"/>
  <c r="G331" i="1"/>
  <c r="G332" i="1"/>
  <c r="G335" i="1"/>
  <c r="G336" i="1"/>
  <c r="G337" i="1"/>
  <c r="G338" i="1"/>
  <c r="G339" i="1"/>
  <c r="G340" i="1"/>
  <c r="G341" i="1"/>
  <c r="G343" i="1"/>
  <c r="G344" i="1"/>
  <c r="G346" i="1"/>
  <c r="G347" i="1"/>
  <c r="G348" i="1"/>
  <c r="G349" i="1"/>
  <c r="G350" i="1"/>
  <c r="G351" i="1"/>
  <c r="G354" i="1"/>
  <c r="G357" i="1"/>
  <c r="G358" i="1"/>
  <c r="G359" i="1"/>
  <c r="G360" i="1"/>
  <c r="G361" i="1"/>
  <c r="G362" i="1"/>
  <c r="G364" i="1"/>
  <c r="G370" i="1"/>
  <c r="G371" i="1"/>
  <c r="G372" i="1"/>
  <c r="G373" i="1"/>
  <c r="G374" i="1"/>
  <c r="G375" i="1"/>
  <c r="G376" i="1"/>
  <c r="G378" i="1"/>
  <c r="G379" i="1"/>
  <c r="G380" i="1"/>
  <c r="G382" i="1"/>
  <c r="G383" i="1"/>
  <c r="G384" i="1"/>
  <c r="G385" i="1"/>
  <c r="G386" i="1"/>
  <c r="G387" i="1"/>
  <c r="G388" i="1"/>
  <c r="G389" i="1"/>
  <c r="G391" i="1"/>
  <c r="G392" i="1"/>
  <c r="G393" i="1"/>
  <c r="G394" i="1"/>
  <c r="G395" i="1"/>
  <c r="G396" i="1"/>
  <c r="G397" i="1"/>
  <c r="G398" i="1"/>
  <c r="G399" i="1"/>
  <c r="G400" i="1"/>
  <c r="G401" i="1"/>
  <c r="G402" i="1"/>
  <c r="G403" i="1"/>
  <c r="G404" i="1"/>
  <c r="G405" i="1"/>
  <c r="G406" i="1"/>
  <c r="G407" i="1"/>
  <c r="G408" i="1"/>
  <c r="G409" i="1"/>
  <c r="G411" i="1"/>
  <c r="G417" i="1"/>
  <c r="G418" i="1"/>
  <c r="G419" i="1"/>
  <c r="G420" i="1"/>
  <c r="G421" i="1"/>
  <c r="G422" i="1"/>
  <c r="G423" i="1"/>
  <c r="G424" i="1"/>
  <c r="G425" i="1"/>
  <c r="G426" i="1"/>
  <c r="G427" i="1"/>
  <c r="G428" i="1"/>
  <c r="G429" i="1"/>
  <c r="G430" i="1"/>
  <c r="G431" i="1"/>
  <c r="G432" i="1"/>
  <c r="G433" i="1"/>
  <c r="G435" i="1"/>
  <c r="G436" i="1"/>
  <c r="G437" i="1"/>
  <c r="G438" i="1"/>
  <c r="G439" i="1"/>
  <c r="G441" i="1"/>
  <c r="G442" i="1"/>
  <c r="G443" i="1"/>
  <c r="G444" i="1"/>
  <c r="G445" i="1"/>
  <c r="G446" i="1"/>
  <c r="G447"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1" i="1"/>
  <c r="G482" i="1"/>
  <c r="G483" i="1"/>
  <c r="G484" i="1"/>
  <c r="G485" i="1"/>
  <c r="G486" i="1"/>
  <c r="G487" i="1"/>
  <c r="G488" i="1"/>
  <c r="G489" i="1"/>
  <c r="G490" i="1"/>
  <c r="G491" i="1"/>
  <c r="G492" i="1"/>
  <c r="G493" i="1"/>
  <c r="G494" i="1"/>
  <c r="G495" i="1"/>
  <c r="G496" i="1"/>
  <c r="G497" i="1"/>
  <c r="G499" i="1"/>
  <c r="G500" i="1"/>
  <c r="G501" i="1"/>
  <c r="G502" i="1"/>
  <c r="G503" i="1"/>
  <c r="G504" i="1"/>
  <c r="G505" i="1"/>
  <c r="G506" i="1"/>
  <c r="G507" i="1"/>
  <c r="G508" i="1"/>
  <c r="G509" i="1"/>
  <c r="G512" i="1"/>
  <c r="G513" i="1"/>
  <c r="G515" i="1"/>
  <c r="G516"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6" i="1"/>
  <c r="G547" i="1"/>
  <c r="G548" i="1"/>
  <c r="G549" i="1"/>
  <c r="G550" i="1"/>
  <c r="G552" i="1"/>
  <c r="G553" i="1"/>
  <c r="G554" i="1"/>
  <c r="G555" i="1"/>
  <c r="G556" i="1"/>
  <c r="G557" i="1"/>
  <c r="G558" i="1"/>
  <c r="G560" i="1"/>
  <c r="G561" i="1"/>
  <c r="G562" i="1"/>
  <c r="G563" i="1"/>
  <c r="G564" i="1"/>
  <c r="G566" i="1"/>
  <c r="G567" i="1"/>
  <c r="G568" i="1"/>
  <c r="G569" i="1"/>
  <c r="G570" i="1"/>
  <c r="G571" i="1"/>
  <c r="G573" i="1"/>
  <c r="G574" i="1"/>
  <c r="G575" i="1"/>
  <c r="G576" i="1"/>
  <c r="G578" i="1"/>
  <c r="G579" i="1"/>
  <c r="G580" i="1"/>
  <c r="G581" i="1"/>
  <c r="G582" i="1"/>
  <c r="G583" i="1"/>
  <c r="G584" i="1"/>
  <c r="G585" i="1"/>
  <c r="G586" i="1"/>
  <c r="G587" i="1"/>
  <c r="G588" i="1"/>
  <c r="G589" i="1"/>
  <c r="G590" i="1"/>
  <c r="G591" i="1"/>
  <c r="G592" i="1"/>
  <c r="G593" i="1"/>
  <c r="G594" i="1"/>
  <c r="G595" i="1"/>
  <c r="G596" i="1"/>
  <c r="G598" i="1"/>
  <c r="G599" i="1"/>
  <c r="G600" i="1"/>
  <c r="G601" i="1"/>
  <c r="G602" i="1"/>
  <c r="G603" i="1"/>
  <c r="G604" i="1"/>
  <c r="G605" i="1"/>
  <c r="G606" i="1"/>
  <c r="G607" i="1"/>
  <c r="G608" i="1"/>
  <c r="G609" i="1"/>
  <c r="G610" i="1"/>
  <c r="G611" i="1"/>
  <c r="G612" i="1"/>
  <c r="G618" i="1"/>
  <c r="G619" i="1"/>
  <c r="G620" i="1"/>
  <c r="G621" i="1"/>
  <c r="G623" i="1"/>
  <c r="G624" i="1"/>
  <c r="G625" i="1"/>
  <c r="G626" i="1"/>
  <c r="G627" i="1"/>
  <c r="G628" i="1"/>
  <c r="G629" i="1"/>
  <c r="G631" i="1"/>
  <c r="G632" i="1"/>
  <c r="G633" i="1"/>
  <c r="G634" i="1"/>
  <c r="G635" i="1"/>
  <c r="G636" i="1"/>
  <c r="G637" i="1"/>
  <c r="G638" i="1"/>
  <c r="G639" i="1"/>
  <c r="G641" i="1"/>
  <c r="G642" i="1"/>
  <c r="G643" i="1"/>
  <c r="G644" i="1"/>
  <c r="G645" i="1"/>
  <c r="G646" i="1"/>
  <c r="G647" i="1"/>
  <c r="G648" i="1"/>
  <c r="G649" i="1"/>
  <c r="G650" i="1"/>
  <c r="G651" i="1"/>
  <c r="G652" i="1"/>
  <c r="G653" i="1"/>
  <c r="G654" i="1"/>
  <c r="G655" i="1"/>
  <c r="G656" i="1"/>
  <c r="G657" i="1"/>
  <c r="G658" i="1"/>
  <c r="G659" i="1"/>
  <c r="G660" i="1"/>
  <c r="G661" i="1"/>
  <c r="G663" i="1"/>
  <c r="G664" i="1"/>
  <c r="G665" i="1"/>
  <c r="G666" i="1"/>
  <c r="G667" i="1"/>
  <c r="G668" i="1"/>
  <c r="G670" i="1"/>
  <c r="G671" i="1"/>
  <c r="G672" i="1"/>
  <c r="G673" i="1"/>
  <c r="G674" i="1"/>
  <c r="G675" i="1"/>
  <c r="G677" i="1"/>
  <c r="G678" i="1"/>
  <c r="G679" i="1"/>
  <c r="G680" i="1"/>
  <c r="G681" i="1"/>
  <c r="G682" i="1"/>
  <c r="G683" i="1"/>
  <c r="G684" i="1"/>
  <c r="G685" i="1"/>
  <c r="G686" i="1"/>
  <c r="G687" i="1"/>
  <c r="G688" i="1"/>
  <c r="G689" i="1"/>
  <c r="G690" i="1"/>
  <c r="G691" i="1"/>
  <c r="G692" i="1"/>
  <c r="G693" i="1"/>
  <c r="G694" i="1"/>
  <c r="G695" i="1"/>
  <c r="G37" i="1"/>
  <c r="B3" i="1"/>
  <c r="C3" i="1"/>
  <c r="D3" i="1"/>
  <c r="B4" i="1"/>
  <c r="C4" i="1"/>
  <c r="D4" i="1"/>
  <c r="B5" i="1"/>
  <c r="C5" i="1"/>
  <c r="D5" i="1"/>
  <c r="B6" i="1"/>
  <c r="C6" i="1"/>
  <c r="D6" i="1"/>
  <c r="B7" i="1"/>
  <c r="C7" i="1"/>
  <c r="D7" i="1"/>
  <c r="B8" i="1"/>
  <c r="C8" i="1"/>
  <c r="D8" i="1"/>
  <c r="B9" i="1"/>
  <c r="C9" i="1"/>
  <c r="D9" i="1"/>
  <c r="B10" i="1"/>
  <c r="C10" i="1"/>
  <c r="D10" i="1"/>
  <c r="B11" i="1"/>
  <c r="C11" i="1"/>
  <c r="D11" i="1"/>
  <c r="B12" i="1"/>
  <c r="C12" i="1"/>
  <c r="D12" i="1"/>
  <c r="B13" i="1"/>
  <c r="C13" i="1"/>
  <c r="D13" i="1"/>
  <c r="B14" i="1"/>
  <c r="C14" i="1"/>
  <c r="D14" i="1"/>
  <c r="B15" i="1"/>
  <c r="C15" i="1"/>
  <c r="D15" i="1"/>
  <c r="B16" i="1"/>
  <c r="C16" i="1"/>
  <c r="D16" i="1"/>
  <c r="B17" i="1"/>
  <c r="C17" i="1"/>
  <c r="D17" i="1"/>
  <c r="B18" i="1"/>
  <c r="C18" i="1"/>
  <c r="D18" i="1"/>
  <c r="B19" i="1"/>
  <c r="C19" i="1"/>
  <c r="D19" i="1"/>
  <c r="B20" i="1"/>
  <c r="C20" i="1"/>
  <c r="D20" i="1"/>
  <c r="B21" i="1"/>
  <c r="C21" i="1"/>
  <c r="D21" i="1"/>
  <c r="B22" i="1"/>
  <c r="C22" i="1"/>
  <c r="D22" i="1"/>
  <c r="B23" i="1"/>
  <c r="C23" i="1"/>
  <c r="D23" i="1"/>
  <c r="B24" i="1"/>
  <c r="C24" i="1"/>
  <c r="D24" i="1"/>
  <c r="B25" i="1"/>
  <c r="C25" i="1"/>
  <c r="D25" i="1"/>
  <c r="B26" i="1"/>
  <c r="C26" i="1"/>
  <c r="D26" i="1"/>
  <c r="B27" i="1"/>
  <c r="C27" i="1"/>
  <c r="D27" i="1"/>
  <c r="B28" i="1"/>
  <c r="C28" i="1"/>
  <c r="D28" i="1"/>
  <c r="B29" i="1"/>
  <c r="C29" i="1"/>
  <c r="D29" i="1"/>
  <c r="B30" i="1"/>
  <c r="C30" i="1"/>
  <c r="D30" i="1"/>
  <c r="B31" i="1"/>
  <c r="C31" i="1"/>
  <c r="D31" i="1"/>
  <c r="B32" i="1"/>
  <c r="C32" i="1"/>
  <c r="D32" i="1"/>
  <c r="B33" i="1"/>
  <c r="C33" i="1"/>
  <c r="D33" i="1"/>
  <c r="B34" i="1"/>
  <c r="C34" i="1"/>
  <c r="D34" i="1"/>
  <c r="B35" i="1"/>
  <c r="C35" i="1"/>
  <c r="D35" i="1"/>
  <c r="B36" i="1"/>
  <c r="C36" i="1"/>
  <c r="D36" i="1"/>
  <c r="B37" i="1"/>
  <c r="C37" i="1"/>
  <c r="D37" i="1"/>
  <c r="B38" i="1"/>
  <c r="C38" i="1"/>
  <c r="D38" i="1"/>
  <c r="B39" i="1"/>
  <c r="C39" i="1"/>
  <c r="D39" i="1"/>
  <c r="B40" i="1"/>
  <c r="C40" i="1"/>
  <c r="D40" i="1"/>
  <c r="B41" i="1"/>
  <c r="C41" i="1"/>
  <c r="D41" i="1"/>
  <c r="B42" i="1"/>
  <c r="C42" i="1"/>
  <c r="D42" i="1"/>
  <c r="B43" i="1"/>
  <c r="C43" i="1"/>
  <c r="D43" i="1"/>
  <c r="B44" i="1"/>
  <c r="C44" i="1"/>
  <c r="D44" i="1"/>
  <c r="B45" i="1"/>
  <c r="C45" i="1"/>
  <c r="D45" i="1"/>
  <c r="B46" i="1"/>
  <c r="C46" i="1"/>
  <c r="D46" i="1"/>
  <c r="B47" i="1"/>
  <c r="C47" i="1"/>
  <c r="D47" i="1"/>
  <c r="B48" i="1"/>
  <c r="C48" i="1"/>
  <c r="D48" i="1"/>
  <c r="B49" i="1"/>
  <c r="C49" i="1"/>
  <c r="D49" i="1"/>
  <c r="B50" i="1"/>
  <c r="C50" i="1"/>
  <c r="D50" i="1"/>
  <c r="B51" i="1"/>
  <c r="C51" i="1"/>
  <c r="D51" i="1"/>
  <c r="B52" i="1"/>
  <c r="C52" i="1"/>
  <c r="D52" i="1"/>
  <c r="B53" i="1"/>
  <c r="C53" i="1"/>
  <c r="D53" i="1"/>
  <c r="B54" i="1"/>
  <c r="C54" i="1"/>
  <c r="D54" i="1"/>
  <c r="B55" i="1"/>
  <c r="C55" i="1"/>
  <c r="D55" i="1"/>
  <c r="B56" i="1"/>
  <c r="C56" i="1"/>
  <c r="D56" i="1"/>
  <c r="B57" i="1"/>
  <c r="C57" i="1"/>
  <c r="D57" i="1"/>
  <c r="B58" i="1"/>
  <c r="C58" i="1"/>
  <c r="D58" i="1"/>
  <c r="B59" i="1"/>
  <c r="C59" i="1"/>
  <c r="D59" i="1"/>
  <c r="B60" i="1"/>
  <c r="C60" i="1"/>
  <c r="D60" i="1"/>
  <c r="B61" i="1"/>
  <c r="C61" i="1"/>
  <c r="D61" i="1"/>
  <c r="B62" i="1"/>
  <c r="C62" i="1"/>
  <c r="D62" i="1"/>
  <c r="B63" i="1"/>
  <c r="C63" i="1"/>
  <c r="D63" i="1"/>
  <c r="B64" i="1"/>
  <c r="C64" i="1"/>
  <c r="D64" i="1"/>
  <c r="B65" i="1"/>
  <c r="C65" i="1"/>
  <c r="D65" i="1"/>
  <c r="B66" i="1"/>
  <c r="C66" i="1"/>
  <c r="D66" i="1"/>
  <c r="B67" i="1"/>
  <c r="C67" i="1"/>
  <c r="D67" i="1"/>
  <c r="B68" i="1"/>
  <c r="C68" i="1"/>
  <c r="D68" i="1"/>
  <c r="B69" i="1"/>
  <c r="C69" i="1"/>
  <c r="D69" i="1"/>
  <c r="B70" i="1"/>
  <c r="C70" i="1"/>
  <c r="D70" i="1"/>
  <c r="B71" i="1"/>
  <c r="C71" i="1"/>
  <c r="D71" i="1"/>
  <c r="B72" i="1"/>
  <c r="C72" i="1"/>
  <c r="D72" i="1"/>
  <c r="B73" i="1"/>
  <c r="C73" i="1"/>
  <c r="D73" i="1"/>
  <c r="B74" i="1"/>
  <c r="C74" i="1"/>
  <c r="D74" i="1"/>
  <c r="B75" i="1"/>
  <c r="C75" i="1"/>
  <c r="D75" i="1"/>
  <c r="B76" i="1"/>
  <c r="C76" i="1"/>
  <c r="D76" i="1"/>
  <c r="B77" i="1"/>
  <c r="C77" i="1"/>
  <c r="D77" i="1"/>
  <c r="B78" i="1"/>
  <c r="C78" i="1"/>
  <c r="D78" i="1"/>
  <c r="B79" i="1"/>
  <c r="C79" i="1"/>
  <c r="D79" i="1"/>
  <c r="B80" i="1"/>
  <c r="C80" i="1"/>
  <c r="D80" i="1"/>
  <c r="B81" i="1"/>
  <c r="C81" i="1"/>
  <c r="D81" i="1"/>
  <c r="B82" i="1"/>
  <c r="C82" i="1"/>
  <c r="D82" i="1"/>
  <c r="B83" i="1"/>
  <c r="C83" i="1"/>
  <c r="D83" i="1"/>
  <c r="B84" i="1"/>
  <c r="C84" i="1"/>
  <c r="D84" i="1"/>
  <c r="B85" i="1"/>
  <c r="C85" i="1"/>
  <c r="D85" i="1"/>
  <c r="B86" i="1"/>
  <c r="C86" i="1"/>
  <c r="D86" i="1"/>
  <c r="B87" i="1"/>
  <c r="C87" i="1"/>
  <c r="D87" i="1"/>
  <c r="B88" i="1"/>
  <c r="C88" i="1"/>
  <c r="D88" i="1"/>
  <c r="B89" i="1"/>
  <c r="C89" i="1"/>
  <c r="D89" i="1"/>
  <c r="B90" i="1"/>
  <c r="C90" i="1"/>
  <c r="D90" i="1"/>
  <c r="B91" i="1"/>
  <c r="C91" i="1"/>
  <c r="D91" i="1"/>
  <c r="B92" i="1"/>
  <c r="C92" i="1"/>
  <c r="D92" i="1"/>
  <c r="B93" i="1"/>
  <c r="C93" i="1"/>
  <c r="D93" i="1"/>
  <c r="B94" i="1"/>
  <c r="C94" i="1"/>
  <c r="D94" i="1"/>
  <c r="B95" i="1"/>
  <c r="C95" i="1"/>
  <c r="D95" i="1"/>
  <c r="B96" i="1"/>
  <c r="C96" i="1"/>
  <c r="D96" i="1"/>
  <c r="B97" i="1"/>
  <c r="C97" i="1"/>
  <c r="D97" i="1"/>
  <c r="B98" i="1"/>
  <c r="C98" i="1"/>
  <c r="D98" i="1"/>
  <c r="B99" i="1"/>
  <c r="C99" i="1"/>
  <c r="D99" i="1"/>
  <c r="B100" i="1"/>
  <c r="C100" i="1"/>
  <c r="D100" i="1"/>
  <c r="B101" i="1"/>
  <c r="C101" i="1"/>
  <c r="D101" i="1"/>
  <c r="B102" i="1"/>
  <c r="C102" i="1"/>
  <c r="D102" i="1"/>
  <c r="B103" i="1"/>
  <c r="C103" i="1"/>
  <c r="D103" i="1"/>
  <c r="B104" i="1"/>
  <c r="C104" i="1"/>
  <c r="D104" i="1"/>
  <c r="B105" i="1"/>
  <c r="C105" i="1"/>
  <c r="D105" i="1"/>
  <c r="B106" i="1"/>
  <c r="C106" i="1"/>
  <c r="D106" i="1"/>
  <c r="B107" i="1"/>
  <c r="C107" i="1"/>
  <c r="D107" i="1"/>
  <c r="B108" i="1"/>
  <c r="C108" i="1"/>
  <c r="D108" i="1"/>
  <c r="B109" i="1"/>
  <c r="C109" i="1"/>
  <c r="D109" i="1"/>
  <c r="B110" i="1"/>
  <c r="C110" i="1"/>
  <c r="D110" i="1"/>
  <c r="B111" i="1"/>
  <c r="C111" i="1"/>
  <c r="D111" i="1"/>
  <c r="B112" i="1"/>
  <c r="C112" i="1"/>
  <c r="D112" i="1"/>
  <c r="B113" i="1"/>
  <c r="C113" i="1"/>
  <c r="D113" i="1"/>
  <c r="B114" i="1"/>
  <c r="C114" i="1"/>
  <c r="D114" i="1"/>
  <c r="B115" i="1"/>
  <c r="C115" i="1"/>
  <c r="D115" i="1"/>
  <c r="B116" i="1"/>
  <c r="C116" i="1"/>
  <c r="D116" i="1"/>
  <c r="B117" i="1"/>
  <c r="C117" i="1"/>
  <c r="D117" i="1"/>
  <c r="B118" i="1"/>
  <c r="C118" i="1"/>
  <c r="D118" i="1"/>
  <c r="B119" i="1"/>
  <c r="C119" i="1"/>
  <c r="D119" i="1"/>
  <c r="B120" i="1"/>
  <c r="C120" i="1"/>
  <c r="D120" i="1"/>
  <c r="B121" i="1"/>
  <c r="C121" i="1"/>
  <c r="D121" i="1"/>
  <c r="B122" i="1"/>
  <c r="C122" i="1"/>
  <c r="D122" i="1"/>
  <c r="B123" i="1"/>
  <c r="C123" i="1"/>
  <c r="D123" i="1"/>
  <c r="B124" i="1"/>
  <c r="C124" i="1"/>
  <c r="D124" i="1"/>
  <c r="B125" i="1"/>
  <c r="C125" i="1"/>
  <c r="D125" i="1"/>
  <c r="B126" i="1"/>
  <c r="C126" i="1"/>
  <c r="D126" i="1"/>
  <c r="B127" i="1"/>
  <c r="C127" i="1"/>
  <c r="D127" i="1"/>
  <c r="B128" i="1"/>
  <c r="C128" i="1"/>
  <c r="D128" i="1"/>
  <c r="B129" i="1"/>
  <c r="C129" i="1"/>
  <c r="D129" i="1"/>
  <c r="B130" i="1"/>
  <c r="C130" i="1"/>
  <c r="D130" i="1"/>
  <c r="B131" i="1"/>
  <c r="C131" i="1"/>
  <c r="D131" i="1"/>
  <c r="B132" i="1"/>
  <c r="C132" i="1"/>
  <c r="D132" i="1"/>
  <c r="B133" i="1"/>
  <c r="C133" i="1"/>
  <c r="D133" i="1"/>
  <c r="B134" i="1"/>
  <c r="C134" i="1"/>
  <c r="D134" i="1"/>
  <c r="B135" i="1"/>
  <c r="C135" i="1"/>
  <c r="D135" i="1"/>
  <c r="B136" i="1"/>
  <c r="C136" i="1"/>
  <c r="D136" i="1"/>
  <c r="B137" i="1"/>
  <c r="C137" i="1"/>
  <c r="D137" i="1"/>
  <c r="B138" i="1"/>
  <c r="C138" i="1"/>
  <c r="D138" i="1"/>
  <c r="B139" i="1"/>
  <c r="C139" i="1"/>
  <c r="D139" i="1"/>
  <c r="B140" i="1"/>
  <c r="C140" i="1"/>
  <c r="D140" i="1"/>
  <c r="B141" i="1"/>
  <c r="C141" i="1"/>
  <c r="D141" i="1"/>
  <c r="B142" i="1"/>
  <c r="C142" i="1"/>
  <c r="D142" i="1"/>
  <c r="B143" i="1"/>
  <c r="C143" i="1"/>
  <c r="D143" i="1"/>
  <c r="B144" i="1"/>
  <c r="C144" i="1"/>
  <c r="D144" i="1"/>
  <c r="B145" i="1"/>
  <c r="C145" i="1"/>
  <c r="D145" i="1"/>
  <c r="B146" i="1"/>
  <c r="C146" i="1"/>
  <c r="D146" i="1"/>
  <c r="B147" i="1"/>
  <c r="C147" i="1"/>
  <c r="D147" i="1"/>
  <c r="B148" i="1"/>
  <c r="C148" i="1"/>
  <c r="D148" i="1"/>
  <c r="B149" i="1"/>
  <c r="C149" i="1"/>
  <c r="D149" i="1"/>
  <c r="B150" i="1"/>
  <c r="C150" i="1"/>
  <c r="D150" i="1"/>
  <c r="B151" i="1"/>
  <c r="C151" i="1"/>
  <c r="D151" i="1"/>
  <c r="B152" i="1"/>
  <c r="C152" i="1"/>
  <c r="D152" i="1"/>
  <c r="B153" i="1"/>
  <c r="C153" i="1"/>
  <c r="D153" i="1"/>
  <c r="B154" i="1"/>
  <c r="C154" i="1"/>
  <c r="D154" i="1"/>
  <c r="B155" i="1"/>
  <c r="C155" i="1"/>
  <c r="D155" i="1"/>
  <c r="B156" i="1"/>
  <c r="C156" i="1"/>
  <c r="D156" i="1"/>
  <c r="B157" i="1"/>
  <c r="C157" i="1"/>
  <c r="D157" i="1"/>
  <c r="B158" i="1"/>
  <c r="C158" i="1"/>
  <c r="D158" i="1"/>
  <c r="B159" i="1"/>
  <c r="C159" i="1"/>
  <c r="D159" i="1"/>
  <c r="B160" i="1"/>
  <c r="C160" i="1"/>
  <c r="D160" i="1"/>
  <c r="B161" i="1"/>
  <c r="C161" i="1"/>
  <c r="D161" i="1"/>
  <c r="B162" i="1"/>
  <c r="C162" i="1"/>
  <c r="D162" i="1"/>
  <c r="B163" i="1"/>
  <c r="C163" i="1"/>
  <c r="D163" i="1"/>
  <c r="B164" i="1"/>
  <c r="C164" i="1"/>
  <c r="D164" i="1"/>
  <c r="B165" i="1"/>
  <c r="C165" i="1"/>
  <c r="D165" i="1"/>
  <c r="B166" i="1"/>
  <c r="C166" i="1"/>
  <c r="D166" i="1"/>
  <c r="B167" i="1"/>
  <c r="C167" i="1"/>
  <c r="D167" i="1"/>
  <c r="B168" i="1"/>
  <c r="C168" i="1"/>
  <c r="D168" i="1"/>
  <c r="B169" i="1"/>
  <c r="C169" i="1"/>
  <c r="D169" i="1"/>
  <c r="B170" i="1"/>
  <c r="C170" i="1"/>
  <c r="D170" i="1"/>
  <c r="B171" i="1"/>
  <c r="C171" i="1"/>
  <c r="D171" i="1"/>
  <c r="B172" i="1"/>
  <c r="C172" i="1"/>
  <c r="D172" i="1"/>
  <c r="B173" i="1"/>
  <c r="C173" i="1"/>
  <c r="D173" i="1"/>
  <c r="B174" i="1"/>
  <c r="C174" i="1"/>
  <c r="D174" i="1"/>
  <c r="B175" i="1"/>
  <c r="C175" i="1"/>
  <c r="D175" i="1"/>
  <c r="B176" i="1"/>
  <c r="C176" i="1"/>
  <c r="D176" i="1"/>
  <c r="B177" i="1"/>
  <c r="C177" i="1"/>
  <c r="D177" i="1"/>
  <c r="B178" i="1"/>
  <c r="C178" i="1"/>
  <c r="D178" i="1"/>
  <c r="B179" i="1"/>
  <c r="C179" i="1"/>
  <c r="D179" i="1"/>
  <c r="B180" i="1"/>
  <c r="C180" i="1"/>
  <c r="D180" i="1"/>
  <c r="B181" i="1"/>
  <c r="C181" i="1"/>
  <c r="D181" i="1"/>
  <c r="B182" i="1"/>
  <c r="C182" i="1"/>
  <c r="D182" i="1"/>
  <c r="B183" i="1"/>
  <c r="C183" i="1"/>
  <c r="D183" i="1"/>
  <c r="B184" i="1"/>
  <c r="C184" i="1"/>
  <c r="D184" i="1"/>
  <c r="B185" i="1"/>
  <c r="C185" i="1"/>
  <c r="D185" i="1"/>
  <c r="B186" i="1"/>
  <c r="C186" i="1"/>
  <c r="D186" i="1"/>
  <c r="B187" i="1"/>
  <c r="C187" i="1"/>
  <c r="D187" i="1"/>
  <c r="B188" i="1"/>
  <c r="C188" i="1"/>
  <c r="D188" i="1"/>
  <c r="B189" i="1"/>
  <c r="C189" i="1"/>
  <c r="D189" i="1"/>
  <c r="B190" i="1"/>
  <c r="C190" i="1"/>
  <c r="D190" i="1"/>
  <c r="B191" i="1"/>
  <c r="C191" i="1"/>
  <c r="D191" i="1"/>
  <c r="B192" i="1"/>
  <c r="C192" i="1"/>
  <c r="D192" i="1"/>
  <c r="B193" i="1"/>
  <c r="C193" i="1"/>
  <c r="D193" i="1"/>
  <c r="B194" i="1"/>
  <c r="C194" i="1"/>
  <c r="D194" i="1"/>
  <c r="B195" i="1"/>
  <c r="C195" i="1"/>
  <c r="D195" i="1"/>
  <c r="B196" i="1"/>
  <c r="C196" i="1"/>
  <c r="D196" i="1"/>
  <c r="B197" i="1"/>
  <c r="C197" i="1"/>
  <c r="D197" i="1"/>
  <c r="B198" i="1"/>
  <c r="C198" i="1"/>
  <c r="D198" i="1"/>
  <c r="B199" i="1"/>
  <c r="C199" i="1"/>
  <c r="D199" i="1"/>
  <c r="B200" i="1"/>
  <c r="C200" i="1"/>
  <c r="D200" i="1"/>
  <c r="B201" i="1"/>
  <c r="C201" i="1"/>
  <c r="D201" i="1"/>
  <c r="B202" i="1"/>
  <c r="C202" i="1"/>
  <c r="D202" i="1"/>
  <c r="B203" i="1"/>
  <c r="C203" i="1"/>
  <c r="D203" i="1"/>
  <c r="B204" i="1"/>
  <c r="C204" i="1"/>
  <c r="D204" i="1"/>
  <c r="B205" i="1"/>
  <c r="C205" i="1"/>
  <c r="D205" i="1"/>
  <c r="B206" i="1"/>
  <c r="C206" i="1"/>
  <c r="D206" i="1"/>
  <c r="B207" i="1"/>
  <c r="C207" i="1"/>
  <c r="D207" i="1"/>
  <c r="B208" i="1"/>
  <c r="C208" i="1"/>
  <c r="D208" i="1"/>
  <c r="B209" i="1"/>
  <c r="C209" i="1"/>
  <c r="D209" i="1"/>
  <c r="B210" i="1"/>
  <c r="C210" i="1"/>
  <c r="D210" i="1"/>
  <c r="B211" i="1"/>
  <c r="C211" i="1"/>
  <c r="D211" i="1"/>
  <c r="B212" i="1"/>
  <c r="C212" i="1"/>
  <c r="D212" i="1"/>
  <c r="B213" i="1"/>
  <c r="C213" i="1"/>
  <c r="D213" i="1"/>
  <c r="B214" i="1"/>
  <c r="C214" i="1"/>
  <c r="D214" i="1"/>
  <c r="B215" i="1"/>
  <c r="C215" i="1"/>
  <c r="D215" i="1"/>
  <c r="B216" i="1"/>
  <c r="C216" i="1"/>
  <c r="D216" i="1"/>
  <c r="B217" i="1"/>
  <c r="C217" i="1"/>
  <c r="D217" i="1"/>
  <c r="B218" i="1"/>
  <c r="C218" i="1"/>
  <c r="D218" i="1"/>
  <c r="B219" i="1"/>
  <c r="C219" i="1"/>
  <c r="D219" i="1"/>
  <c r="B220" i="1"/>
  <c r="C220" i="1"/>
  <c r="D220" i="1"/>
  <c r="B221" i="1"/>
  <c r="C221" i="1"/>
  <c r="D221" i="1"/>
  <c r="B222" i="1"/>
  <c r="C222" i="1"/>
  <c r="D222" i="1"/>
  <c r="B223" i="1"/>
  <c r="C223" i="1"/>
  <c r="D223" i="1"/>
  <c r="B224" i="1"/>
  <c r="C224" i="1"/>
  <c r="D224" i="1"/>
  <c r="B225" i="1"/>
  <c r="C225" i="1"/>
  <c r="D225" i="1"/>
  <c r="B226" i="1"/>
  <c r="C226" i="1"/>
  <c r="D226" i="1"/>
  <c r="B227" i="1"/>
  <c r="C227" i="1"/>
  <c r="D227" i="1"/>
  <c r="B228" i="1"/>
  <c r="C228" i="1"/>
  <c r="D228" i="1"/>
  <c r="B229" i="1"/>
  <c r="C229" i="1"/>
  <c r="D229" i="1"/>
  <c r="B230" i="1"/>
  <c r="C230" i="1"/>
  <c r="D230" i="1"/>
  <c r="B231" i="1"/>
  <c r="C231" i="1"/>
  <c r="D231" i="1"/>
  <c r="B232" i="1"/>
  <c r="C232" i="1"/>
  <c r="D232" i="1"/>
  <c r="B233" i="1"/>
  <c r="C233" i="1"/>
  <c r="D233" i="1"/>
  <c r="B234" i="1"/>
  <c r="C234" i="1"/>
  <c r="D234" i="1"/>
  <c r="B235" i="1"/>
  <c r="C235" i="1"/>
  <c r="D235" i="1"/>
  <c r="B236" i="1"/>
  <c r="C236" i="1"/>
  <c r="D236" i="1"/>
  <c r="B237" i="1"/>
  <c r="C237" i="1"/>
  <c r="D237" i="1"/>
  <c r="B238" i="1"/>
  <c r="C238" i="1"/>
  <c r="D238" i="1"/>
  <c r="B239" i="1"/>
  <c r="C239" i="1"/>
  <c r="D239" i="1"/>
  <c r="B240" i="1"/>
  <c r="C240" i="1"/>
  <c r="D240" i="1"/>
  <c r="B241" i="1"/>
  <c r="C241" i="1"/>
  <c r="D241" i="1"/>
  <c r="B242" i="1"/>
  <c r="C242" i="1"/>
  <c r="D242" i="1"/>
  <c r="B243" i="1"/>
  <c r="C243" i="1"/>
  <c r="D243" i="1"/>
  <c r="B244" i="1"/>
  <c r="C244" i="1"/>
  <c r="D244" i="1"/>
  <c r="B245" i="1"/>
  <c r="C245" i="1"/>
  <c r="D245" i="1"/>
  <c r="B246" i="1"/>
  <c r="C246" i="1"/>
  <c r="D246" i="1"/>
  <c r="B247" i="1"/>
  <c r="C247" i="1"/>
  <c r="D247" i="1"/>
  <c r="B248" i="1"/>
  <c r="C248" i="1"/>
  <c r="D248" i="1"/>
  <c r="B249" i="1"/>
  <c r="C249" i="1"/>
  <c r="D249" i="1"/>
  <c r="B250" i="1"/>
  <c r="C250" i="1"/>
  <c r="D250" i="1"/>
  <c r="B251" i="1"/>
  <c r="C251" i="1"/>
  <c r="D251" i="1"/>
  <c r="B252" i="1"/>
  <c r="C252" i="1"/>
  <c r="D252" i="1"/>
  <c r="B253" i="1"/>
  <c r="C253" i="1"/>
  <c r="D253" i="1"/>
  <c r="B254" i="1"/>
  <c r="C254" i="1"/>
  <c r="D254" i="1"/>
  <c r="B255" i="1"/>
  <c r="C255" i="1"/>
  <c r="D255" i="1"/>
  <c r="B256" i="1"/>
  <c r="C256" i="1"/>
  <c r="D256" i="1"/>
  <c r="B257" i="1"/>
  <c r="C257" i="1"/>
  <c r="D257" i="1"/>
  <c r="B258" i="1"/>
  <c r="C258" i="1"/>
  <c r="D258" i="1"/>
  <c r="B259" i="1"/>
  <c r="C259" i="1"/>
  <c r="D259" i="1"/>
  <c r="B260" i="1"/>
  <c r="C260" i="1"/>
  <c r="D260" i="1"/>
  <c r="B261" i="1"/>
  <c r="C261" i="1"/>
  <c r="D261" i="1"/>
  <c r="B262" i="1"/>
  <c r="C262" i="1"/>
  <c r="D262" i="1"/>
  <c r="B263" i="1"/>
  <c r="C263" i="1"/>
  <c r="D263" i="1"/>
  <c r="B264" i="1"/>
  <c r="C264" i="1"/>
  <c r="D264" i="1"/>
  <c r="B265" i="1"/>
  <c r="C265" i="1"/>
  <c r="D265" i="1"/>
  <c r="B266" i="1"/>
  <c r="C266" i="1"/>
  <c r="D266" i="1"/>
  <c r="B267" i="1"/>
  <c r="C267" i="1"/>
  <c r="D267" i="1"/>
  <c r="B268" i="1"/>
  <c r="C268" i="1"/>
  <c r="D268" i="1"/>
  <c r="B269" i="1"/>
  <c r="C269" i="1"/>
  <c r="D269" i="1"/>
  <c r="B270" i="1"/>
  <c r="C270" i="1"/>
  <c r="D270" i="1"/>
  <c r="B271" i="1"/>
  <c r="C271" i="1"/>
  <c r="D271" i="1"/>
  <c r="B272" i="1"/>
  <c r="C272" i="1"/>
  <c r="D272" i="1"/>
  <c r="B273" i="1"/>
  <c r="C273" i="1"/>
  <c r="D273" i="1"/>
  <c r="B274" i="1"/>
  <c r="C274" i="1"/>
  <c r="D274" i="1"/>
  <c r="B275" i="1"/>
  <c r="C275" i="1"/>
  <c r="D275" i="1"/>
  <c r="B276" i="1"/>
  <c r="C276" i="1"/>
  <c r="D276" i="1"/>
  <c r="B277" i="1"/>
  <c r="C277" i="1"/>
  <c r="D277" i="1"/>
  <c r="B278" i="1"/>
  <c r="C278" i="1"/>
  <c r="D278" i="1"/>
  <c r="B279" i="1"/>
  <c r="C279" i="1"/>
  <c r="D279" i="1"/>
  <c r="B280" i="1"/>
  <c r="C280" i="1"/>
  <c r="D280" i="1"/>
  <c r="B281" i="1"/>
  <c r="C281" i="1"/>
  <c r="D281" i="1"/>
  <c r="B282" i="1"/>
  <c r="C282" i="1"/>
  <c r="D282" i="1"/>
  <c r="B283" i="1"/>
  <c r="C283" i="1"/>
  <c r="D283" i="1"/>
  <c r="B284" i="1"/>
  <c r="C284" i="1"/>
  <c r="D284" i="1"/>
  <c r="B285" i="1"/>
  <c r="C285" i="1"/>
  <c r="D285" i="1"/>
  <c r="B286" i="1"/>
  <c r="C286" i="1"/>
  <c r="D286" i="1"/>
  <c r="B287" i="1"/>
  <c r="C287" i="1"/>
  <c r="D287" i="1"/>
  <c r="B288" i="1"/>
  <c r="C288" i="1"/>
  <c r="D288" i="1"/>
  <c r="B289" i="1"/>
  <c r="C289" i="1"/>
  <c r="D289" i="1"/>
  <c r="B290" i="1"/>
  <c r="C290" i="1"/>
  <c r="D290" i="1"/>
  <c r="B291" i="1"/>
  <c r="C291" i="1"/>
  <c r="D291" i="1"/>
  <c r="B292" i="1"/>
  <c r="C292" i="1"/>
  <c r="D292" i="1"/>
  <c r="B293" i="1"/>
  <c r="C293" i="1"/>
  <c r="D293" i="1"/>
  <c r="B294" i="1"/>
  <c r="C294" i="1"/>
  <c r="D294" i="1"/>
  <c r="B295" i="1"/>
  <c r="C295" i="1"/>
  <c r="D295" i="1"/>
  <c r="B296" i="1"/>
  <c r="C296" i="1"/>
  <c r="D296" i="1"/>
  <c r="B297" i="1"/>
  <c r="C297" i="1"/>
  <c r="D297" i="1"/>
  <c r="B298" i="1"/>
  <c r="C298" i="1"/>
  <c r="D298" i="1"/>
  <c r="B299" i="1"/>
  <c r="C299" i="1"/>
  <c r="D299" i="1"/>
  <c r="B300" i="1"/>
  <c r="C300" i="1"/>
  <c r="D300" i="1"/>
  <c r="B301" i="1"/>
  <c r="C301" i="1"/>
  <c r="D301" i="1"/>
  <c r="B302" i="1"/>
  <c r="C302" i="1"/>
  <c r="D302" i="1"/>
  <c r="B303" i="1"/>
  <c r="C303" i="1"/>
  <c r="D303" i="1"/>
  <c r="B304" i="1"/>
  <c r="C304" i="1"/>
  <c r="D304" i="1"/>
  <c r="B305" i="1"/>
  <c r="C305" i="1"/>
  <c r="D305" i="1"/>
  <c r="B306" i="1"/>
  <c r="C306" i="1"/>
  <c r="D306" i="1"/>
  <c r="B307" i="1"/>
  <c r="C307" i="1"/>
  <c r="D307" i="1"/>
  <c r="B308" i="1"/>
  <c r="C308" i="1"/>
  <c r="D308" i="1"/>
  <c r="B309" i="1"/>
  <c r="C309" i="1"/>
  <c r="D309" i="1"/>
  <c r="B310" i="1"/>
  <c r="C310" i="1"/>
  <c r="D310" i="1"/>
  <c r="B311" i="1"/>
  <c r="C311" i="1"/>
  <c r="D311" i="1"/>
  <c r="B312" i="1"/>
  <c r="C312" i="1"/>
  <c r="D312" i="1"/>
  <c r="B313" i="1"/>
  <c r="C313" i="1"/>
  <c r="D313" i="1"/>
  <c r="B314" i="1"/>
  <c r="C314" i="1"/>
  <c r="D314" i="1"/>
  <c r="B315" i="1"/>
  <c r="C315" i="1"/>
  <c r="D315" i="1"/>
  <c r="B316" i="1"/>
  <c r="C316" i="1"/>
  <c r="D316" i="1"/>
  <c r="B317" i="1"/>
  <c r="C317" i="1"/>
  <c r="D317" i="1"/>
  <c r="B318" i="1"/>
  <c r="C318" i="1"/>
  <c r="D318" i="1"/>
  <c r="B319" i="1"/>
  <c r="C319" i="1"/>
  <c r="D319" i="1"/>
  <c r="B320" i="1"/>
  <c r="C320" i="1"/>
  <c r="D320" i="1"/>
  <c r="B321" i="1"/>
  <c r="C321" i="1"/>
  <c r="D321" i="1"/>
  <c r="B322" i="1"/>
  <c r="C322" i="1"/>
  <c r="D322" i="1"/>
  <c r="B323" i="1"/>
  <c r="C323" i="1"/>
  <c r="D323" i="1"/>
  <c r="B324" i="1"/>
  <c r="C324" i="1"/>
  <c r="D324" i="1"/>
  <c r="B325" i="1"/>
  <c r="C325" i="1"/>
  <c r="D325" i="1"/>
  <c r="B326" i="1"/>
  <c r="C326" i="1"/>
  <c r="D326" i="1"/>
  <c r="B327" i="1"/>
  <c r="C327" i="1"/>
  <c r="D327" i="1"/>
  <c r="B328" i="1"/>
  <c r="C328" i="1"/>
  <c r="D328" i="1"/>
  <c r="B329" i="1"/>
  <c r="C329" i="1"/>
  <c r="D329" i="1"/>
  <c r="B330" i="1"/>
  <c r="C330" i="1"/>
  <c r="D330" i="1"/>
  <c r="B331" i="1"/>
  <c r="C331" i="1"/>
  <c r="D331" i="1"/>
  <c r="B332" i="1"/>
  <c r="C332" i="1"/>
  <c r="D332" i="1"/>
  <c r="B333" i="1"/>
  <c r="C333" i="1"/>
  <c r="D333" i="1"/>
  <c r="B334" i="1"/>
  <c r="C334" i="1"/>
  <c r="D334" i="1"/>
  <c r="B335" i="1"/>
  <c r="C335" i="1"/>
  <c r="D335" i="1"/>
  <c r="B336" i="1"/>
  <c r="C336" i="1"/>
  <c r="D336" i="1"/>
  <c r="B337" i="1"/>
  <c r="C337" i="1"/>
  <c r="D337" i="1"/>
  <c r="B338" i="1"/>
  <c r="C338" i="1"/>
  <c r="D338" i="1"/>
  <c r="B339" i="1"/>
  <c r="C339" i="1"/>
  <c r="D339" i="1"/>
  <c r="B340" i="1"/>
  <c r="C340" i="1"/>
  <c r="D340" i="1"/>
  <c r="B341" i="1"/>
  <c r="C341" i="1"/>
  <c r="D341" i="1"/>
  <c r="B342" i="1"/>
  <c r="C342" i="1"/>
  <c r="D342" i="1"/>
  <c r="B343" i="1"/>
  <c r="C343" i="1"/>
  <c r="D343" i="1"/>
  <c r="B344" i="1"/>
  <c r="C344" i="1"/>
  <c r="D344" i="1"/>
  <c r="B345" i="1"/>
  <c r="C345" i="1"/>
  <c r="D345" i="1"/>
  <c r="B346" i="1"/>
  <c r="C346" i="1"/>
  <c r="D346" i="1"/>
  <c r="B347" i="1"/>
  <c r="C347" i="1"/>
  <c r="D347" i="1"/>
  <c r="B348" i="1"/>
  <c r="C348" i="1"/>
  <c r="D348" i="1"/>
  <c r="B349" i="1"/>
  <c r="C349" i="1"/>
  <c r="D349" i="1"/>
  <c r="B350" i="1"/>
  <c r="C350" i="1"/>
  <c r="D350" i="1"/>
  <c r="B351" i="1"/>
  <c r="C351" i="1"/>
  <c r="D351" i="1"/>
  <c r="B352" i="1"/>
  <c r="C352" i="1"/>
  <c r="D352" i="1"/>
  <c r="B353" i="1"/>
  <c r="C353" i="1"/>
  <c r="D353" i="1"/>
  <c r="B354" i="1"/>
  <c r="C354" i="1"/>
  <c r="D354" i="1"/>
  <c r="B355" i="1"/>
  <c r="C355" i="1"/>
  <c r="D355" i="1"/>
  <c r="B356" i="1"/>
  <c r="C356" i="1"/>
  <c r="D356" i="1"/>
  <c r="B357" i="1"/>
  <c r="C357" i="1"/>
  <c r="D357" i="1"/>
  <c r="B358" i="1"/>
  <c r="C358" i="1"/>
  <c r="D358" i="1"/>
  <c r="B359" i="1"/>
  <c r="C359" i="1"/>
  <c r="D359" i="1"/>
  <c r="B360" i="1"/>
  <c r="C360" i="1"/>
  <c r="D360" i="1"/>
  <c r="B361" i="1"/>
  <c r="C361" i="1"/>
  <c r="D361" i="1"/>
  <c r="B362" i="1"/>
  <c r="C362" i="1"/>
  <c r="D362" i="1"/>
  <c r="B363" i="1"/>
  <c r="C363" i="1"/>
  <c r="D363" i="1"/>
  <c r="B364" i="1"/>
  <c r="C364" i="1"/>
  <c r="D364" i="1"/>
  <c r="B365" i="1"/>
  <c r="C365" i="1"/>
  <c r="D365" i="1"/>
  <c r="B366" i="1"/>
  <c r="C366" i="1"/>
  <c r="D366" i="1"/>
  <c r="B367" i="1"/>
  <c r="C367" i="1"/>
  <c r="D367" i="1"/>
  <c r="B368" i="1"/>
  <c r="C368" i="1"/>
  <c r="D368" i="1"/>
  <c r="B369" i="1"/>
  <c r="C369" i="1"/>
  <c r="D369" i="1"/>
  <c r="B370" i="1"/>
  <c r="C370" i="1"/>
  <c r="D370" i="1"/>
  <c r="B371" i="1"/>
  <c r="C371" i="1"/>
  <c r="D371" i="1"/>
  <c r="B372" i="1"/>
  <c r="C372" i="1"/>
  <c r="D372" i="1"/>
  <c r="B373" i="1"/>
  <c r="C373" i="1"/>
  <c r="D373" i="1"/>
  <c r="B374" i="1"/>
  <c r="C374" i="1"/>
  <c r="D374" i="1"/>
  <c r="B375" i="1"/>
  <c r="C375" i="1"/>
  <c r="D375" i="1"/>
  <c r="B376" i="1"/>
  <c r="C376" i="1"/>
  <c r="D376" i="1"/>
  <c r="B377" i="1"/>
  <c r="C377" i="1"/>
  <c r="D377" i="1"/>
  <c r="B378" i="1"/>
  <c r="C378" i="1"/>
  <c r="D378" i="1"/>
  <c r="B379" i="1"/>
  <c r="C379" i="1"/>
  <c r="D379" i="1"/>
  <c r="B380" i="1"/>
  <c r="C380" i="1"/>
  <c r="D380" i="1"/>
  <c r="B381" i="1"/>
  <c r="C381" i="1"/>
  <c r="D381" i="1"/>
  <c r="B382" i="1"/>
  <c r="C382" i="1"/>
  <c r="D382" i="1"/>
  <c r="B383" i="1"/>
  <c r="C383" i="1"/>
  <c r="D383" i="1"/>
  <c r="B384" i="1"/>
  <c r="C384" i="1"/>
  <c r="D384" i="1"/>
  <c r="B385" i="1"/>
  <c r="C385" i="1"/>
  <c r="D385" i="1"/>
  <c r="B386" i="1"/>
  <c r="C386" i="1"/>
  <c r="D386" i="1"/>
  <c r="B387" i="1"/>
  <c r="C387" i="1"/>
  <c r="D387" i="1"/>
  <c r="B388" i="1"/>
  <c r="C388" i="1"/>
  <c r="D388" i="1"/>
  <c r="B389" i="1"/>
  <c r="C389" i="1"/>
  <c r="D389" i="1"/>
  <c r="B390" i="1"/>
  <c r="C390" i="1"/>
  <c r="D390" i="1"/>
  <c r="B391" i="1"/>
  <c r="C391" i="1"/>
  <c r="D391" i="1"/>
  <c r="B392" i="1"/>
  <c r="C392" i="1"/>
  <c r="D392" i="1"/>
  <c r="B393" i="1"/>
  <c r="C393" i="1"/>
  <c r="D393" i="1"/>
  <c r="B394" i="1"/>
  <c r="C394" i="1"/>
  <c r="D394" i="1"/>
  <c r="B395" i="1"/>
  <c r="C395" i="1"/>
  <c r="D395" i="1"/>
  <c r="B396" i="1"/>
  <c r="C396" i="1"/>
  <c r="D396" i="1"/>
  <c r="B397" i="1"/>
  <c r="C397" i="1"/>
  <c r="D397" i="1"/>
  <c r="B398" i="1"/>
  <c r="C398" i="1"/>
  <c r="D398" i="1"/>
  <c r="B399" i="1"/>
  <c r="C399" i="1"/>
  <c r="D399" i="1"/>
  <c r="B400" i="1"/>
  <c r="C400" i="1"/>
  <c r="D400" i="1"/>
  <c r="B401" i="1"/>
  <c r="C401" i="1"/>
  <c r="D401" i="1"/>
  <c r="B402" i="1"/>
  <c r="C402" i="1"/>
  <c r="D402" i="1"/>
  <c r="B403" i="1"/>
  <c r="C403" i="1"/>
  <c r="D403" i="1"/>
  <c r="B404" i="1"/>
  <c r="C404" i="1"/>
  <c r="D404" i="1"/>
  <c r="B405" i="1"/>
  <c r="C405" i="1"/>
  <c r="D405" i="1"/>
  <c r="B406" i="1"/>
  <c r="C406" i="1"/>
  <c r="D406" i="1"/>
  <c r="B407" i="1"/>
  <c r="C407" i="1"/>
  <c r="D407" i="1"/>
  <c r="B408" i="1"/>
  <c r="C408" i="1"/>
  <c r="D408" i="1"/>
  <c r="B409" i="1"/>
  <c r="C409" i="1"/>
  <c r="D409" i="1"/>
  <c r="B410" i="1"/>
  <c r="C410" i="1"/>
  <c r="D410" i="1"/>
  <c r="B411" i="1"/>
  <c r="C411" i="1"/>
  <c r="D411" i="1"/>
  <c r="B412" i="1"/>
  <c r="C412" i="1"/>
  <c r="D412" i="1"/>
  <c r="B413" i="1"/>
  <c r="C413" i="1"/>
  <c r="D413" i="1"/>
  <c r="B414" i="1"/>
  <c r="C414" i="1"/>
  <c r="D414" i="1"/>
  <c r="B415" i="1"/>
  <c r="C415" i="1"/>
  <c r="D415" i="1"/>
  <c r="B416" i="1"/>
  <c r="C416" i="1"/>
  <c r="D416" i="1"/>
  <c r="B417" i="1"/>
  <c r="C417" i="1"/>
  <c r="D417" i="1"/>
  <c r="B418" i="1"/>
  <c r="C418" i="1"/>
  <c r="D418" i="1"/>
  <c r="B419" i="1"/>
  <c r="C419" i="1"/>
  <c r="D419" i="1"/>
  <c r="B420" i="1"/>
  <c r="C420" i="1"/>
  <c r="D420" i="1"/>
  <c r="B421" i="1"/>
  <c r="C421" i="1"/>
  <c r="D421" i="1"/>
  <c r="B422" i="1"/>
  <c r="C422" i="1"/>
  <c r="D422" i="1"/>
  <c r="B423" i="1"/>
  <c r="C423" i="1"/>
  <c r="D423" i="1"/>
  <c r="B424" i="1"/>
  <c r="C424" i="1"/>
  <c r="D424" i="1"/>
  <c r="B425" i="1"/>
  <c r="C425" i="1"/>
  <c r="D425" i="1"/>
  <c r="B426" i="1"/>
  <c r="C426" i="1"/>
  <c r="D426" i="1"/>
  <c r="B427" i="1"/>
  <c r="C427" i="1"/>
  <c r="D427" i="1"/>
  <c r="B428" i="1"/>
  <c r="C428" i="1"/>
  <c r="D428" i="1"/>
  <c r="B429" i="1"/>
  <c r="C429" i="1"/>
  <c r="D429" i="1"/>
  <c r="B430" i="1"/>
  <c r="C430" i="1"/>
  <c r="D430" i="1"/>
  <c r="B431" i="1"/>
  <c r="C431" i="1"/>
  <c r="D431" i="1"/>
  <c r="B432" i="1"/>
  <c r="C432" i="1"/>
  <c r="D432" i="1"/>
  <c r="B433" i="1"/>
  <c r="C433" i="1"/>
  <c r="D433" i="1"/>
  <c r="B434" i="1"/>
  <c r="C434" i="1"/>
  <c r="D434" i="1"/>
  <c r="B435" i="1"/>
  <c r="C435" i="1"/>
  <c r="D435" i="1"/>
  <c r="B436" i="1"/>
  <c r="C436" i="1"/>
  <c r="D436" i="1"/>
  <c r="B437" i="1"/>
  <c r="C437" i="1"/>
  <c r="D437" i="1"/>
  <c r="B438" i="1"/>
  <c r="C438" i="1"/>
  <c r="D438" i="1"/>
  <c r="B439" i="1"/>
  <c r="C439" i="1"/>
  <c r="D439" i="1"/>
  <c r="B440" i="1"/>
  <c r="C440" i="1"/>
  <c r="D440" i="1"/>
  <c r="B441" i="1"/>
  <c r="C441" i="1"/>
  <c r="D441" i="1"/>
  <c r="B442" i="1"/>
  <c r="C442" i="1"/>
  <c r="D442" i="1"/>
  <c r="B443" i="1"/>
  <c r="C443" i="1"/>
  <c r="D443" i="1"/>
  <c r="B444" i="1"/>
  <c r="C444" i="1"/>
  <c r="D444" i="1"/>
  <c r="B445" i="1"/>
  <c r="C445" i="1"/>
  <c r="D445" i="1"/>
  <c r="B446" i="1"/>
  <c r="C446" i="1"/>
  <c r="D446" i="1"/>
  <c r="B447" i="1"/>
  <c r="C447" i="1"/>
  <c r="D447" i="1"/>
  <c r="B448" i="1"/>
  <c r="C448" i="1"/>
  <c r="D448" i="1"/>
  <c r="B449" i="1"/>
  <c r="C449" i="1"/>
  <c r="D449" i="1"/>
  <c r="B450" i="1"/>
  <c r="C450" i="1"/>
  <c r="D450" i="1"/>
  <c r="B451" i="1"/>
  <c r="C451" i="1"/>
  <c r="D451" i="1"/>
  <c r="B452" i="1"/>
  <c r="C452" i="1"/>
  <c r="D452" i="1"/>
  <c r="B453" i="1"/>
  <c r="C453" i="1"/>
  <c r="D453" i="1"/>
  <c r="B454" i="1"/>
  <c r="C454" i="1"/>
  <c r="D454" i="1"/>
  <c r="B455" i="1"/>
  <c r="C455" i="1"/>
  <c r="D455" i="1"/>
  <c r="B456" i="1"/>
  <c r="C456" i="1"/>
  <c r="D456" i="1"/>
  <c r="B457" i="1"/>
  <c r="C457" i="1"/>
  <c r="D457" i="1"/>
  <c r="B458" i="1"/>
  <c r="C458" i="1"/>
  <c r="D458" i="1"/>
  <c r="B459" i="1"/>
  <c r="C459" i="1"/>
  <c r="D459" i="1"/>
  <c r="B460" i="1"/>
  <c r="C460" i="1"/>
  <c r="D460" i="1"/>
  <c r="B461" i="1"/>
  <c r="C461" i="1"/>
  <c r="D461" i="1"/>
  <c r="B462" i="1"/>
  <c r="C462" i="1"/>
  <c r="D462" i="1"/>
  <c r="B463" i="1"/>
  <c r="C463" i="1"/>
  <c r="D463" i="1"/>
  <c r="B464" i="1"/>
  <c r="C464" i="1"/>
  <c r="D464" i="1"/>
  <c r="B465" i="1"/>
  <c r="C465" i="1"/>
  <c r="D465" i="1"/>
  <c r="B466" i="1"/>
  <c r="C466" i="1"/>
  <c r="D466" i="1"/>
  <c r="B467" i="1"/>
  <c r="C467" i="1"/>
  <c r="D467" i="1"/>
  <c r="B468" i="1"/>
  <c r="C468" i="1"/>
  <c r="D468" i="1"/>
  <c r="B469" i="1"/>
  <c r="C469" i="1"/>
  <c r="D469" i="1"/>
  <c r="B470" i="1"/>
  <c r="C470" i="1"/>
  <c r="D470" i="1"/>
  <c r="B471" i="1"/>
  <c r="C471" i="1"/>
  <c r="D471" i="1"/>
  <c r="B472" i="1"/>
  <c r="C472" i="1"/>
  <c r="D472" i="1"/>
  <c r="B473" i="1"/>
  <c r="C473" i="1"/>
  <c r="D473" i="1"/>
  <c r="B474" i="1"/>
  <c r="C474" i="1"/>
  <c r="D474" i="1"/>
  <c r="B475" i="1"/>
  <c r="C475" i="1"/>
  <c r="D475" i="1"/>
  <c r="B476" i="1"/>
  <c r="C476" i="1"/>
  <c r="D476" i="1"/>
  <c r="B477" i="1"/>
  <c r="C477" i="1"/>
  <c r="D477" i="1"/>
  <c r="B478" i="1"/>
  <c r="C478" i="1"/>
  <c r="D478" i="1"/>
  <c r="B479" i="1"/>
  <c r="C479" i="1"/>
  <c r="D479" i="1"/>
  <c r="B480" i="1"/>
  <c r="C480" i="1"/>
  <c r="D480" i="1"/>
  <c r="B481" i="1"/>
  <c r="C481" i="1"/>
  <c r="D481" i="1"/>
  <c r="B482" i="1"/>
  <c r="C482" i="1"/>
  <c r="D482" i="1"/>
  <c r="B483" i="1"/>
  <c r="C483" i="1"/>
  <c r="D483" i="1"/>
  <c r="B484" i="1"/>
  <c r="C484" i="1"/>
  <c r="D484" i="1"/>
  <c r="B485" i="1"/>
  <c r="C485" i="1"/>
  <c r="D485" i="1"/>
  <c r="B486" i="1"/>
  <c r="C486" i="1"/>
  <c r="D486" i="1"/>
  <c r="B487" i="1"/>
  <c r="C487" i="1"/>
  <c r="D487" i="1"/>
  <c r="B488" i="1"/>
  <c r="C488" i="1"/>
  <c r="D488" i="1"/>
  <c r="B489" i="1"/>
  <c r="C489" i="1"/>
  <c r="D489" i="1"/>
  <c r="B490" i="1"/>
  <c r="C490" i="1"/>
  <c r="D490" i="1"/>
  <c r="B491" i="1"/>
  <c r="C491" i="1"/>
  <c r="D491" i="1"/>
  <c r="B492" i="1"/>
  <c r="C492" i="1"/>
  <c r="D492" i="1"/>
  <c r="B493" i="1"/>
  <c r="C493" i="1"/>
  <c r="D493" i="1"/>
  <c r="B494" i="1"/>
  <c r="C494" i="1"/>
  <c r="D494" i="1"/>
  <c r="B495" i="1"/>
  <c r="C495" i="1"/>
  <c r="D495" i="1"/>
  <c r="B496" i="1"/>
  <c r="C496" i="1"/>
  <c r="D496" i="1"/>
  <c r="B497" i="1"/>
  <c r="C497" i="1"/>
  <c r="D497" i="1"/>
  <c r="B498" i="1"/>
  <c r="C498" i="1"/>
  <c r="D498" i="1"/>
  <c r="B499" i="1"/>
  <c r="C499" i="1"/>
  <c r="D499" i="1"/>
  <c r="B500" i="1"/>
  <c r="C500" i="1"/>
  <c r="D500" i="1"/>
  <c r="B501" i="1"/>
  <c r="C501" i="1"/>
  <c r="D501" i="1"/>
  <c r="B502" i="1"/>
  <c r="C502" i="1"/>
  <c r="D502" i="1"/>
  <c r="B503" i="1"/>
  <c r="C503" i="1"/>
  <c r="D503" i="1"/>
  <c r="B504" i="1"/>
  <c r="C504" i="1"/>
  <c r="D504" i="1"/>
  <c r="B505" i="1"/>
  <c r="C505" i="1"/>
  <c r="D505" i="1"/>
  <c r="B506" i="1"/>
  <c r="C506" i="1"/>
  <c r="D506" i="1"/>
  <c r="B507" i="1"/>
  <c r="C507" i="1"/>
  <c r="D507" i="1"/>
  <c r="B508" i="1"/>
  <c r="C508" i="1"/>
  <c r="D508" i="1"/>
  <c r="B509" i="1"/>
  <c r="C509" i="1"/>
  <c r="D509" i="1"/>
  <c r="B510" i="1"/>
  <c r="C510" i="1"/>
  <c r="D510" i="1"/>
  <c r="B511" i="1"/>
  <c r="C511" i="1"/>
  <c r="D511" i="1"/>
  <c r="B512" i="1"/>
  <c r="C512" i="1"/>
  <c r="D512" i="1"/>
  <c r="B513" i="1"/>
  <c r="C513" i="1"/>
  <c r="D513" i="1"/>
  <c r="B514" i="1"/>
  <c r="C514" i="1"/>
  <c r="D514" i="1"/>
  <c r="B515" i="1"/>
  <c r="C515" i="1"/>
  <c r="D515" i="1"/>
  <c r="B516" i="1"/>
  <c r="C516" i="1"/>
  <c r="D516" i="1"/>
  <c r="B517" i="1"/>
  <c r="C517" i="1"/>
  <c r="D517" i="1"/>
  <c r="B518" i="1"/>
  <c r="C518" i="1"/>
  <c r="D518" i="1"/>
  <c r="B519" i="1"/>
  <c r="C519" i="1"/>
  <c r="D519" i="1"/>
  <c r="B520" i="1"/>
  <c r="C520" i="1"/>
  <c r="D520" i="1"/>
  <c r="B521" i="1"/>
  <c r="C521" i="1"/>
  <c r="D521" i="1"/>
  <c r="B522" i="1"/>
  <c r="C522" i="1"/>
  <c r="D522" i="1"/>
  <c r="B523" i="1"/>
  <c r="C523" i="1"/>
  <c r="D523" i="1"/>
  <c r="B524" i="1"/>
  <c r="C524" i="1"/>
  <c r="D524" i="1"/>
  <c r="B525" i="1"/>
  <c r="C525" i="1"/>
  <c r="D525" i="1"/>
  <c r="B526" i="1"/>
  <c r="C526" i="1"/>
  <c r="D526" i="1"/>
  <c r="B527" i="1"/>
  <c r="C527" i="1"/>
  <c r="D527" i="1"/>
  <c r="B528" i="1"/>
  <c r="C528" i="1"/>
  <c r="D528" i="1"/>
  <c r="B529" i="1"/>
  <c r="C529" i="1"/>
  <c r="D529" i="1"/>
  <c r="B530" i="1"/>
  <c r="C530" i="1"/>
  <c r="D530" i="1"/>
  <c r="B531" i="1"/>
  <c r="C531" i="1"/>
  <c r="D531" i="1"/>
  <c r="B532" i="1"/>
  <c r="C532" i="1"/>
  <c r="D532" i="1"/>
  <c r="B533" i="1"/>
  <c r="C533" i="1"/>
  <c r="D533" i="1"/>
  <c r="B534" i="1"/>
  <c r="C534" i="1"/>
  <c r="D534" i="1"/>
  <c r="B535" i="1"/>
  <c r="C535" i="1"/>
  <c r="D535" i="1"/>
  <c r="B536" i="1"/>
  <c r="C536" i="1"/>
  <c r="D536" i="1"/>
  <c r="B537" i="1"/>
  <c r="C537" i="1"/>
  <c r="D537" i="1"/>
  <c r="B538" i="1"/>
  <c r="C538" i="1"/>
  <c r="D538" i="1"/>
  <c r="B539" i="1"/>
  <c r="C539" i="1"/>
  <c r="D539" i="1"/>
  <c r="B540" i="1"/>
  <c r="C540" i="1"/>
  <c r="D540" i="1"/>
  <c r="B541" i="1"/>
  <c r="C541" i="1"/>
  <c r="D541" i="1"/>
  <c r="B542" i="1"/>
  <c r="C542" i="1"/>
  <c r="D542" i="1"/>
  <c r="B543" i="1"/>
  <c r="C543" i="1"/>
  <c r="D543" i="1"/>
  <c r="B544" i="1"/>
  <c r="C544" i="1"/>
  <c r="D544" i="1"/>
  <c r="B545" i="1"/>
  <c r="C545" i="1"/>
  <c r="D545" i="1"/>
  <c r="B546" i="1"/>
  <c r="C546" i="1"/>
  <c r="D546" i="1"/>
  <c r="B547" i="1"/>
  <c r="C547" i="1"/>
  <c r="D547" i="1"/>
  <c r="B548" i="1"/>
  <c r="C548" i="1"/>
  <c r="D548" i="1"/>
  <c r="B549" i="1"/>
  <c r="C549" i="1"/>
  <c r="D549" i="1"/>
  <c r="B550" i="1"/>
  <c r="C550" i="1"/>
  <c r="D550" i="1"/>
  <c r="B551" i="1"/>
  <c r="C551" i="1"/>
  <c r="D551" i="1"/>
  <c r="B552" i="1"/>
  <c r="C552" i="1"/>
  <c r="D552" i="1"/>
  <c r="B553" i="1"/>
  <c r="C553" i="1"/>
  <c r="D553" i="1"/>
  <c r="B554" i="1"/>
  <c r="C554" i="1"/>
  <c r="D554" i="1"/>
  <c r="B555" i="1"/>
  <c r="C555" i="1"/>
  <c r="D555" i="1"/>
  <c r="B556" i="1"/>
  <c r="C556" i="1"/>
  <c r="D556" i="1"/>
  <c r="B557" i="1"/>
  <c r="C557" i="1"/>
  <c r="D557" i="1"/>
  <c r="B558" i="1"/>
  <c r="C558" i="1"/>
  <c r="D558" i="1"/>
  <c r="B559" i="1"/>
  <c r="C559" i="1"/>
  <c r="D559" i="1"/>
  <c r="B560" i="1"/>
  <c r="C560" i="1"/>
  <c r="D560" i="1"/>
  <c r="B561" i="1"/>
  <c r="C561" i="1"/>
  <c r="D561" i="1"/>
  <c r="B562" i="1"/>
  <c r="C562" i="1"/>
  <c r="D562" i="1"/>
  <c r="B563" i="1"/>
  <c r="C563" i="1"/>
  <c r="D563" i="1"/>
  <c r="B564" i="1"/>
  <c r="C564" i="1"/>
  <c r="D564" i="1"/>
  <c r="B565" i="1"/>
  <c r="C565" i="1"/>
  <c r="D565" i="1"/>
  <c r="B566" i="1"/>
  <c r="C566" i="1"/>
  <c r="D566" i="1"/>
  <c r="B567" i="1"/>
  <c r="C567" i="1"/>
  <c r="D567" i="1"/>
  <c r="B568" i="1"/>
  <c r="C568" i="1"/>
  <c r="D568" i="1"/>
  <c r="B569" i="1"/>
  <c r="C569" i="1"/>
  <c r="D569" i="1"/>
  <c r="B570" i="1"/>
  <c r="C570" i="1"/>
  <c r="D570" i="1"/>
  <c r="B571" i="1"/>
  <c r="C571" i="1"/>
  <c r="D571" i="1"/>
  <c r="B572" i="1"/>
  <c r="C572" i="1"/>
  <c r="D572" i="1"/>
  <c r="B573" i="1"/>
  <c r="C573" i="1"/>
  <c r="D573" i="1"/>
  <c r="B574" i="1"/>
  <c r="C574" i="1"/>
  <c r="D574" i="1"/>
  <c r="B575" i="1"/>
  <c r="C575" i="1"/>
  <c r="D575" i="1"/>
  <c r="B576" i="1"/>
  <c r="C576" i="1"/>
  <c r="D576" i="1"/>
  <c r="B577" i="1"/>
  <c r="C577" i="1"/>
  <c r="D577" i="1"/>
  <c r="B578" i="1"/>
  <c r="C578" i="1"/>
  <c r="D578" i="1"/>
  <c r="B579" i="1"/>
  <c r="C579" i="1"/>
  <c r="D579" i="1"/>
  <c r="B580" i="1"/>
  <c r="C580" i="1"/>
  <c r="D580" i="1"/>
  <c r="B581" i="1"/>
  <c r="C581" i="1"/>
  <c r="D581" i="1"/>
  <c r="B582" i="1"/>
  <c r="C582" i="1"/>
  <c r="D582" i="1"/>
  <c r="B583" i="1"/>
  <c r="C583" i="1"/>
  <c r="D583" i="1"/>
  <c r="B584" i="1"/>
  <c r="C584" i="1"/>
  <c r="D584" i="1"/>
  <c r="B585" i="1"/>
  <c r="C585" i="1"/>
  <c r="D585" i="1"/>
  <c r="B586" i="1"/>
  <c r="C586" i="1"/>
  <c r="D586" i="1"/>
  <c r="B587" i="1"/>
  <c r="C587" i="1"/>
  <c r="D587" i="1"/>
  <c r="B588" i="1"/>
  <c r="C588" i="1"/>
  <c r="D588" i="1"/>
  <c r="B589" i="1"/>
  <c r="C589" i="1"/>
  <c r="D589" i="1"/>
  <c r="B590" i="1"/>
  <c r="C590" i="1"/>
  <c r="D590" i="1"/>
  <c r="B591" i="1"/>
  <c r="C591" i="1"/>
  <c r="D591" i="1"/>
  <c r="B592" i="1"/>
  <c r="C592" i="1"/>
  <c r="D592" i="1"/>
  <c r="B593" i="1"/>
  <c r="C593" i="1"/>
  <c r="D593" i="1"/>
  <c r="B594" i="1"/>
  <c r="C594" i="1"/>
  <c r="D594" i="1"/>
  <c r="B595" i="1"/>
  <c r="C595" i="1"/>
  <c r="D595" i="1"/>
  <c r="B596" i="1"/>
  <c r="C596" i="1"/>
  <c r="D596" i="1"/>
  <c r="B597" i="1"/>
  <c r="C597" i="1"/>
  <c r="D597" i="1"/>
  <c r="B598" i="1"/>
  <c r="C598" i="1"/>
  <c r="D598" i="1"/>
  <c r="B599" i="1"/>
  <c r="C599" i="1"/>
  <c r="D599" i="1"/>
  <c r="B600" i="1"/>
  <c r="C600" i="1"/>
  <c r="D600" i="1"/>
  <c r="B601" i="1"/>
  <c r="C601" i="1"/>
  <c r="D601" i="1"/>
  <c r="B602" i="1"/>
  <c r="C602" i="1"/>
  <c r="D602" i="1"/>
  <c r="B603" i="1"/>
  <c r="C603" i="1"/>
  <c r="D603" i="1"/>
  <c r="B604" i="1"/>
  <c r="C604" i="1"/>
  <c r="D604" i="1"/>
  <c r="B605" i="1"/>
  <c r="C605" i="1"/>
  <c r="D605" i="1"/>
  <c r="B606" i="1"/>
  <c r="C606" i="1"/>
  <c r="D606" i="1"/>
  <c r="B607" i="1"/>
  <c r="C607" i="1"/>
  <c r="D607" i="1"/>
  <c r="B608" i="1"/>
  <c r="C608" i="1"/>
  <c r="D608" i="1"/>
  <c r="B609" i="1"/>
  <c r="C609" i="1"/>
  <c r="D609" i="1"/>
  <c r="B610" i="1"/>
  <c r="C610" i="1"/>
  <c r="D610" i="1"/>
  <c r="B611" i="1"/>
  <c r="C611" i="1"/>
  <c r="D611" i="1"/>
  <c r="B612" i="1"/>
  <c r="C612" i="1"/>
  <c r="D612" i="1"/>
  <c r="B613" i="1"/>
  <c r="C613" i="1"/>
  <c r="D613" i="1"/>
  <c r="B614" i="1"/>
  <c r="C614" i="1"/>
  <c r="D614" i="1"/>
  <c r="B615" i="1"/>
  <c r="C615" i="1"/>
  <c r="D615" i="1"/>
  <c r="B616" i="1"/>
  <c r="C616" i="1"/>
  <c r="D616" i="1"/>
  <c r="B617" i="1"/>
  <c r="C617" i="1"/>
  <c r="D617" i="1"/>
  <c r="B618" i="1"/>
  <c r="C618" i="1"/>
  <c r="D618" i="1"/>
  <c r="B619" i="1"/>
  <c r="C619" i="1"/>
  <c r="D619" i="1"/>
  <c r="B620" i="1"/>
  <c r="C620" i="1"/>
  <c r="D620" i="1"/>
  <c r="B621" i="1"/>
  <c r="C621" i="1"/>
  <c r="D621" i="1"/>
  <c r="B622" i="1"/>
  <c r="C622" i="1"/>
  <c r="D622" i="1"/>
  <c r="B623" i="1"/>
  <c r="C623" i="1"/>
  <c r="D623" i="1"/>
  <c r="B624" i="1"/>
  <c r="C624" i="1"/>
  <c r="D624" i="1"/>
  <c r="B625" i="1"/>
  <c r="C625" i="1"/>
  <c r="D625" i="1"/>
  <c r="B626" i="1"/>
  <c r="C626" i="1"/>
  <c r="D626" i="1"/>
  <c r="B627" i="1"/>
  <c r="C627" i="1"/>
  <c r="D627" i="1"/>
  <c r="B628" i="1"/>
  <c r="C628" i="1"/>
  <c r="D628" i="1"/>
  <c r="B629" i="1"/>
  <c r="C629" i="1"/>
  <c r="D629" i="1"/>
  <c r="B630" i="1"/>
  <c r="C630" i="1"/>
  <c r="D630" i="1"/>
  <c r="B631" i="1"/>
  <c r="C631" i="1"/>
  <c r="D631" i="1"/>
  <c r="B632" i="1"/>
  <c r="C632" i="1"/>
  <c r="D632" i="1"/>
  <c r="B633" i="1"/>
  <c r="C633" i="1"/>
  <c r="D633" i="1"/>
  <c r="B634" i="1"/>
  <c r="C634" i="1"/>
  <c r="D634" i="1"/>
  <c r="B635" i="1"/>
  <c r="C635" i="1"/>
  <c r="D635" i="1"/>
  <c r="B636" i="1"/>
  <c r="C636" i="1"/>
  <c r="D636" i="1"/>
  <c r="B637" i="1"/>
  <c r="C637" i="1"/>
  <c r="D637" i="1"/>
  <c r="B638" i="1"/>
  <c r="C638" i="1"/>
  <c r="D638" i="1"/>
  <c r="B639" i="1"/>
  <c r="C639" i="1"/>
  <c r="D639" i="1"/>
  <c r="B640" i="1"/>
  <c r="C640" i="1"/>
  <c r="D640" i="1"/>
  <c r="B641" i="1"/>
  <c r="C641" i="1"/>
  <c r="D641" i="1"/>
  <c r="B642" i="1"/>
  <c r="C642" i="1"/>
  <c r="D642" i="1"/>
  <c r="B643" i="1"/>
  <c r="C643" i="1"/>
  <c r="D643" i="1"/>
  <c r="B644" i="1"/>
  <c r="C644" i="1"/>
  <c r="D644" i="1"/>
  <c r="B645" i="1"/>
  <c r="C645" i="1"/>
  <c r="D645" i="1"/>
  <c r="B646" i="1"/>
  <c r="C646" i="1"/>
  <c r="D646" i="1"/>
  <c r="B647" i="1"/>
  <c r="C647" i="1"/>
  <c r="D647" i="1"/>
  <c r="B648" i="1"/>
  <c r="C648" i="1"/>
  <c r="D648" i="1"/>
  <c r="B649" i="1"/>
  <c r="C649" i="1"/>
  <c r="D649" i="1"/>
  <c r="B650" i="1"/>
  <c r="C650" i="1"/>
  <c r="D650" i="1"/>
  <c r="B651" i="1"/>
  <c r="C651" i="1"/>
  <c r="D651" i="1"/>
  <c r="B652" i="1"/>
  <c r="C652" i="1"/>
  <c r="D652" i="1"/>
  <c r="B653" i="1"/>
  <c r="C653" i="1"/>
  <c r="D653" i="1"/>
  <c r="B654" i="1"/>
  <c r="C654" i="1"/>
  <c r="D654" i="1"/>
  <c r="B655" i="1"/>
  <c r="C655" i="1"/>
  <c r="D655" i="1"/>
  <c r="B656" i="1"/>
  <c r="C656" i="1"/>
  <c r="D656" i="1"/>
  <c r="B657" i="1"/>
  <c r="C657" i="1"/>
  <c r="D657" i="1"/>
  <c r="B658" i="1"/>
  <c r="C658" i="1"/>
  <c r="D658" i="1"/>
  <c r="B659" i="1"/>
  <c r="C659" i="1"/>
  <c r="D659" i="1"/>
  <c r="B660" i="1"/>
  <c r="C660" i="1"/>
  <c r="D660" i="1"/>
  <c r="B661" i="1"/>
  <c r="C661" i="1"/>
  <c r="D661" i="1"/>
  <c r="B662" i="1"/>
  <c r="C662" i="1"/>
  <c r="D662" i="1"/>
  <c r="B663" i="1"/>
  <c r="C663" i="1"/>
  <c r="D663" i="1"/>
  <c r="B664" i="1"/>
  <c r="C664" i="1"/>
  <c r="D664" i="1"/>
  <c r="B665" i="1"/>
  <c r="C665" i="1"/>
  <c r="D665" i="1"/>
  <c r="B666" i="1"/>
  <c r="C666" i="1"/>
  <c r="D666" i="1"/>
  <c r="B667" i="1"/>
  <c r="C667" i="1"/>
  <c r="D667" i="1"/>
  <c r="B668" i="1"/>
  <c r="C668" i="1"/>
  <c r="D668" i="1"/>
  <c r="B669" i="1"/>
  <c r="C669" i="1"/>
  <c r="D669" i="1"/>
  <c r="B670" i="1"/>
  <c r="C670" i="1"/>
  <c r="D670" i="1"/>
  <c r="B671" i="1"/>
  <c r="C671" i="1"/>
  <c r="D671" i="1"/>
  <c r="B672" i="1"/>
  <c r="C672" i="1"/>
  <c r="D672" i="1"/>
  <c r="B673" i="1"/>
  <c r="C673" i="1"/>
  <c r="D673" i="1"/>
  <c r="B674" i="1"/>
  <c r="C674" i="1"/>
  <c r="D674" i="1"/>
  <c r="B675" i="1"/>
  <c r="C675" i="1"/>
  <c r="D675" i="1"/>
  <c r="B676" i="1"/>
  <c r="C676" i="1"/>
  <c r="D676" i="1"/>
  <c r="B677" i="1"/>
  <c r="C677" i="1"/>
  <c r="D677" i="1"/>
  <c r="B678" i="1"/>
  <c r="C678" i="1"/>
  <c r="D678" i="1"/>
  <c r="B679" i="1"/>
  <c r="C679" i="1"/>
  <c r="D679" i="1"/>
  <c r="B680" i="1"/>
  <c r="C680" i="1"/>
  <c r="D680" i="1"/>
  <c r="B681" i="1"/>
  <c r="C681" i="1"/>
  <c r="D681" i="1"/>
  <c r="B682" i="1"/>
  <c r="C682" i="1"/>
  <c r="D682" i="1"/>
  <c r="B683" i="1"/>
  <c r="C683" i="1"/>
  <c r="D683" i="1"/>
  <c r="B684" i="1"/>
  <c r="C684" i="1"/>
  <c r="D684" i="1"/>
  <c r="B685" i="1"/>
  <c r="C685" i="1"/>
  <c r="D685" i="1"/>
  <c r="B686" i="1"/>
  <c r="C686" i="1"/>
  <c r="D686" i="1"/>
  <c r="B687" i="1"/>
  <c r="C687" i="1"/>
  <c r="D687" i="1"/>
  <c r="B688" i="1"/>
  <c r="C688" i="1"/>
  <c r="D688" i="1"/>
  <c r="B689" i="1"/>
  <c r="C689" i="1"/>
  <c r="D689" i="1"/>
  <c r="B690" i="1"/>
  <c r="C690" i="1"/>
  <c r="D690" i="1"/>
  <c r="B691" i="1"/>
  <c r="C691" i="1"/>
  <c r="D691" i="1"/>
  <c r="B692" i="1"/>
  <c r="C692" i="1"/>
  <c r="D692" i="1"/>
  <c r="B693" i="1"/>
  <c r="C693" i="1"/>
  <c r="D693" i="1"/>
  <c r="B694" i="1"/>
  <c r="C694" i="1"/>
  <c r="D694" i="1"/>
  <c r="B695" i="1"/>
  <c r="C695" i="1"/>
  <c r="D695" i="1"/>
  <c r="D2" i="1"/>
  <c r="D18" i="6" s="1"/>
  <c r="C2" i="1"/>
  <c r="B2" i="1"/>
  <c r="C703" i="11"/>
  <c r="C707" i="11"/>
  <c r="C711" i="11"/>
  <c r="C715" i="11"/>
  <c r="C719" i="11"/>
  <c r="C723" i="11"/>
  <c r="C727" i="11"/>
  <c r="C731" i="11"/>
  <c r="C735" i="11"/>
  <c r="C739" i="11"/>
  <c r="C743" i="11"/>
  <c r="C747" i="11"/>
  <c r="C751" i="11"/>
  <c r="C755" i="11"/>
  <c r="C759" i="11"/>
  <c r="C763" i="11"/>
  <c r="C767" i="11"/>
  <c r="C704" i="11"/>
  <c r="C708" i="11"/>
  <c r="C712" i="11"/>
  <c r="C716" i="11"/>
  <c r="C720" i="11"/>
  <c r="C724" i="11"/>
  <c r="C728" i="11"/>
  <c r="C732" i="11"/>
  <c r="C736" i="11"/>
  <c r="C740" i="11"/>
  <c r="C744" i="11"/>
  <c r="C748" i="11"/>
  <c r="C752" i="11"/>
  <c r="C756" i="11"/>
  <c r="C760" i="11"/>
  <c r="C764" i="11"/>
  <c r="C768" i="11"/>
  <c r="C772" i="11"/>
  <c r="C776" i="11"/>
  <c r="C780" i="11"/>
  <c r="C784" i="11"/>
  <c r="C788" i="11"/>
  <c r="C792" i="11"/>
  <c r="C796" i="11"/>
  <c r="C800" i="11"/>
  <c r="C804" i="11"/>
  <c r="C808" i="11"/>
  <c r="C812" i="11"/>
  <c r="C816" i="11"/>
  <c r="C820" i="11"/>
  <c r="C824" i="11"/>
  <c r="C828" i="11"/>
  <c r="C832" i="11"/>
  <c r="C836" i="11"/>
  <c r="C840" i="11"/>
  <c r="C844" i="11"/>
  <c r="C848" i="11"/>
  <c r="C852" i="11"/>
  <c r="C856" i="11"/>
  <c r="C860" i="11"/>
  <c r="C864" i="11"/>
  <c r="C868" i="11"/>
  <c r="C872" i="11"/>
  <c r="C876" i="11"/>
  <c r="C880" i="11"/>
  <c r="C884" i="11"/>
  <c r="C888" i="11"/>
  <c r="C892" i="11"/>
  <c r="C896" i="11"/>
  <c r="C900" i="11"/>
  <c r="C904" i="11"/>
  <c r="C908" i="11"/>
  <c r="C912" i="11"/>
  <c r="C916" i="11"/>
  <c r="C920" i="11"/>
  <c r="C924" i="11"/>
  <c r="C928" i="11"/>
  <c r="C932" i="11"/>
  <c r="C936" i="11"/>
  <c r="C940" i="11"/>
  <c r="C944" i="11"/>
  <c r="C948" i="11"/>
  <c r="C952" i="11"/>
  <c r="C956" i="11"/>
  <c r="C960" i="11"/>
  <c r="C964" i="11"/>
  <c r="C968" i="11"/>
  <c r="C972" i="11"/>
  <c r="C976" i="11"/>
  <c r="C980" i="11"/>
  <c r="C984" i="11"/>
  <c r="C988" i="11"/>
  <c r="C992" i="11"/>
  <c r="C996" i="11"/>
  <c r="C1000" i="11"/>
  <c r="C1004" i="11"/>
  <c r="C1008" i="11"/>
  <c r="C1012" i="11"/>
  <c r="C1016" i="11"/>
  <c r="C1020" i="11"/>
  <c r="C1024" i="11"/>
  <c r="C1028" i="11"/>
  <c r="C1032" i="11"/>
  <c r="C1036" i="11"/>
  <c r="C1040" i="11"/>
  <c r="C1044" i="11"/>
  <c r="C1048" i="11"/>
  <c r="C1052" i="11"/>
  <c r="C1056" i="11"/>
  <c r="C1060" i="11"/>
  <c r="C1064" i="11"/>
  <c r="C1068" i="11"/>
  <c r="C1072" i="11"/>
  <c r="C1076" i="11"/>
  <c r="C1080" i="11"/>
  <c r="C1084" i="11"/>
  <c r="C1088" i="11"/>
  <c r="C1092" i="11"/>
  <c r="C1096" i="11"/>
  <c r="C705" i="11"/>
  <c r="C709" i="11"/>
  <c r="C713" i="11"/>
  <c r="C717" i="11"/>
  <c r="C721" i="11"/>
  <c r="C725" i="11"/>
  <c r="C729" i="11"/>
  <c r="C733" i="11"/>
  <c r="C737" i="11"/>
  <c r="C741" i="11"/>
  <c r="C745" i="11"/>
  <c r="C749" i="11"/>
  <c r="C753" i="11"/>
  <c r="C757" i="11"/>
  <c r="C761" i="11"/>
  <c r="C765" i="11"/>
  <c r="C769" i="11"/>
  <c r="C773" i="11"/>
  <c r="C777" i="11"/>
  <c r="C781" i="11"/>
  <c r="C785" i="11"/>
  <c r="C789" i="11"/>
  <c r="C793" i="11"/>
  <c r="C797" i="11"/>
  <c r="C801" i="11"/>
  <c r="C805" i="11"/>
  <c r="C809" i="11"/>
  <c r="C813" i="11"/>
  <c r="C817" i="11"/>
  <c r="C821" i="11"/>
  <c r="C825" i="11"/>
  <c r="C829" i="11"/>
  <c r="C833" i="11"/>
  <c r="C837" i="11"/>
  <c r="C841" i="11"/>
  <c r="C845" i="11"/>
  <c r="C849" i="11"/>
  <c r="C853" i="11"/>
  <c r="C857" i="11"/>
  <c r="C861" i="11"/>
  <c r="C865" i="11"/>
  <c r="C869" i="11"/>
  <c r="C873" i="11"/>
  <c r="C877" i="11"/>
  <c r="C881" i="11"/>
  <c r="C885" i="11"/>
  <c r="C889" i="11"/>
  <c r="C893" i="11"/>
  <c r="C897" i="11"/>
  <c r="C901" i="11"/>
  <c r="C905" i="11"/>
  <c r="C909" i="11"/>
  <c r="C913" i="11"/>
  <c r="C917" i="11"/>
  <c r="C921" i="11"/>
  <c r="C925" i="11"/>
  <c r="C929" i="11"/>
  <c r="C933" i="11"/>
  <c r="C937" i="11"/>
  <c r="C941" i="11"/>
  <c r="C945" i="11"/>
  <c r="C949" i="11"/>
  <c r="C953" i="11"/>
  <c r="C957" i="11"/>
  <c r="C961" i="11"/>
  <c r="C965" i="11"/>
  <c r="C706" i="11"/>
  <c r="C722" i="11"/>
  <c r="C738" i="11"/>
  <c r="C754" i="11"/>
  <c r="C770" i="11"/>
  <c r="C778" i="11"/>
  <c r="C786" i="11"/>
  <c r="C794" i="11"/>
  <c r="C802" i="11"/>
  <c r="C810" i="11"/>
  <c r="C818" i="11"/>
  <c r="C826" i="11"/>
  <c r="C834" i="11"/>
  <c r="C842" i="11"/>
  <c r="C850" i="11"/>
  <c r="C858" i="11"/>
  <c r="C866" i="11"/>
  <c r="C874" i="11"/>
  <c r="C882" i="11"/>
  <c r="C890" i="11"/>
  <c r="C898" i="11"/>
  <c r="C906" i="11"/>
  <c r="C914" i="11"/>
  <c r="C922" i="11"/>
  <c r="C930" i="11"/>
  <c r="C938" i="11"/>
  <c r="C946" i="11"/>
  <c r="C954" i="11"/>
  <c r="C962" i="11"/>
  <c r="C969" i="11"/>
  <c r="C974" i="11"/>
  <c r="C979" i="11"/>
  <c r="C985" i="11"/>
  <c r="C990" i="11"/>
  <c r="C995" i="11"/>
  <c r="C1001" i="11"/>
  <c r="C1006" i="11"/>
  <c r="C1011" i="11"/>
  <c r="C1017" i="11"/>
  <c r="C1022" i="11"/>
  <c r="C1027" i="11"/>
  <c r="C1033" i="11"/>
  <c r="C1038" i="11"/>
  <c r="C1043" i="11"/>
  <c r="C1049" i="11"/>
  <c r="C1054" i="11"/>
  <c r="C1059" i="11"/>
  <c r="C1065" i="11"/>
  <c r="C1070" i="11"/>
  <c r="C1075" i="11"/>
  <c r="C1081" i="11"/>
  <c r="C1086" i="11"/>
  <c r="C1091" i="11"/>
  <c r="C1097" i="11"/>
  <c r="C710" i="11"/>
  <c r="C726" i="11"/>
  <c r="C742" i="11"/>
  <c r="C758" i="11"/>
  <c r="C771" i="11"/>
  <c r="C779" i="11"/>
  <c r="C787" i="11"/>
  <c r="C795" i="11"/>
  <c r="C803" i="11"/>
  <c r="C811" i="11"/>
  <c r="C819" i="11"/>
  <c r="C827" i="11"/>
  <c r="C835" i="11"/>
  <c r="C843" i="11"/>
  <c r="C851" i="11"/>
  <c r="C859" i="11"/>
  <c r="C867" i="11"/>
  <c r="C875" i="11"/>
  <c r="C883" i="11"/>
  <c r="C891" i="11"/>
  <c r="C899" i="11"/>
  <c r="C907" i="11"/>
  <c r="C915" i="11"/>
  <c r="C923" i="11"/>
  <c r="C931" i="11"/>
  <c r="C939" i="11"/>
  <c r="C947" i="11"/>
  <c r="C955" i="11"/>
  <c r="C963" i="11"/>
  <c r="C970" i="11"/>
  <c r="C975" i="11"/>
  <c r="C981" i="11"/>
  <c r="C986" i="11"/>
  <c r="C991" i="11"/>
  <c r="C997" i="11"/>
  <c r="C1002" i="11"/>
  <c r="C1007" i="11"/>
  <c r="C1013" i="11"/>
  <c r="C1018" i="11"/>
  <c r="C1023" i="11"/>
  <c r="C1029" i="11"/>
  <c r="C1034" i="11"/>
  <c r="C1039" i="11"/>
  <c r="C1045" i="11"/>
  <c r="C1050" i="11"/>
  <c r="C1055" i="11"/>
  <c r="C1061" i="11"/>
  <c r="C1066" i="11"/>
  <c r="C1071" i="11"/>
  <c r="C1077" i="11"/>
  <c r="C1082" i="11"/>
  <c r="C1087" i="11"/>
  <c r="C1093" i="11"/>
  <c r="C714" i="11"/>
  <c r="C746" i="11"/>
  <c r="C774" i="11"/>
  <c r="C790" i="11"/>
  <c r="C806" i="11"/>
  <c r="C822" i="11"/>
  <c r="C838" i="11"/>
  <c r="C854" i="11"/>
  <c r="C870" i="11"/>
  <c r="C886" i="11"/>
  <c r="C902" i="11"/>
  <c r="C918" i="11"/>
  <c r="C934" i="11"/>
  <c r="C950" i="11"/>
  <c r="C966" i="11"/>
  <c r="C977" i="11"/>
  <c r="C987" i="11"/>
  <c r="C998" i="11"/>
  <c r="C1009" i="11"/>
  <c r="C1019" i="11"/>
  <c r="C1030" i="11"/>
  <c r="C1041" i="11"/>
  <c r="C1051" i="11"/>
  <c r="C1062" i="11"/>
  <c r="C1073" i="11"/>
  <c r="C1083" i="11"/>
  <c r="C1094" i="11"/>
  <c r="C718" i="11"/>
  <c r="C750" i="11"/>
  <c r="C775" i="11"/>
  <c r="C791" i="11"/>
  <c r="C807" i="11"/>
  <c r="C823" i="11"/>
  <c r="C839" i="11"/>
  <c r="C855" i="11"/>
  <c r="C871" i="11"/>
  <c r="C887" i="11"/>
  <c r="C903" i="11"/>
  <c r="C919" i="11"/>
  <c r="C935" i="11"/>
  <c r="C951" i="11"/>
  <c r="C967" i="11"/>
  <c r="C978" i="11"/>
  <c r="C989" i="11"/>
  <c r="C999" i="11"/>
  <c r="C1010" i="11"/>
  <c r="C1021" i="11"/>
  <c r="C1031" i="11"/>
  <c r="C1042" i="11"/>
  <c r="C1053" i="11"/>
  <c r="C1063" i="11"/>
  <c r="C1074" i="11"/>
  <c r="C1085" i="11"/>
  <c r="C1095" i="11"/>
  <c r="C730" i="11"/>
  <c r="C782" i="11"/>
  <c r="C814" i="11"/>
  <c r="C846" i="11"/>
  <c r="C878" i="11"/>
  <c r="C910" i="11"/>
  <c r="C942" i="11"/>
  <c r="C971" i="11"/>
  <c r="C993" i="11"/>
  <c r="C1014" i="11"/>
  <c r="C1035" i="11"/>
  <c r="C1057" i="11"/>
  <c r="C1078" i="11"/>
  <c r="C734" i="11"/>
  <c r="C783" i="11"/>
  <c r="C815" i="11"/>
  <c r="C847" i="11"/>
  <c r="C879" i="11"/>
  <c r="C911" i="11"/>
  <c r="C943" i="11"/>
  <c r="C973" i="11"/>
  <c r="C994" i="11"/>
  <c r="C1015" i="11"/>
  <c r="C1037" i="11"/>
  <c r="C1058" i="11"/>
  <c r="C1079" i="11"/>
  <c r="C762" i="11"/>
  <c r="C798" i="11"/>
  <c r="C830" i="11"/>
  <c r="C862" i="11"/>
  <c r="C894" i="11"/>
  <c r="C926" i="11"/>
  <c r="C958" i="11"/>
  <c r="C982" i="11"/>
  <c r="C1003" i="11"/>
  <c r="C1025" i="11"/>
  <c r="C1046" i="11"/>
  <c r="C1067" i="11"/>
  <c r="C1089" i="11"/>
  <c r="C766" i="11"/>
  <c r="C799" i="11"/>
  <c r="C831" i="11"/>
  <c r="C863" i="11"/>
  <c r="C895" i="11"/>
  <c r="C927" i="11"/>
  <c r="C959" i="11"/>
  <c r="C983" i="11"/>
  <c r="C1005" i="11"/>
  <c r="C1026" i="11"/>
  <c r="C1047" i="11"/>
  <c r="C1069" i="11"/>
  <c r="C1090" i="11"/>
  <c r="D1090" i="11"/>
  <c r="D1047" i="11"/>
  <c r="E1005" i="11"/>
  <c r="D959" i="11"/>
  <c r="D895" i="11"/>
  <c r="D831" i="11"/>
  <c r="D766" i="11"/>
  <c r="D1067" i="11"/>
  <c r="E1025" i="11"/>
  <c r="E982" i="11"/>
  <c r="D926" i="11"/>
  <c r="D862" i="11"/>
  <c r="D798" i="11"/>
  <c r="D1079" i="11"/>
  <c r="E1037" i="11"/>
  <c r="D994" i="11"/>
  <c r="D943" i="11"/>
  <c r="D879" i="11"/>
  <c r="D815" i="11"/>
  <c r="D734" i="11"/>
  <c r="D1057" i="11"/>
  <c r="E1014" i="11"/>
  <c r="D971" i="11"/>
  <c r="D910" i="11"/>
  <c r="D846" i="11"/>
  <c r="D782" i="11"/>
  <c r="D1095" i="11"/>
  <c r="D1074" i="11"/>
  <c r="E1053" i="11"/>
  <c r="D1031" i="11"/>
  <c r="D1010" i="11"/>
  <c r="E989" i="11"/>
  <c r="D967" i="11"/>
  <c r="D935" i="11"/>
  <c r="D903" i="11"/>
  <c r="D871" i="11"/>
  <c r="D839" i="11"/>
  <c r="D807" i="11"/>
  <c r="D775" i="11"/>
  <c r="D718" i="11"/>
  <c r="D1083" i="11"/>
  <c r="E1062" i="11"/>
  <c r="D1041" i="11"/>
  <c r="D1019" i="11"/>
  <c r="E998" i="11"/>
  <c r="E977" i="11"/>
  <c r="E950" i="11"/>
  <c r="D918" i="11"/>
  <c r="D886" i="11"/>
  <c r="D854" i="11"/>
  <c r="D822" i="11"/>
  <c r="D790" i="11"/>
  <c r="D746" i="11"/>
  <c r="E1093" i="11"/>
  <c r="D1082" i="11"/>
  <c r="D1071" i="11"/>
  <c r="E1061" i="11"/>
  <c r="D1050" i="11"/>
  <c r="D1039" i="11"/>
  <c r="E1029" i="11"/>
  <c r="D1018" i="11"/>
  <c r="D1007" i="11"/>
  <c r="E997" i="11"/>
  <c r="D986" i="11"/>
  <c r="D975" i="11"/>
  <c r="D963" i="11"/>
  <c r="D947" i="11"/>
  <c r="E1090" i="11"/>
  <c r="E1047" i="11"/>
  <c r="D1005" i="11"/>
  <c r="E959" i="11"/>
  <c r="E895" i="11"/>
  <c r="E831" i="11"/>
  <c r="E766" i="11"/>
  <c r="E1067" i="11"/>
  <c r="D1025" i="11"/>
  <c r="D982" i="11"/>
  <c r="E926" i="11"/>
  <c r="E862" i="11"/>
  <c r="E798" i="11"/>
  <c r="E1079" i="11"/>
  <c r="D1037" i="11"/>
  <c r="E994" i="11"/>
  <c r="E943" i="11"/>
  <c r="E879" i="11"/>
  <c r="E815" i="11"/>
  <c r="E734" i="11"/>
  <c r="E1057" i="11"/>
  <c r="D1014" i="11"/>
  <c r="E971" i="11"/>
  <c r="E910" i="11"/>
  <c r="E846" i="11"/>
  <c r="E782" i="11"/>
  <c r="E1095" i="11"/>
  <c r="E1074" i="11"/>
  <c r="D1053" i="11"/>
  <c r="E1031" i="11"/>
  <c r="E1010" i="11"/>
  <c r="D989" i="11"/>
  <c r="E967" i="11"/>
  <c r="E935" i="11"/>
  <c r="E903" i="11"/>
  <c r="E871" i="11"/>
  <c r="E839" i="11"/>
  <c r="E807" i="11"/>
  <c r="E775" i="11"/>
  <c r="E718" i="11"/>
  <c r="E1083" i="11"/>
  <c r="D1062" i="11"/>
  <c r="E1041" i="11"/>
  <c r="E1019" i="11"/>
  <c r="D998" i="11"/>
  <c r="D977" i="11"/>
  <c r="D950" i="11"/>
  <c r="E918" i="11"/>
  <c r="E886" i="11"/>
  <c r="E854" i="11"/>
  <c r="E822" i="11"/>
  <c r="E790" i="11"/>
  <c r="E746" i="11"/>
  <c r="D1093" i="11"/>
  <c r="E1082" i="11"/>
  <c r="E1071" i="11"/>
  <c r="D1061" i="11"/>
  <c r="E1050" i="11"/>
  <c r="E1039" i="11"/>
  <c r="D1029" i="11"/>
  <c r="E1018" i="11"/>
  <c r="E1007" i="11"/>
  <c r="D997" i="11"/>
  <c r="E986" i="11"/>
  <c r="E975" i="11"/>
  <c r="E963" i="11"/>
  <c r="E947" i="11"/>
  <c r="E931" i="11"/>
  <c r="E915" i="11"/>
  <c r="E899" i="11"/>
  <c r="E883" i="11"/>
  <c r="E867" i="11"/>
  <c r="E851" i="11"/>
  <c r="E835" i="11"/>
  <c r="E819" i="11"/>
  <c r="E803" i="11"/>
  <c r="E787" i="11"/>
  <c r="E771" i="11"/>
  <c r="E742" i="11"/>
  <c r="E710" i="11"/>
  <c r="E1091" i="11"/>
  <c r="E1081" i="11"/>
  <c r="D1070" i="11"/>
  <c r="E1059" i="11"/>
  <c r="E1049" i="11"/>
  <c r="D1038" i="11"/>
  <c r="E1027" i="11"/>
  <c r="D1017" i="11"/>
  <c r="D1006" i="11"/>
  <c r="E995" i="11"/>
  <c r="D985" i="11"/>
  <c r="D974" i="11"/>
  <c r="E962" i="11"/>
  <c r="E946" i="11"/>
  <c r="E930" i="11"/>
  <c r="E914" i="11"/>
  <c r="E898" i="11"/>
  <c r="E882" i="11"/>
  <c r="E866" i="11"/>
  <c r="E850" i="11"/>
  <c r="E834" i="11"/>
  <c r="E818" i="11"/>
  <c r="E802" i="11"/>
  <c r="E786" i="11"/>
  <c r="E770" i="11"/>
  <c r="D738" i="11"/>
  <c r="E706" i="11"/>
  <c r="D961" i="11"/>
  <c r="D953" i="11"/>
  <c r="D945" i="11"/>
  <c r="D937" i="11"/>
  <c r="E929" i="11"/>
  <c r="D921" i="11"/>
  <c r="E913" i="11"/>
  <c r="E905" i="11"/>
  <c r="E897" i="11"/>
  <c r="E889" i="11"/>
  <c r="E881" i="11"/>
  <c r="E873" i="11"/>
  <c r="E865" i="11"/>
  <c r="E857" i="11"/>
  <c r="E849" i="11"/>
  <c r="E841" i="11"/>
  <c r="E833" i="11"/>
  <c r="E825" i="11"/>
  <c r="E817" i="11"/>
  <c r="E809" i="11"/>
  <c r="E801" i="11"/>
  <c r="E793" i="11"/>
  <c r="E785" i="11"/>
  <c r="E1069" i="11"/>
  <c r="D1026" i="11"/>
  <c r="D983" i="11"/>
  <c r="D927" i="11"/>
  <c r="D863" i="11"/>
  <c r="D799" i="11"/>
  <c r="D1089" i="11"/>
  <c r="E1046" i="11"/>
  <c r="D1003" i="11"/>
  <c r="E958" i="11"/>
  <c r="D894" i="11"/>
  <c r="D830" i="11"/>
  <c r="D762" i="11"/>
  <c r="D1058" i="11"/>
  <c r="D1015" i="11"/>
  <c r="E973" i="11"/>
  <c r="D911" i="11"/>
  <c r="D847" i="11"/>
  <c r="D783" i="11"/>
  <c r="E1078" i="11"/>
  <c r="D1035" i="11"/>
  <c r="E993" i="11"/>
  <c r="E942" i="11"/>
  <c r="D878" i="11"/>
  <c r="D814" i="11"/>
  <c r="D730" i="11"/>
  <c r="E1085" i="11"/>
  <c r="D1063" i="11"/>
  <c r="D1042" i="11"/>
  <c r="E1021" i="11"/>
  <c r="D999" i="11"/>
  <c r="D978" i="11"/>
  <c r="D951" i="11"/>
  <c r="D919" i="11"/>
  <c r="D887" i="11"/>
  <c r="D855" i="11"/>
  <c r="D823" i="11"/>
  <c r="D791" i="11"/>
  <c r="D750" i="11"/>
  <c r="E1094" i="11"/>
  <c r="D1073" i="11"/>
  <c r="D1051" i="11"/>
  <c r="E1030" i="11"/>
  <c r="E1009" i="11"/>
  <c r="D987" i="11"/>
  <c r="E966" i="11"/>
  <c r="D934" i="11"/>
  <c r="D902" i="11"/>
  <c r="D870" i="11"/>
  <c r="D838" i="11"/>
  <c r="D806" i="11"/>
  <c r="D774" i="11"/>
  <c r="D714" i="11"/>
  <c r="D1087" i="11"/>
  <c r="E1077" i="11"/>
  <c r="D1066" i="11"/>
  <c r="D1055" i="11"/>
  <c r="E1045" i="11"/>
  <c r="D1034" i="11"/>
  <c r="D1023" i="11"/>
  <c r="E1013" i="11"/>
  <c r="D1002" i="11"/>
  <c r="D991" i="11"/>
  <c r="E981" i="11"/>
  <c r="D970" i="11"/>
  <c r="D955" i="11"/>
  <c r="D1069" i="11"/>
  <c r="E1026" i="11"/>
  <c r="E983" i="11"/>
  <c r="E927" i="11"/>
  <c r="E863" i="11"/>
  <c r="E799" i="11"/>
  <c r="E1089" i="11"/>
  <c r="D1046" i="11"/>
  <c r="E1003" i="11"/>
  <c r="D958" i="11"/>
  <c r="E894" i="11"/>
  <c r="E830" i="11"/>
  <c r="E762" i="11"/>
  <c r="E1058" i="11"/>
  <c r="E1015" i="11"/>
  <c r="D973" i="11"/>
  <c r="E911" i="11"/>
  <c r="E847" i="11"/>
  <c r="E783" i="11"/>
  <c r="D1078" i="11"/>
  <c r="E1035" i="11"/>
  <c r="D993" i="11"/>
  <c r="D942" i="11"/>
  <c r="E878" i="11"/>
  <c r="E814" i="11"/>
  <c r="E730" i="11"/>
  <c r="D1085" i="11"/>
  <c r="E1063" i="11"/>
  <c r="E1042" i="11"/>
  <c r="D1021" i="11"/>
  <c r="E999" i="11"/>
  <c r="E978" i="11"/>
  <c r="E951" i="11"/>
  <c r="E919" i="11"/>
  <c r="E887" i="11"/>
  <c r="E855" i="11"/>
  <c r="E823" i="11"/>
  <c r="E791" i="11"/>
  <c r="E750" i="11"/>
  <c r="D1094" i="11"/>
  <c r="E1073" i="11"/>
  <c r="E1051" i="11"/>
  <c r="D1030" i="11"/>
  <c r="D1009" i="11"/>
  <c r="E987" i="11"/>
  <c r="D966" i="11"/>
  <c r="E934" i="11"/>
  <c r="E902" i="11"/>
  <c r="E870" i="11"/>
  <c r="E838" i="11"/>
  <c r="E806" i="11"/>
  <c r="E774" i="11"/>
  <c r="E714" i="11"/>
  <c r="E1087" i="11"/>
  <c r="D1077" i="11"/>
  <c r="E1066" i="11"/>
  <c r="E1055" i="11"/>
  <c r="D1045" i="11"/>
  <c r="E1034" i="11"/>
  <c r="E1023" i="11"/>
  <c r="D1013" i="11"/>
  <c r="E1002" i="11"/>
  <c r="E991" i="11"/>
  <c r="D981" i="11"/>
  <c r="E970" i="11"/>
  <c r="E955" i="11"/>
  <c r="E939" i="11"/>
  <c r="E923" i="11"/>
  <c r="E907" i="11"/>
  <c r="E891" i="11"/>
  <c r="E875" i="11"/>
  <c r="E859" i="11"/>
  <c r="E843" i="11"/>
  <c r="E827" i="11"/>
  <c r="E811" i="11"/>
  <c r="E795" i="11"/>
  <c r="E779" i="11"/>
  <c r="D758" i="11"/>
  <c r="E726" i="11"/>
  <c r="E1097" i="11"/>
  <c r="D1086" i="11"/>
  <c r="E1075" i="11"/>
  <c r="E1065" i="11"/>
  <c r="D1054" i="11"/>
  <c r="E1043" i="11"/>
  <c r="D1033" i="11"/>
  <c r="D1022" i="11"/>
  <c r="E1011" i="11"/>
  <c r="D1001" i="11"/>
  <c r="D990" i="11"/>
  <c r="E979" i="11"/>
  <c r="D969" i="11"/>
  <c r="E954" i="11"/>
  <c r="E938" i="11"/>
  <c r="E922" i="11"/>
  <c r="E906" i="11"/>
  <c r="E890" i="11"/>
  <c r="E874" i="11"/>
  <c r="E858" i="11"/>
  <c r="E842" i="11"/>
  <c r="E826" i="11"/>
  <c r="E810" i="11"/>
  <c r="E794" i="11"/>
  <c r="E778" i="11"/>
  <c r="E754" i="11"/>
  <c r="E722" i="11"/>
  <c r="D965" i="11"/>
  <c r="D957" i="11"/>
  <c r="D949" i="11"/>
  <c r="D941" i="11"/>
  <c r="D933" i="11"/>
  <c r="E925" i="11"/>
  <c r="E917" i="11"/>
  <c r="E909" i="11"/>
  <c r="E901" i="11"/>
  <c r="E893" i="11"/>
  <c r="E885" i="11"/>
  <c r="E877" i="11"/>
  <c r="E869" i="11"/>
  <c r="E861" i="11"/>
  <c r="E853" i="11"/>
  <c r="E845" i="11"/>
  <c r="E837" i="11"/>
  <c r="E829" i="11"/>
  <c r="E821" i="11"/>
  <c r="E813" i="11"/>
  <c r="E805" i="11"/>
  <c r="D939" i="11"/>
  <c r="D907" i="11"/>
  <c r="D875" i="11"/>
  <c r="D843" i="11"/>
  <c r="D811" i="11"/>
  <c r="D779" i="11"/>
  <c r="D726" i="11"/>
  <c r="E1086" i="11"/>
  <c r="D1065" i="11"/>
  <c r="D1043" i="11"/>
  <c r="E1022" i="11"/>
  <c r="E1001" i="11"/>
  <c r="D979" i="11"/>
  <c r="D890" i="11"/>
  <c r="D858" i="11"/>
  <c r="D826" i="11"/>
  <c r="E933" i="11"/>
  <c r="D853" i="11"/>
  <c r="D781" i="11"/>
  <c r="D741" i="11"/>
  <c r="D1096" i="11"/>
  <c r="D1048" i="11"/>
  <c r="E1008" i="11"/>
  <c r="E968" i="11"/>
  <c r="E928" i="11"/>
  <c r="E904" i="11"/>
  <c r="E864" i="11"/>
  <c r="E840" i="11"/>
  <c r="E808" i="11"/>
  <c r="E768" i="11"/>
  <c r="E736" i="11"/>
  <c r="E704" i="11"/>
  <c r="D731" i="11"/>
  <c r="D707" i="11"/>
  <c r="E1072" i="11"/>
  <c r="D1016" i="11"/>
  <c r="D968" i="11"/>
  <c r="D920" i="11"/>
  <c r="D888" i="11"/>
  <c r="D848" i="11"/>
  <c r="D816" i="11"/>
  <c r="E760" i="11"/>
  <c r="D736" i="11"/>
  <c r="D704" i="11"/>
  <c r="E723" i="11"/>
  <c r="D931" i="11"/>
  <c r="D899" i="11"/>
  <c r="D867" i="11"/>
  <c r="D835" i="11"/>
  <c r="D803" i="11"/>
  <c r="D771" i="11"/>
  <c r="D710" i="11"/>
  <c r="D1081" i="11"/>
  <c r="D1059" i="11"/>
  <c r="E1038" i="11"/>
  <c r="E1017" i="11"/>
  <c r="D995" i="11"/>
  <c r="E974" i="11"/>
  <c r="D946" i="11"/>
  <c r="D914" i="11"/>
  <c r="D882" i="11"/>
  <c r="D850" i="11"/>
  <c r="D818" i="11"/>
  <c r="D786" i="11"/>
  <c r="E738" i="11"/>
  <c r="E961" i="11"/>
  <c r="E945" i="11"/>
  <c r="D929" i="11"/>
  <c r="D913" i="11"/>
  <c r="D897" i="11"/>
  <c r="D881" i="11"/>
  <c r="D865" i="11"/>
  <c r="D849" i="11"/>
  <c r="D833" i="11"/>
  <c r="D817" i="11"/>
  <c r="D801" i="11"/>
  <c r="D789" i="11"/>
  <c r="E781" i="11"/>
  <c r="E773" i="11"/>
  <c r="E765" i="11"/>
  <c r="E757" i="11"/>
  <c r="E749" i="11"/>
  <c r="E741" i="11"/>
  <c r="E733" i="11"/>
  <c r="E725" i="11"/>
  <c r="E717" i="11"/>
  <c r="E709" i="11"/>
  <c r="E1080" i="11"/>
  <c r="E1064" i="11"/>
  <c r="E1040" i="11"/>
  <c r="D1008" i="11"/>
  <c r="D960" i="11"/>
  <c r="D912" i="11"/>
  <c r="D880" i="11"/>
  <c r="D840" i="11"/>
  <c r="D808" i="11"/>
  <c r="E776" i="11"/>
  <c r="E728" i="11"/>
  <c r="E763" i="11"/>
  <c r="E715" i="11"/>
  <c r="D923" i="11"/>
  <c r="D891" i="11"/>
  <c r="D859" i="11"/>
  <c r="D827" i="11"/>
  <c r="D795" i="11"/>
  <c r="E758" i="11"/>
  <c r="D1097" i="11"/>
  <c r="D1075" i="11"/>
  <c r="E1054" i="11"/>
  <c r="E1033" i="11"/>
  <c r="D1011" i="11"/>
  <c r="E990" i="11"/>
  <c r="E969" i="11"/>
  <c r="D938" i="11"/>
  <c r="D906" i="11"/>
  <c r="D874" i="11"/>
  <c r="D842" i="11"/>
  <c r="D810" i="11"/>
  <c r="D778" i="11"/>
  <c r="D722" i="11"/>
  <c r="E957" i="11"/>
  <c r="E941" i="11"/>
  <c r="D925" i="11"/>
  <c r="D909" i="11"/>
  <c r="D893" i="11"/>
  <c r="D877" i="11"/>
  <c r="D861" i="11"/>
  <c r="D845" i="11"/>
  <c r="D829" i="11"/>
  <c r="D813" i="11"/>
  <c r="D797" i="11"/>
  <c r="E789" i="11"/>
  <c r="D777" i="11"/>
  <c r="D769" i="11"/>
  <c r="D761" i="11"/>
  <c r="D753" i="11"/>
  <c r="D745" i="11"/>
  <c r="D737" i="11"/>
  <c r="D729" i="11"/>
  <c r="D721" i="11"/>
  <c r="D713" i="11"/>
  <c r="D705" i="11"/>
  <c r="D1092" i="11"/>
  <c r="D1084" i="11"/>
  <c r="D1076" i="11"/>
  <c r="D1068" i="11"/>
  <c r="D1060" i="11"/>
  <c r="D1052" i="11"/>
  <c r="D1044" i="11"/>
  <c r="E1036" i="11"/>
  <c r="E1028" i="11"/>
  <c r="E1020" i="11"/>
  <c r="E1012" i="11"/>
  <c r="E1004" i="11"/>
  <c r="E996" i="11"/>
  <c r="E988" i="11"/>
  <c r="E980" i="11"/>
  <c r="E972" i="11"/>
  <c r="E964" i="11"/>
  <c r="E956" i="11"/>
  <c r="E948" i="11"/>
  <c r="E940" i="11"/>
  <c r="E932" i="11"/>
  <c r="D924" i="11"/>
  <c r="E916" i="11"/>
  <c r="E908" i="11"/>
  <c r="E900" i="11"/>
  <c r="E892" i="11"/>
  <c r="E884" i="11"/>
  <c r="E876" i="11"/>
  <c r="E868" i="11"/>
  <c r="E860" i="11"/>
  <c r="E852" i="11"/>
  <c r="E844" i="11"/>
  <c r="E836" i="11"/>
  <c r="E828" i="11"/>
  <c r="E820" i="11"/>
  <c r="E812" i="11"/>
  <c r="E804" i="11"/>
  <c r="E796" i="11"/>
  <c r="E788" i="11"/>
  <c r="E780" i="11"/>
  <c r="D772" i="11"/>
  <c r="E764" i="11"/>
  <c r="D756" i="11"/>
  <c r="E748" i="11"/>
  <c r="D740" i="11"/>
  <c r="E732" i="11"/>
  <c r="D724" i="11"/>
  <c r="E716" i="11"/>
  <c r="D708" i="11"/>
  <c r="D767" i="11"/>
  <c r="E759" i="11"/>
  <c r="D751" i="11"/>
  <c r="D743" i="11"/>
  <c r="D735" i="11"/>
  <c r="D727" i="11"/>
  <c r="D719" i="11"/>
  <c r="D711" i="11"/>
  <c r="D703" i="11"/>
  <c r="E711" i="11"/>
  <c r="D954" i="11"/>
  <c r="D754" i="11"/>
  <c r="E949" i="11"/>
  <c r="D917" i="11"/>
  <c r="D885" i="11"/>
  <c r="D837" i="11"/>
  <c r="D805" i="11"/>
  <c r="D773" i="11"/>
  <c r="D757" i="11"/>
  <c r="D733" i="11"/>
  <c r="D717" i="11"/>
  <c r="D1088" i="11"/>
  <c r="D1072" i="11"/>
  <c r="D1056" i="11"/>
  <c r="E1032" i="11"/>
  <c r="E1016" i="11"/>
  <c r="E992" i="11"/>
  <c r="E976" i="11"/>
  <c r="E952" i="11"/>
  <c r="E936" i="11"/>
  <c r="E912" i="11"/>
  <c r="E888" i="11"/>
  <c r="E872" i="11"/>
  <c r="E848" i="11"/>
  <c r="E824" i="11"/>
  <c r="E800" i="11"/>
  <c r="E784" i="11"/>
  <c r="D760" i="11"/>
  <c r="D744" i="11"/>
  <c r="D720" i="11"/>
  <c r="D763" i="11"/>
  <c r="D747" i="11"/>
  <c r="D715" i="11"/>
  <c r="E1096" i="11"/>
  <c r="E1048" i="11"/>
  <c r="D1024" i="11"/>
  <c r="D992" i="11"/>
  <c r="D984" i="11"/>
  <c r="D952" i="11"/>
  <c r="D936" i="11"/>
  <c r="D904" i="11"/>
  <c r="D872" i="11"/>
  <c r="D856" i="11"/>
  <c r="D824" i="11"/>
  <c r="D792" i="11"/>
  <c r="D784" i="11"/>
  <c r="E752" i="11"/>
  <c r="E712" i="11"/>
  <c r="E755" i="11"/>
  <c r="E739" i="11"/>
  <c r="E707" i="11"/>
  <c r="D915" i="11"/>
  <c r="D883" i="11"/>
  <c r="D851" i="11"/>
  <c r="D819" i="11"/>
  <c r="D787" i="11"/>
  <c r="D742" i="11"/>
  <c r="D1091" i="11"/>
  <c r="E1070" i="11"/>
  <c r="D1049" i="11"/>
  <c r="D1027" i="11"/>
  <c r="E1006" i="11"/>
  <c r="E985" i="11"/>
  <c r="D962" i="11"/>
  <c r="D930" i="11"/>
  <c r="D898" i="11"/>
  <c r="D866" i="11"/>
  <c r="D834" i="11"/>
  <c r="D802" i="11"/>
  <c r="D770" i="11"/>
  <c r="D706" i="11"/>
  <c r="E953" i="11"/>
  <c r="E937" i="11"/>
  <c r="E921" i="11"/>
  <c r="D905" i="11"/>
  <c r="D889" i="11"/>
  <c r="D873" i="11"/>
  <c r="D857" i="11"/>
  <c r="D841" i="11"/>
  <c r="D825" i="11"/>
  <c r="D809" i="11"/>
  <c r="E797" i="11"/>
  <c r="D785" i="11"/>
  <c r="E777" i="11"/>
  <c r="E769" i="11"/>
  <c r="E761" i="11"/>
  <c r="E753" i="11"/>
  <c r="E745" i="11"/>
  <c r="E737" i="11"/>
  <c r="E729" i="11"/>
  <c r="E721" i="11"/>
  <c r="E713" i="11"/>
  <c r="E705" i="11"/>
  <c r="E1092" i="11"/>
  <c r="E1084" i="11"/>
  <c r="E1076" i="11"/>
  <c r="E1068" i="11"/>
  <c r="E1060" i="11"/>
  <c r="E1052" i="11"/>
  <c r="E1044" i="11"/>
  <c r="D1036" i="11"/>
  <c r="D1028" i="11"/>
  <c r="D1020" i="11"/>
  <c r="D1012" i="11"/>
  <c r="D1004" i="11"/>
  <c r="D996" i="11"/>
  <c r="D988" i="11"/>
  <c r="D980" i="11"/>
  <c r="D972" i="11"/>
  <c r="D964" i="11"/>
  <c r="D956" i="11"/>
  <c r="D948" i="11"/>
  <c r="D940" i="11"/>
  <c r="D932" i="11"/>
  <c r="E924" i="11"/>
  <c r="D916" i="11"/>
  <c r="D908" i="11"/>
  <c r="D900" i="11"/>
  <c r="D892" i="11"/>
  <c r="D884" i="11"/>
  <c r="D876" i="11"/>
  <c r="D868" i="11"/>
  <c r="D860" i="11"/>
  <c r="D852" i="11"/>
  <c r="D844" i="11"/>
  <c r="D836" i="11"/>
  <c r="D828" i="11"/>
  <c r="D820" i="11"/>
  <c r="D812" i="11"/>
  <c r="D804" i="11"/>
  <c r="D796" i="11"/>
  <c r="D788" i="11"/>
  <c r="D780" i="11"/>
  <c r="E772" i="11"/>
  <c r="D764" i="11"/>
  <c r="E756" i="11"/>
  <c r="D748" i="11"/>
  <c r="E740" i="11"/>
  <c r="D732" i="11"/>
  <c r="E724" i="11"/>
  <c r="D716" i="11"/>
  <c r="E708" i="11"/>
  <c r="E767" i="11"/>
  <c r="D759" i="11"/>
  <c r="E751" i="11"/>
  <c r="E743" i="11"/>
  <c r="E735" i="11"/>
  <c r="E727" i="11"/>
  <c r="E719" i="11"/>
  <c r="E703" i="11"/>
  <c r="D922" i="11"/>
  <c r="D794" i="11"/>
  <c r="E965" i="11"/>
  <c r="D901" i="11"/>
  <c r="D869" i="11"/>
  <c r="D821" i="11"/>
  <c r="D793" i="11"/>
  <c r="D765" i="11"/>
  <c r="D749" i="11"/>
  <c r="D725" i="11"/>
  <c r="D709" i="11"/>
  <c r="D1080" i="11"/>
  <c r="D1064" i="11"/>
  <c r="D1040" i="11"/>
  <c r="E1024" i="11"/>
  <c r="E1000" i="11"/>
  <c r="E984" i="11"/>
  <c r="E960" i="11"/>
  <c r="E944" i="11"/>
  <c r="E920" i="11"/>
  <c r="E896" i="11"/>
  <c r="E880" i="11"/>
  <c r="E856" i="11"/>
  <c r="E832" i="11"/>
  <c r="E816" i="11"/>
  <c r="E792" i="11"/>
  <c r="D776" i="11"/>
  <c r="D752" i="11"/>
  <c r="D728" i="11"/>
  <c r="D712" i="11"/>
  <c r="D755" i="11"/>
  <c r="D739" i="11"/>
  <c r="D723" i="11"/>
  <c r="E1088" i="11"/>
  <c r="E1056" i="11"/>
  <c r="D1032" i="11"/>
  <c r="D1000" i="11"/>
  <c r="D976" i="11"/>
  <c r="D944" i="11"/>
  <c r="D928" i="11"/>
  <c r="D896" i="11"/>
  <c r="D864" i="11"/>
  <c r="D832" i="11"/>
  <c r="D800" i="11"/>
  <c r="D768" i="11"/>
  <c r="E744" i="11"/>
  <c r="E720" i="11"/>
  <c r="E747" i="11"/>
  <c r="E731" i="11"/>
  <c r="C19" i="6" l="1"/>
  <c r="D19" i="6"/>
  <c r="D17" i="6" s="1"/>
  <c r="E18" i="6"/>
  <c r="B19" i="6"/>
  <c r="B18" i="6"/>
  <c r="E19" i="6"/>
  <c r="E17" i="6" s="1"/>
  <c r="C18" i="6"/>
  <c r="C17" i="6" s="1"/>
  <c r="B1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<sst xmlns="http://schemas.openxmlformats.org/spreadsheetml/2006/main" count="1470" uniqueCount="48">
  <si>
    <t>Date</t>
  </si>
  <si>
    <t>Row Labels</t>
  </si>
  <si>
    <t>Grand Total</t>
  </si>
  <si>
    <t>2020</t>
  </si>
  <si>
    <t>2021</t>
  </si>
  <si>
    <t>Column Labels</t>
  </si>
  <si>
    <t>Month</t>
  </si>
  <si>
    <t>Day</t>
  </si>
  <si>
    <t>Year</t>
  </si>
  <si>
    <t>Provinces</t>
  </si>
  <si>
    <t>ON</t>
  </si>
  <si>
    <t>MB</t>
  </si>
  <si>
    <t>AB</t>
  </si>
  <si>
    <t>SK</t>
  </si>
  <si>
    <t>NU</t>
  </si>
  <si>
    <t>YT</t>
  </si>
  <si>
    <t>NT</t>
  </si>
  <si>
    <t>NB</t>
  </si>
  <si>
    <t>NL</t>
  </si>
  <si>
    <t>PE</t>
  </si>
  <si>
    <t>NS</t>
  </si>
  <si>
    <t>BC</t>
  </si>
  <si>
    <t>QC</t>
  </si>
  <si>
    <t>Quantity Sold Sq Ft</t>
  </si>
  <si>
    <t>Total Price</t>
  </si>
  <si>
    <t>Unit Price (EXW)</t>
  </si>
  <si>
    <t>Sum of Total Price</t>
  </si>
  <si>
    <t>March</t>
  </si>
  <si>
    <t>May</t>
  </si>
  <si>
    <t>July</t>
  </si>
  <si>
    <t>August</t>
  </si>
  <si>
    <t>September</t>
  </si>
  <si>
    <t>October</t>
  </si>
  <si>
    <t>December</t>
  </si>
  <si>
    <t>Sum of Quantity Sold Sq Ft</t>
  </si>
  <si>
    <t>Forecast(Sum of Quantity Sold Sq Ft)</t>
  </si>
  <si>
    <t>Lower Confidence Bound(Sum of Quantity Sold Sq Ft)</t>
  </si>
  <si>
    <t>Upper Confidence Bound(Sum of Quantity Sold Sq Ft)</t>
  </si>
  <si>
    <t>Total Sales</t>
  </si>
  <si>
    <t>Canada</t>
  </si>
  <si>
    <t>Sales</t>
  </si>
  <si>
    <t>Country</t>
  </si>
  <si>
    <t>SALES, FORECASTING &amp; DEMAND PLANNING DASHBOARD</t>
  </si>
  <si>
    <t>SALES</t>
  </si>
  <si>
    <t>FORECAST</t>
  </si>
  <si>
    <t>In this analysis, three distinct forecasting methods have been applied. Among them, the moving average method has emerged as the most effective for making accurate predictions. This is primarily attributed to the inherent trends observed within the historical data. On the other hand, the linear regression method provides an overview of the underlying trends present in the dataset. Notably, there is no evident seasonality discernible from the data, which suggests that the seasonality forecasting approach may not be relevant or suitable in this scenario.</t>
  </si>
  <si>
    <t>Within the sales section of the dashboard, it becomes evident that the BC province has contributed the highest revenue during the timeframe spanning from 2020 to 2021.</t>
  </si>
  <si>
    <t xml:space="preserve">
The dashboard encompasses sales analysis, forecasting, and demand planning. This SKU holds an A category classification within the company, signifying its inclusion among the top 5% of products that contribute 80% of the firm's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</si>
</sst>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 &quot;Sq.Ft.&quot;"/>
  </numFmts>
  <fonts count="1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22"/>
      <color theme="0"/>
      <name val="Arial Black"/>
      <family val="2"/>
    </font>
    <font>
      <sz val="11"/>
      <color theme="0"/>
      <name val="Arial"/>
      <family val="2"/>
    </font>
    <font>
      <sz val="22"/>
      <color theme="0"/>
      <name val="Arial"/>
      <family val="2"/>
    </font>
    <font>
      <sz val="16"/>
      <color theme="0"/>
      <name val="Arial"/>
      <family val="2"/>
    </font>
    <font>
      <sz val="10"/>
      <color theme="1"/>
      <name val="Calibri"/>
      <family val="2"/>
      <scheme val="minor"/>
    </font>
    <font>
      <sz val="10"/>
      <color theme="1"/>
      <name val="Arial"/>
      <family val="2"/>
    </font>
  </fonts>
  <fills count="5">
    <fill>
      <patternFill patternType="none"/>
    </fill>
    <fill>
      <patternFill patternType="gray125"/>
    </fill>
    <fill>
      <patternFill patternType="solid">
        <fgColor theme="0"/>
        <bgColor indexed="64"/>
      </patternFill>
    </fill>
    <fill>
      <patternFill patternType="solid">
        <fgColor theme="2" tint="-0.499984740745262"/>
        <bgColor indexed="64"/>
      </patternFill>
    </fill>
    <fill>
      <patternFill patternType="solid">
        <fgColor theme="2" tint="-0.7499923703726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32">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5" fontId="0" fillId="0" borderId="0" xfId="0" applyNumberFormat="1"/>
    <xf numFmtId="0" fontId="3" fillId="0" borderId="0" xfId="0" applyFont="1" applyAlignment="1">
      <alignment horizontal="left"/>
    </xf>
    <xf numFmtId="44" fontId="3" fillId="0" borderId="0" xfId="1" applyFont="1" applyFill="1" applyBorder="1" applyAlignment="1">
      <alignment horizontal="left"/>
    </xf>
    <xf numFmtId="44" fontId="0" fillId="0" borderId="0" xfId="1" applyFont="1"/>
    <xf numFmtId="15" fontId="0" fillId="0" borderId="0" xfId="0" applyNumberFormat="1" applyAlignment="1">
      <alignment horizontal="left"/>
    </xf>
    <xf numFmtId="2" fontId="0" fillId="0" borderId="0" xfId="0" applyNumberFormat="1"/>
    <xf numFmtId="0" fontId="0" fillId="2" borderId="0" xfId="0" applyFill="1"/>
    <xf numFmtId="0" fontId="0" fillId="2" borderId="1" xfId="0" applyFill="1" applyBorder="1"/>
    <xf numFmtId="44" fontId="0" fillId="2" borderId="1" xfId="0" applyNumberFormat="1" applyFill="1" applyBorder="1"/>
    <xf numFmtId="164" fontId="0" fillId="2" borderId="1" xfId="0" applyNumberFormat="1" applyFill="1" applyBorder="1"/>
    <xf numFmtId="44" fontId="0" fillId="2" borderId="1" xfId="1" applyFont="1" applyFill="1" applyBorder="1"/>
    <xf numFmtId="0" fontId="2" fillId="3" borderId="1" xfId="0" applyFont="1" applyFill="1" applyBorder="1"/>
    <xf numFmtId="0" fontId="4" fillId="4" borderId="0" xfId="0" applyFont="1" applyFill="1" applyAlignment="1">
      <alignment horizontal="center"/>
    </xf>
    <xf numFmtId="0" fontId="6" fillId="4" borderId="0" xfId="0" applyFont="1" applyFill="1" applyAlignment="1">
      <alignment horizontal="center"/>
    </xf>
    <xf numFmtId="0" fontId="6" fillId="2" borderId="0" xfId="0" applyFont="1" applyFill="1" applyAlignment="1">
      <alignment horizontal="center"/>
    </xf>
    <xf numFmtId="0" fontId="4" fillId="2" borderId="0" xfId="0" applyFont="1" applyFill="1" applyAlignment="1">
      <alignment horizontal="center"/>
    </xf>
    <xf numFmtId="0" fontId="8" fillId="4" borderId="0" xfId="0" applyFont="1" applyFill="1"/>
    <xf numFmtId="0" fontId="8" fillId="2" borderId="0" xfId="0" applyFont="1" applyFill="1"/>
    <xf numFmtId="0" fontId="8" fillId="2" borderId="0" xfId="0" applyFont="1" applyFill="1" applyAlignment="1">
      <alignment horizontal="center"/>
    </xf>
    <xf numFmtId="0" fontId="5" fillId="4" borderId="0" xfId="0" applyFont="1" applyFill="1" applyAlignment="1">
      <alignment horizontal="center"/>
    </xf>
    <xf numFmtId="0" fontId="6" fillId="4" borderId="0" xfId="0" applyFont="1" applyFill="1" applyAlignment="1">
      <alignment horizontal="center"/>
    </xf>
    <xf numFmtId="0" fontId="7" fillId="4" borderId="0" xfId="0" applyFont="1" applyFill="1" applyAlignment="1">
      <alignment horizontal="center"/>
    </xf>
    <xf numFmtId="0" fontId="4" fillId="4" borderId="0" xfId="0" applyFont="1" applyFill="1" applyAlignment="1">
      <alignment horizontal="center"/>
    </xf>
    <xf numFmtId="0" fontId="9" fillId="2" borderId="0" xfId="0" applyFont="1" applyFill="1" applyAlignment="1">
      <alignment horizontal="left" vertical="top" wrapText="1"/>
    </xf>
    <xf numFmtId="0" fontId="0" fillId="2" borderId="0" xfId="0" applyFill="1" applyAlignment="1">
      <alignment horizontal="left" vertical="top" wrapText="1"/>
    </xf>
    <xf numFmtId="0" fontId="10" fillId="2" borderId="0" xfId="0" applyFont="1" applyFill="1" applyAlignment="1">
      <alignment horizontal="left" vertical="top" wrapText="1"/>
    </xf>
    <xf numFmtId="0" fontId="2" fillId="3" borderId="1" xfId="0" applyFont="1" applyFill="1" applyBorder="1" applyAlignment="1">
      <alignment horizontal="center"/>
    </xf>
  </cellXfs>
  <cellStyles count="2">
    <cellStyle name="Currency" xfId="1" builtinId="4"/>
    <cellStyle name="Normal" xfId="0" builtinId="0"/>
  </cellStyles>
  <dxfs count="3">
    <dxf>
      <numFmt numFmtId="2" formatCode="0.00"/>
    </dxf>
    <dxf>
      <numFmt numFmtId="2" formatCode="0.00"/>
    </dxf>
    <dxf>
      <numFmt numFmtId="19"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[Demand_Planning_Dashboard.xlsx]Sales Per Province Per Month!PivotTable7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Per Province Per Month'!$B$3:$B$4</c:f>
              <c:strCache>
                <c:ptCount val="1"/>
                <c:pt idx="0">
                  <c:v>NB</c:v>
                </c:pt>
              </c:strCache>
            </c:strRef>
          </c:tx>
          <c:spPr>
            <a:solidFill>
              <a:schemeClr val="accent1"/>
            </a:solidFill>
            <a:ln>
              <a:noFill/>
            </a:ln>
            <a:effectLst/>
          </c:spPr>
          <c:invertIfNegative val="0"/>
          <c:cat>
            <c:multiLvlStrRef>
              <c:f>'Sales Per Province Per Month'!$A$5:$A$15</c:f>
              <c:multiLvlStrCache>
                <c:ptCount val="8"/>
                <c:lvl>
                  <c:pt idx="0">
                    <c:v>July</c:v>
                  </c:pt>
                  <c:pt idx="1">
                    <c:v>August</c:v>
                  </c:pt>
                  <c:pt idx="2">
                    <c:v>December</c:v>
                  </c:pt>
                  <c:pt idx="3">
                    <c:v>March</c:v>
                  </c:pt>
                  <c:pt idx="4">
                    <c:v>May</c:v>
                  </c:pt>
                  <c:pt idx="5">
                    <c:v>July</c:v>
                  </c:pt>
                  <c:pt idx="6">
                    <c:v>September</c:v>
                  </c:pt>
                  <c:pt idx="7">
                    <c:v>October</c:v>
                  </c:pt>
                </c:lvl>
                <c:lvl>
                  <c:pt idx="0">
                    <c:v>2020</c:v>
                  </c:pt>
                  <c:pt idx="3">
                    <c:v>2021</c:v>
                  </c:pt>
                </c:lvl>
              </c:multiLvlStrCache>
            </c:multiLvlStrRef>
          </c:cat>
          <c:val>
            <c:numRef>
              <c:f>'Sales Per Province Per Month'!$B$5:$B$15</c:f>
              <c:numCache>
                <c:formatCode>General</c:formatCode>
                <c:ptCount val="8"/>
                <c:pt idx="0">
                  <c:v>9369.1200000000008</c:v>
                </c:pt>
                <c:pt idx="1">
                  <c:v>827.92000000000007</c:v>
                </c:pt>
                <c:pt idx="2">
                  <c:v>7922.88</c:v>
                </c:pt>
                <c:pt idx="3">
                  <c:v>859.36</c:v>
                </c:pt>
                <c:pt idx="4">
                  <c:v>2640.96</c:v>
                </c:pt>
                <c:pt idx="5">
                  <c:v>754.56000000000006</c:v>
                </c:pt>
                <c:pt idx="6">
                  <c:v>10668.640000000001</c:v>
                </c:pt>
                <c:pt idx="7">
                  <c:v>4537.84</c:v>
                </c:pt>
              </c:numCache>
            </c:numRef>
          </c:val>
          <c:extLst>
            <c:ext xmlns:c16="http://schemas.microsoft.com/office/drawing/2014/chart" uri="{C3380CC4-5D6E-409C-BE32-E72D297353CC}">
              <c16:uniqueId val="{00000000-28EC-4922-AA0E-C2114CD78810}"/>
            </c:ext>
          </c:extLst>
        </c:ser>
        <c:dLbls>
          <c:showLegendKey val="0"/>
          <c:showVal val="0"/>
          <c:showCatName val="0"/>
          <c:showSerName val="0"/>
          <c:showPercent val="0"/>
          <c:showBubbleSize val="0"/>
        </c:dLbls>
        <c:gapWidth val="219"/>
        <c:overlap val="-27"/>
        <c:axId val="1975672271"/>
        <c:axId val="1937793151"/>
      </c:barChart>
      <c:catAx>
        <c:axId val="1975672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793151"/>
        <c:crosses val="autoZero"/>
        <c:auto val="1"/>
        <c:lblAlgn val="ctr"/>
        <c:lblOffset val="100"/>
        <c:noMultiLvlLbl val="0"/>
      </c:catAx>
      <c:valAx>
        <c:axId val="1937793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672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[Demand_Planning_Dashboard.xlsx]Sales per Year!PivotTable7</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per Year'!$B$3:$B$4</c:f>
              <c:strCache>
                <c:ptCount val="1"/>
                <c:pt idx="0">
                  <c:v>NB</c:v>
                </c:pt>
              </c:strCache>
            </c:strRef>
          </c:tx>
          <c:spPr>
            <a:solidFill>
              <a:schemeClr val="accent1"/>
            </a:solidFill>
            <a:ln>
              <a:noFill/>
            </a:ln>
            <a:effectLst/>
          </c:spPr>
          <c:invertIfNegative val="0"/>
          <c:cat>
            <c:strRef>
              <c:f>'Sales per Year'!$A$5:$A$7</c:f>
              <c:strCache>
                <c:ptCount val="2"/>
                <c:pt idx="0">
                  <c:v>2020</c:v>
                </c:pt>
                <c:pt idx="1">
                  <c:v>2021</c:v>
                </c:pt>
              </c:strCache>
            </c:strRef>
          </c:cat>
          <c:val>
            <c:numRef>
              <c:f>'Sales per Year'!$B$5:$B$7</c:f>
              <c:numCache>
                <c:formatCode>General</c:formatCode>
                <c:ptCount val="2"/>
                <c:pt idx="0">
                  <c:v>1729</c:v>
                </c:pt>
                <c:pt idx="1">
                  <c:v>1857</c:v>
                </c:pt>
              </c:numCache>
            </c:numRef>
          </c:val>
          <c:extLst>
            <c:ext xmlns:c16="http://schemas.microsoft.com/office/drawing/2014/chart" uri="{C3380CC4-5D6E-409C-BE32-E72D297353CC}">
              <c16:uniqueId val="{00000000-EAFD-4D58-9E15-8D64B2FF9086}"/>
            </c:ext>
          </c:extLst>
        </c:ser>
        <c:dLbls>
          <c:showLegendKey val="0"/>
          <c:showVal val="0"/>
          <c:showCatName val="0"/>
          <c:showSerName val="0"/>
          <c:showPercent val="0"/>
          <c:showBubbleSize val="0"/>
        </c:dLbls>
        <c:gapWidth val="219"/>
        <c:overlap val="-27"/>
        <c:axId val="232581055"/>
        <c:axId val="127445647"/>
      </c:barChart>
      <c:catAx>
        <c:axId val="232581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45647"/>
        <c:crosses val="autoZero"/>
        <c:auto val="1"/>
        <c:lblAlgn val="ctr"/>
        <c:lblOffset val="100"/>
        <c:noMultiLvlLbl val="0"/>
      </c:catAx>
      <c:valAx>
        <c:axId val="1274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2581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[Demand_Planning_Dashboard.xlsx]Linear Regression!PivotTable7</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'Linear Regression'!$B$3</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forward val="365"/>
            <c:dispRSqr val="0"/>
            <c:dispEq val="0"/>
          </c:trendline>
          <c:cat>
            <c:strRef>
              <c:f>'Linear Regression'!$A$4:$A$19</c:f>
              <c:strCache>
                <c:ptCount val="15"/>
                <c:pt idx="0">
                  <c:v>04-Jul-20</c:v>
                </c:pt>
                <c:pt idx="1">
                  <c:v>06-Jul-20</c:v>
                </c:pt>
                <c:pt idx="2">
                  <c:v>08-Jul-20</c:v>
                </c:pt>
                <c:pt idx="3">
                  <c:v>09-Jul-20</c:v>
                </c:pt>
                <c:pt idx="4">
                  <c:v>25-Jul-20</c:v>
                </c:pt>
                <c:pt idx="5">
                  <c:v>30-Jul-20</c:v>
                </c:pt>
                <c:pt idx="6">
                  <c:v>01-Aug-20</c:v>
                </c:pt>
                <c:pt idx="7">
                  <c:v>11-Dec-20</c:v>
                </c:pt>
                <c:pt idx="8">
                  <c:v>22-Mar-21</c:v>
                </c:pt>
                <c:pt idx="9">
                  <c:v>25-May-21</c:v>
                </c:pt>
                <c:pt idx="10">
                  <c:v>24-Jul-21</c:v>
                </c:pt>
                <c:pt idx="11">
                  <c:v>06-Sep-21</c:v>
                </c:pt>
                <c:pt idx="12">
                  <c:v>20-Sep-21</c:v>
                </c:pt>
                <c:pt idx="13">
                  <c:v>30-Sep-21</c:v>
                </c:pt>
                <c:pt idx="14">
                  <c:v>30-Oct-21</c:v>
                </c:pt>
              </c:strCache>
            </c:strRef>
          </c:cat>
          <c:val>
            <c:numRef>
              <c:f>'Linear Regression'!$B$4:$B$19</c:f>
              <c:numCache>
                <c:formatCode>General</c:formatCode>
                <c:ptCount val="15"/>
                <c:pt idx="0">
                  <c:v>75</c:v>
                </c:pt>
                <c:pt idx="1">
                  <c:v>104</c:v>
                </c:pt>
                <c:pt idx="2">
                  <c:v>360</c:v>
                </c:pt>
                <c:pt idx="3">
                  <c:v>211</c:v>
                </c:pt>
                <c:pt idx="4">
                  <c:v>83</c:v>
                </c:pt>
                <c:pt idx="5">
                  <c:v>61</c:v>
                </c:pt>
                <c:pt idx="6">
                  <c:v>79</c:v>
                </c:pt>
                <c:pt idx="7">
                  <c:v>756</c:v>
                </c:pt>
                <c:pt idx="8">
                  <c:v>82</c:v>
                </c:pt>
                <c:pt idx="9">
                  <c:v>252</c:v>
                </c:pt>
                <c:pt idx="10">
                  <c:v>72</c:v>
                </c:pt>
                <c:pt idx="11">
                  <c:v>849</c:v>
                </c:pt>
                <c:pt idx="12">
                  <c:v>97</c:v>
                </c:pt>
                <c:pt idx="13">
                  <c:v>72</c:v>
                </c:pt>
                <c:pt idx="14">
                  <c:v>433</c:v>
                </c:pt>
              </c:numCache>
            </c:numRef>
          </c:val>
          <c:smooth val="0"/>
          <c:extLst>
            <c:ext xmlns:c16="http://schemas.microsoft.com/office/drawing/2014/chart" uri="{C3380CC4-5D6E-409C-BE32-E72D297353CC}">
              <c16:uniqueId val="{00000000-7036-43EE-8C52-EB3CABAB0923}"/>
            </c:ext>
          </c:extLst>
        </c:ser>
        <c:dLbls>
          <c:showLegendKey val="0"/>
          <c:showVal val="0"/>
          <c:showCatName val="0"/>
          <c:showSerName val="0"/>
          <c:showPercent val="0"/>
          <c:showBubbleSize val="0"/>
        </c:dLbls>
        <c:smooth val="0"/>
        <c:axId val="202282959"/>
        <c:axId val="127444207"/>
      </c:lineChart>
      <c:catAx>
        <c:axId val="202282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44207"/>
        <c:crosses val="autoZero"/>
        <c:auto val="1"/>
        <c:lblAlgn val="ctr"/>
        <c:lblOffset val="100"/>
        <c:noMultiLvlLbl val="0"/>
      </c:catAx>
      <c:valAx>
        <c:axId val="127444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82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[Demand_Planning_Dashboard.xlsx]Moving Average!PivotTable7</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'Moving Average'!$B$3</c:f>
              <c:strCache>
                <c:ptCount val="1"/>
                <c:pt idx="0">
                  <c:v>Total</c:v>
                </c:pt>
              </c:strCache>
            </c:strRef>
          </c:tx>
          <c:spPr>
            <a:ln w="28575" cap="rnd">
              <a:solidFill>
                <a:schemeClr val="accent1"/>
              </a:solidFill>
              <a:round/>
            </a:ln>
            <a:effectLst/>
          </c:spPr>
          <c:marker>
            <c:symbol val="none"/>
          </c:marker>
          <c:trendline>
            <c:spPr>
              <a:ln w="19050" cap="rnd">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a:prstDash val="sysDot"/>
              </a:ln>
              <a:effectLst/>
            </c:spPr>
            <c:trendlineType val="movingAvg"/>
            <c:period val="2"/>
            <c:forward val="365"/>
            <c:dispRSqr val="0"/>
            <c:dispEq val="0"/>
          </c:trendline>
          <c:cat>
            <c:strRef>
              <c:f>'Moving Average'!$A$4:$A$19</c:f>
              <c:strCache>
                <c:ptCount val="15"/>
                <c:pt idx="0">
                  <c:v>04-Jul-20</c:v>
                </c:pt>
                <c:pt idx="1">
                  <c:v>06-Jul-20</c:v>
                </c:pt>
                <c:pt idx="2">
                  <c:v>08-Jul-20</c:v>
                </c:pt>
                <c:pt idx="3">
                  <c:v>09-Jul-20</c:v>
                </c:pt>
                <c:pt idx="4">
                  <c:v>25-Jul-20</c:v>
                </c:pt>
                <c:pt idx="5">
                  <c:v>30-Jul-20</c:v>
                </c:pt>
                <c:pt idx="6">
                  <c:v>01-Aug-20</c:v>
                </c:pt>
                <c:pt idx="7">
                  <c:v>11-Dec-20</c:v>
                </c:pt>
                <c:pt idx="8">
                  <c:v>22-Mar-21</c:v>
                </c:pt>
                <c:pt idx="9">
                  <c:v>25-May-21</c:v>
                </c:pt>
                <c:pt idx="10">
                  <c:v>24-Jul-21</c:v>
                </c:pt>
                <c:pt idx="11">
                  <c:v>06-Sep-21</c:v>
                </c:pt>
                <c:pt idx="12">
                  <c:v>20-Sep-21</c:v>
                </c:pt>
                <c:pt idx="13">
                  <c:v>30-Sep-21</c:v>
                </c:pt>
                <c:pt idx="14">
                  <c:v>30-Oct-21</c:v>
                </c:pt>
              </c:strCache>
            </c:strRef>
          </c:cat>
          <c:val>
            <c:numRef>
              <c:f>'Moving Average'!$B$4:$B$19</c:f>
              <c:numCache>
                <c:formatCode>General</c:formatCode>
                <c:ptCount val="15"/>
                <c:pt idx="0">
                  <c:v>75</c:v>
                </c:pt>
                <c:pt idx="1">
                  <c:v>104</c:v>
                </c:pt>
                <c:pt idx="2">
                  <c:v>360</c:v>
                </c:pt>
                <c:pt idx="3">
                  <c:v>211</c:v>
                </c:pt>
                <c:pt idx="4">
                  <c:v>83</c:v>
                </c:pt>
                <c:pt idx="5">
                  <c:v>61</c:v>
                </c:pt>
                <c:pt idx="6">
                  <c:v>79</c:v>
                </c:pt>
                <c:pt idx="7">
                  <c:v>756</c:v>
                </c:pt>
                <c:pt idx="8">
                  <c:v>82</c:v>
                </c:pt>
                <c:pt idx="9">
                  <c:v>252</c:v>
                </c:pt>
                <c:pt idx="10">
                  <c:v>72</c:v>
                </c:pt>
                <c:pt idx="11">
                  <c:v>849</c:v>
                </c:pt>
                <c:pt idx="12">
                  <c:v>97</c:v>
                </c:pt>
                <c:pt idx="13">
                  <c:v>72</c:v>
                </c:pt>
                <c:pt idx="14">
                  <c:v>433</c:v>
                </c:pt>
              </c:numCache>
            </c:numRef>
          </c:val>
          <c:smooth val="0"/>
          <c:extLst>
            <c:ext xmlns:c16="http://schemas.microsoft.com/office/drawing/2014/chart" uri="{C3380CC4-5D6E-409C-BE32-E72D297353CC}">
              <c16:uniqueId val="{00000001-7C98-471E-A036-9ADD237CF5D5}"/>
            </c:ext>
          </c:extLst>
        </c:ser>
        <c:dLbls>
          <c:showLegendKey val="0"/>
          <c:showVal val="0"/>
          <c:showCatName val="0"/>
          <c:showSerName val="0"/>
          <c:showPercent val="0"/>
          <c:showBubbleSize val="0"/>
        </c:dLbls>
        <c:smooth val="0"/>
        <c:axId val="202282959"/>
        <c:axId val="127444207"/>
      </c:lineChart>
      <c:catAx>
        <c:axId val="202282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44207"/>
        <c:crosses val="autoZero"/>
        <c:auto val="1"/>
        <c:lblAlgn val="ctr"/>
        <c:lblOffset val="100"/>
        <c:noMultiLvlLbl val="0"/>
      </c:catAx>
      <c:valAx>
        <c:axId val="127444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82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[Demand_Planning_Dashboard.xlsx]Yearly Sales!PivotTable7</c:name>
    <c:fmtId val="17"/>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'Yearly Sales'!$B$3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49A-4FF9-BE7E-11515706D80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49A-4FF9-BE7E-11515706D80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'Yearly Sales'!$A$4:$A$6</c:f>
              <c:strCache>
                <c:ptCount val="2"/>
                <c:pt idx="0">
                  <c:v>2020</c:v>
                </c:pt>
                <c:pt idx="1">
                  <c:v>2021</c:v>
                </c:pt>
              </c:strCache>
            </c:strRef>
          </c:cat>
          <c:val>
            <c:numRef>
              <c:f>'Yearly Sales'!$B$4:$B$6</c:f>
              <c:numCache>
                <c:formatCode>General</c:formatCode>
                <c:ptCount val="2"/>
                <c:pt idx="0">
                  <c:v>1729</c:v>
                </c:pt>
                <c:pt idx="1">
                  <c:v>1857</c:v>
                </c:pt>
              </c:numCache>
            </c:numRef>
          </c:val>
          <c:extLst>
            <c:ext xmlns:c16="http://schemas.microsoft.com/office/drawing/2014/chart" uri="{C3380CC4-5D6E-409C-BE32-E72D297353CC}">
              <c16:uniqueId val="{00000000-2815-466A-B829-338B6DB3F49A}"/>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[Demand_Planning_Dashboard.xlsx]Sales Per Province Per Month!PivotTable7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 Sales</a:t>
            </a:r>
            <a:r>
              <a:rPr lang="en-CA" baseline="0"/>
              <a:t> </a:t>
            </a:r>
            <a:r>
              <a:rPr lang="en-CA"/>
              <a:t>per Province</a:t>
            </a:r>
          </a:p>
        </c:rich>
      </c:tx>
      <c:overlay val="1"/>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Per Province Per Month'!$B$3:$B$4</c:f>
              <c:strCache>
                <c:ptCount val="1"/>
                <c:pt idx="0">
                  <c:v>NB</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'Sales Per Province Per Month'!$A$5:$A$15</c:f>
              <c:multiLvlStrCache>
                <c:ptCount val="8"/>
                <c:lvl>
                  <c:pt idx="0">
                    <c:v>July</c:v>
                  </c:pt>
                  <c:pt idx="1">
                    <c:v>August</c:v>
                  </c:pt>
                  <c:pt idx="2">
                    <c:v>December</c:v>
                  </c:pt>
                  <c:pt idx="3">
                    <c:v>March</c:v>
                  </c:pt>
                  <c:pt idx="4">
                    <c:v>May</c:v>
                  </c:pt>
                  <c:pt idx="5">
                    <c:v>July</c:v>
                  </c:pt>
                  <c:pt idx="6">
                    <c:v>September</c:v>
                  </c:pt>
                  <c:pt idx="7">
                    <c:v>October</c:v>
                  </c:pt>
                </c:lvl>
                <c:lvl>
                  <c:pt idx="0">
                    <c:v>2020</c:v>
                  </c:pt>
                  <c:pt idx="3">
                    <c:v>2021</c:v>
                  </c:pt>
                </c:lvl>
              </c:multiLvlStrCache>
            </c:multiLvlStrRef>
          </c:cat>
          <c:val>
            <c:numRef>
              <c:f>'Sales Per Province Per Month'!$B$5:$B$15</c:f>
              <c:numCache>
                <c:formatCode>General</c:formatCode>
                <c:ptCount val="8"/>
                <c:pt idx="0">
                  <c:v>9369.1200000000008</c:v>
                </c:pt>
                <c:pt idx="1">
                  <c:v>827.92000000000007</c:v>
                </c:pt>
                <c:pt idx="2">
                  <c:v>7922.88</c:v>
                </c:pt>
                <c:pt idx="3">
                  <c:v>859.36</c:v>
                </c:pt>
                <c:pt idx="4">
                  <c:v>2640.96</c:v>
                </c:pt>
                <c:pt idx="5">
                  <c:v>754.56000000000006</c:v>
                </c:pt>
                <c:pt idx="6">
                  <c:v>10668.640000000001</c:v>
                </c:pt>
                <c:pt idx="7">
                  <c:v>4537.84</c:v>
                </c:pt>
              </c:numCache>
            </c:numRef>
          </c:val>
          <c:extLst>
            <c:ext xmlns:c16="http://schemas.microsoft.com/office/drawing/2014/chart" uri="{C3380CC4-5D6E-409C-BE32-E72D297353CC}">
              <c16:uniqueId val="{00000000-EACA-49FB-8AC3-4B596530E906}"/>
            </c:ext>
          </c:extLst>
        </c:ser>
        <c:dLbls>
          <c:showLegendKey val="0"/>
          <c:showVal val="0"/>
          <c:showCatName val="0"/>
          <c:showSerName val="0"/>
          <c:showPercent val="0"/>
          <c:showBubbleSize val="0"/>
        </c:dLbls>
        <c:gapWidth val="100"/>
        <c:overlap val="-24"/>
        <c:axId val="1975672271"/>
        <c:axId val="1937793151"/>
      </c:barChart>
      <c:catAx>
        <c:axId val="19756722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7793151"/>
        <c:crosses val="autoZero"/>
        <c:auto val="1"/>
        <c:lblAlgn val="ctr"/>
        <c:lblOffset val="100"/>
        <c:noMultiLvlLbl val="0"/>
      </c:catAx>
      <c:valAx>
        <c:axId val="193779315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5672271"/>
        <c:crosses val="autoZero"/>
        <c:crossBetween val="between"/>
      </c:valAx>
      <c:spPr>
        <a:noFill/>
        <a:ln>
          <a:noFill/>
        </a:ln>
        <a:effectLst/>
      </c:spPr>
    </c:plotArea>
    <c:legend>
      <c:legendPos val="r"/>
      <c:layout>
        <c:manualLayout>
          <c:xMode val="edge"/>
          <c:yMode val="edge"/>
          <c:x val="0.90556009811937854"/>
          <c:y val="0.14787567980515404"/>
          <c:w val="9.4439882131298003E-2"/>
          <c:h val="0.118732119732670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rgbClr val="ED7D3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[Demand_Planning_Dashboard.xlsx]Sales per Year!PivotTable7</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Sq Ft Sales per Year per Province</a:t>
            </a:r>
          </a:p>
        </c:rich>
      </c:tx>
      <c:overlay val="1"/>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per Year'!$B$3:$B$4</c:f>
              <c:strCache>
                <c:ptCount val="1"/>
                <c:pt idx="0">
                  <c:v>NB</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per Year'!$A$5:$A$7</c:f>
              <c:strCache>
                <c:ptCount val="2"/>
                <c:pt idx="0">
                  <c:v>2020</c:v>
                </c:pt>
                <c:pt idx="1">
                  <c:v>2021</c:v>
                </c:pt>
              </c:strCache>
            </c:strRef>
          </c:cat>
          <c:val>
            <c:numRef>
              <c:f>'Sales per Year'!$B$5:$B$7</c:f>
              <c:numCache>
                <c:formatCode>General</c:formatCode>
                <c:ptCount val="2"/>
                <c:pt idx="0">
                  <c:v>1729</c:v>
                </c:pt>
                <c:pt idx="1">
                  <c:v>1857</c:v>
                </c:pt>
              </c:numCache>
            </c:numRef>
          </c:val>
          <c:extLst>
            <c:ext xmlns:c16="http://schemas.microsoft.com/office/drawing/2014/chart" uri="{C3380CC4-5D6E-409C-BE32-E72D297353CC}">
              <c16:uniqueId val="{00000000-A6FA-416E-B4B9-7CE0ADA37045}"/>
            </c:ext>
          </c:extLst>
        </c:ser>
        <c:dLbls>
          <c:showLegendKey val="0"/>
          <c:showVal val="0"/>
          <c:showCatName val="0"/>
          <c:showSerName val="0"/>
          <c:showPercent val="0"/>
          <c:showBubbleSize val="0"/>
        </c:dLbls>
        <c:gapWidth val="100"/>
        <c:overlap val="-24"/>
        <c:axId val="232581055"/>
        <c:axId val="127445647"/>
      </c:barChart>
      <c:catAx>
        <c:axId val="2325810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445647"/>
        <c:crosses val="autoZero"/>
        <c:auto val="1"/>
        <c:lblAlgn val="ctr"/>
        <c:lblOffset val="100"/>
        <c:noMultiLvlLbl val="0"/>
      </c:catAx>
      <c:valAx>
        <c:axId val="1274456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2581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[Demand_Planning_Dashboard.xlsx]Linear Regression!PivotTable7</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Forecast (Linear Regression)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'Linear Regression'!$B$3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trendline>
            <c:spPr>
              <a:ln w="19050"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rendlineType val="linear"/>
            <c:forward val="365"/>
            <c:dispRSqr val="0"/>
            <c:dispEq val="0"/>
          </c:trendline>
          <c:cat>
            <c:strRef>
              <c:f>'Linear Regression'!$A$4:$A$19</c:f>
              <c:strCache>
                <c:ptCount val="15"/>
                <c:pt idx="0">
                  <c:v>04-Jul-20</c:v>
                </c:pt>
                <c:pt idx="1">
                  <c:v>06-Jul-20</c:v>
                </c:pt>
                <c:pt idx="2">
                  <c:v>08-Jul-20</c:v>
                </c:pt>
                <c:pt idx="3">
                  <c:v>09-Jul-20</c:v>
                </c:pt>
                <c:pt idx="4">
                  <c:v>25-Jul-20</c:v>
                </c:pt>
                <c:pt idx="5">
                  <c:v>30-Jul-20</c:v>
                </c:pt>
                <c:pt idx="6">
                  <c:v>01-Aug-20</c:v>
                </c:pt>
                <c:pt idx="7">
                  <c:v>11-Dec-20</c:v>
                </c:pt>
                <c:pt idx="8">
                  <c:v>22-Mar-21</c:v>
                </c:pt>
                <c:pt idx="9">
                  <c:v>25-May-21</c:v>
                </c:pt>
                <c:pt idx="10">
                  <c:v>24-Jul-21</c:v>
                </c:pt>
                <c:pt idx="11">
                  <c:v>06-Sep-21</c:v>
                </c:pt>
                <c:pt idx="12">
                  <c:v>20-Sep-21</c:v>
                </c:pt>
                <c:pt idx="13">
                  <c:v>30-Sep-21</c:v>
                </c:pt>
                <c:pt idx="14">
                  <c:v>30-Oct-21</c:v>
                </c:pt>
              </c:strCache>
            </c:strRef>
          </c:cat>
          <c:val>
            <c:numRef>
              <c:f>'Linear Regression'!$B$4:$B$19</c:f>
              <c:numCache>
                <c:formatCode>General</c:formatCode>
                <c:ptCount val="15"/>
                <c:pt idx="0">
                  <c:v>75</c:v>
                </c:pt>
                <c:pt idx="1">
                  <c:v>104</c:v>
                </c:pt>
                <c:pt idx="2">
                  <c:v>360</c:v>
                </c:pt>
                <c:pt idx="3">
                  <c:v>211</c:v>
                </c:pt>
                <c:pt idx="4">
                  <c:v>83</c:v>
                </c:pt>
                <c:pt idx="5">
                  <c:v>61</c:v>
                </c:pt>
                <c:pt idx="6">
                  <c:v>79</c:v>
                </c:pt>
                <c:pt idx="7">
                  <c:v>756</c:v>
                </c:pt>
                <c:pt idx="8">
                  <c:v>82</c:v>
                </c:pt>
                <c:pt idx="9">
                  <c:v>252</c:v>
                </c:pt>
                <c:pt idx="10">
                  <c:v>72</c:v>
                </c:pt>
                <c:pt idx="11">
                  <c:v>849</c:v>
                </c:pt>
                <c:pt idx="12">
                  <c:v>97</c:v>
                </c:pt>
                <c:pt idx="13">
                  <c:v>72</c:v>
                </c:pt>
                <c:pt idx="14">
                  <c:v>433</c:v>
                </c:pt>
              </c:numCache>
            </c:numRef>
          </c:val>
          <c:smooth val="0"/>
          <c:extLst>
            <c:ext xmlns:c16="http://schemas.microsoft.com/office/drawing/2014/chart" uri="{C3380CC4-5D6E-409C-BE32-E72D297353CC}">
              <c16:uniqueId val="{00000001-DDC5-4181-BE16-37B34EE9B5CB}"/>
            </c:ext>
          </c:extLst>
        </c:ser>
        <c:dLbls>
          <c:showLegendKey val="0"/>
          <c:showVal val="0"/>
          <c:showCatName val="0"/>
          <c:showSerName val="0"/>
          <c:showPercent val="0"/>
          <c:showBubbleSize val="0"/>
        </c:dLbls>
        <c:marker val="1"/>
        <c:smooth val="0"/>
        <c:axId val="202282959"/>
        <c:axId val="127444207"/>
      </c:lineChart>
      <c:catAx>
        <c:axId val="20228295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444207"/>
        <c:crosses val="autoZero"/>
        <c:auto val="1"/>
        <c:lblAlgn val="ctr"/>
        <c:lblOffset val="100"/>
        <c:noMultiLvlLbl val="0"/>
      </c:catAx>
      <c:valAx>
        <c:axId val="12744420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282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Forecast(Seasonality)</a:t>
            </a:r>
          </a:p>
        </c:rich>
      </c:tx>
      <c:overlay val="1"/>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Sheet11!$B$1</c:f>
              <c:strCache>
                <c:ptCount val="1"/>
                <c:pt idx="0">
                  <c:v>Sum of Quantity Sold Sq Ft</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Sheet11!$B$2:$B$1097</c:f>
              <c:numCache>
                <c:formatCode>General</c:formatCode>
                <c:ptCount val="1096"/>
                <c:pt idx="0">
                  <c:v>539</c:v>
                </c:pt>
                <c:pt idx="1">
                  <c:v>869</c:v>
                </c:pt>
                <c:pt idx="2">
                  <c:v>887</c:v>
                </c:pt>
                <c:pt idx="3">
                  <c:v>601</c:v>
                </c:pt>
                <c:pt idx="4">
                  <c:v>635</c:v>
                </c:pt>
                <c:pt idx="5">
                  <c:v>810</c:v>
                </c:pt>
                <c:pt idx="6">
                  <c:v>52</c:v>
                </c:pt>
                <c:pt idx="7">
                  <c:v>601</c:v>
                </c:pt>
                <c:pt idx="8">
                  <c:v>143</c:v>
                </c:pt>
                <c:pt idx="9">
                  <c:v>785</c:v>
                </c:pt>
                <c:pt idx="10">
                  <c:v>578</c:v>
                </c:pt>
                <c:pt idx="11">
                  <c:v>569</c:v>
                </c:pt>
                <c:pt idx="12">
                  <c:v>257</c:v>
                </c:pt>
                <c:pt idx="13">
                  <c:v>940</c:v>
                </c:pt>
                <c:pt idx="14">
                  <c:v>712</c:v>
                </c:pt>
                <c:pt idx="15">
                  <c:v>945</c:v>
                </c:pt>
                <c:pt idx="16">
                  <c:v>792</c:v>
                </c:pt>
                <c:pt idx="17">
                  <c:v>771</c:v>
                </c:pt>
                <c:pt idx="18">
                  <c:v>364</c:v>
                </c:pt>
                <c:pt idx="19">
                  <c:v>70</c:v>
                </c:pt>
                <c:pt idx="20">
                  <c:v>466</c:v>
                </c:pt>
                <c:pt idx="21">
                  <c:v>90</c:v>
                </c:pt>
                <c:pt idx="22">
                  <c:v>874</c:v>
                </c:pt>
                <c:pt idx="23">
                  <c:v>536</c:v>
                </c:pt>
                <c:pt idx="24">
                  <c:v>579</c:v>
                </c:pt>
                <c:pt idx="25">
                  <c:v>153</c:v>
                </c:pt>
                <c:pt idx="26">
                  <c:v>14</c:v>
                </c:pt>
                <c:pt idx="27">
                  <c:v>109</c:v>
                </c:pt>
                <c:pt idx="28">
                  <c:v>51</c:v>
                </c:pt>
                <c:pt idx="29">
                  <c:v>875</c:v>
                </c:pt>
                <c:pt idx="30">
                  <c:v>352</c:v>
                </c:pt>
                <c:pt idx="31">
                  <c:v>975</c:v>
                </c:pt>
                <c:pt idx="32">
                  <c:v>319</c:v>
                </c:pt>
                <c:pt idx="33">
                  <c:v>394</c:v>
                </c:pt>
                <c:pt idx="34">
                  <c:v>522</c:v>
                </c:pt>
                <c:pt idx="35">
                  <c:v>35</c:v>
                </c:pt>
                <c:pt idx="36">
                  <c:v>341</c:v>
                </c:pt>
                <c:pt idx="37">
                  <c:v>98</c:v>
                </c:pt>
                <c:pt idx="38">
                  <c:v>541</c:v>
                </c:pt>
                <c:pt idx="39">
                  <c:v>839</c:v>
                </c:pt>
                <c:pt idx="40">
                  <c:v>752</c:v>
                </c:pt>
                <c:pt idx="41">
                  <c:v>272</c:v>
                </c:pt>
                <c:pt idx="42">
                  <c:v>624</c:v>
                </c:pt>
                <c:pt idx="43">
                  <c:v>889</c:v>
                </c:pt>
                <c:pt idx="44">
                  <c:v>523</c:v>
                </c:pt>
                <c:pt idx="45">
                  <c:v>275</c:v>
                </c:pt>
                <c:pt idx="46">
                  <c:v>538</c:v>
                </c:pt>
                <c:pt idx="47">
                  <c:v>951</c:v>
                </c:pt>
                <c:pt idx="48">
                  <c:v>814</c:v>
                </c:pt>
                <c:pt idx="49">
                  <c:v>667</c:v>
                </c:pt>
                <c:pt idx="50">
                  <c:v>117</c:v>
                </c:pt>
                <c:pt idx="51">
                  <c:v>259</c:v>
                </c:pt>
                <c:pt idx="52">
                  <c:v>13</c:v>
                </c:pt>
                <c:pt idx="53">
                  <c:v>93</c:v>
                </c:pt>
                <c:pt idx="54">
                  <c:v>918</c:v>
                </c:pt>
                <c:pt idx="55">
                  <c:v>336</c:v>
                </c:pt>
                <c:pt idx="56">
                  <c:v>257</c:v>
                </c:pt>
                <c:pt idx="57">
                  <c:v>833</c:v>
                </c:pt>
                <c:pt idx="58">
                  <c:v>792</c:v>
                </c:pt>
                <c:pt idx="59">
                  <c:v>971</c:v>
                </c:pt>
                <c:pt idx="60">
                  <c:v>3</c:v>
                </c:pt>
                <c:pt idx="61">
                  <c:v>245</c:v>
                </c:pt>
                <c:pt idx="62">
                  <c:v>167</c:v>
                </c:pt>
                <c:pt idx="63">
                  <c:v>328</c:v>
                </c:pt>
                <c:pt idx="64">
                  <c:v>476</c:v>
                </c:pt>
                <c:pt idx="65">
                  <c:v>511</c:v>
                </c:pt>
                <c:pt idx="66">
                  <c:v>687</c:v>
                </c:pt>
                <c:pt idx="67">
                  <c:v>984</c:v>
                </c:pt>
                <c:pt idx="68">
                  <c:v>413</c:v>
                </c:pt>
                <c:pt idx="69">
                  <c:v>480</c:v>
                </c:pt>
                <c:pt idx="70">
                  <c:v>992</c:v>
                </c:pt>
                <c:pt idx="71">
                  <c:v>847</c:v>
                </c:pt>
                <c:pt idx="72">
                  <c:v>769</c:v>
                </c:pt>
                <c:pt idx="73">
                  <c:v>54</c:v>
                </c:pt>
                <c:pt idx="74">
                  <c:v>871</c:v>
                </c:pt>
                <c:pt idx="75">
                  <c:v>986</c:v>
                </c:pt>
                <c:pt idx="76">
                  <c:v>625</c:v>
                </c:pt>
                <c:pt idx="77">
                  <c:v>73</c:v>
                </c:pt>
                <c:pt idx="78">
                  <c:v>426</c:v>
                </c:pt>
                <c:pt idx="79">
                  <c:v>762</c:v>
                </c:pt>
                <c:pt idx="80">
                  <c:v>609</c:v>
                </c:pt>
                <c:pt idx="81">
                  <c:v>179</c:v>
                </c:pt>
                <c:pt idx="82">
                  <c:v>147</c:v>
                </c:pt>
                <c:pt idx="83">
                  <c:v>831</c:v>
                </c:pt>
                <c:pt idx="84">
                  <c:v>948</c:v>
                </c:pt>
                <c:pt idx="85">
                  <c:v>520</c:v>
                </c:pt>
                <c:pt idx="86">
                  <c:v>239</c:v>
                </c:pt>
                <c:pt idx="87">
                  <c:v>843</c:v>
                </c:pt>
                <c:pt idx="88">
                  <c:v>130</c:v>
                </c:pt>
                <c:pt idx="89">
                  <c:v>879</c:v>
                </c:pt>
                <c:pt idx="90">
                  <c:v>911</c:v>
                </c:pt>
                <c:pt idx="91">
                  <c:v>97</c:v>
                </c:pt>
                <c:pt idx="92">
                  <c:v>38</c:v>
                </c:pt>
                <c:pt idx="93">
                  <c:v>448</c:v>
                </c:pt>
                <c:pt idx="94">
                  <c:v>431</c:v>
                </c:pt>
                <c:pt idx="95">
                  <c:v>747</c:v>
                </c:pt>
                <c:pt idx="96">
                  <c:v>796</c:v>
                </c:pt>
                <c:pt idx="97">
                  <c:v>576</c:v>
                </c:pt>
                <c:pt idx="98">
                  <c:v>904</c:v>
                </c:pt>
                <c:pt idx="99">
                  <c:v>723</c:v>
                </c:pt>
                <c:pt idx="100">
                  <c:v>300</c:v>
                </c:pt>
                <c:pt idx="101">
                  <c:v>983</c:v>
                </c:pt>
                <c:pt idx="102">
                  <c:v>486</c:v>
                </c:pt>
                <c:pt idx="103">
                  <c:v>303</c:v>
                </c:pt>
                <c:pt idx="104">
                  <c:v>658</c:v>
                </c:pt>
                <c:pt idx="105">
                  <c:v>999</c:v>
                </c:pt>
                <c:pt idx="106">
                  <c:v>610</c:v>
                </c:pt>
                <c:pt idx="107">
                  <c:v>542</c:v>
                </c:pt>
                <c:pt idx="108">
                  <c:v>201</c:v>
                </c:pt>
                <c:pt idx="109">
                  <c:v>223</c:v>
                </c:pt>
                <c:pt idx="110">
                  <c:v>102</c:v>
                </c:pt>
                <c:pt idx="111">
                  <c:v>665</c:v>
                </c:pt>
                <c:pt idx="112">
                  <c:v>386</c:v>
                </c:pt>
                <c:pt idx="113">
                  <c:v>134</c:v>
                </c:pt>
                <c:pt idx="114">
                  <c:v>392</c:v>
                </c:pt>
                <c:pt idx="115">
                  <c:v>209</c:v>
                </c:pt>
                <c:pt idx="116">
                  <c:v>687</c:v>
                </c:pt>
                <c:pt idx="117">
                  <c:v>337</c:v>
                </c:pt>
                <c:pt idx="118">
                  <c:v>718</c:v>
                </c:pt>
                <c:pt idx="119">
                  <c:v>706</c:v>
                </c:pt>
                <c:pt idx="120">
                  <c:v>313</c:v>
                </c:pt>
                <c:pt idx="121">
                  <c:v>83</c:v>
                </c:pt>
                <c:pt idx="122">
                  <c:v>418</c:v>
                </c:pt>
                <c:pt idx="123">
                  <c:v>277</c:v>
                </c:pt>
                <c:pt idx="124">
                  <c:v>599</c:v>
                </c:pt>
                <c:pt idx="125">
                  <c:v>118</c:v>
                </c:pt>
                <c:pt idx="126">
                  <c:v>690</c:v>
                </c:pt>
                <c:pt idx="127">
                  <c:v>171</c:v>
                </c:pt>
                <c:pt idx="128">
                  <c:v>9</c:v>
                </c:pt>
                <c:pt idx="129">
                  <c:v>339</c:v>
                </c:pt>
                <c:pt idx="130">
                  <c:v>246</c:v>
                </c:pt>
                <c:pt idx="131">
                  <c:v>180</c:v>
                </c:pt>
                <c:pt idx="132">
                  <c:v>558</c:v>
                </c:pt>
                <c:pt idx="133">
                  <c:v>48</c:v>
                </c:pt>
                <c:pt idx="134">
                  <c:v>605</c:v>
                </c:pt>
                <c:pt idx="135">
                  <c:v>255</c:v>
                </c:pt>
                <c:pt idx="136">
                  <c:v>822</c:v>
                </c:pt>
                <c:pt idx="137">
                  <c:v>121</c:v>
                </c:pt>
                <c:pt idx="138">
                  <c:v>319</c:v>
                </c:pt>
                <c:pt idx="139">
                  <c:v>334</c:v>
                </c:pt>
                <c:pt idx="140">
                  <c:v>896</c:v>
                </c:pt>
                <c:pt idx="141">
                  <c:v>565</c:v>
                </c:pt>
                <c:pt idx="142">
                  <c:v>718</c:v>
                </c:pt>
                <c:pt idx="143">
                  <c:v>716</c:v>
                </c:pt>
                <c:pt idx="144">
                  <c:v>184</c:v>
                </c:pt>
                <c:pt idx="145">
                  <c:v>469</c:v>
                </c:pt>
                <c:pt idx="146">
                  <c:v>606</c:v>
                </c:pt>
                <c:pt idx="147">
                  <c:v>631</c:v>
                </c:pt>
                <c:pt idx="148">
                  <c:v>146</c:v>
                </c:pt>
                <c:pt idx="149">
                  <c:v>153</c:v>
                </c:pt>
                <c:pt idx="150">
                  <c:v>174</c:v>
                </c:pt>
                <c:pt idx="151">
                  <c:v>223</c:v>
                </c:pt>
                <c:pt idx="152">
                  <c:v>320</c:v>
                </c:pt>
                <c:pt idx="153">
                  <c:v>407</c:v>
                </c:pt>
                <c:pt idx="154">
                  <c:v>385</c:v>
                </c:pt>
                <c:pt idx="155">
                  <c:v>492</c:v>
                </c:pt>
                <c:pt idx="156">
                  <c:v>447</c:v>
                </c:pt>
                <c:pt idx="157">
                  <c:v>221</c:v>
                </c:pt>
                <c:pt idx="158">
                  <c:v>669</c:v>
                </c:pt>
                <c:pt idx="159">
                  <c:v>635</c:v>
                </c:pt>
                <c:pt idx="160">
                  <c:v>199</c:v>
                </c:pt>
                <c:pt idx="161">
                  <c:v>604</c:v>
                </c:pt>
                <c:pt idx="162">
                  <c:v>186</c:v>
                </c:pt>
                <c:pt idx="163">
                  <c:v>975</c:v>
                </c:pt>
                <c:pt idx="164">
                  <c:v>370</c:v>
                </c:pt>
                <c:pt idx="165">
                  <c:v>239</c:v>
                </c:pt>
                <c:pt idx="166">
                  <c:v>412</c:v>
                </c:pt>
                <c:pt idx="167">
                  <c:v>648</c:v>
                </c:pt>
                <c:pt idx="168">
                  <c:v>290</c:v>
                </c:pt>
                <c:pt idx="169">
                  <c:v>244</c:v>
                </c:pt>
                <c:pt idx="170">
                  <c:v>32</c:v>
                </c:pt>
                <c:pt idx="171">
                  <c:v>92</c:v>
                </c:pt>
                <c:pt idx="172">
                  <c:v>780</c:v>
                </c:pt>
                <c:pt idx="173">
                  <c:v>798</c:v>
                </c:pt>
                <c:pt idx="174">
                  <c:v>741</c:v>
                </c:pt>
                <c:pt idx="175">
                  <c:v>331</c:v>
                </c:pt>
                <c:pt idx="176">
                  <c:v>288</c:v>
                </c:pt>
                <c:pt idx="177">
                  <c:v>468</c:v>
                </c:pt>
                <c:pt idx="178">
                  <c:v>829</c:v>
                </c:pt>
                <c:pt idx="179">
                  <c:v>311</c:v>
                </c:pt>
                <c:pt idx="180">
                  <c:v>189</c:v>
                </c:pt>
                <c:pt idx="181">
                  <c:v>939</c:v>
                </c:pt>
                <c:pt idx="182">
                  <c:v>62</c:v>
                </c:pt>
                <c:pt idx="183">
                  <c:v>838</c:v>
                </c:pt>
                <c:pt idx="184">
                  <c:v>78</c:v>
                </c:pt>
                <c:pt idx="185">
                  <c:v>75</c:v>
                </c:pt>
                <c:pt idx="186">
                  <c:v>433</c:v>
                </c:pt>
                <c:pt idx="187">
                  <c:v>104</c:v>
                </c:pt>
                <c:pt idx="188">
                  <c:v>641</c:v>
                </c:pt>
                <c:pt idx="189">
                  <c:v>360</c:v>
                </c:pt>
                <c:pt idx="190">
                  <c:v>211</c:v>
                </c:pt>
                <c:pt idx="191">
                  <c:v>218</c:v>
                </c:pt>
                <c:pt idx="192">
                  <c:v>13</c:v>
                </c:pt>
                <c:pt idx="193">
                  <c:v>782</c:v>
                </c:pt>
                <c:pt idx="194">
                  <c:v>783</c:v>
                </c:pt>
                <c:pt idx="195">
                  <c:v>161</c:v>
                </c:pt>
                <c:pt idx="196">
                  <c:v>811</c:v>
                </c:pt>
                <c:pt idx="197">
                  <c:v>222</c:v>
                </c:pt>
                <c:pt idx="198">
                  <c:v>934</c:v>
                </c:pt>
                <c:pt idx="199">
                  <c:v>810</c:v>
                </c:pt>
                <c:pt idx="200">
                  <c:v>217</c:v>
                </c:pt>
                <c:pt idx="201">
                  <c:v>208</c:v>
                </c:pt>
                <c:pt idx="202">
                  <c:v>864</c:v>
                </c:pt>
                <c:pt idx="203">
                  <c:v>918</c:v>
                </c:pt>
                <c:pt idx="204">
                  <c:v>308</c:v>
                </c:pt>
                <c:pt idx="205">
                  <c:v>748</c:v>
                </c:pt>
                <c:pt idx="206">
                  <c:v>83</c:v>
                </c:pt>
                <c:pt idx="207">
                  <c:v>900</c:v>
                </c:pt>
                <c:pt idx="208">
                  <c:v>748</c:v>
                </c:pt>
                <c:pt idx="209">
                  <c:v>562</c:v>
                </c:pt>
                <c:pt idx="210">
                  <c:v>931</c:v>
                </c:pt>
                <c:pt idx="211">
                  <c:v>61</c:v>
                </c:pt>
                <c:pt idx="212">
                  <c:v>481</c:v>
                </c:pt>
                <c:pt idx="213">
                  <c:v>79</c:v>
                </c:pt>
                <c:pt idx="214">
                  <c:v>643</c:v>
                </c:pt>
                <c:pt idx="215">
                  <c:v>506</c:v>
                </c:pt>
                <c:pt idx="216">
                  <c:v>573</c:v>
                </c:pt>
                <c:pt idx="217">
                  <c:v>588</c:v>
                </c:pt>
                <c:pt idx="218">
                  <c:v>189</c:v>
                </c:pt>
                <c:pt idx="219">
                  <c:v>40</c:v>
                </c:pt>
                <c:pt idx="220">
                  <c:v>403</c:v>
                </c:pt>
                <c:pt idx="221">
                  <c:v>882</c:v>
                </c:pt>
                <c:pt idx="222">
                  <c:v>588</c:v>
                </c:pt>
                <c:pt idx="223">
                  <c:v>999</c:v>
                </c:pt>
                <c:pt idx="224">
                  <c:v>367</c:v>
                </c:pt>
                <c:pt idx="225">
                  <c:v>672</c:v>
                </c:pt>
                <c:pt idx="226">
                  <c:v>67</c:v>
                </c:pt>
                <c:pt idx="227">
                  <c:v>446</c:v>
                </c:pt>
                <c:pt idx="228">
                  <c:v>283</c:v>
                </c:pt>
                <c:pt idx="229">
                  <c:v>39</c:v>
                </c:pt>
                <c:pt idx="230">
                  <c:v>65</c:v>
                </c:pt>
                <c:pt idx="231">
                  <c:v>152</c:v>
                </c:pt>
                <c:pt idx="232">
                  <c:v>386</c:v>
                </c:pt>
                <c:pt idx="233">
                  <c:v>504</c:v>
                </c:pt>
                <c:pt idx="234">
                  <c:v>204</c:v>
                </c:pt>
                <c:pt idx="235">
                  <c:v>699</c:v>
                </c:pt>
                <c:pt idx="236">
                  <c:v>614</c:v>
                </c:pt>
                <c:pt idx="237">
                  <c:v>541</c:v>
                </c:pt>
                <c:pt idx="238">
                  <c:v>511</c:v>
                </c:pt>
                <c:pt idx="239">
                  <c:v>216</c:v>
                </c:pt>
                <c:pt idx="240">
                  <c:v>187</c:v>
                </c:pt>
                <c:pt idx="241">
                  <c:v>741</c:v>
                </c:pt>
                <c:pt idx="242">
                  <c:v>935</c:v>
                </c:pt>
                <c:pt idx="243">
                  <c:v>224</c:v>
                </c:pt>
                <c:pt idx="244">
                  <c:v>42</c:v>
                </c:pt>
                <c:pt idx="245">
                  <c:v>617</c:v>
                </c:pt>
                <c:pt idx="246">
                  <c:v>166</c:v>
                </c:pt>
                <c:pt idx="247">
                  <c:v>601</c:v>
                </c:pt>
                <c:pt idx="248">
                  <c:v>489</c:v>
                </c:pt>
                <c:pt idx="249">
                  <c:v>799</c:v>
                </c:pt>
                <c:pt idx="250">
                  <c:v>166</c:v>
                </c:pt>
                <c:pt idx="251">
                  <c:v>707</c:v>
                </c:pt>
                <c:pt idx="252">
                  <c:v>804</c:v>
                </c:pt>
                <c:pt idx="253">
                  <c:v>824</c:v>
                </c:pt>
                <c:pt idx="254">
                  <c:v>762</c:v>
                </c:pt>
                <c:pt idx="255">
                  <c:v>924</c:v>
                </c:pt>
                <c:pt idx="256">
                  <c:v>635</c:v>
                </c:pt>
                <c:pt idx="257">
                  <c:v>494</c:v>
                </c:pt>
                <c:pt idx="258">
                  <c:v>835</c:v>
                </c:pt>
                <c:pt idx="259">
                  <c:v>47</c:v>
                </c:pt>
                <c:pt idx="260">
                  <c:v>766</c:v>
                </c:pt>
                <c:pt idx="261">
                  <c:v>60</c:v>
                </c:pt>
                <c:pt idx="262">
                  <c:v>291</c:v>
                </c:pt>
                <c:pt idx="263">
                  <c:v>438</c:v>
                </c:pt>
                <c:pt idx="264">
                  <c:v>151</c:v>
                </c:pt>
                <c:pt idx="265">
                  <c:v>542</c:v>
                </c:pt>
                <c:pt idx="266">
                  <c:v>269</c:v>
                </c:pt>
                <c:pt idx="267">
                  <c:v>741</c:v>
                </c:pt>
                <c:pt idx="268">
                  <c:v>98</c:v>
                </c:pt>
                <c:pt idx="269">
                  <c:v>137</c:v>
                </c:pt>
                <c:pt idx="270">
                  <c:v>277</c:v>
                </c:pt>
                <c:pt idx="271">
                  <c:v>279</c:v>
                </c:pt>
                <c:pt idx="272">
                  <c:v>526</c:v>
                </c:pt>
                <c:pt idx="273">
                  <c:v>618</c:v>
                </c:pt>
                <c:pt idx="274">
                  <c:v>568</c:v>
                </c:pt>
                <c:pt idx="275">
                  <c:v>687</c:v>
                </c:pt>
                <c:pt idx="276">
                  <c:v>812</c:v>
                </c:pt>
                <c:pt idx="277">
                  <c:v>957</c:v>
                </c:pt>
                <c:pt idx="278">
                  <c:v>271</c:v>
                </c:pt>
                <c:pt idx="279">
                  <c:v>450</c:v>
                </c:pt>
                <c:pt idx="280">
                  <c:v>263</c:v>
                </c:pt>
                <c:pt idx="281">
                  <c:v>862</c:v>
                </c:pt>
                <c:pt idx="282">
                  <c:v>425</c:v>
                </c:pt>
                <c:pt idx="283">
                  <c:v>115</c:v>
                </c:pt>
                <c:pt idx="284">
                  <c:v>492</c:v>
                </c:pt>
                <c:pt idx="285">
                  <c:v>497</c:v>
                </c:pt>
                <c:pt idx="286">
                  <c:v>417</c:v>
                </c:pt>
                <c:pt idx="287">
                  <c:v>659</c:v>
                </c:pt>
                <c:pt idx="288">
                  <c:v>914</c:v>
                </c:pt>
                <c:pt idx="289">
                  <c:v>659</c:v>
                </c:pt>
                <c:pt idx="290">
                  <c:v>48</c:v>
                </c:pt>
                <c:pt idx="291">
                  <c:v>424</c:v>
                </c:pt>
                <c:pt idx="292">
                  <c:v>429</c:v>
                </c:pt>
                <c:pt idx="293">
                  <c:v>136</c:v>
                </c:pt>
                <c:pt idx="294">
                  <c:v>305</c:v>
                </c:pt>
                <c:pt idx="295">
                  <c:v>962</c:v>
                </c:pt>
                <c:pt idx="296">
                  <c:v>667</c:v>
                </c:pt>
                <c:pt idx="297">
                  <c:v>145</c:v>
                </c:pt>
                <c:pt idx="298">
                  <c:v>405</c:v>
                </c:pt>
                <c:pt idx="299">
                  <c:v>891</c:v>
                </c:pt>
                <c:pt idx="300">
                  <c:v>587</c:v>
                </c:pt>
                <c:pt idx="301">
                  <c:v>534</c:v>
                </c:pt>
                <c:pt idx="302">
                  <c:v>443</c:v>
                </c:pt>
                <c:pt idx="303">
                  <c:v>849</c:v>
                </c:pt>
                <c:pt idx="304">
                  <c:v>818</c:v>
                </c:pt>
                <c:pt idx="305">
                  <c:v>132</c:v>
                </c:pt>
                <c:pt idx="306">
                  <c:v>550</c:v>
                </c:pt>
                <c:pt idx="307">
                  <c:v>668</c:v>
                </c:pt>
                <c:pt idx="308">
                  <c:v>443</c:v>
                </c:pt>
                <c:pt idx="309">
                  <c:v>672</c:v>
                </c:pt>
                <c:pt idx="310">
                  <c:v>450</c:v>
                </c:pt>
                <c:pt idx="311">
                  <c:v>808</c:v>
                </c:pt>
                <c:pt idx="312">
                  <c:v>984</c:v>
                </c:pt>
                <c:pt idx="313">
                  <c:v>246</c:v>
                </c:pt>
                <c:pt idx="314">
                  <c:v>243</c:v>
                </c:pt>
                <c:pt idx="315">
                  <c:v>267</c:v>
                </c:pt>
                <c:pt idx="316">
                  <c:v>853</c:v>
                </c:pt>
                <c:pt idx="317">
                  <c:v>959</c:v>
                </c:pt>
                <c:pt idx="318">
                  <c:v>280</c:v>
                </c:pt>
                <c:pt idx="319">
                  <c:v>674</c:v>
                </c:pt>
                <c:pt idx="320">
                  <c:v>459</c:v>
                </c:pt>
                <c:pt idx="321">
                  <c:v>429</c:v>
                </c:pt>
                <c:pt idx="322">
                  <c:v>373</c:v>
                </c:pt>
                <c:pt idx="323">
                  <c:v>896</c:v>
                </c:pt>
                <c:pt idx="324">
                  <c:v>46</c:v>
                </c:pt>
                <c:pt idx="325">
                  <c:v>709</c:v>
                </c:pt>
                <c:pt idx="326">
                  <c:v>93</c:v>
                </c:pt>
                <c:pt idx="327">
                  <c:v>482</c:v>
                </c:pt>
                <c:pt idx="328">
                  <c:v>258</c:v>
                </c:pt>
                <c:pt idx="329">
                  <c:v>956</c:v>
                </c:pt>
                <c:pt idx="330">
                  <c:v>498</c:v>
                </c:pt>
                <c:pt idx="331">
                  <c:v>48</c:v>
                </c:pt>
                <c:pt idx="332">
                  <c:v>33</c:v>
                </c:pt>
                <c:pt idx="333">
                  <c:v>870</c:v>
                </c:pt>
                <c:pt idx="334">
                  <c:v>155</c:v>
                </c:pt>
                <c:pt idx="335">
                  <c:v>643</c:v>
                </c:pt>
                <c:pt idx="336">
                  <c:v>657</c:v>
                </c:pt>
                <c:pt idx="337">
                  <c:v>814</c:v>
                </c:pt>
                <c:pt idx="338">
                  <c:v>604</c:v>
                </c:pt>
                <c:pt idx="339">
                  <c:v>293</c:v>
                </c:pt>
                <c:pt idx="340">
                  <c:v>87</c:v>
                </c:pt>
                <c:pt idx="341">
                  <c:v>875</c:v>
                </c:pt>
                <c:pt idx="342">
                  <c:v>501</c:v>
                </c:pt>
                <c:pt idx="343">
                  <c:v>76</c:v>
                </c:pt>
                <c:pt idx="344">
                  <c:v>423</c:v>
                </c:pt>
                <c:pt idx="345">
                  <c:v>756</c:v>
                </c:pt>
                <c:pt idx="346">
                  <c:v>935</c:v>
                </c:pt>
                <c:pt idx="347">
                  <c:v>296</c:v>
                </c:pt>
                <c:pt idx="348">
                  <c:v>997</c:v>
                </c:pt>
                <c:pt idx="349">
                  <c:v>774</c:v>
                </c:pt>
                <c:pt idx="350">
                  <c:v>27</c:v>
                </c:pt>
                <c:pt idx="351">
                  <c:v>80</c:v>
                </c:pt>
                <c:pt idx="352">
                  <c:v>196</c:v>
                </c:pt>
                <c:pt idx="353">
                  <c:v>41</c:v>
                </c:pt>
                <c:pt idx="354">
                  <c:v>37</c:v>
                </c:pt>
                <c:pt idx="355">
                  <c:v>209</c:v>
                </c:pt>
                <c:pt idx="356">
                  <c:v>172</c:v>
                </c:pt>
                <c:pt idx="357">
                  <c:v>192</c:v>
                </c:pt>
                <c:pt idx="358">
                  <c:v>851</c:v>
                </c:pt>
                <c:pt idx="359">
                  <c:v>137</c:v>
                </c:pt>
                <c:pt idx="360">
                  <c:v>610</c:v>
                </c:pt>
                <c:pt idx="361">
                  <c:v>58</c:v>
                </c:pt>
                <c:pt idx="362">
                  <c:v>960</c:v>
                </c:pt>
                <c:pt idx="363">
                  <c:v>186</c:v>
                </c:pt>
                <c:pt idx="364">
                  <c:v>748</c:v>
                </c:pt>
                <c:pt idx="365">
                  <c:v>435</c:v>
                </c:pt>
                <c:pt idx="366">
                  <c:v>38</c:v>
                </c:pt>
                <c:pt idx="367">
                  <c:v>501</c:v>
                </c:pt>
                <c:pt idx="368">
                  <c:v>274</c:v>
                </c:pt>
                <c:pt idx="369">
                  <c:v>840</c:v>
                </c:pt>
                <c:pt idx="370">
                  <c:v>157</c:v>
                </c:pt>
                <c:pt idx="371">
                  <c:v>988</c:v>
                </c:pt>
                <c:pt idx="372">
                  <c:v>543</c:v>
                </c:pt>
                <c:pt idx="373">
                  <c:v>659</c:v>
                </c:pt>
                <c:pt idx="374">
                  <c:v>952</c:v>
                </c:pt>
                <c:pt idx="375">
                  <c:v>22</c:v>
                </c:pt>
                <c:pt idx="376">
                  <c:v>913</c:v>
                </c:pt>
                <c:pt idx="377">
                  <c:v>211</c:v>
                </c:pt>
                <c:pt idx="378">
                  <c:v>151</c:v>
                </c:pt>
                <c:pt idx="379">
                  <c:v>89</c:v>
                </c:pt>
                <c:pt idx="380">
                  <c:v>692</c:v>
                </c:pt>
                <c:pt idx="381">
                  <c:v>137</c:v>
                </c:pt>
                <c:pt idx="382">
                  <c:v>836</c:v>
                </c:pt>
                <c:pt idx="383">
                  <c:v>412</c:v>
                </c:pt>
                <c:pt idx="384">
                  <c:v>629</c:v>
                </c:pt>
                <c:pt idx="385">
                  <c:v>771</c:v>
                </c:pt>
                <c:pt idx="386">
                  <c:v>156</c:v>
                </c:pt>
                <c:pt idx="387">
                  <c:v>632</c:v>
                </c:pt>
                <c:pt idx="388">
                  <c:v>1</c:v>
                </c:pt>
                <c:pt idx="389">
                  <c:v>344</c:v>
                </c:pt>
                <c:pt idx="390">
                  <c:v>869</c:v>
                </c:pt>
                <c:pt idx="391">
                  <c:v>470</c:v>
                </c:pt>
                <c:pt idx="392">
                  <c:v>219</c:v>
                </c:pt>
                <c:pt idx="393">
                  <c:v>451</c:v>
                </c:pt>
                <c:pt idx="394">
                  <c:v>644</c:v>
                </c:pt>
                <c:pt idx="395">
                  <c:v>615</c:v>
                </c:pt>
                <c:pt idx="396">
                  <c:v>744</c:v>
                </c:pt>
                <c:pt idx="397">
                  <c:v>757</c:v>
                </c:pt>
                <c:pt idx="398">
                  <c:v>416</c:v>
                </c:pt>
                <c:pt idx="399">
                  <c:v>955</c:v>
                </c:pt>
                <c:pt idx="400">
                  <c:v>859</c:v>
                </c:pt>
                <c:pt idx="401">
                  <c:v>836</c:v>
                </c:pt>
                <c:pt idx="402">
                  <c:v>718</c:v>
                </c:pt>
                <c:pt idx="403">
                  <c:v>962</c:v>
                </c:pt>
                <c:pt idx="404">
                  <c:v>689</c:v>
                </c:pt>
                <c:pt idx="405">
                  <c:v>618</c:v>
                </c:pt>
                <c:pt idx="406">
                  <c:v>660</c:v>
                </c:pt>
                <c:pt idx="407">
                  <c:v>406</c:v>
                </c:pt>
                <c:pt idx="408">
                  <c:v>81</c:v>
                </c:pt>
                <c:pt idx="409">
                  <c:v>691</c:v>
                </c:pt>
                <c:pt idx="410">
                  <c:v>323</c:v>
                </c:pt>
                <c:pt idx="411">
                  <c:v>397</c:v>
                </c:pt>
                <c:pt idx="412">
                  <c:v>666</c:v>
                </c:pt>
                <c:pt idx="413">
                  <c:v>363</c:v>
                </c:pt>
                <c:pt idx="414">
                  <c:v>521</c:v>
                </c:pt>
                <c:pt idx="415">
                  <c:v>580</c:v>
                </c:pt>
                <c:pt idx="416">
                  <c:v>426</c:v>
                </c:pt>
                <c:pt idx="417">
                  <c:v>553</c:v>
                </c:pt>
                <c:pt idx="418">
                  <c:v>302</c:v>
                </c:pt>
                <c:pt idx="419">
                  <c:v>534</c:v>
                </c:pt>
                <c:pt idx="420">
                  <c:v>758</c:v>
                </c:pt>
                <c:pt idx="421">
                  <c:v>103</c:v>
                </c:pt>
                <c:pt idx="422">
                  <c:v>487</c:v>
                </c:pt>
                <c:pt idx="423">
                  <c:v>304</c:v>
                </c:pt>
                <c:pt idx="424">
                  <c:v>705</c:v>
                </c:pt>
                <c:pt idx="425">
                  <c:v>667</c:v>
                </c:pt>
                <c:pt idx="426">
                  <c:v>965</c:v>
                </c:pt>
                <c:pt idx="427">
                  <c:v>403</c:v>
                </c:pt>
                <c:pt idx="428">
                  <c:v>833</c:v>
                </c:pt>
                <c:pt idx="429">
                  <c:v>623</c:v>
                </c:pt>
                <c:pt idx="430">
                  <c:v>696</c:v>
                </c:pt>
                <c:pt idx="431">
                  <c:v>926</c:v>
                </c:pt>
                <c:pt idx="432">
                  <c:v>56</c:v>
                </c:pt>
                <c:pt idx="433">
                  <c:v>735</c:v>
                </c:pt>
                <c:pt idx="434">
                  <c:v>566</c:v>
                </c:pt>
                <c:pt idx="435">
                  <c:v>607</c:v>
                </c:pt>
                <c:pt idx="436">
                  <c:v>315</c:v>
                </c:pt>
                <c:pt idx="437">
                  <c:v>110</c:v>
                </c:pt>
                <c:pt idx="438">
                  <c:v>65</c:v>
                </c:pt>
                <c:pt idx="439">
                  <c:v>975</c:v>
                </c:pt>
                <c:pt idx="440">
                  <c:v>562</c:v>
                </c:pt>
                <c:pt idx="441">
                  <c:v>936</c:v>
                </c:pt>
                <c:pt idx="442">
                  <c:v>819</c:v>
                </c:pt>
                <c:pt idx="443">
                  <c:v>674</c:v>
                </c:pt>
                <c:pt idx="444">
                  <c:v>195</c:v>
                </c:pt>
                <c:pt idx="445">
                  <c:v>666</c:v>
                </c:pt>
                <c:pt idx="446">
                  <c:v>82</c:v>
                </c:pt>
                <c:pt idx="447">
                  <c:v>639</c:v>
                </c:pt>
                <c:pt idx="448">
                  <c:v>629</c:v>
                </c:pt>
                <c:pt idx="449">
                  <c:v>647</c:v>
                </c:pt>
                <c:pt idx="450">
                  <c:v>274</c:v>
                </c:pt>
                <c:pt idx="451">
                  <c:v>814</c:v>
                </c:pt>
                <c:pt idx="452">
                  <c:v>264</c:v>
                </c:pt>
                <c:pt idx="453">
                  <c:v>882</c:v>
                </c:pt>
                <c:pt idx="454">
                  <c:v>402</c:v>
                </c:pt>
                <c:pt idx="455">
                  <c:v>774</c:v>
                </c:pt>
                <c:pt idx="456">
                  <c:v>198</c:v>
                </c:pt>
                <c:pt idx="457">
                  <c:v>265</c:v>
                </c:pt>
                <c:pt idx="458">
                  <c:v>728</c:v>
                </c:pt>
                <c:pt idx="459">
                  <c:v>347</c:v>
                </c:pt>
                <c:pt idx="460">
                  <c:v>728</c:v>
                </c:pt>
                <c:pt idx="461">
                  <c:v>352</c:v>
                </c:pt>
                <c:pt idx="462">
                  <c:v>374</c:v>
                </c:pt>
                <c:pt idx="463">
                  <c:v>336</c:v>
                </c:pt>
                <c:pt idx="464">
                  <c:v>692</c:v>
                </c:pt>
                <c:pt idx="465">
                  <c:v>415</c:v>
                </c:pt>
                <c:pt idx="466">
                  <c:v>963</c:v>
                </c:pt>
                <c:pt idx="467">
                  <c:v>926</c:v>
                </c:pt>
                <c:pt idx="468">
                  <c:v>692</c:v>
                </c:pt>
                <c:pt idx="469">
                  <c:v>349</c:v>
                </c:pt>
                <c:pt idx="470">
                  <c:v>899</c:v>
                </c:pt>
                <c:pt idx="471">
                  <c:v>964</c:v>
                </c:pt>
                <c:pt idx="472">
                  <c:v>597</c:v>
                </c:pt>
                <c:pt idx="473">
                  <c:v>297</c:v>
                </c:pt>
                <c:pt idx="474">
                  <c:v>643</c:v>
                </c:pt>
                <c:pt idx="475">
                  <c:v>219</c:v>
                </c:pt>
                <c:pt idx="476">
                  <c:v>565</c:v>
                </c:pt>
                <c:pt idx="477">
                  <c:v>642</c:v>
                </c:pt>
                <c:pt idx="478">
                  <c:v>72</c:v>
                </c:pt>
                <c:pt idx="479">
                  <c:v>583</c:v>
                </c:pt>
                <c:pt idx="480">
                  <c:v>292</c:v>
                </c:pt>
                <c:pt idx="481">
                  <c:v>767</c:v>
                </c:pt>
                <c:pt idx="482">
                  <c:v>996</c:v>
                </c:pt>
                <c:pt idx="483">
                  <c:v>587</c:v>
                </c:pt>
                <c:pt idx="484">
                  <c:v>668</c:v>
                </c:pt>
                <c:pt idx="485">
                  <c:v>407</c:v>
                </c:pt>
                <c:pt idx="486">
                  <c:v>909</c:v>
                </c:pt>
                <c:pt idx="487">
                  <c:v>320</c:v>
                </c:pt>
                <c:pt idx="488">
                  <c:v>590</c:v>
                </c:pt>
                <c:pt idx="489">
                  <c:v>597</c:v>
                </c:pt>
                <c:pt idx="490">
                  <c:v>204</c:v>
                </c:pt>
                <c:pt idx="491">
                  <c:v>552</c:v>
                </c:pt>
                <c:pt idx="492">
                  <c:v>132</c:v>
                </c:pt>
                <c:pt idx="493">
                  <c:v>200</c:v>
                </c:pt>
                <c:pt idx="494">
                  <c:v>607</c:v>
                </c:pt>
                <c:pt idx="495">
                  <c:v>465</c:v>
                </c:pt>
                <c:pt idx="496">
                  <c:v>1</c:v>
                </c:pt>
                <c:pt idx="497">
                  <c:v>914</c:v>
                </c:pt>
                <c:pt idx="498">
                  <c:v>785</c:v>
                </c:pt>
                <c:pt idx="499">
                  <c:v>299</c:v>
                </c:pt>
                <c:pt idx="500">
                  <c:v>148</c:v>
                </c:pt>
                <c:pt idx="501">
                  <c:v>447</c:v>
                </c:pt>
                <c:pt idx="502">
                  <c:v>190</c:v>
                </c:pt>
                <c:pt idx="503">
                  <c:v>983</c:v>
                </c:pt>
                <c:pt idx="504">
                  <c:v>570</c:v>
                </c:pt>
                <c:pt idx="505">
                  <c:v>241</c:v>
                </c:pt>
                <c:pt idx="506">
                  <c:v>637</c:v>
                </c:pt>
                <c:pt idx="507">
                  <c:v>262</c:v>
                </c:pt>
                <c:pt idx="508">
                  <c:v>19</c:v>
                </c:pt>
                <c:pt idx="509">
                  <c:v>72</c:v>
                </c:pt>
                <c:pt idx="510">
                  <c:v>252</c:v>
                </c:pt>
                <c:pt idx="511">
                  <c:v>542</c:v>
                </c:pt>
                <c:pt idx="512">
                  <c:v>10</c:v>
                </c:pt>
                <c:pt idx="513">
                  <c:v>227</c:v>
                </c:pt>
                <c:pt idx="514">
                  <c:v>201</c:v>
                </c:pt>
                <c:pt idx="515">
                  <c:v>61</c:v>
                </c:pt>
                <c:pt idx="516">
                  <c:v>911</c:v>
                </c:pt>
                <c:pt idx="517">
                  <c:v>617</c:v>
                </c:pt>
                <c:pt idx="518">
                  <c:v>836</c:v>
                </c:pt>
                <c:pt idx="519">
                  <c:v>978</c:v>
                </c:pt>
                <c:pt idx="520">
                  <c:v>701</c:v>
                </c:pt>
                <c:pt idx="521">
                  <c:v>575</c:v>
                </c:pt>
                <c:pt idx="522">
                  <c:v>886</c:v>
                </c:pt>
                <c:pt idx="523">
                  <c:v>917</c:v>
                </c:pt>
                <c:pt idx="524">
                  <c:v>349</c:v>
                </c:pt>
                <c:pt idx="525">
                  <c:v>653</c:v>
                </c:pt>
                <c:pt idx="526">
                  <c:v>720</c:v>
                </c:pt>
                <c:pt idx="527">
                  <c:v>255</c:v>
                </c:pt>
                <c:pt idx="528">
                  <c:v>383</c:v>
                </c:pt>
                <c:pt idx="529">
                  <c:v>376</c:v>
                </c:pt>
                <c:pt idx="530">
                  <c:v>152</c:v>
                </c:pt>
                <c:pt idx="531">
                  <c:v>106</c:v>
                </c:pt>
                <c:pt idx="532">
                  <c:v>761</c:v>
                </c:pt>
                <c:pt idx="533">
                  <c:v>795</c:v>
                </c:pt>
                <c:pt idx="534">
                  <c:v>616</c:v>
                </c:pt>
                <c:pt idx="535">
                  <c:v>945</c:v>
                </c:pt>
                <c:pt idx="536">
                  <c:v>166</c:v>
                </c:pt>
                <c:pt idx="537">
                  <c:v>542</c:v>
                </c:pt>
                <c:pt idx="538">
                  <c:v>998</c:v>
                </c:pt>
                <c:pt idx="539">
                  <c:v>879</c:v>
                </c:pt>
                <c:pt idx="540">
                  <c:v>994</c:v>
                </c:pt>
                <c:pt idx="541">
                  <c:v>688</c:v>
                </c:pt>
                <c:pt idx="542">
                  <c:v>552</c:v>
                </c:pt>
                <c:pt idx="543">
                  <c:v>36</c:v>
                </c:pt>
                <c:pt idx="544">
                  <c:v>473</c:v>
                </c:pt>
                <c:pt idx="545">
                  <c:v>309</c:v>
                </c:pt>
                <c:pt idx="546">
                  <c:v>350</c:v>
                </c:pt>
                <c:pt idx="547">
                  <c:v>113</c:v>
                </c:pt>
                <c:pt idx="548">
                  <c:v>333</c:v>
                </c:pt>
                <c:pt idx="549">
                  <c:v>33</c:v>
                </c:pt>
                <c:pt idx="550">
                  <c:v>214</c:v>
                </c:pt>
                <c:pt idx="551">
                  <c:v>131</c:v>
                </c:pt>
                <c:pt idx="552">
                  <c:v>129</c:v>
                </c:pt>
                <c:pt idx="553">
                  <c:v>300</c:v>
                </c:pt>
                <c:pt idx="554">
                  <c:v>785</c:v>
                </c:pt>
                <c:pt idx="555">
                  <c:v>805</c:v>
                </c:pt>
                <c:pt idx="556">
                  <c:v>905</c:v>
                </c:pt>
                <c:pt idx="557">
                  <c:v>85</c:v>
                </c:pt>
                <c:pt idx="558">
                  <c:v>996</c:v>
                </c:pt>
                <c:pt idx="559">
                  <c:v>572</c:v>
                </c:pt>
                <c:pt idx="560">
                  <c:v>218</c:v>
                </c:pt>
                <c:pt idx="561">
                  <c:v>858</c:v>
                </c:pt>
                <c:pt idx="562">
                  <c:v>441</c:v>
                </c:pt>
                <c:pt idx="563">
                  <c:v>42</c:v>
                </c:pt>
                <c:pt idx="564">
                  <c:v>991</c:v>
                </c:pt>
                <c:pt idx="565">
                  <c:v>411</c:v>
                </c:pt>
                <c:pt idx="566">
                  <c:v>681</c:v>
                </c:pt>
                <c:pt idx="567">
                  <c:v>808</c:v>
                </c:pt>
                <c:pt idx="568">
                  <c:v>278</c:v>
                </c:pt>
                <c:pt idx="569">
                  <c:v>493</c:v>
                </c:pt>
                <c:pt idx="570">
                  <c:v>72</c:v>
                </c:pt>
                <c:pt idx="571">
                  <c:v>903</c:v>
                </c:pt>
                <c:pt idx="572">
                  <c:v>415</c:v>
                </c:pt>
                <c:pt idx="573">
                  <c:v>629</c:v>
                </c:pt>
                <c:pt idx="574">
                  <c:v>622</c:v>
                </c:pt>
                <c:pt idx="575">
                  <c:v>33</c:v>
                </c:pt>
                <c:pt idx="576">
                  <c:v>637</c:v>
                </c:pt>
                <c:pt idx="577">
                  <c:v>446</c:v>
                </c:pt>
                <c:pt idx="578">
                  <c:v>525</c:v>
                </c:pt>
                <c:pt idx="579">
                  <c:v>793</c:v>
                </c:pt>
                <c:pt idx="580">
                  <c:v>163</c:v>
                </c:pt>
                <c:pt idx="581">
                  <c:v>432</c:v>
                </c:pt>
                <c:pt idx="582">
                  <c:v>925</c:v>
                </c:pt>
                <c:pt idx="583">
                  <c:v>861</c:v>
                </c:pt>
                <c:pt idx="584">
                  <c:v>399</c:v>
                </c:pt>
                <c:pt idx="585">
                  <c:v>854</c:v>
                </c:pt>
                <c:pt idx="586">
                  <c:v>325</c:v>
                </c:pt>
                <c:pt idx="587">
                  <c:v>634</c:v>
                </c:pt>
                <c:pt idx="588">
                  <c:v>763</c:v>
                </c:pt>
                <c:pt idx="589">
                  <c:v>882</c:v>
                </c:pt>
                <c:pt idx="590">
                  <c:v>827</c:v>
                </c:pt>
                <c:pt idx="591">
                  <c:v>837</c:v>
                </c:pt>
                <c:pt idx="592">
                  <c:v>810</c:v>
                </c:pt>
                <c:pt idx="593">
                  <c:v>795</c:v>
                </c:pt>
                <c:pt idx="594">
                  <c:v>233</c:v>
                </c:pt>
                <c:pt idx="595">
                  <c:v>76</c:v>
                </c:pt>
                <c:pt idx="596">
                  <c:v>676</c:v>
                </c:pt>
                <c:pt idx="597">
                  <c:v>526</c:v>
                </c:pt>
                <c:pt idx="598">
                  <c:v>245</c:v>
                </c:pt>
                <c:pt idx="599">
                  <c:v>224</c:v>
                </c:pt>
                <c:pt idx="600">
                  <c:v>812</c:v>
                </c:pt>
                <c:pt idx="601">
                  <c:v>792</c:v>
                </c:pt>
                <c:pt idx="602">
                  <c:v>148</c:v>
                </c:pt>
                <c:pt idx="603">
                  <c:v>919</c:v>
                </c:pt>
                <c:pt idx="604">
                  <c:v>238</c:v>
                </c:pt>
                <c:pt idx="605">
                  <c:v>797</c:v>
                </c:pt>
                <c:pt idx="606">
                  <c:v>681</c:v>
                </c:pt>
                <c:pt idx="607">
                  <c:v>265</c:v>
                </c:pt>
                <c:pt idx="608">
                  <c:v>977</c:v>
                </c:pt>
                <c:pt idx="609">
                  <c:v>632</c:v>
                </c:pt>
                <c:pt idx="610">
                  <c:v>942</c:v>
                </c:pt>
                <c:pt idx="611">
                  <c:v>53</c:v>
                </c:pt>
                <c:pt idx="612">
                  <c:v>155</c:v>
                </c:pt>
                <c:pt idx="613">
                  <c:v>502</c:v>
                </c:pt>
                <c:pt idx="614">
                  <c:v>849</c:v>
                </c:pt>
                <c:pt idx="615">
                  <c:v>212</c:v>
                </c:pt>
                <c:pt idx="616">
                  <c:v>989</c:v>
                </c:pt>
                <c:pt idx="617">
                  <c:v>135</c:v>
                </c:pt>
                <c:pt idx="618">
                  <c:v>671</c:v>
                </c:pt>
                <c:pt idx="619">
                  <c:v>925</c:v>
                </c:pt>
                <c:pt idx="620">
                  <c:v>94</c:v>
                </c:pt>
                <c:pt idx="621">
                  <c:v>782</c:v>
                </c:pt>
                <c:pt idx="622">
                  <c:v>713</c:v>
                </c:pt>
                <c:pt idx="623">
                  <c:v>665</c:v>
                </c:pt>
                <c:pt idx="624">
                  <c:v>789</c:v>
                </c:pt>
                <c:pt idx="625">
                  <c:v>253</c:v>
                </c:pt>
                <c:pt idx="626">
                  <c:v>798</c:v>
                </c:pt>
                <c:pt idx="627">
                  <c:v>100</c:v>
                </c:pt>
                <c:pt idx="628">
                  <c:v>97</c:v>
                </c:pt>
                <c:pt idx="629">
                  <c:v>577</c:v>
                </c:pt>
                <c:pt idx="630">
                  <c:v>276</c:v>
                </c:pt>
                <c:pt idx="631">
                  <c:v>445</c:v>
                </c:pt>
                <c:pt idx="632">
                  <c:v>571</c:v>
                </c:pt>
                <c:pt idx="633">
                  <c:v>196</c:v>
                </c:pt>
                <c:pt idx="634">
                  <c:v>130</c:v>
                </c:pt>
                <c:pt idx="635">
                  <c:v>934</c:v>
                </c:pt>
                <c:pt idx="636">
                  <c:v>600</c:v>
                </c:pt>
                <c:pt idx="637">
                  <c:v>261</c:v>
                </c:pt>
                <c:pt idx="638">
                  <c:v>72</c:v>
                </c:pt>
                <c:pt idx="639">
                  <c:v>787</c:v>
                </c:pt>
                <c:pt idx="640">
                  <c:v>314</c:v>
                </c:pt>
                <c:pt idx="641">
                  <c:v>614</c:v>
                </c:pt>
                <c:pt idx="642">
                  <c:v>951</c:v>
                </c:pt>
                <c:pt idx="643">
                  <c:v>828</c:v>
                </c:pt>
                <c:pt idx="644">
                  <c:v>948</c:v>
                </c:pt>
                <c:pt idx="645">
                  <c:v>439</c:v>
                </c:pt>
                <c:pt idx="646">
                  <c:v>812</c:v>
                </c:pt>
                <c:pt idx="647">
                  <c:v>623</c:v>
                </c:pt>
                <c:pt idx="648">
                  <c:v>689</c:v>
                </c:pt>
                <c:pt idx="649">
                  <c:v>955</c:v>
                </c:pt>
                <c:pt idx="650">
                  <c:v>997</c:v>
                </c:pt>
                <c:pt idx="651">
                  <c:v>758</c:v>
                </c:pt>
                <c:pt idx="652">
                  <c:v>786</c:v>
                </c:pt>
                <c:pt idx="653">
                  <c:v>290</c:v>
                </c:pt>
                <c:pt idx="654">
                  <c:v>705</c:v>
                </c:pt>
                <c:pt idx="655">
                  <c:v>248</c:v>
                </c:pt>
                <c:pt idx="656">
                  <c:v>108</c:v>
                </c:pt>
                <c:pt idx="657">
                  <c:v>220</c:v>
                </c:pt>
                <c:pt idx="658">
                  <c:v>685</c:v>
                </c:pt>
                <c:pt idx="659">
                  <c:v>559</c:v>
                </c:pt>
                <c:pt idx="660">
                  <c:v>43</c:v>
                </c:pt>
                <c:pt idx="661">
                  <c:v>803</c:v>
                </c:pt>
                <c:pt idx="662">
                  <c:v>991</c:v>
                </c:pt>
                <c:pt idx="663">
                  <c:v>466</c:v>
                </c:pt>
                <c:pt idx="664">
                  <c:v>295</c:v>
                </c:pt>
                <c:pt idx="665">
                  <c:v>961</c:v>
                </c:pt>
                <c:pt idx="666">
                  <c:v>697</c:v>
                </c:pt>
                <c:pt idx="667">
                  <c:v>43</c:v>
                </c:pt>
                <c:pt idx="668">
                  <c:v>433</c:v>
                </c:pt>
                <c:pt idx="669">
                  <c:v>591</c:v>
                </c:pt>
                <c:pt idx="670">
                  <c:v>166</c:v>
                </c:pt>
                <c:pt idx="671">
                  <c:v>737</c:v>
                </c:pt>
                <c:pt idx="672">
                  <c:v>500</c:v>
                </c:pt>
                <c:pt idx="673">
                  <c:v>896</c:v>
                </c:pt>
                <c:pt idx="674">
                  <c:v>30</c:v>
                </c:pt>
                <c:pt idx="675">
                  <c:v>280</c:v>
                </c:pt>
                <c:pt idx="676">
                  <c:v>599</c:v>
                </c:pt>
                <c:pt idx="677">
                  <c:v>637</c:v>
                </c:pt>
                <c:pt idx="678">
                  <c:v>773</c:v>
                </c:pt>
                <c:pt idx="679">
                  <c:v>686</c:v>
                </c:pt>
                <c:pt idx="680">
                  <c:v>647</c:v>
                </c:pt>
                <c:pt idx="681">
                  <c:v>722</c:v>
                </c:pt>
                <c:pt idx="682">
                  <c:v>774</c:v>
                </c:pt>
                <c:pt idx="683">
                  <c:v>173</c:v>
                </c:pt>
                <c:pt idx="684">
                  <c:v>943</c:v>
                </c:pt>
                <c:pt idx="685">
                  <c:v>610</c:v>
                </c:pt>
                <c:pt idx="686">
                  <c:v>728</c:v>
                </c:pt>
                <c:pt idx="687">
                  <c:v>749</c:v>
                </c:pt>
                <c:pt idx="688">
                  <c:v>184</c:v>
                </c:pt>
                <c:pt idx="689">
                  <c:v>891</c:v>
                </c:pt>
                <c:pt idx="690">
                  <c:v>465</c:v>
                </c:pt>
                <c:pt idx="691">
                  <c:v>631</c:v>
                </c:pt>
                <c:pt idx="692">
                  <c:v>599</c:v>
                </c:pt>
                <c:pt idx="693">
                  <c:v>279</c:v>
                </c:pt>
                <c:pt idx="694">
                  <c:v>144</c:v>
                </c:pt>
                <c:pt idx="695">
                  <c:v>289</c:v>
                </c:pt>
                <c:pt idx="696">
                  <c:v>554</c:v>
                </c:pt>
                <c:pt idx="697">
                  <c:v>810</c:v>
                </c:pt>
                <c:pt idx="698">
                  <c:v>287</c:v>
                </c:pt>
                <c:pt idx="699">
                  <c:v>973</c:v>
                </c:pt>
                <c:pt idx="700">
                  <c:v>785</c:v>
                </c:pt>
                <c:pt idx="701">
                  <c:v>29</c:v>
                </c:pt>
                <c:pt idx="702">
                  <c:v>661</c:v>
                </c:pt>
                <c:pt idx="703">
                  <c:v>375</c:v>
                </c:pt>
                <c:pt idx="704">
                  <c:v>183</c:v>
                </c:pt>
                <c:pt idx="705">
                  <c:v>718</c:v>
                </c:pt>
                <c:pt idx="706">
                  <c:v>733</c:v>
                </c:pt>
                <c:pt idx="707">
                  <c:v>975</c:v>
                </c:pt>
                <c:pt idx="708">
                  <c:v>136</c:v>
                </c:pt>
                <c:pt idx="709">
                  <c:v>586</c:v>
                </c:pt>
                <c:pt idx="710">
                  <c:v>909</c:v>
                </c:pt>
                <c:pt idx="711">
                  <c:v>255</c:v>
                </c:pt>
                <c:pt idx="712">
                  <c:v>165</c:v>
                </c:pt>
                <c:pt idx="713">
                  <c:v>205</c:v>
                </c:pt>
                <c:pt idx="714">
                  <c:v>811</c:v>
                </c:pt>
                <c:pt idx="715">
                  <c:v>346</c:v>
                </c:pt>
                <c:pt idx="716">
                  <c:v>847</c:v>
                </c:pt>
                <c:pt idx="717">
                  <c:v>944</c:v>
                </c:pt>
                <c:pt idx="718">
                  <c:v>230</c:v>
                </c:pt>
                <c:pt idx="719">
                  <c:v>761</c:v>
                </c:pt>
                <c:pt idx="720">
                  <c:v>942</c:v>
                </c:pt>
                <c:pt idx="721">
                  <c:v>136</c:v>
                </c:pt>
                <c:pt idx="722">
                  <c:v>912</c:v>
                </c:pt>
                <c:pt idx="723">
                  <c:v>836</c:v>
                </c:pt>
                <c:pt idx="724">
                  <c:v>651</c:v>
                </c:pt>
                <c:pt idx="725">
                  <c:v>556</c:v>
                </c:pt>
                <c:pt idx="726">
                  <c:v>420</c:v>
                </c:pt>
                <c:pt idx="727">
                  <c:v>699</c:v>
                </c:pt>
                <c:pt idx="728">
                  <c:v>35</c:v>
                </c:pt>
                <c:pt idx="729">
                  <c:v>879</c:v>
                </c:pt>
                <c:pt idx="730">
                  <c:v>608</c:v>
                </c:pt>
              </c:numCache>
            </c:numRef>
          </c:val>
          <c:smooth val="0"/>
          <c:extLst>
            <c:ext xmlns:c16="http://schemas.microsoft.com/office/drawing/2014/chart" uri="{C3380CC4-5D6E-409C-BE32-E72D297353CC}">
              <c16:uniqueId val="{00000000-B3EF-4466-9579-835A7DD0B3BB}"/>
            </c:ext>
          </c:extLst>
        </c:ser>
        <c:ser>
          <c:idx val="1"/>
          <c:order val="1"/>
          <c:tx>
            <c:strRef>
              <c:f>Sheet11!$C$1</c:f>
              <c:strCache>
                <c:ptCount val="1"/>
                <c:pt idx="0">
                  <c:v>Forecast(Sum of Quantity Sold Sq Ft)</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Sheet11!$A$2:$A$1097</c:f>
              <c:numCache>
                <c:formatCode>m/d/yyyy</c:formatCode>
                <c:ptCount val="1096"/>
                <c:pt idx="0">
                  <c:v>43831</c:v>
                </c:pt>
                <c:pt idx="1">
                  <c:v>43832</c:v>
                </c:pt>
                <c:pt idx="2">
                  <c:v>43833</c:v>
                </c:pt>
                <c:pt idx="3">
                  <c:v>43834</c:v>
                </c:pt>
                <c:pt idx="4">
                  <c:v>43835</c:v>
                </c:pt>
                <c:pt idx="5">
                  <c:v>43836</c:v>
                </c:pt>
                <c:pt idx="6">
                  <c:v>43837</c:v>
                </c:pt>
                <c:pt idx="7">
                  <c:v>43838</c:v>
                </c:pt>
                <c:pt idx="8">
                  <c:v>43839</c:v>
                </c:pt>
                <c:pt idx="9">
                  <c:v>43840</c:v>
                </c:pt>
                <c:pt idx="10">
                  <c:v>43841</c:v>
                </c:pt>
                <c:pt idx="11">
                  <c:v>43842</c:v>
                </c:pt>
                <c:pt idx="12">
                  <c:v>43843</c:v>
                </c:pt>
                <c:pt idx="13">
                  <c:v>43844</c:v>
                </c:pt>
                <c:pt idx="14">
                  <c:v>43845</c:v>
                </c:pt>
                <c:pt idx="15">
                  <c:v>43846</c:v>
                </c:pt>
                <c:pt idx="16">
                  <c:v>43847</c:v>
                </c:pt>
                <c:pt idx="17">
                  <c:v>43848</c:v>
                </c:pt>
                <c:pt idx="18">
                  <c:v>43849</c:v>
                </c:pt>
                <c:pt idx="19">
                  <c:v>43850</c:v>
                </c:pt>
                <c:pt idx="20">
                  <c:v>43851</c:v>
                </c:pt>
                <c:pt idx="21">
                  <c:v>43852</c:v>
                </c:pt>
                <c:pt idx="22">
                  <c:v>43853</c:v>
                </c:pt>
                <c:pt idx="23">
                  <c:v>43854</c:v>
                </c:pt>
                <c:pt idx="24">
                  <c:v>43855</c:v>
                </c:pt>
                <c:pt idx="25">
                  <c:v>43856</c:v>
                </c:pt>
                <c:pt idx="26">
                  <c:v>43857</c:v>
                </c:pt>
                <c:pt idx="27">
                  <c:v>43858</c:v>
                </c:pt>
                <c:pt idx="28">
                  <c:v>43859</c:v>
                </c:pt>
                <c:pt idx="29">
                  <c:v>43860</c:v>
                </c:pt>
                <c:pt idx="30">
                  <c:v>43861</c:v>
                </c:pt>
                <c:pt idx="31">
                  <c:v>43862</c:v>
                </c:pt>
                <c:pt idx="32">
                  <c:v>43863</c:v>
                </c:pt>
                <c:pt idx="33">
                  <c:v>43864</c:v>
                </c:pt>
                <c:pt idx="34">
                  <c:v>43865</c:v>
                </c:pt>
                <c:pt idx="35">
                  <c:v>43866</c:v>
                </c:pt>
                <c:pt idx="36">
                  <c:v>43867</c:v>
                </c:pt>
                <c:pt idx="37">
                  <c:v>43868</c:v>
                </c:pt>
                <c:pt idx="38">
                  <c:v>43869</c:v>
                </c:pt>
                <c:pt idx="39">
                  <c:v>43870</c:v>
                </c:pt>
                <c:pt idx="40">
                  <c:v>43871</c:v>
                </c:pt>
                <c:pt idx="41">
                  <c:v>43872</c:v>
                </c:pt>
                <c:pt idx="42">
                  <c:v>43873</c:v>
                </c:pt>
                <c:pt idx="43">
                  <c:v>43874</c:v>
                </c:pt>
                <c:pt idx="44">
                  <c:v>43875</c:v>
                </c:pt>
                <c:pt idx="45">
                  <c:v>43876</c:v>
                </c:pt>
                <c:pt idx="46">
                  <c:v>43877</c:v>
                </c:pt>
                <c:pt idx="47">
                  <c:v>43878</c:v>
                </c:pt>
                <c:pt idx="48">
                  <c:v>43879</c:v>
                </c:pt>
                <c:pt idx="49">
                  <c:v>43880</c:v>
                </c:pt>
                <c:pt idx="50">
                  <c:v>43881</c:v>
                </c:pt>
                <c:pt idx="51">
                  <c:v>43882</c:v>
                </c:pt>
                <c:pt idx="52">
                  <c:v>43883</c:v>
                </c:pt>
                <c:pt idx="53">
                  <c:v>43884</c:v>
                </c:pt>
                <c:pt idx="54">
                  <c:v>43885</c:v>
                </c:pt>
                <c:pt idx="55">
                  <c:v>43886</c:v>
                </c:pt>
                <c:pt idx="56">
                  <c:v>43887</c:v>
                </c:pt>
                <c:pt idx="57">
                  <c:v>43888</c:v>
                </c:pt>
                <c:pt idx="58">
                  <c:v>43889</c:v>
                </c:pt>
                <c:pt idx="59">
                  <c:v>43890</c:v>
                </c:pt>
                <c:pt idx="60">
                  <c:v>43891</c:v>
                </c:pt>
                <c:pt idx="61">
                  <c:v>43892</c:v>
                </c:pt>
                <c:pt idx="62">
                  <c:v>43893</c:v>
                </c:pt>
                <c:pt idx="63">
                  <c:v>43894</c:v>
                </c:pt>
                <c:pt idx="64">
                  <c:v>43895</c:v>
                </c:pt>
                <c:pt idx="65">
                  <c:v>43896</c:v>
                </c:pt>
                <c:pt idx="66">
                  <c:v>43897</c:v>
                </c:pt>
                <c:pt idx="67">
                  <c:v>43898</c:v>
                </c:pt>
                <c:pt idx="68">
                  <c:v>43899</c:v>
                </c:pt>
                <c:pt idx="69">
                  <c:v>43900</c:v>
                </c:pt>
                <c:pt idx="70">
                  <c:v>43901</c:v>
                </c:pt>
                <c:pt idx="71">
                  <c:v>43902</c:v>
                </c:pt>
                <c:pt idx="72">
                  <c:v>43903</c:v>
                </c:pt>
                <c:pt idx="73">
                  <c:v>43904</c:v>
                </c:pt>
                <c:pt idx="74">
                  <c:v>43905</c:v>
                </c:pt>
                <c:pt idx="75">
                  <c:v>43906</c:v>
                </c:pt>
                <c:pt idx="76">
                  <c:v>43907</c:v>
                </c:pt>
                <c:pt idx="77">
                  <c:v>43908</c:v>
                </c:pt>
                <c:pt idx="78">
                  <c:v>43909</c:v>
                </c:pt>
                <c:pt idx="79">
                  <c:v>43910</c:v>
                </c:pt>
                <c:pt idx="80">
                  <c:v>43911</c:v>
                </c:pt>
                <c:pt idx="81">
                  <c:v>43912</c:v>
                </c:pt>
                <c:pt idx="82">
                  <c:v>43913</c:v>
                </c:pt>
                <c:pt idx="83">
                  <c:v>43914</c:v>
                </c:pt>
                <c:pt idx="84">
                  <c:v>43915</c:v>
                </c:pt>
                <c:pt idx="85">
                  <c:v>43916</c:v>
                </c:pt>
                <c:pt idx="86">
                  <c:v>43917</c:v>
                </c:pt>
                <c:pt idx="87">
                  <c:v>43918</c:v>
                </c:pt>
                <c:pt idx="88">
                  <c:v>43919</c:v>
                </c:pt>
                <c:pt idx="89">
                  <c:v>43920</c:v>
                </c:pt>
                <c:pt idx="90">
                  <c:v>43921</c:v>
                </c:pt>
                <c:pt idx="91">
                  <c:v>43922</c:v>
                </c:pt>
                <c:pt idx="92">
                  <c:v>43923</c:v>
                </c:pt>
                <c:pt idx="93">
                  <c:v>43924</c:v>
                </c:pt>
                <c:pt idx="94">
                  <c:v>43925</c:v>
                </c:pt>
                <c:pt idx="95">
                  <c:v>43926</c:v>
                </c:pt>
                <c:pt idx="96">
                  <c:v>43927</c:v>
                </c:pt>
                <c:pt idx="97">
                  <c:v>43928</c:v>
                </c:pt>
                <c:pt idx="98">
                  <c:v>43929</c:v>
                </c:pt>
                <c:pt idx="99">
                  <c:v>43930</c:v>
                </c:pt>
                <c:pt idx="100">
                  <c:v>43931</c:v>
                </c:pt>
                <c:pt idx="101">
                  <c:v>43932</c:v>
                </c:pt>
                <c:pt idx="102">
                  <c:v>43933</c:v>
                </c:pt>
                <c:pt idx="103">
                  <c:v>43934</c:v>
                </c:pt>
                <c:pt idx="104">
                  <c:v>43935</c:v>
                </c:pt>
                <c:pt idx="105">
                  <c:v>43936</c:v>
                </c:pt>
                <c:pt idx="106">
                  <c:v>43937</c:v>
                </c:pt>
                <c:pt idx="107">
                  <c:v>43938</c:v>
                </c:pt>
                <c:pt idx="108">
                  <c:v>43939</c:v>
                </c:pt>
                <c:pt idx="109">
                  <c:v>43940</c:v>
                </c:pt>
                <c:pt idx="110">
                  <c:v>43941</c:v>
                </c:pt>
                <c:pt idx="111">
                  <c:v>43942</c:v>
                </c:pt>
                <c:pt idx="112">
                  <c:v>43943</c:v>
                </c:pt>
                <c:pt idx="113">
                  <c:v>43944</c:v>
                </c:pt>
                <c:pt idx="114">
                  <c:v>43945</c:v>
                </c:pt>
                <c:pt idx="115">
                  <c:v>43946</c:v>
                </c:pt>
                <c:pt idx="116">
                  <c:v>43947</c:v>
                </c:pt>
                <c:pt idx="117">
                  <c:v>43948</c:v>
                </c:pt>
                <c:pt idx="118">
                  <c:v>43949</c:v>
                </c:pt>
                <c:pt idx="119">
                  <c:v>43950</c:v>
                </c:pt>
                <c:pt idx="120">
                  <c:v>43951</c:v>
                </c:pt>
                <c:pt idx="121">
                  <c:v>43952</c:v>
                </c:pt>
                <c:pt idx="122">
                  <c:v>43953</c:v>
                </c:pt>
                <c:pt idx="123">
                  <c:v>43954</c:v>
                </c:pt>
                <c:pt idx="124">
                  <c:v>43955</c:v>
                </c:pt>
                <c:pt idx="125">
                  <c:v>43956</c:v>
                </c:pt>
                <c:pt idx="126">
                  <c:v>43957</c:v>
                </c:pt>
                <c:pt idx="127">
                  <c:v>43958</c:v>
                </c:pt>
                <c:pt idx="128">
                  <c:v>43959</c:v>
                </c:pt>
                <c:pt idx="129">
                  <c:v>43960</c:v>
                </c:pt>
                <c:pt idx="130">
                  <c:v>43961</c:v>
                </c:pt>
                <c:pt idx="131">
                  <c:v>43962</c:v>
                </c:pt>
                <c:pt idx="132">
                  <c:v>43963</c:v>
                </c:pt>
                <c:pt idx="133">
                  <c:v>43964</c:v>
                </c:pt>
                <c:pt idx="134">
                  <c:v>43965</c:v>
                </c:pt>
                <c:pt idx="135">
                  <c:v>43966</c:v>
                </c:pt>
                <c:pt idx="136">
                  <c:v>43967</c:v>
                </c:pt>
                <c:pt idx="137">
                  <c:v>43968</c:v>
                </c:pt>
                <c:pt idx="138">
                  <c:v>43969</c:v>
                </c:pt>
                <c:pt idx="139">
                  <c:v>43970</c:v>
                </c:pt>
                <c:pt idx="140">
                  <c:v>43971</c:v>
                </c:pt>
                <c:pt idx="141">
                  <c:v>43972</c:v>
                </c:pt>
                <c:pt idx="142">
                  <c:v>43973</c:v>
                </c:pt>
                <c:pt idx="143">
                  <c:v>43974</c:v>
                </c:pt>
                <c:pt idx="144">
                  <c:v>43975</c:v>
                </c:pt>
                <c:pt idx="145">
                  <c:v>43976</c:v>
                </c:pt>
                <c:pt idx="146">
                  <c:v>43977</c:v>
                </c:pt>
                <c:pt idx="147">
                  <c:v>43978</c:v>
                </c:pt>
                <c:pt idx="148">
                  <c:v>43979</c:v>
                </c:pt>
                <c:pt idx="149">
                  <c:v>43980</c:v>
                </c:pt>
                <c:pt idx="150">
                  <c:v>43981</c:v>
                </c:pt>
                <c:pt idx="151">
                  <c:v>43982</c:v>
                </c:pt>
                <c:pt idx="152">
                  <c:v>43983</c:v>
                </c:pt>
                <c:pt idx="153">
                  <c:v>43984</c:v>
                </c:pt>
                <c:pt idx="154">
                  <c:v>43985</c:v>
                </c:pt>
                <c:pt idx="155">
                  <c:v>43986</c:v>
                </c:pt>
                <c:pt idx="156">
                  <c:v>43987</c:v>
                </c:pt>
                <c:pt idx="157">
                  <c:v>43988</c:v>
                </c:pt>
                <c:pt idx="158">
                  <c:v>43989</c:v>
                </c:pt>
                <c:pt idx="159">
                  <c:v>43990</c:v>
                </c:pt>
                <c:pt idx="160">
                  <c:v>43991</c:v>
                </c:pt>
                <c:pt idx="161">
                  <c:v>43992</c:v>
                </c:pt>
                <c:pt idx="162">
                  <c:v>43993</c:v>
                </c:pt>
                <c:pt idx="163">
                  <c:v>43994</c:v>
                </c:pt>
                <c:pt idx="164">
                  <c:v>43995</c:v>
                </c:pt>
                <c:pt idx="165">
                  <c:v>43996</c:v>
                </c:pt>
                <c:pt idx="166">
                  <c:v>43997</c:v>
                </c:pt>
                <c:pt idx="167">
                  <c:v>43998</c:v>
                </c:pt>
                <c:pt idx="168">
                  <c:v>43999</c:v>
                </c:pt>
                <c:pt idx="169">
                  <c:v>44000</c:v>
                </c:pt>
                <c:pt idx="170">
                  <c:v>44001</c:v>
                </c:pt>
                <c:pt idx="171">
                  <c:v>44002</c:v>
                </c:pt>
                <c:pt idx="172">
                  <c:v>44003</c:v>
                </c:pt>
                <c:pt idx="173">
                  <c:v>44004</c:v>
                </c:pt>
                <c:pt idx="174">
                  <c:v>44005</c:v>
                </c:pt>
                <c:pt idx="175">
                  <c:v>44006</c:v>
                </c:pt>
                <c:pt idx="176">
                  <c:v>44007</c:v>
                </c:pt>
                <c:pt idx="177">
                  <c:v>44008</c:v>
                </c:pt>
                <c:pt idx="178">
                  <c:v>44009</c:v>
                </c:pt>
                <c:pt idx="179">
                  <c:v>44010</c:v>
                </c:pt>
                <c:pt idx="180">
                  <c:v>44011</c:v>
                </c:pt>
                <c:pt idx="181">
                  <c:v>44012</c:v>
                </c:pt>
                <c:pt idx="182">
                  <c:v>44013</c:v>
                </c:pt>
                <c:pt idx="183">
                  <c:v>44014</c:v>
                </c:pt>
                <c:pt idx="184">
                  <c:v>44015</c:v>
                </c:pt>
                <c:pt idx="185">
                  <c:v>44016</c:v>
                </c:pt>
                <c:pt idx="186">
                  <c:v>44017</c:v>
                </c:pt>
                <c:pt idx="187">
                  <c:v>44018</c:v>
                </c:pt>
                <c:pt idx="188">
                  <c:v>44019</c:v>
                </c:pt>
                <c:pt idx="189">
                  <c:v>44020</c:v>
                </c:pt>
                <c:pt idx="190">
                  <c:v>44021</c:v>
                </c:pt>
                <c:pt idx="191">
                  <c:v>44022</c:v>
                </c:pt>
                <c:pt idx="192">
                  <c:v>44023</c:v>
                </c:pt>
                <c:pt idx="193">
                  <c:v>44024</c:v>
                </c:pt>
                <c:pt idx="194">
                  <c:v>44025</c:v>
                </c:pt>
                <c:pt idx="195">
                  <c:v>44026</c:v>
                </c:pt>
                <c:pt idx="196">
                  <c:v>44027</c:v>
                </c:pt>
                <c:pt idx="197">
                  <c:v>44028</c:v>
                </c:pt>
                <c:pt idx="198">
                  <c:v>44029</c:v>
                </c:pt>
                <c:pt idx="199">
                  <c:v>44030</c:v>
                </c:pt>
                <c:pt idx="200">
                  <c:v>44031</c:v>
                </c:pt>
                <c:pt idx="201">
                  <c:v>44032</c:v>
                </c:pt>
                <c:pt idx="202">
                  <c:v>44033</c:v>
                </c:pt>
                <c:pt idx="203">
                  <c:v>44034</c:v>
                </c:pt>
                <c:pt idx="204">
                  <c:v>44035</c:v>
                </c:pt>
                <c:pt idx="205">
                  <c:v>44036</c:v>
                </c:pt>
                <c:pt idx="206">
                  <c:v>44037</c:v>
                </c:pt>
                <c:pt idx="207">
                  <c:v>44038</c:v>
                </c:pt>
                <c:pt idx="208">
                  <c:v>44039</c:v>
                </c:pt>
                <c:pt idx="209">
                  <c:v>44040</c:v>
                </c:pt>
                <c:pt idx="210">
                  <c:v>44041</c:v>
                </c:pt>
                <c:pt idx="211">
                  <c:v>44042</c:v>
                </c:pt>
                <c:pt idx="212">
                  <c:v>44043</c:v>
                </c:pt>
                <c:pt idx="213">
                  <c:v>44044</c:v>
                </c:pt>
                <c:pt idx="214">
                  <c:v>44045</c:v>
                </c:pt>
                <c:pt idx="215">
                  <c:v>44046</c:v>
                </c:pt>
                <c:pt idx="216">
                  <c:v>44047</c:v>
                </c:pt>
                <c:pt idx="217">
                  <c:v>44048</c:v>
                </c:pt>
                <c:pt idx="218">
                  <c:v>44049</c:v>
                </c:pt>
                <c:pt idx="219">
                  <c:v>44050</c:v>
                </c:pt>
                <c:pt idx="220">
                  <c:v>44051</c:v>
                </c:pt>
                <c:pt idx="221">
                  <c:v>44052</c:v>
                </c:pt>
                <c:pt idx="222">
                  <c:v>44053</c:v>
                </c:pt>
                <c:pt idx="223">
                  <c:v>44054</c:v>
                </c:pt>
                <c:pt idx="224">
                  <c:v>44055</c:v>
                </c:pt>
                <c:pt idx="225">
                  <c:v>44056</c:v>
                </c:pt>
                <c:pt idx="226">
                  <c:v>44057</c:v>
                </c:pt>
                <c:pt idx="227">
                  <c:v>44058</c:v>
                </c:pt>
                <c:pt idx="228">
                  <c:v>44059</c:v>
                </c:pt>
                <c:pt idx="229">
                  <c:v>44060</c:v>
                </c:pt>
                <c:pt idx="230">
                  <c:v>44061</c:v>
                </c:pt>
                <c:pt idx="231">
                  <c:v>44062</c:v>
                </c:pt>
                <c:pt idx="232">
                  <c:v>44063</c:v>
                </c:pt>
                <c:pt idx="233">
                  <c:v>44064</c:v>
                </c:pt>
                <c:pt idx="234">
                  <c:v>44065</c:v>
                </c:pt>
                <c:pt idx="235">
                  <c:v>44066</c:v>
                </c:pt>
                <c:pt idx="236">
                  <c:v>44067</c:v>
                </c:pt>
                <c:pt idx="237">
                  <c:v>44068</c:v>
                </c:pt>
                <c:pt idx="238">
                  <c:v>44069</c:v>
                </c:pt>
                <c:pt idx="239">
                  <c:v>44070</c:v>
                </c:pt>
                <c:pt idx="240">
                  <c:v>44071</c:v>
                </c:pt>
                <c:pt idx="241">
                  <c:v>44072</c:v>
                </c:pt>
                <c:pt idx="242">
                  <c:v>44073</c:v>
                </c:pt>
                <c:pt idx="243">
                  <c:v>44074</c:v>
                </c:pt>
                <c:pt idx="244">
                  <c:v>44075</c:v>
                </c:pt>
                <c:pt idx="245">
                  <c:v>44076</c:v>
                </c:pt>
                <c:pt idx="246">
                  <c:v>44077</c:v>
                </c:pt>
                <c:pt idx="247">
                  <c:v>44078</c:v>
                </c:pt>
                <c:pt idx="248">
                  <c:v>44079</c:v>
                </c:pt>
                <c:pt idx="249">
                  <c:v>44080</c:v>
                </c:pt>
                <c:pt idx="250">
                  <c:v>44081</c:v>
                </c:pt>
                <c:pt idx="251">
                  <c:v>44082</c:v>
                </c:pt>
                <c:pt idx="252">
                  <c:v>44083</c:v>
                </c:pt>
                <c:pt idx="253">
                  <c:v>44084</c:v>
                </c:pt>
                <c:pt idx="254">
                  <c:v>44085</c:v>
                </c:pt>
                <c:pt idx="255">
                  <c:v>44086</c:v>
                </c:pt>
                <c:pt idx="256">
                  <c:v>44087</c:v>
                </c:pt>
                <c:pt idx="257">
                  <c:v>44088</c:v>
                </c:pt>
                <c:pt idx="258">
                  <c:v>44089</c:v>
                </c:pt>
                <c:pt idx="259">
                  <c:v>44090</c:v>
                </c:pt>
                <c:pt idx="260">
                  <c:v>44091</c:v>
                </c:pt>
                <c:pt idx="261">
                  <c:v>44092</c:v>
                </c:pt>
                <c:pt idx="262">
                  <c:v>44093</c:v>
                </c:pt>
                <c:pt idx="263">
                  <c:v>44094</c:v>
                </c:pt>
                <c:pt idx="264">
                  <c:v>44095</c:v>
                </c:pt>
                <c:pt idx="265">
                  <c:v>44096</c:v>
                </c:pt>
                <c:pt idx="266">
                  <c:v>44097</c:v>
                </c:pt>
                <c:pt idx="267">
                  <c:v>44098</c:v>
                </c:pt>
                <c:pt idx="268">
                  <c:v>44099</c:v>
                </c:pt>
                <c:pt idx="269">
                  <c:v>44100</c:v>
                </c:pt>
                <c:pt idx="270">
                  <c:v>44101</c:v>
                </c:pt>
                <c:pt idx="271">
                  <c:v>44102</c:v>
                </c:pt>
                <c:pt idx="272">
                  <c:v>44103</c:v>
                </c:pt>
                <c:pt idx="273">
                  <c:v>44104</c:v>
                </c:pt>
                <c:pt idx="274">
                  <c:v>44105</c:v>
                </c:pt>
                <c:pt idx="275">
                  <c:v>44106</c:v>
                </c:pt>
                <c:pt idx="276">
                  <c:v>44107</c:v>
                </c:pt>
                <c:pt idx="277">
                  <c:v>44108</c:v>
                </c:pt>
                <c:pt idx="278">
                  <c:v>44109</c:v>
                </c:pt>
                <c:pt idx="279">
                  <c:v>44110</c:v>
                </c:pt>
                <c:pt idx="280">
                  <c:v>44111</c:v>
                </c:pt>
                <c:pt idx="281">
                  <c:v>44112</c:v>
                </c:pt>
                <c:pt idx="282">
                  <c:v>44113</c:v>
                </c:pt>
                <c:pt idx="283">
                  <c:v>44114</c:v>
                </c:pt>
                <c:pt idx="284">
                  <c:v>44115</c:v>
                </c:pt>
                <c:pt idx="285">
                  <c:v>44116</c:v>
                </c:pt>
                <c:pt idx="286">
                  <c:v>44117</c:v>
                </c:pt>
                <c:pt idx="287">
                  <c:v>44118</c:v>
                </c:pt>
                <c:pt idx="288">
                  <c:v>44119</c:v>
                </c:pt>
                <c:pt idx="289">
                  <c:v>44120</c:v>
                </c:pt>
                <c:pt idx="290">
                  <c:v>44121</c:v>
                </c:pt>
                <c:pt idx="291">
                  <c:v>44122</c:v>
                </c:pt>
                <c:pt idx="292">
                  <c:v>44123</c:v>
                </c:pt>
                <c:pt idx="293">
                  <c:v>44124</c:v>
                </c:pt>
                <c:pt idx="294">
                  <c:v>44125</c:v>
                </c:pt>
                <c:pt idx="295">
                  <c:v>44126</c:v>
                </c:pt>
                <c:pt idx="296">
                  <c:v>44127</c:v>
                </c:pt>
                <c:pt idx="297">
                  <c:v>44128</c:v>
                </c:pt>
                <c:pt idx="298">
                  <c:v>44129</c:v>
                </c:pt>
                <c:pt idx="299">
                  <c:v>44130</c:v>
                </c:pt>
                <c:pt idx="300">
                  <c:v>44131</c:v>
                </c:pt>
                <c:pt idx="301">
                  <c:v>44132</c:v>
                </c:pt>
                <c:pt idx="302">
                  <c:v>44133</c:v>
                </c:pt>
                <c:pt idx="303">
                  <c:v>44134</c:v>
                </c:pt>
                <c:pt idx="304">
                  <c:v>44135</c:v>
                </c:pt>
                <c:pt idx="305">
                  <c:v>44136</c:v>
                </c:pt>
                <c:pt idx="306">
                  <c:v>44137</c:v>
                </c:pt>
                <c:pt idx="307">
                  <c:v>44138</c:v>
                </c:pt>
                <c:pt idx="308">
                  <c:v>44139</c:v>
                </c:pt>
                <c:pt idx="309">
                  <c:v>44140</c:v>
                </c:pt>
                <c:pt idx="310">
                  <c:v>44141</c:v>
                </c:pt>
                <c:pt idx="311">
                  <c:v>44142</c:v>
                </c:pt>
                <c:pt idx="312">
                  <c:v>44143</c:v>
                </c:pt>
                <c:pt idx="313">
                  <c:v>44144</c:v>
                </c:pt>
                <c:pt idx="314">
                  <c:v>44145</c:v>
                </c:pt>
                <c:pt idx="315">
                  <c:v>44146</c:v>
                </c:pt>
                <c:pt idx="316">
                  <c:v>44147</c:v>
                </c:pt>
                <c:pt idx="317">
                  <c:v>44148</c:v>
                </c:pt>
                <c:pt idx="318">
                  <c:v>44149</c:v>
                </c:pt>
                <c:pt idx="319">
                  <c:v>44150</c:v>
                </c:pt>
                <c:pt idx="320">
                  <c:v>44151</c:v>
                </c:pt>
                <c:pt idx="321">
                  <c:v>44152</c:v>
                </c:pt>
                <c:pt idx="322">
                  <c:v>44153</c:v>
                </c:pt>
                <c:pt idx="323">
                  <c:v>44154</c:v>
                </c:pt>
                <c:pt idx="324">
                  <c:v>44155</c:v>
                </c:pt>
                <c:pt idx="325">
                  <c:v>44156</c:v>
                </c:pt>
                <c:pt idx="326">
                  <c:v>44157</c:v>
                </c:pt>
                <c:pt idx="327">
                  <c:v>44158</c:v>
                </c:pt>
                <c:pt idx="328">
                  <c:v>44159</c:v>
                </c:pt>
                <c:pt idx="329">
                  <c:v>44160</c:v>
                </c:pt>
                <c:pt idx="330">
                  <c:v>44161</c:v>
                </c:pt>
                <c:pt idx="331">
                  <c:v>44162</c:v>
                </c:pt>
                <c:pt idx="332">
                  <c:v>44163</c:v>
                </c:pt>
                <c:pt idx="333">
                  <c:v>44164</c:v>
                </c:pt>
                <c:pt idx="334">
                  <c:v>44165</c:v>
                </c:pt>
                <c:pt idx="335">
                  <c:v>44166</c:v>
                </c:pt>
                <c:pt idx="336">
                  <c:v>44167</c:v>
                </c:pt>
                <c:pt idx="337">
                  <c:v>44168</c:v>
                </c:pt>
                <c:pt idx="338">
                  <c:v>44169</c:v>
                </c:pt>
                <c:pt idx="339">
                  <c:v>44170</c:v>
                </c:pt>
                <c:pt idx="340">
                  <c:v>44171</c:v>
                </c:pt>
                <c:pt idx="341">
                  <c:v>44172</c:v>
                </c:pt>
                <c:pt idx="342">
                  <c:v>44173</c:v>
                </c:pt>
                <c:pt idx="343">
                  <c:v>44174</c:v>
                </c:pt>
                <c:pt idx="344">
                  <c:v>44175</c:v>
                </c:pt>
                <c:pt idx="345">
                  <c:v>44176</c:v>
                </c:pt>
                <c:pt idx="346">
                  <c:v>44177</c:v>
                </c:pt>
                <c:pt idx="347">
                  <c:v>44178</c:v>
                </c:pt>
                <c:pt idx="348">
                  <c:v>44179</c:v>
                </c:pt>
                <c:pt idx="349">
                  <c:v>44180</c:v>
                </c:pt>
                <c:pt idx="350">
                  <c:v>44181</c:v>
                </c:pt>
                <c:pt idx="351">
                  <c:v>44182</c:v>
                </c:pt>
                <c:pt idx="352">
                  <c:v>44183</c:v>
                </c:pt>
                <c:pt idx="353">
                  <c:v>44184</c:v>
                </c:pt>
                <c:pt idx="354">
                  <c:v>44185</c:v>
                </c:pt>
                <c:pt idx="355">
                  <c:v>44186</c:v>
                </c:pt>
                <c:pt idx="356">
                  <c:v>44187</c:v>
                </c:pt>
                <c:pt idx="357">
                  <c:v>44188</c:v>
                </c:pt>
                <c:pt idx="358">
                  <c:v>44189</c:v>
                </c:pt>
                <c:pt idx="359">
                  <c:v>44190</c:v>
                </c:pt>
                <c:pt idx="360">
                  <c:v>44191</c:v>
                </c:pt>
                <c:pt idx="361">
                  <c:v>44192</c:v>
                </c:pt>
                <c:pt idx="362">
                  <c:v>44193</c:v>
                </c:pt>
                <c:pt idx="363">
                  <c:v>44194</c:v>
                </c:pt>
                <c:pt idx="364">
                  <c:v>44195</c:v>
                </c:pt>
                <c:pt idx="365">
                  <c:v>44196</c:v>
                </c:pt>
                <c:pt idx="366">
                  <c:v>44197</c:v>
                </c:pt>
                <c:pt idx="367">
                  <c:v>44198</c:v>
                </c:pt>
                <c:pt idx="368">
                  <c:v>44199</c:v>
                </c:pt>
                <c:pt idx="369">
                  <c:v>44200</c:v>
                </c:pt>
                <c:pt idx="370">
                  <c:v>44201</c:v>
                </c:pt>
                <c:pt idx="371">
                  <c:v>44202</c:v>
                </c:pt>
                <c:pt idx="372">
                  <c:v>44203</c:v>
                </c:pt>
                <c:pt idx="373">
                  <c:v>44204</c:v>
                </c:pt>
                <c:pt idx="374">
                  <c:v>44205</c:v>
                </c:pt>
                <c:pt idx="375">
                  <c:v>44206</c:v>
                </c:pt>
                <c:pt idx="376">
                  <c:v>44207</c:v>
                </c:pt>
                <c:pt idx="377">
                  <c:v>44208</c:v>
                </c:pt>
                <c:pt idx="378">
                  <c:v>44209</c:v>
                </c:pt>
                <c:pt idx="379">
                  <c:v>44210</c:v>
                </c:pt>
                <c:pt idx="380">
                  <c:v>44211</c:v>
                </c:pt>
                <c:pt idx="381">
                  <c:v>44212</c:v>
                </c:pt>
                <c:pt idx="382">
                  <c:v>44213</c:v>
                </c:pt>
                <c:pt idx="383">
                  <c:v>44214</c:v>
                </c:pt>
                <c:pt idx="384">
                  <c:v>44215</c:v>
                </c:pt>
                <c:pt idx="385">
                  <c:v>44216</c:v>
                </c:pt>
                <c:pt idx="386">
                  <c:v>44217</c:v>
                </c:pt>
                <c:pt idx="387">
                  <c:v>44218</c:v>
                </c:pt>
                <c:pt idx="388">
                  <c:v>44219</c:v>
                </c:pt>
                <c:pt idx="389">
                  <c:v>44220</c:v>
                </c:pt>
                <c:pt idx="390">
                  <c:v>44221</c:v>
                </c:pt>
                <c:pt idx="391">
                  <c:v>44222</c:v>
                </c:pt>
                <c:pt idx="392">
                  <c:v>44223</c:v>
                </c:pt>
                <c:pt idx="393">
                  <c:v>44224</c:v>
                </c:pt>
                <c:pt idx="394">
                  <c:v>44225</c:v>
                </c:pt>
                <c:pt idx="395">
                  <c:v>44226</c:v>
                </c:pt>
                <c:pt idx="396">
                  <c:v>44227</c:v>
                </c:pt>
                <c:pt idx="397">
                  <c:v>44228</c:v>
                </c:pt>
                <c:pt idx="398">
                  <c:v>44229</c:v>
                </c:pt>
                <c:pt idx="399">
                  <c:v>44230</c:v>
                </c:pt>
                <c:pt idx="400">
                  <c:v>44231</c:v>
                </c:pt>
                <c:pt idx="401">
                  <c:v>44232</c:v>
                </c:pt>
                <c:pt idx="402">
                  <c:v>44233</c:v>
                </c:pt>
                <c:pt idx="403">
                  <c:v>44234</c:v>
                </c:pt>
                <c:pt idx="404">
                  <c:v>44235</c:v>
                </c:pt>
                <c:pt idx="405">
                  <c:v>44236</c:v>
                </c:pt>
                <c:pt idx="406">
                  <c:v>44237</c:v>
                </c:pt>
                <c:pt idx="407">
                  <c:v>44238</c:v>
                </c:pt>
                <c:pt idx="408">
                  <c:v>44239</c:v>
                </c:pt>
                <c:pt idx="409">
                  <c:v>44240</c:v>
                </c:pt>
                <c:pt idx="410">
                  <c:v>44241</c:v>
                </c:pt>
                <c:pt idx="411">
                  <c:v>44242</c:v>
                </c:pt>
                <c:pt idx="412">
                  <c:v>44243</c:v>
                </c:pt>
                <c:pt idx="413">
                  <c:v>44244</c:v>
                </c:pt>
                <c:pt idx="414">
                  <c:v>44245</c:v>
                </c:pt>
                <c:pt idx="415">
                  <c:v>44246</c:v>
                </c:pt>
                <c:pt idx="416">
                  <c:v>44247</c:v>
                </c:pt>
                <c:pt idx="417">
                  <c:v>44248</c:v>
                </c:pt>
                <c:pt idx="418">
                  <c:v>44249</c:v>
                </c:pt>
                <c:pt idx="419">
                  <c:v>44250</c:v>
                </c:pt>
                <c:pt idx="420">
                  <c:v>44251</c:v>
                </c:pt>
                <c:pt idx="421">
                  <c:v>44252</c:v>
                </c:pt>
                <c:pt idx="422">
                  <c:v>44253</c:v>
                </c:pt>
                <c:pt idx="423">
                  <c:v>44254</c:v>
                </c:pt>
                <c:pt idx="424">
                  <c:v>44255</c:v>
                </c:pt>
                <c:pt idx="425">
                  <c:v>44256</c:v>
                </c:pt>
                <c:pt idx="426">
                  <c:v>44257</c:v>
                </c:pt>
                <c:pt idx="427">
                  <c:v>44258</c:v>
                </c:pt>
                <c:pt idx="428">
                  <c:v>44259</c:v>
                </c:pt>
                <c:pt idx="429">
                  <c:v>44260</c:v>
                </c:pt>
                <c:pt idx="430">
                  <c:v>44261</c:v>
                </c:pt>
                <c:pt idx="431">
                  <c:v>44262</c:v>
                </c:pt>
                <c:pt idx="432">
                  <c:v>44263</c:v>
                </c:pt>
                <c:pt idx="433">
                  <c:v>44264</c:v>
                </c:pt>
                <c:pt idx="434">
                  <c:v>44265</c:v>
                </c:pt>
                <c:pt idx="435">
                  <c:v>44266</c:v>
                </c:pt>
                <c:pt idx="436">
                  <c:v>44267</c:v>
                </c:pt>
                <c:pt idx="437">
                  <c:v>44268</c:v>
                </c:pt>
                <c:pt idx="438">
                  <c:v>44269</c:v>
                </c:pt>
                <c:pt idx="439">
                  <c:v>44270</c:v>
                </c:pt>
                <c:pt idx="440">
                  <c:v>44271</c:v>
                </c:pt>
                <c:pt idx="441">
                  <c:v>44272</c:v>
                </c:pt>
                <c:pt idx="442">
                  <c:v>44273</c:v>
                </c:pt>
                <c:pt idx="443">
                  <c:v>44274</c:v>
                </c:pt>
                <c:pt idx="444">
                  <c:v>44275</c:v>
                </c:pt>
                <c:pt idx="445">
                  <c:v>44276</c:v>
                </c:pt>
                <c:pt idx="446">
                  <c:v>44277</c:v>
                </c:pt>
                <c:pt idx="447">
                  <c:v>44278</c:v>
                </c:pt>
                <c:pt idx="448">
                  <c:v>44279</c:v>
                </c:pt>
                <c:pt idx="449">
                  <c:v>44280</c:v>
                </c:pt>
                <c:pt idx="450">
                  <c:v>44281</c:v>
                </c:pt>
                <c:pt idx="451">
                  <c:v>44282</c:v>
                </c:pt>
                <c:pt idx="452">
                  <c:v>44283</c:v>
                </c:pt>
                <c:pt idx="453">
                  <c:v>44284</c:v>
                </c:pt>
                <c:pt idx="454">
                  <c:v>44285</c:v>
                </c:pt>
                <c:pt idx="455">
                  <c:v>44286</c:v>
                </c:pt>
                <c:pt idx="456">
                  <c:v>44287</c:v>
                </c:pt>
                <c:pt idx="457">
                  <c:v>44288</c:v>
                </c:pt>
                <c:pt idx="458">
                  <c:v>44289</c:v>
                </c:pt>
                <c:pt idx="459">
                  <c:v>44290</c:v>
                </c:pt>
                <c:pt idx="460">
                  <c:v>44291</c:v>
                </c:pt>
                <c:pt idx="461">
                  <c:v>44292</c:v>
                </c:pt>
                <c:pt idx="462">
                  <c:v>44293</c:v>
                </c:pt>
                <c:pt idx="463">
                  <c:v>44294</c:v>
                </c:pt>
                <c:pt idx="464">
                  <c:v>44295</c:v>
                </c:pt>
                <c:pt idx="465">
                  <c:v>44296</c:v>
                </c:pt>
                <c:pt idx="466">
                  <c:v>44297</c:v>
                </c:pt>
                <c:pt idx="467">
                  <c:v>44298</c:v>
                </c:pt>
                <c:pt idx="468">
                  <c:v>44299</c:v>
                </c:pt>
                <c:pt idx="469">
                  <c:v>44300</c:v>
                </c:pt>
                <c:pt idx="470">
                  <c:v>44301</c:v>
                </c:pt>
                <c:pt idx="471">
                  <c:v>44302</c:v>
                </c:pt>
                <c:pt idx="472">
                  <c:v>44303</c:v>
                </c:pt>
                <c:pt idx="473">
                  <c:v>44304</c:v>
                </c:pt>
                <c:pt idx="474">
                  <c:v>44305</c:v>
                </c:pt>
                <c:pt idx="475">
                  <c:v>44306</c:v>
                </c:pt>
                <c:pt idx="476">
                  <c:v>44307</c:v>
                </c:pt>
                <c:pt idx="477">
                  <c:v>44308</c:v>
                </c:pt>
                <c:pt idx="478">
                  <c:v>44309</c:v>
                </c:pt>
                <c:pt idx="479">
                  <c:v>44310</c:v>
                </c:pt>
                <c:pt idx="480">
                  <c:v>44311</c:v>
                </c:pt>
                <c:pt idx="481">
                  <c:v>44312</c:v>
                </c:pt>
                <c:pt idx="482">
                  <c:v>44313</c:v>
                </c:pt>
                <c:pt idx="483">
                  <c:v>44314</c:v>
                </c:pt>
                <c:pt idx="484">
                  <c:v>44315</c:v>
                </c:pt>
                <c:pt idx="485">
                  <c:v>44316</c:v>
                </c:pt>
                <c:pt idx="486">
                  <c:v>44317</c:v>
                </c:pt>
                <c:pt idx="487">
                  <c:v>44318</c:v>
                </c:pt>
                <c:pt idx="488">
                  <c:v>44319</c:v>
                </c:pt>
                <c:pt idx="489">
                  <c:v>44320</c:v>
                </c:pt>
                <c:pt idx="490">
                  <c:v>44321</c:v>
                </c:pt>
                <c:pt idx="491">
                  <c:v>44322</c:v>
                </c:pt>
                <c:pt idx="492">
                  <c:v>44323</c:v>
                </c:pt>
                <c:pt idx="493">
                  <c:v>44324</c:v>
                </c:pt>
                <c:pt idx="494">
                  <c:v>44325</c:v>
                </c:pt>
                <c:pt idx="495">
                  <c:v>44326</c:v>
                </c:pt>
                <c:pt idx="496">
                  <c:v>44327</c:v>
                </c:pt>
                <c:pt idx="497">
                  <c:v>44328</c:v>
                </c:pt>
                <c:pt idx="498">
                  <c:v>44329</c:v>
                </c:pt>
                <c:pt idx="499">
                  <c:v>44330</c:v>
                </c:pt>
                <c:pt idx="500">
                  <c:v>44331</c:v>
                </c:pt>
                <c:pt idx="501">
                  <c:v>44332</c:v>
                </c:pt>
                <c:pt idx="502">
                  <c:v>44333</c:v>
                </c:pt>
                <c:pt idx="503">
                  <c:v>44334</c:v>
                </c:pt>
                <c:pt idx="504">
                  <c:v>44335</c:v>
                </c:pt>
                <c:pt idx="505">
                  <c:v>44336</c:v>
                </c:pt>
                <c:pt idx="506">
                  <c:v>44337</c:v>
                </c:pt>
                <c:pt idx="507">
                  <c:v>44338</c:v>
                </c:pt>
                <c:pt idx="508">
                  <c:v>44339</c:v>
                </c:pt>
                <c:pt idx="509">
                  <c:v>44340</c:v>
                </c:pt>
                <c:pt idx="510">
                  <c:v>44341</c:v>
                </c:pt>
                <c:pt idx="511">
                  <c:v>44342</c:v>
                </c:pt>
                <c:pt idx="512">
                  <c:v>44343</c:v>
                </c:pt>
                <c:pt idx="513">
                  <c:v>44344</c:v>
                </c:pt>
                <c:pt idx="514">
                  <c:v>44345</c:v>
                </c:pt>
                <c:pt idx="515">
                  <c:v>44346</c:v>
                </c:pt>
                <c:pt idx="516">
                  <c:v>44347</c:v>
                </c:pt>
                <c:pt idx="517">
                  <c:v>44348</c:v>
                </c:pt>
                <c:pt idx="518">
                  <c:v>44349</c:v>
                </c:pt>
                <c:pt idx="519">
                  <c:v>44350</c:v>
                </c:pt>
                <c:pt idx="520">
                  <c:v>44351</c:v>
                </c:pt>
                <c:pt idx="521">
                  <c:v>44352</c:v>
                </c:pt>
                <c:pt idx="522">
                  <c:v>44353</c:v>
                </c:pt>
                <c:pt idx="523">
                  <c:v>44354</c:v>
                </c:pt>
                <c:pt idx="524">
                  <c:v>44355</c:v>
                </c:pt>
                <c:pt idx="525">
                  <c:v>44356</c:v>
                </c:pt>
                <c:pt idx="526">
                  <c:v>44357</c:v>
                </c:pt>
                <c:pt idx="527">
                  <c:v>44358</c:v>
                </c:pt>
                <c:pt idx="528">
                  <c:v>44359</c:v>
                </c:pt>
                <c:pt idx="529">
                  <c:v>44360</c:v>
                </c:pt>
                <c:pt idx="530">
                  <c:v>44361</c:v>
                </c:pt>
                <c:pt idx="531">
                  <c:v>44362</c:v>
                </c:pt>
                <c:pt idx="532">
                  <c:v>44363</c:v>
                </c:pt>
                <c:pt idx="533">
                  <c:v>44364</c:v>
                </c:pt>
                <c:pt idx="534">
                  <c:v>44365</c:v>
                </c:pt>
                <c:pt idx="535">
                  <c:v>44366</c:v>
                </c:pt>
                <c:pt idx="536">
                  <c:v>44367</c:v>
                </c:pt>
                <c:pt idx="537">
                  <c:v>44368</c:v>
                </c:pt>
                <c:pt idx="538">
                  <c:v>44369</c:v>
                </c:pt>
                <c:pt idx="539">
                  <c:v>44370</c:v>
                </c:pt>
                <c:pt idx="540">
                  <c:v>44371</c:v>
                </c:pt>
                <c:pt idx="541">
                  <c:v>44372</c:v>
                </c:pt>
                <c:pt idx="542">
                  <c:v>44373</c:v>
                </c:pt>
                <c:pt idx="543">
                  <c:v>44374</c:v>
                </c:pt>
                <c:pt idx="544">
                  <c:v>44375</c:v>
                </c:pt>
                <c:pt idx="545">
                  <c:v>44376</c:v>
                </c:pt>
                <c:pt idx="546">
                  <c:v>44377</c:v>
                </c:pt>
                <c:pt idx="547">
                  <c:v>44378</c:v>
                </c:pt>
                <c:pt idx="548">
                  <c:v>44379</c:v>
                </c:pt>
                <c:pt idx="549">
                  <c:v>44380</c:v>
                </c:pt>
                <c:pt idx="550">
                  <c:v>44381</c:v>
                </c:pt>
                <c:pt idx="551">
                  <c:v>44382</c:v>
                </c:pt>
                <c:pt idx="552">
                  <c:v>44383</c:v>
                </c:pt>
                <c:pt idx="553">
                  <c:v>44384</c:v>
                </c:pt>
                <c:pt idx="554">
                  <c:v>44385</c:v>
                </c:pt>
                <c:pt idx="555">
                  <c:v>44386</c:v>
                </c:pt>
                <c:pt idx="556">
                  <c:v>44387</c:v>
                </c:pt>
                <c:pt idx="557">
                  <c:v>44388</c:v>
                </c:pt>
                <c:pt idx="558">
                  <c:v>44389</c:v>
                </c:pt>
                <c:pt idx="559">
                  <c:v>44390</c:v>
                </c:pt>
                <c:pt idx="560">
                  <c:v>44391</c:v>
                </c:pt>
                <c:pt idx="561">
                  <c:v>44392</c:v>
                </c:pt>
                <c:pt idx="562">
                  <c:v>44393</c:v>
                </c:pt>
                <c:pt idx="563">
                  <c:v>44394</c:v>
                </c:pt>
                <c:pt idx="564">
                  <c:v>44395</c:v>
                </c:pt>
                <c:pt idx="565">
                  <c:v>44396</c:v>
                </c:pt>
                <c:pt idx="566">
                  <c:v>44397</c:v>
                </c:pt>
                <c:pt idx="567">
                  <c:v>44398</c:v>
                </c:pt>
                <c:pt idx="568">
                  <c:v>44399</c:v>
                </c:pt>
                <c:pt idx="569">
                  <c:v>44400</c:v>
                </c:pt>
                <c:pt idx="570">
                  <c:v>44401</c:v>
                </c:pt>
                <c:pt idx="571">
                  <c:v>44402</c:v>
                </c:pt>
                <c:pt idx="572">
                  <c:v>44403</c:v>
                </c:pt>
                <c:pt idx="573">
                  <c:v>44404</c:v>
                </c:pt>
                <c:pt idx="574">
                  <c:v>44405</c:v>
                </c:pt>
                <c:pt idx="575">
                  <c:v>44406</c:v>
                </c:pt>
                <c:pt idx="576">
                  <c:v>44407</c:v>
                </c:pt>
                <c:pt idx="577">
                  <c:v>44408</c:v>
                </c:pt>
                <c:pt idx="578">
                  <c:v>44409</c:v>
                </c:pt>
                <c:pt idx="579">
                  <c:v>44410</c:v>
                </c:pt>
                <c:pt idx="580">
                  <c:v>44411</c:v>
                </c:pt>
                <c:pt idx="581">
                  <c:v>44412</c:v>
                </c:pt>
                <c:pt idx="582">
                  <c:v>44413</c:v>
                </c:pt>
                <c:pt idx="583">
                  <c:v>44414</c:v>
                </c:pt>
                <c:pt idx="584">
                  <c:v>44415</c:v>
                </c:pt>
                <c:pt idx="585">
                  <c:v>44416</c:v>
                </c:pt>
                <c:pt idx="586">
                  <c:v>44417</c:v>
                </c:pt>
                <c:pt idx="587">
                  <c:v>44418</c:v>
                </c:pt>
                <c:pt idx="588">
                  <c:v>44419</c:v>
                </c:pt>
                <c:pt idx="589">
                  <c:v>44420</c:v>
                </c:pt>
                <c:pt idx="590">
                  <c:v>44421</c:v>
                </c:pt>
                <c:pt idx="591">
                  <c:v>44422</c:v>
                </c:pt>
                <c:pt idx="592">
                  <c:v>44423</c:v>
                </c:pt>
                <c:pt idx="593">
                  <c:v>44424</c:v>
                </c:pt>
                <c:pt idx="594">
                  <c:v>44425</c:v>
                </c:pt>
                <c:pt idx="595">
                  <c:v>44426</c:v>
                </c:pt>
                <c:pt idx="596">
                  <c:v>44427</c:v>
                </c:pt>
                <c:pt idx="597">
                  <c:v>44428</c:v>
                </c:pt>
                <c:pt idx="598">
                  <c:v>44429</c:v>
                </c:pt>
                <c:pt idx="599">
                  <c:v>44430</c:v>
                </c:pt>
                <c:pt idx="600">
                  <c:v>44431</c:v>
                </c:pt>
                <c:pt idx="601">
                  <c:v>44432</c:v>
                </c:pt>
                <c:pt idx="602">
                  <c:v>44433</c:v>
                </c:pt>
                <c:pt idx="603">
                  <c:v>44434</c:v>
                </c:pt>
                <c:pt idx="604">
                  <c:v>44435</c:v>
                </c:pt>
                <c:pt idx="605">
                  <c:v>44436</c:v>
                </c:pt>
                <c:pt idx="606">
                  <c:v>44437</c:v>
                </c:pt>
                <c:pt idx="607">
                  <c:v>44438</c:v>
                </c:pt>
                <c:pt idx="608">
                  <c:v>44439</c:v>
                </c:pt>
                <c:pt idx="609">
                  <c:v>44440</c:v>
                </c:pt>
                <c:pt idx="610">
                  <c:v>44441</c:v>
                </c:pt>
                <c:pt idx="611">
                  <c:v>44442</c:v>
                </c:pt>
                <c:pt idx="612">
                  <c:v>44443</c:v>
                </c:pt>
                <c:pt idx="613">
                  <c:v>44444</c:v>
                </c:pt>
                <c:pt idx="614">
                  <c:v>44445</c:v>
                </c:pt>
                <c:pt idx="615">
                  <c:v>44446</c:v>
                </c:pt>
                <c:pt idx="616">
                  <c:v>44447</c:v>
                </c:pt>
                <c:pt idx="617">
                  <c:v>44448</c:v>
                </c:pt>
                <c:pt idx="618">
                  <c:v>44449</c:v>
                </c:pt>
                <c:pt idx="619">
                  <c:v>44450</c:v>
                </c:pt>
                <c:pt idx="620">
                  <c:v>44451</c:v>
                </c:pt>
                <c:pt idx="621">
                  <c:v>44452</c:v>
                </c:pt>
                <c:pt idx="622">
                  <c:v>44453</c:v>
                </c:pt>
                <c:pt idx="623">
                  <c:v>44454</c:v>
                </c:pt>
                <c:pt idx="624">
                  <c:v>44455</c:v>
                </c:pt>
                <c:pt idx="625">
                  <c:v>44456</c:v>
                </c:pt>
                <c:pt idx="626">
                  <c:v>44457</c:v>
                </c:pt>
                <c:pt idx="627">
                  <c:v>44458</c:v>
                </c:pt>
                <c:pt idx="628">
                  <c:v>44459</c:v>
                </c:pt>
                <c:pt idx="629">
                  <c:v>44460</c:v>
                </c:pt>
                <c:pt idx="630">
                  <c:v>44461</c:v>
                </c:pt>
                <c:pt idx="631">
                  <c:v>44462</c:v>
                </c:pt>
                <c:pt idx="632">
                  <c:v>44463</c:v>
                </c:pt>
                <c:pt idx="633">
                  <c:v>44464</c:v>
                </c:pt>
                <c:pt idx="634">
                  <c:v>44465</c:v>
                </c:pt>
                <c:pt idx="635">
                  <c:v>44466</c:v>
                </c:pt>
                <c:pt idx="636">
                  <c:v>44467</c:v>
                </c:pt>
                <c:pt idx="637">
                  <c:v>44468</c:v>
                </c:pt>
                <c:pt idx="638">
                  <c:v>44469</c:v>
                </c:pt>
                <c:pt idx="639">
                  <c:v>44470</c:v>
                </c:pt>
                <c:pt idx="640">
                  <c:v>44471</c:v>
                </c:pt>
                <c:pt idx="641">
                  <c:v>44472</c:v>
                </c:pt>
                <c:pt idx="642">
                  <c:v>44473</c:v>
                </c:pt>
                <c:pt idx="643">
                  <c:v>44474</c:v>
                </c:pt>
                <c:pt idx="644">
                  <c:v>44475</c:v>
                </c:pt>
                <c:pt idx="645">
                  <c:v>44476</c:v>
                </c:pt>
                <c:pt idx="646">
                  <c:v>44477</c:v>
                </c:pt>
                <c:pt idx="647">
                  <c:v>44478</c:v>
                </c:pt>
                <c:pt idx="648">
                  <c:v>44479</c:v>
                </c:pt>
                <c:pt idx="649">
                  <c:v>44480</c:v>
                </c:pt>
                <c:pt idx="650">
                  <c:v>44481</c:v>
                </c:pt>
                <c:pt idx="651">
                  <c:v>44482</c:v>
                </c:pt>
                <c:pt idx="652">
                  <c:v>44483</c:v>
                </c:pt>
                <c:pt idx="653">
                  <c:v>44484</c:v>
                </c:pt>
                <c:pt idx="654">
                  <c:v>44485</c:v>
                </c:pt>
                <c:pt idx="655">
                  <c:v>44486</c:v>
                </c:pt>
                <c:pt idx="656">
                  <c:v>44487</c:v>
                </c:pt>
                <c:pt idx="657">
                  <c:v>44488</c:v>
                </c:pt>
                <c:pt idx="658">
                  <c:v>44489</c:v>
                </c:pt>
                <c:pt idx="659">
                  <c:v>44490</c:v>
                </c:pt>
                <c:pt idx="660">
                  <c:v>44491</c:v>
                </c:pt>
                <c:pt idx="661">
                  <c:v>44492</c:v>
                </c:pt>
                <c:pt idx="662">
                  <c:v>44493</c:v>
                </c:pt>
                <c:pt idx="663">
                  <c:v>44494</c:v>
                </c:pt>
                <c:pt idx="664">
                  <c:v>44495</c:v>
                </c:pt>
                <c:pt idx="665">
                  <c:v>44496</c:v>
                </c:pt>
                <c:pt idx="666">
                  <c:v>44497</c:v>
                </c:pt>
                <c:pt idx="667">
                  <c:v>44498</c:v>
                </c:pt>
                <c:pt idx="668">
                  <c:v>44499</c:v>
                </c:pt>
                <c:pt idx="669">
                  <c:v>44500</c:v>
                </c:pt>
                <c:pt idx="670">
                  <c:v>44501</c:v>
                </c:pt>
                <c:pt idx="671">
                  <c:v>44502</c:v>
                </c:pt>
                <c:pt idx="672">
                  <c:v>44503</c:v>
                </c:pt>
                <c:pt idx="673">
                  <c:v>44504</c:v>
                </c:pt>
                <c:pt idx="674">
                  <c:v>44505</c:v>
                </c:pt>
                <c:pt idx="675">
                  <c:v>44506</c:v>
                </c:pt>
                <c:pt idx="676">
                  <c:v>44507</c:v>
                </c:pt>
                <c:pt idx="677">
                  <c:v>44508</c:v>
                </c:pt>
                <c:pt idx="678">
                  <c:v>44509</c:v>
                </c:pt>
                <c:pt idx="679">
                  <c:v>44510</c:v>
                </c:pt>
                <c:pt idx="680">
                  <c:v>44511</c:v>
                </c:pt>
                <c:pt idx="681">
                  <c:v>44512</c:v>
                </c:pt>
                <c:pt idx="682">
                  <c:v>44513</c:v>
                </c:pt>
                <c:pt idx="683">
                  <c:v>44514</c:v>
                </c:pt>
                <c:pt idx="684">
                  <c:v>44515</c:v>
                </c:pt>
                <c:pt idx="685">
                  <c:v>44516</c:v>
                </c:pt>
                <c:pt idx="686">
                  <c:v>44517</c:v>
                </c:pt>
                <c:pt idx="687">
                  <c:v>44518</c:v>
                </c:pt>
                <c:pt idx="688">
                  <c:v>44519</c:v>
                </c:pt>
                <c:pt idx="689">
                  <c:v>44520</c:v>
                </c:pt>
                <c:pt idx="690">
                  <c:v>44521</c:v>
                </c:pt>
                <c:pt idx="691">
                  <c:v>44522</c:v>
                </c:pt>
                <c:pt idx="692">
                  <c:v>44523</c:v>
                </c:pt>
                <c:pt idx="693">
                  <c:v>44524</c:v>
                </c:pt>
                <c:pt idx="694">
                  <c:v>44525</c:v>
                </c:pt>
                <c:pt idx="695">
                  <c:v>44526</c:v>
                </c:pt>
                <c:pt idx="696">
                  <c:v>44527</c:v>
                </c:pt>
                <c:pt idx="697">
                  <c:v>44528</c:v>
                </c:pt>
                <c:pt idx="698">
                  <c:v>44529</c:v>
                </c:pt>
                <c:pt idx="699">
                  <c:v>44530</c:v>
                </c:pt>
                <c:pt idx="700">
                  <c:v>44531</c:v>
                </c:pt>
                <c:pt idx="701">
                  <c:v>44532</c:v>
                </c:pt>
                <c:pt idx="702">
                  <c:v>44533</c:v>
                </c:pt>
                <c:pt idx="703">
                  <c:v>44534</c:v>
                </c:pt>
                <c:pt idx="704">
                  <c:v>44535</c:v>
                </c:pt>
                <c:pt idx="705">
                  <c:v>44536</c:v>
                </c:pt>
                <c:pt idx="706">
                  <c:v>44537</c:v>
                </c:pt>
                <c:pt idx="707">
                  <c:v>44538</c:v>
                </c:pt>
                <c:pt idx="708">
                  <c:v>44539</c:v>
                </c:pt>
                <c:pt idx="709">
                  <c:v>44540</c:v>
                </c:pt>
                <c:pt idx="710">
                  <c:v>44541</c:v>
                </c:pt>
                <c:pt idx="711">
                  <c:v>44542</c:v>
                </c:pt>
                <c:pt idx="712">
                  <c:v>44543</c:v>
                </c:pt>
                <c:pt idx="713">
                  <c:v>44544</c:v>
                </c:pt>
                <c:pt idx="714">
                  <c:v>44545</c:v>
                </c:pt>
                <c:pt idx="715">
                  <c:v>44546</c:v>
                </c:pt>
                <c:pt idx="716">
                  <c:v>44547</c:v>
                </c:pt>
                <c:pt idx="717">
                  <c:v>44548</c:v>
                </c:pt>
                <c:pt idx="718">
                  <c:v>44549</c:v>
                </c:pt>
                <c:pt idx="719">
                  <c:v>44550</c:v>
                </c:pt>
                <c:pt idx="720">
                  <c:v>44551</c:v>
                </c:pt>
                <c:pt idx="721">
                  <c:v>44552</c:v>
                </c:pt>
                <c:pt idx="722">
                  <c:v>44553</c:v>
                </c:pt>
                <c:pt idx="723">
                  <c:v>44554</c:v>
                </c:pt>
                <c:pt idx="724">
                  <c:v>44555</c:v>
                </c:pt>
                <c:pt idx="725">
                  <c:v>44556</c:v>
                </c:pt>
                <c:pt idx="726">
                  <c:v>44557</c:v>
                </c:pt>
                <c:pt idx="727">
                  <c:v>44558</c:v>
                </c:pt>
                <c:pt idx="728">
                  <c:v>44559</c:v>
                </c:pt>
                <c:pt idx="729">
                  <c:v>44560</c:v>
                </c:pt>
                <c:pt idx="730">
                  <c:v>44561</c:v>
                </c:pt>
                <c:pt idx="731">
                  <c:v>44562</c:v>
                </c:pt>
                <c:pt idx="732">
                  <c:v>44563</c:v>
                </c:pt>
                <c:pt idx="733">
                  <c:v>44564</c:v>
                </c:pt>
                <c:pt idx="734">
                  <c:v>44565</c:v>
                </c:pt>
                <c:pt idx="735">
                  <c:v>44566</c:v>
                </c:pt>
                <c:pt idx="736">
                  <c:v>44567</c:v>
                </c:pt>
                <c:pt idx="737">
                  <c:v>44568</c:v>
                </c:pt>
                <c:pt idx="738">
                  <c:v>44569</c:v>
                </c:pt>
                <c:pt idx="739">
                  <c:v>44570</c:v>
                </c:pt>
                <c:pt idx="740">
                  <c:v>44571</c:v>
                </c:pt>
                <c:pt idx="741">
                  <c:v>44572</c:v>
                </c:pt>
                <c:pt idx="742">
                  <c:v>44573</c:v>
                </c:pt>
                <c:pt idx="743">
                  <c:v>44574</c:v>
                </c:pt>
                <c:pt idx="744">
                  <c:v>44575</c:v>
                </c:pt>
                <c:pt idx="745">
                  <c:v>44576</c:v>
                </c:pt>
                <c:pt idx="746">
                  <c:v>44577</c:v>
                </c:pt>
                <c:pt idx="747">
                  <c:v>44578</c:v>
                </c:pt>
                <c:pt idx="748">
                  <c:v>44579</c:v>
                </c:pt>
                <c:pt idx="749">
                  <c:v>44580</c:v>
                </c:pt>
                <c:pt idx="750">
                  <c:v>44581</c:v>
                </c:pt>
                <c:pt idx="751">
                  <c:v>44582</c:v>
                </c:pt>
                <c:pt idx="752">
                  <c:v>44583</c:v>
                </c:pt>
                <c:pt idx="753">
                  <c:v>44584</c:v>
                </c:pt>
                <c:pt idx="754">
                  <c:v>44585</c:v>
                </c:pt>
                <c:pt idx="755">
                  <c:v>44586</c:v>
                </c:pt>
                <c:pt idx="756">
                  <c:v>44587</c:v>
                </c:pt>
                <c:pt idx="757">
                  <c:v>44588</c:v>
                </c:pt>
                <c:pt idx="758">
                  <c:v>44589</c:v>
                </c:pt>
                <c:pt idx="759">
                  <c:v>44590</c:v>
                </c:pt>
                <c:pt idx="760">
                  <c:v>44591</c:v>
                </c:pt>
                <c:pt idx="761">
                  <c:v>44592</c:v>
                </c:pt>
                <c:pt idx="762">
                  <c:v>44593</c:v>
                </c:pt>
                <c:pt idx="763">
                  <c:v>44594</c:v>
                </c:pt>
                <c:pt idx="764">
                  <c:v>44595</c:v>
                </c:pt>
                <c:pt idx="765">
                  <c:v>44596</c:v>
                </c:pt>
                <c:pt idx="766">
                  <c:v>44597</c:v>
                </c:pt>
                <c:pt idx="767">
                  <c:v>44598</c:v>
                </c:pt>
                <c:pt idx="768">
                  <c:v>44599</c:v>
                </c:pt>
                <c:pt idx="769">
                  <c:v>44600</c:v>
                </c:pt>
                <c:pt idx="770">
                  <c:v>44601</c:v>
                </c:pt>
                <c:pt idx="771">
                  <c:v>44602</c:v>
                </c:pt>
                <c:pt idx="772">
                  <c:v>44603</c:v>
                </c:pt>
                <c:pt idx="773">
                  <c:v>44604</c:v>
                </c:pt>
                <c:pt idx="774">
                  <c:v>44605</c:v>
                </c:pt>
                <c:pt idx="775">
                  <c:v>44606</c:v>
                </c:pt>
                <c:pt idx="776">
                  <c:v>44607</c:v>
                </c:pt>
                <c:pt idx="777">
                  <c:v>44608</c:v>
                </c:pt>
                <c:pt idx="778">
                  <c:v>44609</c:v>
                </c:pt>
                <c:pt idx="779">
                  <c:v>44610</c:v>
                </c:pt>
                <c:pt idx="780">
                  <c:v>44611</c:v>
                </c:pt>
                <c:pt idx="781">
                  <c:v>44612</c:v>
                </c:pt>
                <c:pt idx="782">
                  <c:v>44613</c:v>
                </c:pt>
                <c:pt idx="783">
                  <c:v>44614</c:v>
                </c:pt>
                <c:pt idx="784">
                  <c:v>44615</c:v>
                </c:pt>
                <c:pt idx="785">
                  <c:v>44616</c:v>
                </c:pt>
                <c:pt idx="786">
                  <c:v>44617</c:v>
                </c:pt>
                <c:pt idx="787">
                  <c:v>44618</c:v>
                </c:pt>
                <c:pt idx="788">
                  <c:v>44619</c:v>
                </c:pt>
                <c:pt idx="789">
                  <c:v>44620</c:v>
                </c:pt>
                <c:pt idx="790">
                  <c:v>44621</c:v>
                </c:pt>
                <c:pt idx="791">
                  <c:v>44622</c:v>
                </c:pt>
                <c:pt idx="792">
                  <c:v>44623</c:v>
                </c:pt>
                <c:pt idx="793">
                  <c:v>44624</c:v>
                </c:pt>
                <c:pt idx="794">
                  <c:v>44625</c:v>
                </c:pt>
                <c:pt idx="795">
                  <c:v>44626</c:v>
                </c:pt>
                <c:pt idx="796">
                  <c:v>44627</c:v>
                </c:pt>
                <c:pt idx="797">
                  <c:v>44628</c:v>
                </c:pt>
                <c:pt idx="798">
                  <c:v>44629</c:v>
                </c:pt>
                <c:pt idx="799">
                  <c:v>44630</c:v>
                </c:pt>
                <c:pt idx="800">
                  <c:v>44631</c:v>
                </c:pt>
                <c:pt idx="801">
                  <c:v>44632</c:v>
                </c:pt>
                <c:pt idx="802">
                  <c:v>44633</c:v>
                </c:pt>
                <c:pt idx="803">
                  <c:v>44634</c:v>
                </c:pt>
                <c:pt idx="804">
                  <c:v>44635</c:v>
                </c:pt>
                <c:pt idx="805">
                  <c:v>44636</c:v>
                </c:pt>
                <c:pt idx="806">
                  <c:v>44637</c:v>
                </c:pt>
                <c:pt idx="807">
                  <c:v>44638</c:v>
                </c:pt>
                <c:pt idx="808">
                  <c:v>44639</c:v>
                </c:pt>
                <c:pt idx="809">
                  <c:v>44640</c:v>
                </c:pt>
                <c:pt idx="810">
                  <c:v>44641</c:v>
                </c:pt>
                <c:pt idx="811">
                  <c:v>44642</c:v>
                </c:pt>
                <c:pt idx="812">
                  <c:v>44643</c:v>
                </c:pt>
                <c:pt idx="813">
                  <c:v>44644</c:v>
                </c:pt>
                <c:pt idx="814">
                  <c:v>44645</c:v>
                </c:pt>
                <c:pt idx="815">
                  <c:v>44646</c:v>
                </c:pt>
                <c:pt idx="816">
                  <c:v>44647</c:v>
                </c:pt>
                <c:pt idx="817">
                  <c:v>44648</c:v>
                </c:pt>
                <c:pt idx="818">
                  <c:v>44649</c:v>
                </c:pt>
                <c:pt idx="819">
                  <c:v>44650</c:v>
                </c:pt>
                <c:pt idx="820">
                  <c:v>44651</c:v>
                </c:pt>
                <c:pt idx="821">
                  <c:v>44652</c:v>
                </c:pt>
                <c:pt idx="822">
                  <c:v>44653</c:v>
                </c:pt>
                <c:pt idx="823">
                  <c:v>44654</c:v>
                </c:pt>
                <c:pt idx="824">
                  <c:v>44655</c:v>
                </c:pt>
                <c:pt idx="825">
                  <c:v>44656</c:v>
                </c:pt>
                <c:pt idx="826">
                  <c:v>44657</c:v>
                </c:pt>
                <c:pt idx="827">
                  <c:v>44658</c:v>
                </c:pt>
                <c:pt idx="828">
                  <c:v>44659</c:v>
                </c:pt>
                <c:pt idx="829">
                  <c:v>44660</c:v>
                </c:pt>
                <c:pt idx="830">
                  <c:v>44661</c:v>
                </c:pt>
                <c:pt idx="831">
                  <c:v>44662</c:v>
                </c:pt>
                <c:pt idx="832">
                  <c:v>44663</c:v>
                </c:pt>
                <c:pt idx="833">
                  <c:v>44664</c:v>
                </c:pt>
                <c:pt idx="834">
                  <c:v>44665</c:v>
                </c:pt>
                <c:pt idx="835">
                  <c:v>44666</c:v>
                </c:pt>
                <c:pt idx="836">
                  <c:v>44667</c:v>
                </c:pt>
                <c:pt idx="837">
                  <c:v>44668</c:v>
                </c:pt>
                <c:pt idx="838">
                  <c:v>44669</c:v>
                </c:pt>
                <c:pt idx="839">
                  <c:v>44670</c:v>
                </c:pt>
                <c:pt idx="840">
                  <c:v>44671</c:v>
                </c:pt>
                <c:pt idx="841">
                  <c:v>44672</c:v>
                </c:pt>
                <c:pt idx="842">
                  <c:v>44673</c:v>
                </c:pt>
                <c:pt idx="843">
                  <c:v>44674</c:v>
                </c:pt>
                <c:pt idx="844">
                  <c:v>44675</c:v>
                </c:pt>
                <c:pt idx="845">
                  <c:v>44676</c:v>
                </c:pt>
                <c:pt idx="846">
                  <c:v>44677</c:v>
                </c:pt>
                <c:pt idx="847">
                  <c:v>44678</c:v>
                </c:pt>
                <c:pt idx="848">
                  <c:v>44679</c:v>
                </c:pt>
                <c:pt idx="849">
                  <c:v>44680</c:v>
                </c:pt>
                <c:pt idx="850">
                  <c:v>44681</c:v>
                </c:pt>
                <c:pt idx="851">
                  <c:v>44682</c:v>
                </c:pt>
                <c:pt idx="852">
                  <c:v>44683</c:v>
                </c:pt>
                <c:pt idx="853">
                  <c:v>44684</c:v>
                </c:pt>
                <c:pt idx="854">
                  <c:v>44685</c:v>
                </c:pt>
                <c:pt idx="855">
                  <c:v>44686</c:v>
                </c:pt>
                <c:pt idx="856">
                  <c:v>44687</c:v>
                </c:pt>
                <c:pt idx="857">
                  <c:v>44688</c:v>
                </c:pt>
                <c:pt idx="858">
                  <c:v>44689</c:v>
                </c:pt>
                <c:pt idx="859">
                  <c:v>44690</c:v>
                </c:pt>
                <c:pt idx="860">
                  <c:v>44691</c:v>
                </c:pt>
                <c:pt idx="861">
                  <c:v>44692</c:v>
                </c:pt>
                <c:pt idx="862">
                  <c:v>44693</c:v>
                </c:pt>
                <c:pt idx="863">
                  <c:v>44694</c:v>
                </c:pt>
                <c:pt idx="864">
                  <c:v>44695</c:v>
                </c:pt>
                <c:pt idx="865">
                  <c:v>44696</c:v>
                </c:pt>
                <c:pt idx="866">
                  <c:v>44697</c:v>
                </c:pt>
                <c:pt idx="867">
                  <c:v>44698</c:v>
                </c:pt>
                <c:pt idx="868">
                  <c:v>44699</c:v>
                </c:pt>
                <c:pt idx="869">
                  <c:v>44700</c:v>
                </c:pt>
                <c:pt idx="870">
                  <c:v>44701</c:v>
                </c:pt>
                <c:pt idx="871">
                  <c:v>44702</c:v>
                </c:pt>
                <c:pt idx="872">
                  <c:v>44703</c:v>
                </c:pt>
                <c:pt idx="873">
                  <c:v>44704</c:v>
                </c:pt>
                <c:pt idx="874">
                  <c:v>44705</c:v>
                </c:pt>
                <c:pt idx="875">
                  <c:v>44706</c:v>
                </c:pt>
                <c:pt idx="876">
                  <c:v>44707</c:v>
                </c:pt>
                <c:pt idx="877">
                  <c:v>44708</c:v>
                </c:pt>
                <c:pt idx="878">
                  <c:v>44709</c:v>
                </c:pt>
                <c:pt idx="879">
                  <c:v>44710</c:v>
                </c:pt>
                <c:pt idx="880">
                  <c:v>44711</c:v>
                </c:pt>
                <c:pt idx="881">
                  <c:v>44712</c:v>
                </c:pt>
                <c:pt idx="882">
                  <c:v>44713</c:v>
                </c:pt>
                <c:pt idx="883">
                  <c:v>44714</c:v>
                </c:pt>
                <c:pt idx="884">
                  <c:v>44715</c:v>
                </c:pt>
                <c:pt idx="885">
                  <c:v>44716</c:v>
                </c:pt>
                <c:pt idx="886">
                  <c:v>44717</c:v>
                </c:pt>
                <c:pt idx="887">
                  <c:v>44718</c:v>
                </c:pt>
                <c:pt idx="888">
                  <c:v>44719</c:v>
                </c:pt>
                <c:pt idx="889">
                  <c:v>44720</c:v>
                </c:pt>
                <c:pt idx="890">
                  <c:v>44721</c:v>
                </c:pt>
                <c:pt idx="891">
                  <c:v>44722</c:v>
                </c:pt>
                <c:pt idx="892">
                  <c:v>44723</c:v>
                </c:pt>
                <c:pt idx="893">
                  <c:v>44724</c:v>
                </c:pt>
                <c:pt idx="894">
                  <c:v>44725</c:v>
                </c:pt>
                <c:pt idx="895">
                  <c:v>44726</c:v>
                </c:pt>
                <c:pt idx="896">
                  <c:v>44727</c:v>
                </c:pt>
                <c:pt idx="897">
                  <c:v>44728</c:v>
                </c:pt>
                <c:pt idx="898">
                  <c:v>44729</c:v>
                </c:pt>
                <c:pt idx="899">
                  <c:v>44730</c:v>
                </c:pt>
                <c:pt idx="900">
                  <c:v>44731</c:v>
                </c:pt>
                <c:pt idx="901">
                  <c:v>44732</c:v>
                </c:pt>
                <c:pt idx="902">
                  <c:v>44733</c:v>
                </c:pt>
                <c:pt idx="903">
                  <c:v>44734</c:v>
                </c:pt>
                <c:pt idx="904">
                  <c:v>44735</c:v>
                </c:pt>
                <c:pt idx="905">
                  <c:v>44736</c:v>
                </c:pt>
                <c:pt idx="906">
                  <c:v>44737</c:v>
                </c:pt>
                <c:pt idx="907">
                  <c:v>44738</c:v>
                </c:pt>
                <c:pt idx="908">
                  <c:v>44739</c:v>
                </c:pt>
                <c:pt idx="909">
                  <c:v>44740</c:v>
                </c:pt>
                <c:pt idx="910">
                  <c:v>44741</c:v>
                </c:pt>
                <c:pt idx="911">
                  <c:v>44742</c:v>
                </c:pt>
                <c:pt idx="912">
                  <c:v>44743</c:v>
                </c:pt>
                <c:pt idx="913">
                  <c:v>44744</c:v>
                </c:pt>
                <c:pt idx="914">
                  <c:v>44745</c:v>
                </c:pt>
                <c:pt idx="915">
                  <c:v>44746</c:v>
                </c:pt>
                <c:pt idx="916">
                  <c:v>44747</c:v>
                </c:pt>
                <c:pt idx="917">
                  <c:v>44748</c:v>
                </c:pt>
                <c:pt idx="918">
                  <c:v>44749</c:v>
                </c:pt>
                <c:pt idx="919">
                  <c:v>44750</c:v>
                </c:pt>
                <c:pt idx="920">
                  <c:v>44751</c:v>
                </c:pt>
                <c:pt idx="921">
                  <c:v>44752</c:v>
                </c:pt>
                <c:pt idx="922">
                  <c:v>44753</c:v>
                </c:pt>
                <c:pt idx="923">
                  <c:v>44754</c:v>
                </c:pt>
                <c:pt idx="924">
                  <c:v>44755</c:v>
                </c:pt>
                <c:pt idx="925">
                  <c:v>44756</c:v>
                </c:pt>
                <c:pt idx="926">
                  <c:v>44757</c:v>
                </c:pt>
                <c:pt idx="927">
                  <c:v>44758</c:v>
                </c:pt>
                <c:pt idx="928">
                  <c:v>44759</c:v>
                </c:pt>
                <c:pt idx="929">
                  <c:v>44760</c:v>
                </c:pt>
                <c:pt idx="930">
                  <c:v>44761</c:v>
                </c:pt>
                <c:pt idx="931">
                  <c:v>44762</c:v>
                </c:pt>
                <c:pt idx="932">
                  <c:v>44763</c:v>
                </c:pt>
                <c:pt idx="933">
                  <c:v>44764</c:v>
                </c:pt>
                <c:pt idx="934">
                  <c:v>44765</c:v>
                </c:pt>
                <c:pt idx="935">
                  <c:v>44766</c:v>
                </c:pt>
                <c:pt idx="936">
                  <c:v>44767</c:v>
                </c:pt>
                <c:pt idx="937">
                  <c:v>44768</c:v>
                </c:pt>
                <c:pt idx="938">
                  <c:v>44769</c:v>
                </c:pt>
                <c:pt idx="939">
                  <c:v>44770</c:v>
                </c:pt>
                <c:pt idx="940">
                  <c:v>44771</c:v>
                </c:pt>
                <c:pt idx="941">
                  <c:v>44772</c:v>
                </c:pt>
                <c:pt idx="942">
                  <c:v>44773</c:v>
                </c:pt>
                <c:pt idx="943">
                  <c:v>44774</c:v>
                </c:pt>
                <c:pt idx="944">
                  <c:v>44775</c:v>
                </c:pt>
                <c:pt idx="945">
                  <c:v>44776</c:v>
                </c:pt>
                <c:pt idx="946">
                  <c:v>44777</c:v>
                </c:pt>
                <c:pt idx="947">
                  <c:v>44778</c:v>
                </c:pt>
                <c:pt idx="948">
                  <c:v>44779</c:v>
                </c:pt>
                <c:pt idx="949">
                  <c:v>44780</c:v>
                </c:pt>
                <c:pt idx="950">
                  <c:v>44781</c:v>
                </c:pt>
                <c:pt idx="951">
                  <c:v>44782</c:v>
                </c:pt>
                <c:pt idx="952">
                  <c:v>44783</c:v>
                </c:pt>
                <c:pt idx="953">
                  <c:v>44784</c:v>
                </c:pt>
                <c:pt idx="954">
                  <c:v>44785</c:v>
                </c:pt>
                <c:pt idx="955">
                  <c:v>44786</c:v>
                </c:pt>
                <c:pt idx="956">
                  <c:v>44787</c:v>
                </c:pt>
                <c:pt idx="957">
                  <c:v>44788</c:v>
                </c:pt>
                <c:pt idx="958">
                  <c:v>44789</c:v>
                </c:pt>
                <c:pt idx="959">
                  <c:v>44790</c:v>
                </c:pt>
                <c:pt idx="960">
                  <c:v>44791</c:v>
                </c:pt>
                <c:pt idx="961">
                  <c:v>44792</c:v>
                </c:pt>
                <c:pt idx="962">
                  <c:v>44793</c:v>
                </c:pt>
                <c:pt idx="963">
                  <c:v>44794</c:v>
                </c:pt>
                <c:pt idx="964">
                  <c:v>44795</c:v>
                </c:pt>
                <c:pt idx="965">
                  <c:v>44796</c:v>
                </c:pt>
                <c:pt idx="966">
                  <c:v>44797</c:v>
                </c:pt>
                <c:pt idx="967">
                  <c:v>44798</c:v>
                </c:pt>
                <c:pt idx="968">
                  <c:v>44799</c:v>
                </c:pt>
                <c:pt idx="969">
                  <c:v>44800</c:v>
                </c:pt>
                <c:pt idx="970">
                  <c:v>44801</c:v>
                </c:pt>
                <c:pt idx="971">
                  <c:v>44802</c:v>
                </c:pt>
                <c:pt idx="972">
                  <c:v>44803</c:v>
                </c:pt>
                <c:pt idx="973">
                  <c:v>44804</c:v>
                </c:pt>
                <c:pt idx="974">
                  <c:v>44805</c:v>
                </c:pt>
                <c:pt idx="975">
                  <c:v>44806</c:v>
                </c:pt>
                <c:pt idx="976">
                  <c:v>44807</c:v>
                </c:pt>
                <c:pt idx="977">
                  <c:v>44808</c:v>
                </c:pt>
                <c:pt idx="978">
                  <c:v>44809</c:v>
                </c:pt>
                <c:pt idx="979">
                  <c:v>44810</c:v>
                </c:pt>
                <c:pt idx="980">
                  <c:v>44811</c:v>
                </c:pt>
                <c:pt idx="981">
                  <c:v>44812</c:v>
                </c:pt>
                <c:pt idx="982">
                  <c:v>44813</c:v>
                </c:pt>
                <c:pt idx="983">
                  <c:v>44814</c:v>
                </c:pt>
                <c:pt idx="984">
                  <c:v>44815</c:v>
                </c:pt>
                <c:pt idx="985">
                  <c:v>44816</c:v>
                </c:pt>
                <c:pt idx="986">
                  <c:v>44817</c:v>
                </c:pt>
                <c:pt idx="987">
                  <c:v>44818</c:v>
                </c:pt>
                <c:pt idx="988">
                  <c:v>44819</c:v>
                </c:pt>
                <c:pt idx="989">
                  <c:v>44820</c:v>
                </c:pt>
                <c:pt idx="990">
                  <c:v>44821</c:v>
                </c:pt>
                <c:pt idx="991">
                  <c:v>44822</c:v>
                </c:pt>
                <c:pt idx="992">
                  <c:v>44823</c:v>
                </c:pt>
                <c:pt idx="993">
                  <c:v>44824</c:v>
                </c:pt>
                <c:pt idx="994">
                  <c:v>44825</c:v>
                </c:pt>
                <c:pt idx="995">
                  <c:v>44826</c:v>
                </c:pt>
                <c:pt idx="996">
                  <c:v>44827</c:v>
                </c:pt>
                <c:pt idx="997">
                  <c:v>44828</c:v>
                </c:pt>
                <c:pt idx="998">
                  <c:v>44829</c:v>
                </c:pt>
                <c:pt idx="999">
                  <c:v>44830</c:v>
                </c:pt>
                <c:pt idx="1000">
                  <c:v>44831</c:v>
                </c:pt>
                <c:pt idx="1001">
                  <c:v>44832</c:v>
                </c:pt>
                <c:pt idx="1002">
                  <c:v>44833</c:v>
                </c:pt>
                <c:pt idx="1003">
                  <c:v>44834</c:v>
                </c:pt>
                <c:pt idx="1004">
                  <c:v>44835</c:v>
                </c:pt>
                <c:pt idx="1005">
                  <c:v>44836</c:v>
                </c:pt>
                <c:pt idx="1006">
                  <c:v>44837</c:v>
                </c:pt>
                <c:pt idx="1007">
                  <c:v>44838</c:v>
                </c:pt>
                <c:pt idx="1008">
                  <c:v>44839</c:v>
                </c:pt>
                <c:pt idx="1009">
                  <c:v>44840</c:v>
                </c:pt>
                <c:pt idx="1010">
                  <c:v>44841</c:v>
                </c:pt>
                <c:pt idx="1011">
                  <c:v>44842</c:v>
                </c:pt>
                <c:pt idx="1012">
                  <c:v>44843</c:v>
                </c:pt>
                <c:pt idx="1013">
                  <c:v>44844</c:v>
                </c:pt>
                <c:pt idx="1014">
                  <c:v>44845</c:v>
                </c:pt>
                <c:pt idx="1015">
                  <c:v>44846</c:v>
                </c:pt>
                <c:pt idx="1016">
                  <c:v>44847</c:v>
                </c:pt>
                <c:pt idx="1017">
                  <c:v>44848</c:v>
                </c:pt>
                <c:pt idx="1018">
                  <c:v>44849</c:v>
                </c:pt>
                <c:pt idx="1019">
                  <c:v>44850</c:v>
                </c:pt>
                <c:pt idx="1020">
                  <c:v>44851</c:v>
                </c:pt>
                <c:pt idx="1021">
                  <c:v>44852</c:v>
                </c:pt>
                <c:pt idx="1022">
                  <c:v>44853</c:v>
                </c:pt>
                <c:pt idx="1023">
                  <c:v>44854</c:v>
                </c:pt>
                <c:pt idx="1024">
                  <c:v>44855</c:v>
                </c:pt>
                <c:pt idx="1025">
                  <c:v>44856</c:v>
                </c:pt>
                <c:pt idx="1026">
                  <c:v>44857</c:v>
                </c:pt>
                <c:pt idx="1027">
                  <c:v>44858</c:v>
                </c:pt>
                <c:pt idx="1028">
                  <c:v>44859</c:v>
                </c:pt>
                <c:pt idx="1029">
                  <c:v>44860</c:v>
                </c:pt>
                <c:pt idx="1030">
                  <c:v>44861</c:v>
                </c:pt>
                <c:pt idx="1031">
                  <c:v>44862</c:v>
                </c:pt>
                <c:pt idx="1032">
                  <c:v>44863</c:v>
                </c:pt>
                <c:pt idx="1033">
                  <c:v>44864</c:v>
                </c:pt>
                <c:pt idx="1034">
                  <c:v>44865</c:v>
                </c:pt>
                <c:pt idx="1035">
                  <c:v>44866</c:v>
                </c:pt>
                <c:pt idx="1036">
                  <c:v>44867</c:v>
                </c:pt>
                <c:pt idx="1037">
                  <c:v>44868</c:v>
                </c:pt>
                <c:pt idx="1038">
                  <c:v>44869</c:v>
                </c:pt>
                <c:pt idx="1039">
                  <c:v>44870</c:v>
                </c:pt>
                <c:pt idx="1040">
                  <c:v>44871</c:v>
                </c:pt>
                <c:pt idx="1041">
                  <c:v>44872</c:v>
                </c:pt>
                <c:pt idx="1042">
                  <c:v>44873</c:v>
                </c:pt>
                <c:pt idx="1043">
                  <c:v>44874</c:v>
                </c:pt>
                <c:pt idx="1044">
                  <c:v>44875</c:v>
                </c:pt>
                <c:pt idx="1045">
                  <c:v>44876</c:v>
                </c:pt>
                <c:pt idx="1046">
                  <c:v>44877</c:v>
                </c:pt>
                <c:pt idx="1047">
                  <c:v>44878</c:v>
                </c:pt>
                <c:pt idx="1048">
                  <c:v>44879</c:v>
                </c:pt>
                <c:pt idx="1049">
                  <c:v>44880</c:v>
                </c:pt>
                <c:pt idx="1050">
                  <c:v>44881</c:v>
                </c:pt>
                <c:pt idx="1051">
                  <c:v>44882</c:v>
                </c:pt>
                <c:pt idx="1052">
                  <c:v>44883</c:v>
                </c:pt>
                <c:pt idx="1053">
                  <c:v>44884</c:v>
                </c:pt>
                <c:pt idx="1054">
                  <c:v>44885</c:v>
                </c:pt>
                <c:pt idx="1055">
                  <c:v>44886</c:v>
                </c:pt>
                <c:pt idx="1056">
                  <c:v>44887</c:v>
                </c:pt>
                <c:pt idx="1057">
                  <c:v>44888</c:v>
                </c:pt>
                <c:pt idx="1058">
                  <c:v>44889</c:v>
                </c:pt>
                <c:pt idx="1059">
                  <c:v>44890</c:v>
                </c:pt>
                <c:pt idx="1060">
                  <c:v>44891</c:v>
                </c:pt>
                <c:pt idx="1061">
                  <c:v>44892</c:v>
                </c:pt>
                <c:pt idx="1062">
                  <c:v>44893</c:v>
                </c:pt>
                <c:pt idx="1063">
                  <c:v>44894</c:v>
                </c:pt>
                <c:pt idx="1064">
                  <c:v>44895</c:v>
                </c:pt>
                <c:pt idx="1065">
                  <c:v>44896</c:v>
                </c:pt>
                <c:pt idx="1066">
                  <c:v>44897</c:v>
                </c:pt>
                <c:pt idx="1067">
                  <c:v>44898</c:v>
                </c:pt>
                <c:pt idx="1068">
                  <c:v>44899</c:v>
                </c:pt>
                <c:pt idx="1069">
                  <c:v>44900</c:v>
                </c:pt>
                <c:pt idx="1070">
                  <c:v>44901</c:v>
                </c:pt>
                <c:pt idx="1071">
                  <c:v>44902</c:v>
                </c:pt>
                <c:pt idx="1072">
                  <c:v>44903</c:v>
                </c:pt>
                <c:pt idx="1073">
                  <c:v>44904</c:v>
                </c:pt>
                <c:pt idx="1074">
                  <c:v>44905</c:v>
                </c:pt>
                <c:pt idx="1075">
                  <c:v>44906</c:v>
                </c:pt>
                <c:pt idx="1076">
                  <c:v>44907</c:v>
                </c:pt>
                <c:pt idx="1077">
                  <c:v>44908</c:v>
                </c:pt>
                <c:pt idx="1078">
                  <c:v>44909</c:v>
                </c:pt>
                <c:pt idx="1079">
                  <c:v>44910</c:v>
                </c:pt>
                <c:pt idx="1080">
                  <c:v>44911</c:v>
                </c:pt>
                <c:pt idx="1081">
                  <c:v>44912</c:v>
                </c:pt>
                <c:pt idx="1082">
                  <c:v>44913</c:v>
                </c:pt>
                <c:pt idx="1083">
                  <c:v>44914</c:v>
                </c:pt>
                <c:pt idx="1084">
                  <c:v>44915</c:v>
                </c:pt>
                <c:pt idx="1085">
                  <c:v>44916</c:v>
                </c:pt>
                <c:pt idx="1086">
                  <c:v>44917</c:v>
                </c:pt>
                <c:pt idx="1087">
                  <c:v>44918</c:v>
                </c:pt>
                <c:pt idx="1088">
                  <c:v>44919</c:v>
                </c:pt>
                <c:pt idx="1089">
                  <c:v>44920</c:v>
                </c:pt>
                <c:pt idx="1090">
                  <c:v>44921</c:v>
                </c:pt>
                <c:pt idx="1091">
                  <c:v>44922</c:v>
                </c:pt>
                <c:pt idx="1092">
                  <c:v>44923</c:v>
                </c:pt>
                <c:pt idx="1093">
                  <c:v>44924</c:v>
                </c:pt>
                <c:pt idx="1094">
                  <c:v>44925</c:v>
                </c:pt>
                <c:pt idx="1095">
                  <c:v>44926</c:v>
                </c:pt>
              </c:numCache>
            </c:numRef>
          </c:cat>
          <c:val>
            <c:numRef>
              <c:f>Sheet11!$C$2:$C$1097</c:f>
              <c:numCache>
                <c:formatCode>General</c:formatCode>
                <c:ptCount val="1096"/>
                <c:pt idx="700">
                  <c:v>785</c:v>
                </c:pt>
                <c:pt idx="701">
                  <c:v>753.62044758650302</c:v>
                </c:pt>
                <c:pt idx="702">
                  <c:v>430.74566111965953</c:v>
                </c:pt>
                <c:pt idx="703">
                  <c:v>738.14179884402768</c:v>
                </c:pt>
                <c:pt idx="704">
                  <c:v>680.61203127157796</c:v>
                </c:pt>
                <c:pt idx="705">
                  <c:v>771.35677689647741</c:v>
                </c:pt>
                <c:pt idx="706">
                  <c:v>738.88701862401683</c:v>
                </c:pt>
                <c:pt idx="707">
                  <c:v>677.87309789523522</c:v>
                </c:pt>
                <c:pt idx="708">
                  <c:v>636.80240243761045</c:v>
                </c:pt>
                <c:pt idx="709">
                  <c:v>517.42224229333226</c:v>
                </c:pt>
                <c:pt idx="710">
                  <c:v>663.74618843406142</c:v>
                </c:pt>
                <c:pt idx="711">
                  <c:v>593.99288131198409</c:v>
                </c:pt>
                <c:pt idx="712">
                  <c:v>592.80352458476455</c:v>
                </c:pt>
                <c:pt idx="713">
                  <c:v>788.71935124290678</c:v>
                </c:pt>
                <c:pt idx="714">
                  <c:v>786.67262245864231</c:v>
                </c:pt>
                <c:pt idx="715">
                  <c:v>755.29307004514533</c:v>
                </c:pt>
                <c:pt idx="716">
                  <c:v>432.41828357830195</c:v>
                </c:pt>
                <c:pt idx="717">
                  <c:v>739.81442130266998</c:v>
                </c:pt>
                <c:pt idx="718">
                  <c:v>682.28465373022027</c:v>
                </c:pt>
                <c:pt idx="719">
                  <c:v>773.02939935511972</c:v>
                </c:pt>
                <c:pt idx="720">
                  <c:v>740.55964108265925</c:v>
                </c:pt>
                <c:pt idx="721">
                  <c:v>679.54572035387753</c:v>
                </c:pt>
                <c:pt idx="722">
                  <c:v>638.47502489625276</c:v>
                </c:pt>
                <c:pt idx="723">
                  <c:v>519.09486475197457</c:v>
                </c:pt>
                <c:pt idx="724">
                  <c:v>665.41881089270373</c:v>
                </c:pt>
                <c:pt idx="725">
                  <c:v>595.6655037706264</c:v>
                </c:pt>
                <c:pt idx="726">
                  <c:v>594.47614704340685</c:v>
                </c:pt>
                <c:pt idx="727">
                  <c:v>790.3919737015492</c:v>
                </c:pt>
                <c:pt idx="728">
                  <c:v>788.34524491728462</c:v>
                </c:pt>
                <c:pt idx="729">
                  <c:v>756.96569250378764</c:v>
                </c:pt>
                <c:pt idx="730">
                  <c:v>434.09090603694426</c:v>
                </c:pt>
                <c:pt idx="731">
                  <c:v>741.48704376131229</c:v>
                </c:pt>
                <c:pt idx="732">
                  <c:v>683.95727618886258</c:v>
                </c:pt>
                <c:pt idx="733">
                  <c:v>774.70202181376203</c:v>
                </c:pt>
                <c:pt idx="734">
                  <c:v>742.23226354130156</c:v>
                </c:pt>
                <c:pt idx="735">
                  <c:v>681.21834281251984</c:v>
                </c:pt>
                <c:pt idx="736">
                  <c:v>640.14764735489507</c:v>
                </c:pt>
                <c:pt idx="737">
                  <c:v>520.76748721061688</c:v>
                </c:pt>
                <c:pt idx="738">
                  <c:v>667.09143335134615</c:v>
                </c:pt>
                <c:pt idx="739">
                  <c:v>597.33812622926871</c:v>
                </c:pt>
                <c:pt idx="740">
                  <c:v>596.14876950204916</c:v>
                </c:pt>
                <c:pt idx="741">
                  <c:v>792.06459616019151</c:v>
                </c:pt>
                <c:pt idx="742">
                  <c:v>790.01786737592693</c:v>
                </c:pt>
                <c:pt idx="743">
                  <c:v>758.63831496242994</c:v>
                </c:pt>
                <c:pt idx="744">
                  <c:v>435.76352849558657</c:v>
                </c:pt>
                <c:pt idx="745">
                  <c:v>743.15966621995472</c:v>
                </c:pt>
                <c:pt idx="746">
                  <c:v>685.62989864750489</c:v>
                </c:pt>
                <c:pt idx="747">
                  <c:v>776.37464427240434</c:v>
                </c:pt>
                <c:pt idx="748">
                  <c:v>743.90488599994387</c:v>
                </c:pt>
                <c:pt idx="749">
                  <c:v>682.89096527116226</c:v>
                </c:pt>
                <c:pt idx="750">
                  <c:v>641.82026981353738</c:v>
                </c:pt>
                <c:pt idx="751">
                  <c:v>522.44010966925919</c:v>
                </c:pt>
                <c:pt idx="752">
                  <c:v>668.76405580998846</c:v>
                </c:pt>
                <c:pt idx="753">
                  <c:v>599.01074868791102</c:v>
                </c:pt>
                <c:pt idx="754">
                  <c:v>597.82139196069147</c:v>
                </c:pt>
                <c:pt idx="755">
                  <c:v>793.73721861883382</c:v>
                </c:pt>
                <c:pt idx="756">
                  <c:v>791.69048983456935</c:v>
                </c:pt>
                <c:pt idx="757">
                  <c:v>760.31093742107225</c:v>
                </c:pt>
                <c:pt idx="758">
                  <c:v>437.43615095422888</c:v>
                </c:pt>
                <c:pt idx="759">
                  <c:v>744.83228867859702</c:v>
                </c:pt>
                <c:pt idx="760">
                  <c:v>687.30252110614731</c:v>
                </c:pt>
                <c:pt idx="761">
                  <c:v>778.04726673104665</c:v>
                </c:pt>
                <c:pt idx="762">
                  <c:v>745.57750845858618</c:v>
                </c:pt>
                <c:pt idx="763">
                  <c:v>684.56358772980457</c:v>
                </c:pt>
                <c:pt idx="764">
                  <c:v>643.49289227217969</c:v>
                </c:pt>
                <c:pt idx="765">
                  <c:v>524.1127321279015</c:v>
                </c:pt>
                <c:pt idx="766">
                  <c:v>670.43667826863077</c:v>
                </c:pt>
                <c:pt idx="767">
                  <c:v>600.68337114655333</c:v>
                </c:pt>
                <c:pt idx="768">
                  <c:v>599.49401441933378</c:v>
                </c:pt>
                <c:pt idx="769">
                  <c:v>795.40984107747613</c:v>
                </c:pt>
                <c:pt idx="770">
                  <c:v>793.36311229321166</c:v>
                </c:pt>
                <c:pt idx="771">
                  <c:v>761.98355987971456</c:v>
                </c:pt>
                <c:pt idx="772">
                  <c:v>439.10877341287119</c:v>
                </c:pt>
                <c:pt idx="773">
                  <c:v>746.50491113723933</c:v>
                </c:pt>
                <c:pt idx="774">
                  <c:v>688.97514356478962</c:v>
                </c:pt>
                <c:pt idx="775">
                  <c:v>779.71988918968896</c:v>
                </c:pt>
                <c:pt idx="776">
                  <c:v>747.25013091722849</c:v>
                </c:pt>
                <c:pt idx="777">
                  <c:v>686.23621018844688</c:v>
                </c:pt>
                <c:pt idx="778">
                  <c:v>645.16551473082211</c:v>
                </c:pt>
                <c:pt idx="779">
                  <c:v>525.7853545865438</c:v>
                </c:pt>
                <c:pt idx="780">
                  <c:v>672.10930072727308</c:v>
                </c:pt>
                <c:pt idx="781">
                  <c:v>602.35599360519564</c:v>
                </c:pt>
                <c:pt idx="782">
                  <c:v>601.16663687797609</c:v>
                </c:pt>
                <c:pt idx="783">
                  <c:v>797.08246353611844</c:v>
                </c:pt>
                <c:pt idx="784">
                  <c:v>795.03573475185397</c:v>
                </c:pt>
                <c:pt idx="785">
                  <c:v>763.65618233835698</c:v>
                </c:pt>
                <c:pt idx="786">
                  <c:v>440.7813958715135</c:v>
                </c:pt>
                <c:pt idx="787">
                  <c:v>748.17753359588164</c:v>
                </c:pt>
                <c:pt idx="788">
                  <c:v>690.64776602343193</c:v>
                </c:pt>
                <c:pt idx="789">
                  <c:v>781.39251164833138</c:v>
                </c:pt>
                <c:pt idx="790">
                  <c:v>748.9227533758708</c:v>
                </c:pt>
                <c:pt idx="791">
                  <c:v>687.90883264708918</c:v>
                </c:pt>
                <c:pt idx="792">
                  <c:v>646.83813718946442</c:v>
                </c:pt>
                <c:pt idx="793">
                  <c:v>527.45797704518611</c:v>
                </c:pt>
                <c:pt idx="794">
                  <c:v>673.78192318591539</c:v>
                </c:pt>
                <c:pt idx="795">
                  <c:v>604.02861606383794</c:v>
                </c:pt>
                <c:pt idx="796">
                  <c:v>602.83925933661851</c:v>
                </c:pt>
                <c:pt idx="797">
                  <c:v>798.75508599476075</c:v>
                </c:pt>
                <c:pt idx="798">
                  <c:v>796.70835721049627</c:v>
                </c:pt>
                <c:pt idx="799">
                  <c:v>765.32880479699929</c:v>
                </c:pt>
                <c:pt idx="800">
                  <c:v>442.45401833015592</c:v>
                </c:pt>
                <c:pt idx="801">
                  <c:v>749.85015605452395</c:v>
                </c:pt>
                <c:pt idx="802">
                  <c:v>692.32038848207424</c:v>
                </c:pt>
                <c:pt idx="803">
                  <c:v>783.06513410697369</c:v>
                </c:pt>
                <c:pt idx="804">
                  <c:v>750.59537583451311</c:v>
                </c:pt>
                <c:pt idx="805">
                  <c:v>689.58145510573149</c:v>
                </c:pt>
                <c:pt idx="806">
                  <c:v>648.51075964810673</c:v>
                </c:pt>
                <c:pt idx="807">
                  <c:v>529.13059950382853</c:v>
                </c:pt>
                <c:pt idx="808">
                  <c:v>675.4545456445577</c:v>
                </c:pt>
                <c:pt idx="809">
                  <c:v>605.70123852248025</c:v>
                </c:pt>
                <c:pt idx="810">
                  <c:v>604.51188179526082</c:v>
                </c:pt>
                <c:pt idx="811">
                  <c:v>800.42770845340306</c:v>
                </c:pt>
                <c:pt idx="812">
                  <c:v>798.38097966913858</c:v>
                </c:pt>
                <c:pt idx="813">
                  <c:v>767.0014272556416</c:v>
                </c:pt>
                <c:pt idx="814">
                  <c:v>444.12664078879823</c:v>
                </c:pt>
                <c:pt idx="815">
                  <c:v>751.52277851316626</c:v>
                </c:pt>
                <c:pt idx="816">
                  <c:v>693.99301094071654</c:v>
                </c:pt>
                <c:pt idx="817">
                  <c:v>784.737756565616</c:v>
                </c:pt>
                <c:pt idx="818">
                  <c:v>752.26799829315553</c:v>
                </c:pt>
                <c:pt idx="819">
                  <c:v>691.2540775643738</c:v>
                </c:pt>
                <c:pt idx="820">
                  <c:v>650.18338210674904</c:v>
                </c:pt>
                <c:pt idx="821">
                  <c:v>530.80322196247084</c:v>
                </c:pt>
                <c:pt idx="822">
                  <c:v>677.12716810320001</c:v>
                </c:pt>
                <c:pt idx="823">
                  <c:v>607.37386098112256</c:v>
                </c:pt>
                <c:pt idx="824">
                  <c:v>606.18450425390313</c:v>
                </c:pt>
                <c:pt idx="825">
                  <c:v>802.10033091204548</c:v>
                </c:pt>
                <c:pt idx="826">
                  <c:v>800.05360212778089</c:v>
                </c:pt>
                <c:pt idx="827">
                  <c:v>768.67404971428391</c:v>
                </c:pt>
                <c:pt idx="828">
                  <c:v>445.79926324744054</c:v>
                </c:pt>
                <c:pt idx="829">
                  <c:v>753.19540097180868</c:v>
                </c:pt>
                <c:pt idx="830">
                  <c:v>695.66563339935885</c:v>
                </c:pt>
                <c:pt idx="831">
                  <c:v>786.4103790242583</c:v>
                </c:pt>
                <c:pt idx="832">
                  <c:v>753.94062075179784</c:v>
                </c:pt>
                <c:pt idx="833">
                  <c:v>692.92670002301611</c:v>
                </c:pt>
                <c:pt idx="834">
                  <c:v>651.85600456539134</c:v>
                </c:pt>
                <c:pt idx="835">
                  <c:v>532.47584442111315</c:v>
                </c:pt>
                <c:pt idx="836">
                  <c:v>678.79979056184243</c:v>
                </c:pt>
                <c:pt idx="837">
                  <c:v>609.04648343976487</c:v>
                </c:pt>
                <c:pt idx="838">
                  <c:v>607.85712671254544</c:v>
                </c:pt>
                <c:pt idx="839">
                  <c:v>803.77295337068779</c:v>
                </c:pt>
                <c:pt idx="840">
                  <c:v>801.72622458642331</c:v>
                </c:pt>
                <c:pt idx="841">
                  <c:v>770.34667217292622</c:v>
                </c:pt>
                <c:pt idx="842">
                  <c:v>447.47188570608284</c:v>
                </c:pt>
                <c:pt idx="843">
                  <c:v>754.86802343045099</c:v>
                </c:pt>
                <c:pt idx="844">
                  <c:v>697.33825585800116</c:v>
                </c:pt>
                <c:pt idx="845">
                  <c:v>788.08300148290061</c:v>
                </c:pt>
                <c:pt idx="846">
                  <c:v>755.61324321044015</c:v>
                </c:pt>
                <c:pt idx="847">
                  <c:v>694.59932248165853</c:v>
                </c:pt>
                <c:pt idx="848">
                  <c:v>653.52862702403365</c:v>
                </c:pt>
                <c:pt idx="849">
                  <c:v>534.14846687975546</c:v>
                </c:pt>
                <c:pt idx="850">
                  <c:v>680.47241302048474</c:v>
                </c:pt>
                <c:pt idx="851">
                  <c:v>610.71910589840741</c:v>
                </c:pt>
                <c:pt idx="852">
                  <c:v>609.52974917118775</c:v>
                </c:pt>
                <c:pt idx="853">
                  <c:v>805.4455758293301</c:v>
                </c:pt>
                <c:pt idx="854">
                  <c:v>803.39884704506562</c:v>
                </c:pt>
                <c:pt idx="855">
                  <c:v>772.01929463156853</c:v>
                </c:pt>
                <c:pt idx="856">
                  <c:v>449.14450816472515</c:v>
                </c:pt>
                <c:pt idx="857">
                  <c:v>756.5406458890933</c:v>
                </c:pt>
                <c:pt idx="858">
                  <c:v>699.01087831664358</c:v>
                </c:pt>
                <c:pt idx="859">
                  <c:v>789.75562394154292</c:v>
                </c:pt>
                <c:pt idx="860">
                  <c:v>757.28586566908245</c:v>
                </c:pt>
                <c:pt idx="861">
                  <c:v>696.27194494030084</c:v>
                </c:pt>
                <c:pt idx="862">
                  <c:v>655.20124948267596</c:v>
                </c:pt>
                <c:pt idx="863">
                  <c:v>535.82108933839777</c:v>
                </c:pt>
                <c:pt idx="864">
                  <c:v>682.14503547912705</c:v>
                </c:pt>
                <c:pt idx="865">
                  <c:v>612.39172835704971</c:v>
                </c:pt>
                <c:pt idx="866">
                  <c:v>611.20237162983005</c:v>
                </c:pt>
                <c:pt idx="867">
                  <c:v>807.1181982879724</c:v>
                </c:pt>
                <c:pt idx="868">
                  <c:v>805.07146950370793</c:v>
                </c:pt>
                <c:pt idx="869">
                  <c:v>773.69191709021095</c:v>
                </c:pt>
                <c:pt idx="870">
                  <c:v>450.81713062336746</c:v>
                </c:pt>
                <c:pt idx="871">
                  <c:v>758.21326834773561</c:v>
                </c:pt>
                <c:pt idx="872">
                  <c:v>700.68350077528589</c:v>
                </c:pt>
                <c:pt idx="873">
                  <c:v>791.42824640018523</c:v>
                </c:pt>
                <c:pt idx="874">
                  <c:v>758.95848812772476</c:v>
                </c:pt>
                <c:pt idx="875">
                  <c:v>697.94456739894315</c:v>
                </c:pt>
                <c:pt idx="876">
                  <c:v>656.87387194131838</c:v>
                </c:pt>
                <c:pt idx="877">
                  <c:v>537.49371179704008</c:v>
                </c:pt>
                <c:pt idx="878">
                  <c:v>683.81765793776935</c:v>
                </c:pt>
                <c:pt idx="879">
                  <c:v>614.06435081569202</c:v>
                </c:pt>
                <c:pt idx="880">
                  <c:v>612.87499408847248</c:v>
                </c:pt>
                <c:pt idx="881">
                  <c:v>808.79082074661471</c:v>
                </c:pt>
                <c:pt idx="882">
                  <c:v>806.74409196235024</c:v>
                </c:pt>
                <c:pt idx="883">
                  <c:v>775.36453954885326</c:v>
                </c:pt>
                <c:pt idx="884">
                  <c:v>452.48975308200977</c:v>
                </c:pt>
                <c:pt idx="885">
                  <c:v>759.88589080637792</c:v>
                </c:pt>
                <c:pt idx="886">
                  <c:v>702.3561232339282</c:v>
                </c:pt>
                <c:pt idx="887">
                  <c:v>793.10086885882765</c:v>
                </c:pt>
                <c:pt idx="888">
                  <c:v>760.63111058636707</c:v>
                </c:pt>
                <c:pt idx="889">
                  <c:v>699.61718985758546</c:v>
                </c:pt>
                <c:pt idx="890">
                  <c:v>658.54649439996069</c:v>
                </c:pt>
                <c:pt idx="891">
                  <c:v>539.1663342556825</c:v>
                </c:pt>
                <c:pt idx="892">
                  <c:v>685.49028039641166</c:v>
                </c:pt>
                <c:pt idx="893">
                  <c:v>615.73697327433433</c:v>
                </c:pt>
                <c:pt idx="894">
                  <c:v>614.54761654711479</c:v>
                </c:pt>
                <c:pt idx="895">
                  <c:v>810.46344320525702</c:v>
                </c:pt>
                <c:pt idx="896">
                  <c:v>808.41671442099255</c:v>
                </c:pt>
                <c:pt idx="897">
                  <c:v>777.03716200749557</c:v>
                </c:pt>
                <c:pt idx="898">
                  <c:v>454.16237554065219</c:v>
                </c:pt>
                <c:pt idx="899">
                  <c:v>761.55851326502022</c:v>
                </c:pt>
                <c:pt idx="900">
                  <c:v>704.02874569257051</c:v>
                </c:pt>
                <c:pt idx="901">
                  <c:v>794.77349131746996</c:v>
                </c:pt>
                <c:pt idx="902">
                  <c:v>762.30373304500949</c:v>
                </c:pt>
                <c:pt idx="903">
                  <c:v>701.28981231622777</c:v>
                </c:pt>
                <c:pt idx="904">
                  <c:v>660.219116858603</c:v>
                </c:pt>
                <c:pt idx="905">
                  <c:v>540.83895671432481</c:v>
                </c:pt>
                <c:pt idx="906">
                  <c:v>687.16290285505397</c:v>
                </c:pt>
                <c:pt idx="907">
                  <c:v>617.40959573297664</c:v>
                </c:pt>
                <c:pt idx="908">
                  <c:v>616.22023900575709</c:v>
                </c:pt>
                <c:pt idx="909">
                  <c:v>812.13606566389944</c:v>
                </c:pt>
                <c:pt idx="910">
                  <c:v>810.08933687963486</c:v>
                </c:pt>
                <c:pt idx="911">
                  <c:v>778.70978446613788</c:v>
                </c:pt>
                <c:pt idx="912">
                  <c:v>455.8349979992945</c:v>
                </c:pt>
                <c:pt idx="913">
                  <c:v>763.23113572366253</c:v>
                </c:pt>
                <c:pt idx="914">
                  <c:v>705.70136815121282</c:v>
                </c:pt>
                <c:pt idx="915">
                  <c:v>796.44611377611227</c:v>
                </c:pt>
                <c:pt idx="916">
                  <c:v>763.9763555036518</c:v>
                </c:pt>
                <c:pt idx="917">
                  <c:v>702.96243477487008</c:v>
                </c:pt>
                <c:pt idx="918">
                  <c:v>661.89173931724531</c:v>
                </c:pt>
                <c:pt idx="919">
                  <c:v>542.51157917296712</c:v>
                </c:pt>
                <c:pt idx="920">
                  <c:v>688.83552531369639</c:v>
                </c:pt>
                <c:pt idx="921">
                  <c:v>619.08221819161895</c:v>
                </c:pt>
                <c:pt idx="922">
                  <c:v>617.8928614643994</c:v>
                </c:pt>
                <c:pt idx="923">
                  <c:v>813.80868812254175</c:v>
                </c:pt>
                <c:pt idx="924">
                  <c:v>811.76195933827717</c:v>
                </c:pt>
                <c:pt idx="925">
                  <c:v>780.38240692478018</c:v>
                </c:pt>
                <c:pt idx="926">
                  <c:v>457.50762045793681</c:v>
                </c:pt>
                <c:pt idx="927">
                  <c:v>764.90375818230495</c:v>
                </c:pt>
                <c:pt idx="928">
                  <c:v>707.37399060985513</c:v>
                </c:pt>
                <c:pt idx="929">
                  <c:v>798.11873623475458</c:v>
                </c:pt>
                <c:pt idx="930">
                  <c:v>765.64897796229411</c:v>
                </c:pt>
                <c:pt idx="931">
                  <c:v>704.6350572335125</c:v>
                </c:pt>
                <c:pt idx="932">
                  <c:v>663.56436177588762</c:v>
                </c:pt>
                <c:pt idx="933">
                  <c:v>544.18420163160943</c:v>
                </c:pt>
                <c:pt idx="934">
                  <c:v>690.5081477723387</c:v>
                </c:pt>
                <c:pt idx="935">
                  <c:v>620.75484065026126</c:v>
                </c:pt>
                <c:pt idx="936">
                  <c:v>619.56548392304171</c:v>
                </c:pt>
                <c:pt idx="937">
                  <c:v>815.48131058118406</c:v>
                </c:pt>
                <c:pt idx="938">
                  <c:v>813.43458179691959</c:v>
                </c:pt>
                <c:pt idx="939">
                  <c:v>782.05502938342249</c:v>
                </c:pt>
                <c:pt idx="940">
                  <c:v>459.18024291657912</c:v>
                </c:pt>
                <c:pt idx="941">
                  <c:v>766.57638064094726</c:v>
                </c:pt>
                <c:pt idx="942">
                  <c:v>709.04661306849744</c:v>
                </c:pt>
                <c:pt idx="943">
                  <c:v>799.79135869339689</c:v>
                </c:pt>
                <c:pt idx="944">
                  <c:v>767.32160042093642</c:v>
                </c:pt>
                <c:pt idx="945">
                  <c:v>706.30767969215481</c:v>
                </c:pt>
                <c:pt idx="946">
                  <c:v>665.23698423452993</c:v>
                </c:pt>
                <c:pt idx="947">
                  <c:v>545.85682409025173</c:v>
                </c:pt>
                <c:pt idx="948">
                  <c:v>692.18077023098101</c:v>
                </c:pt>
                <c:pt idx="949">
                  <c:v>622.42746310890357</c:v>
                </c:pt>
                <c:pt idx="950">
                  <c:v>621.23810638168402</c:v>
                </c:pt>
                <c:pt idx="951">
                  <c:v>817.15393303982637</c:v>
                </c:pt>
                <c:pt idx="952">
                  <c:v>815.1072042555619</c:v>
                </c:pt>
                <c:pt idx="953">
                  <c:v>783.7276518420648</c:v>
                </c:pt>
                <c:pt idx="954">
                  <c:v>460.85286537522143</c:v>
                </c:pt>
                <c:pt idx="955">
                  <c:v>768.24900309958957</c:v>
                </c:pt>
                <c:pt idx="956">
                  <c:v>710.71923552713986</c:v>
                </c:pt>
                <c:pt idx="957">
                  <c:v>801.4639811520392</c:v>
                </c:pt>
                <c:pt idx="958">
                  <c:v>768.99422287957873</c:v>
                </c:pt>
                <c:pt idx="959">
                  <c:v>707.98030215079712</c:v>
                </c:pt>
                <c:pt idx="960">
                  <c:v>666.90960669317235</c:v>
                </c:pt>
                <c:pt idx="961">
                  <c:v>547.52944654889404</c:v>
                </c:pt>
                <c:pt idx="962">
                  <c:v>693.85339268962332</c:v>
                </c:pt>
                <c:pt idx="963">
                  <c:v>624.10008556754588</c:v>
                </c:pt>
                <c:pt idx="964">
                  <c:v>622.91072884032633</c:v>
                </c:pt>
                <c:pt idx="965">
                  <c:v>818.82655549846868</c:v>
                </c:pt>
                <c:pt idx="966">
                  <c:v>816.77982671420421</c:v>
                </c:pt>
                <c:pt idx="967">
                  <c:v>785.40027430070722</c:v>
                </c:pt>
                <c:pt idx="968">
                  <c:v>462.52548783386374</c:v>
                </c:pt>
                <c:pt idx="969">
                  <c:v>769.92162555823188</c:v>
                </c:pt>
                <c:pt idx="970">
                  <c:v>712.39185798578217</c:v>
                </c:pt>
                <c:pt idx="971">
                  <c:v>803.13660361068162</c:v>
                </c:pt>
                <c:pt idx="972">
                  <c:v>770.66684533822104</c:v>
                </c:pt>
                <c:pt idx="973">
                  <c:v>709.65292460943942</c:v>
                </c:pt>
                <c:pt idx="974">
                  <c:v>668.58222915181466</c:v>
                </c:pt>
                <c:pt idx="975">
                  <c:v>549.20206900753635</c:v>
                </c:pt>
                <c:pt idx="976">
                  <c:v>695.52601514826563</c:v>
                </c:pt>
                <c:pt idx="977">
                  <c:v>625.77270802618818</c:v>
                </c:pt>
                <c:pt idx="978">
                  <c:v>624.58335129896875</c:v>
                </c:pt>
                <c:pt idx="979">
                  <c:v>820.49917795711099</c:v>
                </c:pt>
                <c:pt idx="980">
                  <c:v>818.45244917284651</c:v>
                </c:pt>
                <c:pt idx="981">
                  <c:v>787.07289675934953</c:v>
                </c:pt>
                <c:pt idx="982">
                  <c:v>464.19811029250616</c:v>
                </c:pt>
                <c:pt idx="983">
                  <c:v>771.59424801687419</c:v>
                </c:pt>
                <c:pt idx="984">
                  <c:v>714.06448044442448</c:v>
                </c:pt>
                <c:pt idx="985">
                  <c:v>804.80922606932393</c:v>
                </c:pt>
                <c:pt idx="986">
                  <c:v>772.33946779686335</c:v>
                </c:pt>
                <c:pt idx="987">
                  <c:v>711.32554706808173</c:v>
                </c:pt>
                <c:pt idx="988">
                  <c:v>670.25485161045697</c:v>
                </c:pt>
                <c:pt idx="989">
                  <c:v>550.87469146617877</c:v>
                </c:pt>
                <c:pt idx="990">
                  <c:v>697.19863760690794</c:v>
                </c:pt>
                <c:pt idx="991">
                  <c:v>627.44533048483049</c:v>
                </c:pt>
                <c:pt idx="992">
                  <c:v>626.25597375761106</c:v>
                </c:pt>
                <c:pt idx="993">
                  <c:v>822.1718004157533</c:v>
                </c:pt>
                <c:pt idx="994">
                  <c:v>820.12507163148882</c:v>
                </c:pt>
                <c:pt idx="995">
                  <c:v>788.74551921799184</c:v>
                </c:pt>
                <c:pt idx="996">
                  <c:v>465.87073275114847</c:v>
                </c:pt>
                <c:pt idx="997">
                  <c:v>773.2668704755165</c:v>
                </c:pt>
                <c:pt idx="998">
                  <c:v>715.73710290306678</c:v>
                </c:pt>
                <c:pt idx="999">
                  <c:v>806.48184852796624</c:v>
                </c:pt>
                <c:pt idx="1000">
                  <c:v>774.01209025550577</c:v>
                </c:pt>
                <c:pt idx="1001">
                  <c:v>712.99816952672404</c:v>
                </c:pt>
                <c:pt idx="1002">
                  <c:v>671.92747406909928</c:v>
                </c:pt>
                <c:pt idx="1003">
                  <c:v>552.54731392482108</c:v>
                </c:pt>
                <c:pt idx="1004">
                  <c:v>698.87126006555025</c:v>
                </c:pt>
                <c:pt idx="1005">
                  <c:v>629.1179529434728</c:v>
                </c:pt>
                <c:pt idx="1006">
                  <c:v>627.92859621625337</c:v>
                </c:pt>
                <c:pt idx="1007">
                  <c:v>823.84442287439572</c:v>
                </c:pt>
                <c:pt idx="1008">
                  <c:v>821.79769409013113</c:v>
                </c:pt>
                <c:pt idx="1009">
                  <c:v>790.41814167663415</c:v>
                </c:pt>
                <c:pt idx="1010">
                  <c:v>467.54335520979078</c:v>
                </c:pt>
                <c:pt idx="1011">
                  <c:v>774.93949293415892</c:v>
                </c:pt>
                <c:pt idx="1012">
                  <c:v>717.40972536170909</c:v>
                </c:pt>
                <c:pt idx="1013">
                  <c:v>808.15447098660854</c:v>
                </c:pt>
                <c:pt idx="1014">
                  <c:v>775.68471271414808</c:v>
                </c:pt>
                <c:pt idx="1015">
                  <c:v>714.67079198536635</c:v>
                </c:pt>
                <c:pt idx="1016">
                  <c:v>673.60009652774158</c:v>
                </c:pt>
                <c:pt idx="1017">
                  <c:v>554.21993638346339</c:v>
                </c:pt>
                <c:pt idx="1018">
                  <c:v>700.54388252419267</c:v>
                </c:pt>
                <c:pt idx="1019">
                  <c:v>630.79057540211511</c:v>
                </c:pt>
                <c:pt idx="1020">
                  <c:v>629.60121867489568</c:v>
                </c:pt>
                <c:pt idx="1021">
                  <c:v>825.51704533303803</c:v>
                </c:pt>
                <c:pt idx="1022">
                  <c:v>823.47031654877344</c:v>
                </c:pt>
                <c:pt idx="1023">
                  <c:v>792.09076413527646</c:v>
                </c:pt>
                <c:pt idx="1024">
                  <c:v>469.21597766843308</c:v>
                </c:pt>
                <c:pt idx="1025">
                  <c:v>776.61211539280123</c:v>
                </c:pt>
                <c:pt idx="1026">
                  <c:v>719.0823478203514</c:v>
                </c:pt>
                <c:pt idx="1027">
                  <c:v>809.82709344525085</c:v>
                </c:pt>
                <c:pt idx="1028">
                  <c:v>777.35733517279039</c:v>
                </c:pt>
                <c:pt idx="1029">
                  <c:v>716.34341444400877</c:v>
                </c:pt>
                <c:pt idx="1030">
                  <c:v>675.27271898638389</c:v>
                </c:pt>
                <c:pt idx="1031">
                  <c:v>555.8925588421057</c:v>
                </c:pt>
                <c:pt idx="1032">
                  <c:v>702.21650498283498</c:v>
                </c:pt>
                <c:pt idx="1033">
                  <c:v>632.46319786075765</c:v>
                </c:pt>
                <c:pt idx="1034">
                  <c:v>631.27384113353799</c:v>
                </c:pt>
                <c:pt idx="1035">
                  <c:v>827.18966779168034</c:v>
                </c:pt>
                <c:pt idx="1036">
                  <c:v>825.14293900741586</c:v>
                </c:pt>
                <c:pt idx="1037">
                  <c:v>793.76338659391877</c:v>
                </c:pt>
                <c:pt idx="1038">
                  <c:v>470.88860012707539</c:v>
                </c:pt>
                <c:pt idx="1039">
                  <c:v>778.28473785144354</c:v>
                </c:pt>
                <c:pt idx="1040">
                  <c:v>720.75497027899382</c:v>
                </c:pt>
                <c:pt idx="1041">
                  <c:v>811.49971590389316</c:v>
                </c:pt>
                <c:pt idx="1042">
                  <c:v>779.02995763143269</c:v>
                </c:pt>
                <c:pt idx="1043">
                  <c:v>718.01603690265108</c:v>
                </c:pt>
                <c:pt idx="1044">
                  <c:v>676.9453414450262</c:v>
                </c:pt>
                <c:pt idx="1045">
                  <c:v>557.56518130074801</c:v>
                </c:pt>
                <c:pt idx="1046">
                  <c:v>703.88912744147729</c:v>
                </c:pt>
                <c:pt idx="1047">
                  <c:v>634.13582031939995</c:v>
                </c:pt>
                <c:pt idx="1048">
                  <c:v>632.94646359218029</c:v>
                </c:pt>
                <c:pt idx="1049">
                  <c:v>828.86229025032264</c:v>
                </c:pt>
                <c:pt idx="1050">
                  <c:v>826.81556146605817</c:v>
                </c:pt>
                <c:pt idx="1051">
                  <c:v>795.43600905256119</c:v>
                </c:pt>
                <c:pt idx="1052">
                  <c:v>472.5612225857177</c:v>
                </c:pt>
                <c:pt idx="1053">
                  <c:v>779.95736031008585</c:v>
                </c:pt>
                <c:pt idx="1054">
                  <c:v>722.42759273763613</c:v>
                </c:pt>
                <c:pt idx="1055">
                  <c:v>813.17233836253547</c:v>
                </c:pt>
                <c:pt idx="1056">
                  <c:v>780.702580090075</c:v>
                </c:pt>
                <c:pt idx="1057">
                  <c:v>719.68865936129339</c:v>
                </c:pt>
                <c:pt idx="1058">
                  <c:v>678.61796390366862</c:v>
                </c:pt>
                <c:pt idx="1059">
                  <c:v>559.23780375939032</c:v>
                </c:pt>
                <c:pt idx="1060">
                  <c:v>705.56174990011959</c:v>
                </c:pt>
                <c:pt idx="1061">
                  <c:v>635.80844277804226</c:v>
                </c:pt>
                <c:pt idx="1062">
                  <c:v>634.61908605082272</c:v>
                </c:pt>
                <c:pt idx="1063">
                  <c:v>830.53491270896495</c:v>
                </c:pt>
                <c:pt idx="1064">
                  <c:v>828.48818392470048</c:v>
                </c:pt>
                <c:pt idx="1065">
                  <c:v>797.1086315112035</c:v>
                </c:pt>
                <c:pt idx="1066">
                  <c:v>474.23384504436001</c:v>
                </c:pt>
                <c:pt idx="1067">
                  <c:v>781.62998276872815</c:v>
                </c:pt>
                <c:pt idx="1068">
                  <c:v>724.10021519627844</c:v>
                </c:pt>
                <c:pt idx="1069">
                  <c:v>814.84496082117789</c:v>
                </c:pt>
                <c:pt idx="1070">
                  <c:v>782.37520254871731</c:v>
                </c:pt>
                <c:pt idx="1071">
                  <c:v>721.3612818199357</c:v>
                </c:pt>
                <c:pt idx="1072">
                  <c:v>680.29058636231093</c:v>
                </c:pt>
                <c:pt idx="1073">
                  <c:v>560.91042621803263</c:v>
                </c:pt>
                <c:pt idx="1074">
                  <c:v>707.2343723587619</c:v>
                </c:pt>
                <c:pt idx="1075">
                  <c:v>637.48106523668457</c:v>
                </c:pt>
                <c:pt idx="1076">
                  <c:v>636.29170850946502</c:v>
                </c:pt>
                <c:pt idx="1077">
                  <c:v>832.20753516760726</c:v>
                </c:pt>
                <c:pt idx="1078">
                  <c:v>830.16080638334279</c:v>
                </c:pt>
                <c:pt idx="1079">
                  <c:v>798.78125396984581</c:v>
                </c:pt>
                <c:pt idx="1080">
                  <c:v>475.90646750300243</c:v>
                </c:pt>
                <c:pt idx="1081">
                  <c:v>783.30260522737046</c:v>
                </c:pt>
                <c:pt idx="1082">
                  <c:v>725.77283765492075</c:v>
                </c:pt>
                <c:pt idx="1083">
                  <c:v>816.5175832798202</c:v>
                </c:pt>
                <c:pt idx="1084">
                  <c:v>784.04782500735973</c:v>
                </c:pt>
                <c:pt idx="1085">
                  <c:v>723.03390427857801</c:v>
                </c:pt>
                <c:pt idx="1086">
                  <c:v>681.96320882095324</c:v>
                </c:pt>
                <c:pt idx="1087">
                  <c:v>562.58304867667505</c:v>
                </c:pt>
                <c:pt idx="1088">
                  <c:v>708.90699481740421</c:v>
                </c:pt>
                <c:pt idx="1089">
                  <c:v>639.15368769532688</c:v>
                </c:pt>
                <c:pt idx="1090">
                  <c:v>637.96433096810733</c:v>
                </c:pt>
                <c:pt idx="1091">
                  <c:v>833.88015762624968</c:v>
                </c:pt>
                <c:pt idx="1092">
                  <c:v>831.8334288419851</c:v>
                </c:pt>
                <c:pt idx="1093">
                  <c:v>800.45387642848812</c:v>
                </c:pt>
                <c:pt idx="1094">
                  <c:v>477.57908996164474</c:v>
                </c:pt>
                <c:pt idx="1095">
                  <c:v>784.97522768601277</c:v>
                </c:pt>
              </c:numCache>
            </c:numRef>
          </c:val>
          <c:smooth val="0"/>
          <c:extLst>
            <c:ext xmlns:c16="http://schemas.microsoft.com/office/drawing/2014/chart" uri="{C3380CC4-5D6E-409C-BE32-E72D297353CC}">
              <c16:uniqueId val="{00000001-B3EF-4466-9579-835A7DD0B3BB}"/>
            </c:ext>
          </c:extLst>
        </c:ser>
        <c:ser>
          <c:idx val="2"/>
          <c:order val="2"/>
          <c:tx>
            <c:strRef>
              <c:f>Sheet11!$D$1</c:f>
              <c:strCache>
                <c:ptCount val="1"/>
                <c:pt idx="0">
                  <c:v>Lower Confidence Bound(Sum of Quantity Sold Sq Ft)</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Sheet11!$A$2:$A$1097</c:f>
              <c:numCache>
                <c:formatCode>m/d/yyyy</c:formatCode>
                <c:ptCount val="1096"/>
                <c:pt idx="0">
                  <c:v>43831</c:v>
                </c:pt>
                <c:pt idx="1">
                  <c:v>43832</c:v>
                </c:pt>
                <c:pt idx="2">
                  <c:v>43833</c:v>
                </c:pt>
                <c:pt idx="3">
                  <c:v>43834</c:v>
                </c:pt>
                <c:pt idx="4">
                  <c:v>43835</c:v>
                </c:pt>
                <c:pt idx="5">
                  <c:v>43836</c:v>
                </c:pt>
                <c:pt idx="6">
                  <c:v>43837</c:v>
                </c:pt>
                <c:pt idx="7">
                  <c:v>43838</c:v>
                </c:pt>
                <c:pt idx="8">
                  <c:v>43839</c:v>
                </c:pt>
                <c:pt idx="9">
                  <c:v>43840</c:v>
                </c:pt>
                <c:pt idx="10">
                  <c:v>43841</c:v>
                </c:pt>
                <c:pt idx="11">
                  <c:v>43842</c:v>
                </c:pt>
                <c:pt idx="12">
                  <c:v>43843</c:v>
                </c:pt>
                <c:pt idx="13">
                  <c:v>43844</c:v>
                </c:pt>
                <c:pt idx="14">
                  <c:v>43845</c:v>
                </c:pt>
                <c:pt idx="15">
                  <c:v>43846</c:v>
                </c:pt>
                <c:pt idx="16">
                  <c:v>43847</c:v>
                </c:pt>
                <c:pt idx="17">
                  <c:v>43848</c:v>
                </c:pt>
                <c:pt idx="18">
                  <c:v>43849</c:v>
                </c:pt>
                <c:pt idx="19">
                  <c:v>43850</c:v>
                </c:pt>
                <c:pt idx="20">
                  <c:v>43851</c:v>
                </c:pt>
                <c:pt idx="21">
                  <c:v>43852</c:v>
                </c:pt>
                <c:pt idx="22">
                  <c:v>43853</c:v>
                </c:pt>
                <c:pt idx="23">
                  <c:v>43854</c:v>
                </c:pt>
                <c:pt idx="24">
                  <c:v>43855</c:v>
                </c:pt>
                <c:pt idx="25">
                  <c:v>43856</c:v>
                </c:pt>
                <c:pt idx="26">
                  <c:v>43857</c:v>
                </c:pt>
                <c:pt idx="27">
                  <c:v>43858</c:v>
                </c:pt>
                <c:pt idx="28">
                  <c:v>43859</c:v>
                </c:pt>
                <c:pt idx="29">
                  <c:v>43860</c:v>
                </c:pt>
                <c:pt idx="30">
                  <c:v>43861</c:v>
                </c:pt>
                <c:pt idx="31">
                  <c:v>43862</c:v>
                </c:pt>
                <c:pt idx="32">
                  <c:v>43863</c:v>
                </c:pt>
                <c:pt idx="33">
                  <c:v>43864</c:v>
                </c:pt>
                <c:pt idx="34">
                  <c:v>43865</c:v>
                </c:pt>
                <c:pt idx="35">
                  <c:v>43866</c:v>
                </c:pt>
                <c:pt idx="36">
                  <c:v>43867</c:v>
                </c:pt>
                <c:pt idx="37">
                  <c:v>43868</c:v>
                </c:pt>
                <c:pt idx="38">
                  <c:v>43869</c:v>
                </c:pt>
                <c:pt idx="39">
                  <c:v>43870</c:v>
                </c:pt>
                <c:pt idx="40">
                  <c:v>43871</c:v>
                </c:pt>
                <c:pt idx="41">
                  <c:v>43872</c:v>
                </c:pt>
                <c:pt idx="42">
                  <c:v>43873</c:v>
                </c:pt>
                <c:pt idx="43">
                  <c:v>43874</c:v>
                </c:pt>
                <c:pt idx="44">
                  <c:v>43875</c:v>
                </c:pt>
                <c:pt idx="45">
                  <c:v>43876</c:v>
                </c:pt>
                <c:pt idx="46">
                  <c:v>43877</c:v>
                </c:pt>
                <c:pt idx="47">
                  <c:v>43878</c:v>
                </c:pt>
                <c:pt idx="48">
                  <c:v>43879</c:v>
                </c:pt>
                <c:pt idx="49">
                  <c:v>43880</c:v>
                </c:pt>
                <c:pt idx="50">
                  <c:v>43881</c:v>
                </c:pt>
                <c:pt idx="51">
                  <c:v>43882</c:v>
                </c:pt>
                <c:pt idx="52">
                  <c:v>43883</c:v>
                </c:pt>
                <c:pt idx="53">
                  <c:v>43884</c:v>
                </c:pt>
                <c:pt idx="54">
                  <c:v>43885</c:v>
                </c:pt>
                <c:pt idx="55">
                  <c:v>43886</c:v>
                </c:pt>
                <c:pt idx="56">
                  <c:v>43887</c:v>
                </c:pt>
                <c:pt idx="57">
                  <c:v>43888</c:v>
                </c:pt>
                <c:pt idx="58">
                  <c:v>43889</c:v>
                </c:pt>
                <c:pt idx="59">
                  <c:v>43890</c:v>
                </c:pt>
                <c:pt idx="60">
                  <c:v>43891</c:v>
                </c:pt>
                <c:pt idx="61">
                  <c:v>43892</c:v>
                </c:pt>
                <c:pt idx="62">
                  <c:v>43893</c:v>
                </c:pt>
                <c:pt idx="63">
                  <c:v>43894</c:v>
                </c:pt>
                <c:pt idx="64">
                  <c:v>43895</c:v>
                </c:pt>
                <c:pt idx="65">
                  <c:v>43896</c:v>
                </c:pt>
                <c:pt idx="66">
                  <c:v>43897</c:v>
                </c:pt>
                <c:pt idx="67">
                  <c:v>43898</c:v>
                </c:pt>
                <c:pt idx="68">
                  <c:v>43899</c:v>
                </c:pt>
                <c:pt idx="69">
                  <c:v>43900</c:v>
                </c:pt>
                <c:pt idx="70">
                  <c:v>43901</c:v>
                </c:pt>
                <c:pt idx="71">
                  <c:v>43902</c:v>
                </c:pt>
                <c:pt idx="72">
                  <c:v>43903</c:v>
                </c:pt>
                <c:pt idx="73">
                  <c:v>43904</c:v>
                </c:pt>
                <c:pt idx="74">
                  <c:v>43905</c:v>
                </c:pt>
                <c:pt idx="75">
                  <c:v>43906</c:v>
                </c:pt>
                <c:pt idx="76">
                  <c:v>43907</c:v>
                </c:pt>
                <c:pt idx="77">
                  <c:v>43908</c:v>
                </c:pt>
                <c:pt idx="78">
                  <c:v>43909</c:v>
                </c:pt>
                <c:pt idx="79">
                  <c:v>43910</c:v>
                </c:pt>
                <c:pt idx="80">
                  <c:v>43911</c:v>
                </c:pt>
                <c:pt idx="81">
                  <c:v>43912</c:v>
                </c:pt>
                <c:pt idx="82">
                  <c:v>43913</c:v>
                </c:pt>
                <c:pt idx="83">
                  <c:v>43914</c:v>
                </c:pt>
                <c:pt idx="84">
                  <c:v>43915</c:v>
                </c:pt>
                <c:pt idx="85">
                  <c:v>43916</c:v>
                </c:pt>
                <c:pt idx="86">
                  <c:v>43917</c:v>
                </c:pt>
                <c:pt idx="87">
                  <c:v>43918</c:v>
                </c:pt>
                <c:pt idx="88">
                  <c:v>43919</c:v>
                </c:pt>
                <c:pt idx="89">
                  <c:v>43920</c:v>
                </c:pt>
                <c:pt idx="90">
                  <c:v>43921</c:v>
                </c:pt>
                <c:pt idx="91">
                  <c:v>43922</c:v>
                </c:pt>
                <c:pt idx="92">
                  <c:v>43923</c:v>
                </c:pt>
                <c:pt idx="93">
                  <c:v>43924</c:v>
                </c:pt>
                <c:pt idx="94">
                  <c:v>43925</c:v>
                </c:pt>
                <c:pt idx="95">
                  <c:v>43926</c:v>
                </c:pt>
                <c:pt idx="96">
                  <c:v>43927</c:v>
                </c:pt>
                <c:pt idx="97">
                  <c:v>43928</c:v>
                </c:pt>
                <c:pt idx="98">
                  <c:v>43929</c:v>
                </c:pt>
                <c:pt idx="99">
                  <c:v>43930</c:v>
                </c:pt>
                <c:pt idx="100">
                  <c:v>43931</c:v>
                </c:pt>
                <c:pt idx="101">
                  <c:v>43932</c:v>
                </c:pt>
                <c:pt idx="102">
                  <c:v>43933</c:v>
                </c:pt>
                <c:pt idx="103">
                  <c:v>43934</c:v>
                </c:pt>
                <c:pt idx="104">
                  <c:v>43935</c:v>
                </c:pt>
                <c:pt idx="105">
                  <c:v>43936</c:v>
                </c:pt>
                <c:pt idx="106">
                  <c:v>43937</c:v>
                </c:pt>
                <c:pt idx="107">
                  <c:v>43938</c:v>
                </c:pt>
                <c:pt idx="108">
                  <c:v>43939</c:v>
                </c:pt>
                <c:pt idx="109">
                  <c:v>43940</c:v>
                </c:pt>
                <c:pt idx="110">
                  <c:v>43941</c:v>
                </c:pt>
                <c:pt idx="111">
                  <c:v>43942</c:v>
                </c:pt>
                <c:pt idx="112">
                  <c:v>43943</c:v>
                </c:pt>
                <c:pt idx="113">
                  <c:v>43944</c:v>
                </c:pt>
                <c:pt idx="114">
                  <c:v>43945</c:v>
                </c:pt>
                <c:pt idx="115">
                  <c:v>43946</c:v>
                </c:pt>
                <c:pt idx="116">
                  <c:v>43947</c:v>
                </c:pt>
                <c:pt idx="117">
                  <c:v>43948</c:v>
                </c:pt>
                <c:pt idx="118">
                  <c:v>43949</c:v>
                </c:pt>
                <c:pt idx="119">
                  <c:v>43950</c:v>
                </c:pt>
                <c:pt idx="120">
                  <c:v>43951</c:v>
                </c:pt>
                <c:pt idx="121">
                  <c:v>43952</c:v>
                </c:pt>
                <c:pt idx="122">
                  <c:v>43953</c:v>
                </c:pt>
                <c:pt idx="123">
                  <c:v>43954</c:v>
                </c:pt>
                <c:pt idx="124">
                  <c:v>43955</c:v>
                </c:pt>
                <c:pt idx="125">
                  <c:v>43956</c:v>
                </c:pt>
                <c:pt idx="126">
                  <c:v>43957</c:v>
                </c:pt>
                <c:pt idx="127">
                  <c:v>43958</c:v>
                </c:pt>
                <c:pt idx="128">
                  <c:v>43959</c:v>
                </c:pt>
                <c:pt idx="129">
                  <c:v>43960</c:v>
                </c:pt>
                <c:pt idx="130">
                  <c:v>43961</c:v>
                </c:pt>
                <c:pt idx="131">
                  <c:v>43962</c:v>
                </c:pt>
                <c:pt idx="132">
                  <c:v>43963</c:v>
                </c:pt>
                <c:pt idx="133">
                  <c:v>43964</c:v>
                </c:pt>
                <c:pt idx="134">
                  <c:v>43965</c:v>
                </c:pt>
                <c:pt idx="135">
                  <c:v>43966</c:v>
                </c:pt>
                <c:pt idx="136">
                  <c:v>43967</c:v>
                </c:pt>
                <c:pt idx="137">
                  <c:v>43968</c:v>
                </c:pt>
                <c:pt idx="138">
                  <c:v>43969</c:v>
                </c:pt>
                <c:pt idx="139">
                  <c:v>43970</c:v>
                </c:pt>
                <c:pt idx="140">
                  <c:v>43971</c:v>
                </c:pt>
                <c:pt idx="141">
                  <c:v>43972</c:v>
                </c:pt>
                <c:pt idx="142">
                  <c:v>43973</c:v>
                </c:pt>
                <c:pt idx="143">
                  <c:v>43974</c:v>
                </c:pt>
                <c:pt idx="144">
                  <c:v>43975</c:v>
                </c:pt>
                <c:pt idx="145">
                  <c:v>43976</c:v>
                </c:pt>
                <c:pt idx="146">
                  <c:v>43977</c:v>
                </c:pt>
                <c:pt idx="147">
                  <c:v>43978</c:v>
                </c:pt>
                <c:pt idx="148">
                  <c:v>43979</c:v>
                </c:pt>
                <c:pt idx="149">
                  <c:v>43980</c:v>
                </c:pt>
                <c:pt idx="150">
                  <c:v>43981</c:v>
                </c:pt>
                <c:pt idx="151">
                  <c:v>43982</c:v>
                </c:pt>
                <c:pt idx="152">
                  <c:v>43983</c:v>
                </c:pt>
                <c:pt idx="153">
                  <c:v>43984</c:v>
                </c:pt>
                <c:pt idx="154">
                  <c:v>43985</c:v>
                </c:pt>
                <c:pt idx="155">
                  <c:v>43986</c:v>
                </c:pt>
                <c:pt idx="156">
                  <c:v>43987</c:v>
                </c:pt>
                <c:pt idx="157">
                  <c:v>43988</c:v>
                </c:pt>
                <c:pt idx="158">
                  <c:v>43989</c:v>
                </c:pt>
                <c:pt idx="159">
                  <c:v>43990</c:v>
                </c:pt>
                <c:pt idx="160">
                  <c:v>43991</c:v>
                </c:pt>
                <c:pt idx="161">
                  <c:v>43992</c:v>
                </c:pt>
                <c:pt idx="162">
                  <c:v>43993</c:v>
                </c:pt>
                <c:pt idx="163">
                  <c:v>43994</c:v>
                </c:pt>
                <c:pt idx="164">
                  <c:v>43995</c:v>
                </c:pt>
                <c:pt idx="165">
                  <c:v>43996</c:v>
                </c:pt>
                <c:pt idx="166">
                  <c:v>43997</c:v>
                </c:pt>
                <c:pt idx="167">
                  <c:v>43998</c:v>
                </c:pt>
                <c:pt idx="168">
                  <c:v>43999</c:v>
                </c:pt>
                <c:pt idx="169">
                  <c:v>44000</c:v>
                </c:pt>
                <c:pt idx="170">
                  <c:v>44001</c:v>
                </c:pt>
                <c:pt idx="171">
                  <c:v>44002</c:v>
                </c:pt>
                <c:pt idx="172">
                  <c:v>44003</c:v>
                </c:pt>
                <c:pt idx="173">
                  <c:v>44004</c:v>
                </c:pt>
                <c:pt idx="174">
                  <c:v>44005</c:v>
                </c:pt>
                <c:pt idx="175">
                  <c:v>44006</c:v>
                </c:pt>
                <c:pt idx="176">
                  <c:v>44007</c:v>
                </c:pt>
                <c:pt idx="177">
                  <c:v>44008</c:v>
                </c:pt>
                <c:pt idx="178">
                  <c:v>44009</c:v>
                </c:pt>
                <c:pt idx="179">
                  <c:v>44010</c:v>
                </c:pt>
                <c:pt idx="180">
                  <c:v>44011</c:v>
                </c:pt>
                <c:pt idx="181">
                  <c:v>44012</c:v>
                </c:pt>
                <c:pt idx="182">
                  <c:v>44013</c:v>
                </c:pt>
                <c:pt idx="183">
                  <c:v>44014</c:v>
                </c:pt>
                <c:pt idx="184">
                  <c:v>44015</c:v>
                </c:pt>
                <c:pt idx="185">
                  <c:v>44016</c:v>
                </c:pt>
                <c:pt idx="186">
                  <c:v>44017</c:v>
                </c:pt>
                <c:pt idx="187">
                  <c:v>44018</c:v>
                </c:pt>
                <c:pt idx="188">
                  <c:v>44019</c:v>
                </c:pt>
                <c:pt idx="189">
                  <c:v>44020</c:v>
                </c:pt>
                <c:pt idx="190">
                  <c:v>44021</c:v>
                </c:pt>
                <c:pt idx="191">
                  <c:v>44022</c:v>
                </c:pt>
                <c:pt idx="192">
                  <c:v>44023</c:v>
                </c:pt>
                <c:pt idx="193">
                  <c:v>44024</c:v>
                </c:pt>
                <c:pt idx="194">
                  <c:v>44025</c:v>
                </c:pt>
                <c:pt idx="195">
                  <c:v>44026</c:v>
                </c:pt>
                <c:pt idx="196">
                  <c:v>44027</c:v>
                </c:pt>
                <c:pt idx="197">
                  <c:v>44028</c:v>
                </c:pt>
                <c:pt idx="198">
                  <c:v>44029</c:v>
                </c:pt>
                <c:pt idx="199">
                  <c:v>44030</c:v>
                </c:pt>
                <c:pt idx="200">
                  <c:v>44031</c:v>
                </c:pt>
                <c:pt idx="201">
                  <c:v>44032</c:v>
                </c:pt>
                <c:pt idx="202">
                  <c:v>44033</c:v>
                </c:pt>
                <c:pt idx="203">
                  <c:v>44034</c:v>
                </c:pt>
                <c:pt idx="204">
                  <c:v>44035</c:v>
                </c:pt>
                <c:pt idx="205">
                  <c:v>44036</c:v>
                </c:pt>
                <c:pt idx="206">
                  <c:v>44037</c:v>
                </c:pt>
                <c:pt idx="207">
                  <c:v>44038</c:v>
                </c:pt>
                <c:pt idx="208">
                  <c:v>44039</c:v>
                </c:pt>
                <c:pt idx="209">
                  <c:v>44040</c:v>
                </c:pt>
                <c:pt idx="210">
                  <c:v>44041</c:v>
                </c:pt>
                <c:pt idx="211">
                  <c:v>44042</c:v>
                </c:pt>
                <c:pt idx="212">
                  <c:v>44043</c:v>
                </c:pt>
                <c:pt idx="213">
                  <c:v>44044</c:v>
                </c:pt>
                <c:pt idx="214">
                  <c:v>44045</c:v>
                </c:pt>
                <c:pt idx="215">
                  <c:v>44046</c:v>
                </c:pt>
                <c:pt idx="216">
                  <c:v>44047</c:v>
                </c:pt>
                <c:pt idx="217">
                  <c:v>44048</c:v>
                </c:pt>
                <c:pt idx="218">
                  <c:v>44049</c:v>
                </c:pt>
                <c:pt idx="219">
                  <c:v>44050</c:v>
                </c:pt>
                <c:pt idx="220">
                  <c:v>44051</c:v>
                </c:pt>
                <c:pt idx="221">
                  <c:v>44052</c:v>
                </c:pt>
                <c:pt idx="222">
                  <c:v>44053</c:v>
                </c:pt>
                <c:pt idx="223">
                  <c:v>44054</c:v>
                </c:pt>
                <c:pt idx="224">
                  <c:v>44055</c:v>
                </c:pt>
                <c:pt idx="225">
                  <c:v>44056</c:v>
                </c:pt>
                <c:pt idx="226">
                  <c:v>44057</c:v>
                </c:pt>
                <c:pt idx="227">
                  <c:v>44058</c:v>
                </c:pt>
                <c:pt idx="228">
                  <c:v>44059</c:v>
                </c:pt>
                <c:pt idx="229">
                  <c:v>44060</c:v>
                </c:pt>
                <c:pt idx="230">
                  <c:v>44061</c:v>
                </c:pt>
                <c:pt idx="231">
                  <c:v>44062</c:v>
                </c:pt>
                <c:pt idx="232">
                  <c:v>44063</c:v>
                </c:pt>
                <c:pt idx="233">
                  <c:v>44064</c:v>
                </c:pt>
                <c:pt idx="234">
                  <c:v>44065</c:v>
                </c:pt>
                <c:pt idx="235">
                  <c:v>44066</c:v>
                </c:pt>
                <c:pt idx="236">
                  <c:v>44067</c:v>
                </c:pt>
                <c:pt idx="237">
                  <c:v>44068</c:v>
                </c:pt>
                <c:pt idx="238">
                  <c:v>44069</c:v>
                </c:pt>
                <c:pt idx="239">
                  <c:v>44070</c:v>
                </c:pt>
                <c:pt idx="240">
                  <c:v>44071</c:v>
                </c:pt>
                <c:pt idx="241">
                  <c:v>44072</c:v>
                </c:pt>
                <c:pt idx="242">
                  <c:v>44073</c:v>
                </c:pt>
                <c:pt idx="243">
                  <c:v>44074</c:v>
                </c:pt>
                <c:pt idx="244">
                  <c:v>44075</c:v>
                </c:pt>
                <c:pt idx="245">
                  <c:v>44076</c:v>
                </c:pt>
                <c:pt idx="246">
                  <c:v>44077</c:v>
                </c:pt>
                <c:pt idx="247">
                  <c:v>44078</c:v>
                </c:pt>
                <c:pt idx="248">
                  <c:v>44079</c:v>
                </c:pt>
                <c:pt idx="249">
                  <c:v>44080</c:v>
                </c:pt>
                <c:pt idx="250">
                  <c:v>44081</c:v>
                </c:pt>
                <c:pt idx="251">
                  <c:v>44082</c:v>
                </c:pt>
                <c:pt idx="252">
                  <c:v>44083</c:v>
                </c:pt>
                <c:pt idx="253">
                  <c:v>44084</c:v>
                </c:pt>
                <c:pt idx="254">
                  <c:v>44085</c:v>
                </c:pt>
                <c:pt idx="255">
                  <c:v>44086</c:v>
                </c:pt>
                <c:pt idx="256">
                  <c:v>44087</c:v>
                </c:pt>
                <c:pt idx="257">
                  <c:v>44088</c:v>
                </c:pt>
                <c:pt idx="258">
                  <c:v>44089</c:v>
                </c:pt>
                <c:pt idx="259">
                  <c:v>44090</c:v>
                </c:pt>
                <c:pt idx="260">
                  <c:v>44091</c:v>
                </c:pt>
                <c:pt idx="261">
                  <c:v>44092</c:v>
                </c:pt>
                <c:pt idx="262">
                  <c:v>44093</c:v>
                </c:pt>
                <c:pt idx="263">
                  <c:v>44094</c:v>
                </c:pt>
                <c:pt idx="264">
                  <c:v>44095</c:v>
                </c:pt>
                <c:pt idx="265">
                  <c:v>44096</c:v>
                </c:pt>
                <c:pt idx="266">
                  <c:v>44097</c:v>
                </c:pt>
                <c:pt idx="267">
                  <c:v>44098</c:v>
                </c:pt>
                <c:pt idx="268">
                  <c:v>44099</c:v>
                </c:pt>
                <c:pt idx="269">
                  <c:v>44100</c:v>
                </c:pt>
                <c:pt idx="270">
                  <c:v>44101</c:v>
                </c:pt>
                <c:pt idx="271">
                  <c:v>44102</c:v>
                </c:pt>
                <c:pt idx="272">
                  <c:v>44103</c:v>
                </c:pt>
                <c:pt idx="273">
                  <c:v>44104</c:v>
                </c:pt>
                <c:pt idx="274">
                  <c:v>44105</c:v>
                </c:pt>
                <c:pt idx="275">
                  <c:v>44106</c:v>
                </c:pt>
                <c:pt idx="276">
                  <c:v>44107</c:v>
                </c:pt>
                <c:pt idx="277">
                  <c:v>44108</c:v>
                </c:pt>
                <c:pt idx="278">
                  <c:v>44109</c:v>
                </c:pt>
                <c:pt idx="279">
                  <c:v>44110</c:v>
                </c:pt>
                <c:pt idx="280">
                  <c:v>44111</c:v>
                </c:pt>
                <c:pt idx="281">
                  <c:v>44112</c:v>
                </c:pt>
                <c:pt idx="282">
                  <c:v>44113</c:v>
                </c:pt>
                <c:pt idx="283">
                  <c:v>44114</c:v>
                </c:pt>
                <c:pt idx="284">
                  <c:v>44115</c:v>
                </c:pt>
                <c:pt idx="285">
                  <c:v>44116</c:v>
                </c:pt>
                <c:pt idx="286">
                  <c:v>44117</c:v>
                </c:pt>
                <c:pt idx="287">
                  <c:v>44118</c:v>
                </c:pt>
                <c:pt idx="288">
                  <c:v>44119</c:v>
                </c:pt>
                <c:pt idx="289">
                  <c:v>44120</c:v>
                </c:pt>
                <c:pt idx="290">
                  <c:v>44121</c:v>
                </c:pt>
                <c:pt idx="291">
                  <c:v>44122</c:v>
                </c:pt>
                <c:pt idx="292">
                  <c:v>44123</c:v>
                </c:pt>
                <c:pt idx="293">
                  <c:v>44124</c:v>
                </c:pt>
                <c:pt idx="294">
                  <c:v>44125</c:v>
                </c:pt>
                <c:pt idx="295">
                  <c:v>44126</c:v>
                </c:pt>
                <c:pt idx="296">
                  <c:v>44127</c:v>
                </c:pt>
                <c:pt idx="297">
                  <c:v>44128</c:v>
                </c:pt>
                <c:pt idx="298">
                  <c:v>44129</c:v>
                </c:pt>
                <c:pt idx="299">
                  <c:v>44130</c:v>
                </c:pt>
                <c:pt idx="300">
                  <c:v>44131</c:v>
                </c:pt>
                <c:pt idx="301">
                  <c:v>44132</c:v>
                </c:pt>
                <c:pt idx="302">
                  <c:v>44133</c:v>
                </c:pt>
                <c:pt idx="303">
                  <c:v>44134</c:v>
                </c:pt>
                <c:pt idx="304">
                  <c:v>44135</c:v>
                </c:pt>
                <c:pt idx="305">
                  <c:v>44136</c:v>
                </c:pt>
                <c:pt idx="306">
                  <c:v>44137</c:v>
                </c:pt>
                <c:pt idx="307">
                  <c:v>44138</c:v>
                </c:pt>
                <c:pt idx="308">
                  <c:v>44139</c:v>
                </c:pt>
                <c:pt idx="309">
                  <c:v>44140</c:v>
                </c:pt>
                <c:pt idx="310">
                  <c:v>44141</c:v>
                </c:pt>
                <c:pt idx="311">
                  <c:v>44142</c:v>
                </c:pt>
                <c:pt idx="312">
                  <c:v>44143</c:v>
                </c:pt>
                <c:pt idx="313">
                  <c:v>44144</c:v>
                </c:pt>
                <c:pt idx="314">
                  <c:v>44145</c:v>
                </c:pt>
                <c:pt idx="315">
                  <c:v>44146</c:v>
                </c:pt>
                <c:pt idx="316">
                  <c:v>44147</c:v>
                </c:pt>
                <c:pt idx="317">
                  <c:v>44148</c:v>
                </c:pt>
                <c:pt idx="318">
                  <c:v>44149</c:v>
                </c:pt>
                <c:pt idx="319">
                  <c:v>44150</c:v>
                </c:pt>
                <c:pt idx="320">
                  <c:v>44151</c:v>
                </c:pt>
                <c:pt idx="321">
                  <c:v>44152</c:v>
                </c:pt>
                <c:pt idx="322">
                  <c:v>44153</c:v>
                </c:pt>
                <c:pt idx="323">
                  <c:v>44154</c:v>
                </c:pt>
                <c:pt idx="324">
                  <c:v>44155</c:v>
                </c:pt>
                <c:pt idx="325">
                  <c:v>44156</c:v>
                </c:pt>
                <c:pt idx="326">
                  <c:v>44157</c:v>
                </c:pt>
                <c:pt idx="327">
                  <c:v>44158</c:v>
                </c:pt>
                <c:pt idx="328">
                  <c:v>44159</c:v>
                </c:pt>
                <c:pt idx="329">
                  <c:v>44160</c:v>
                </c:pt>
                <c:pt idx="330">
                  <c:v>44161</c:v>
                </c:pt>
                <c:pt idx="331">
                  <c:v>44162</c:v>
                </c:pt>
                <c:pt idx="332">
                  <c:v>44163</c:v>
                </c:pt>
                <c:pt idx="333">
                  <c:v>44164</c:v>
                </c:pt>
                <c:pt idx="334">
                  <c:v>44165</c:v>
                </c:pt>
                <c:pt idx="335">
                  <c:v>44166</c:v>
                </c:pt>
                <c:pt idx="336">
                  <c:v>44167</c:v>
                </c:pt>
                <c:pt idx="337">
                  <c:v>44168</c:v>
                </c:pt>
                <c:pt idx="338">
                  <c:v>44169</c:v>
                </c:pt>
                <c:pt idx="339">
                  <c:v>44170</c:v>
                </c:pt>
                <c:pt idx="340">
                  <c:v>44171</c:v>
                </c:pt>
                <c:pt idx="341">
                  <c:v>44172</c:v>
                </c:pt>
                <c:pt idx="342">
                  <c:v>44173</c:v>
                </c:pt>
                <c:pt idx="343">
                  <c:v>44174</c:v>
                </c:pt>
                <c:pt idx="344">
                  <c:v>44175</c:v>
                </c:pt>
                <c:pt idx="345">
                  <c:v>44176</c:v>
                </c:pt>
                <c:pt idx="346">
                  <c:v>44177</c:v>
                </c:pt>
                <c:pt idx="347">
                  <c:v>44178</c:v>
                </c:pt>
                <c:pt idx="348">
                  <c:v>44179</c:v>
                </c:pt>
                <c:pt idx="349">
                  <c:v>44180</c:v>
                </c:pt>
                <c:pt idx="350">
                  <c:v>44181</c:v>
                </c:pt>
                <c:pt idx="351">
                  <c:v>44182</c:v>
                </c:pt>
                <c:pt idx="352">
                  <c:v>44183</c:v>
                </c:pt>
                <c:pt idx="353">
                  <c:v>44184</c:v>
                </c:pt>
                <c:pt idx="354">
                  <c:v>44185</c:v>
                </c:pt>
                <c:pt idx="355">
                  <c:v>44186</c:v>
                </c:pt>
                <c:pt idx="356">
                  <c:v>44187</c:v>
                </c:pt>
                <c:pt idx="357">
                  <c:v>44188</c:v>
                </c:pt>
                <c:pt idx="358">
                  <c:v>44189</c:v>
                </c:pt>
                <c:pt idx="359">
                  <c:v>44190</c:v>
                </c:pt>
                <c:pt idx="360">
                  <c:v>44191</c:v>
                </c:pt>
                <c:pt idx="361">
                  <c:v>44192</c:v>
                </c:pt>
                <c:pt idx="362">
                  <c:v>44193</c:v>
                </c:pt>
                <c:pt idx="363">
                  <c:v>44194</c:v>
                </c:pt>
                <c:pt idx="364">
                  <c:v>44195</c:v>
                </c:pt>
                <c:pt idx="365">
                  <c:v>44196</c:v>
                </c:pt>
                <c:pt idx="366">
                  <c:v>44197</c:v>
                </c:pt>
                <c:pt idx="367">
                  <c:v>44198</c:v>
                </c:pt>
                <c:pt idx="368">
                  <c:v>44199</c:v>
                </c:pt>
                <c:pt idx="369">
                  <c:v>44200</c:v>
                </c:pt>
                <c:pt idx="370">
                  <c:v>44201</c:v>
                </c:pt>
                <c:pt idx="371">
                  <c:v>44202</c:v>
                </c:pt>
                <c:pt idx="372">
                  <c:v>44203</c:v>
                </c:pt>
                <c:pt idx="373">
                  <c:v>44204</c:v>
                </c:pt>
                <c:pt idx="374">
                  <c:v>44205</c:v>
                </c:pt>
                <c:pt idx="375">
                  <c:v>44206</c:v>
                </c:pt>
                <c:pt idx="376">
                  <c:v>44207</c:v>
                </c:pt>
                <c:pt idx="377">
                  <c:v>44208</c:v>
                </c:pt>
                <c:pt idx="378">
                  <c:v>44209</c:v>
                </c:pt>
                <c:pt idx="379">
                  <c:v>44210</c:v>
                </c:pt>
                <c:pt idx="380">
                  <c:v>44211</c:v>
                </c:pt>
                <c:pt idx="381">
                  <c:v>44212</c:v>
                </c:pt>
                <c:pt idx="382">
                  <c:v>44213</c:v>
                </c:pt>
                <c:pt idx="383">
                  <c:v>44214</c:v>
                </c:pt>
                <c:pt idx="384">
                  <c:v>44215</c:v>
                </c:pt>
                <c:pt idx="385">
                  <c:v>44216</c:v>
                </c:pt>
                <c:pt idx="386">
                  <c:v>44217</c:v>
                </c:pt>
                <c:pt idx="387">
                  <c:v>44218</c:v>
                </c:pt>
                <c:pt idx="388">
                  <c:v>44219</c:v>
                </c:pt>
                <c:pt idx="389">
                  <c:v>44220</c:v>
                </c:pt>
                <c:pt idx="390">
                  <c:v>44221</c:v>
                </c:pt>
                <c:pt idx="391">
                  <c:v>44222</c:v>
                </c:pt>
                <c:pt idx="392">
                  <c:v>44223</c:v>
                </c:pt>
                <c:pt idx="393">
                  <c:v>44224</c:v>
                </c:pt>
                <c:pt idx="394">
                  <c:v>44225</c:v>
                </c:pt>
                <c:pt idx="395">
                  <c:v>44226</c:v>
                </c:pt>
                <c:pt idx="396">
                  <c:v>44227</c:v>
                </c:pt>
                <c:pt idx="397">
                  <c:v>44228</c:v>
                </c:pt>
                <c:pt idx="398">
                  <c:v>44229</c:v>
                </c:pt>
                <c:pt idx="399">
                  <c:v>44230</c:v>
                </c:pt>
                <c:pt idx="400">
                  <c:v>44231</c:v>
                </c:pt>
                <c:pt idx="401">
                  <c:v>44232</c:v>
                </c:pt>
                <c:pt idx="402">
                  <c:v>44233</c:v>
                </c:pt>
                <c:pt idx="403">
                  <c:v>44234</c:v>
                </c:pt>
                <c:pt idx="404">
                  <c:v>44235</c:v>
                </c:pt>
                <c:pt idx="405">
                  <c:v>44236</c:v>
                </c:pt>
                <c:pt idx="406">
                  <c:v>44237</c:v>
                </c:pt>
                <c:pt idx="407">
                  <c:v>44238</c:v>
                </c:pt>
                <c:pt idx="408">
                  <c:v>44239</c:v>
                </c:pt>
                <c:pt idx="409">
                  <c:v>44240</c:v>
                </c:pt>
                <c:pt idx="410">
                  <c:v>44241</c:v>
                </c:pt>
                <c:pt idx="411">
                  <c:v>44242</c:v>
                </c:pt>
                <c:pt idx="412">
                  <c:v>44243</c:v>
                </c:pt>
                <c:pt idx="413">
                  <c:v>44244</c:v>
                </c:pt>
                <c:pt idx="414">
                  <c:v>44245</c:v>
                </c:pt>
                <c:pt idx="415">
                  <c:v>44246</c:v>
                </c:pt>
                <c:pt idx="416">
                  <c:v>44247</c:v>
                </c:pt>
                <c:pt idx="417">
                  <c:v>44248</c:v>
                </c:pt>
                <c:pt idx="418">
                  <c:v>44249</c:v>
                </c:pt>
                <c:pt idx="419">
                  <c:v>44250</c:v>
                </c:pt>
                <c:pt idx="420">
                  <c:v>44251</c:v>
                </c:pt>
                <c:pt idx="421">
                  <c:v>44252</c:v>
                </c:pt>
                <c:pt idx="422">
                  <c:v>44253</c:v>
                </c:pt>
                <c:pt idx="423">
                  <c:v>44254</c:v>
                </c:pt>
                <c:pt idx="424">
                  <c:v>44255</c:v>
                </c:pt>
                <c:pt idx="425">
                  <c:v>44256</c:v>
                </c:pt>
                <c:pt idx="426">
                  <c:v>44257</c:v>
                </c:pt>
                <c:pt idx="427">
                  <c:v>44258</c:v>
                </c:pt>
                <c:pt idx="428">
                  <c:v>44259</c:v>
                </c:pt>
                <c:pt idx="429">
                  <c:v>44260</c:v>
                </c:pt>
                <c:pt idx="430">
                  <c:v>44261</c:v>
                </c:pt>
                <c:pt idx="431">
                  <c:v>44262</c:v>
                </c:pt>
                <c:pt idx="432">
                  <c:v>44263</c:v>
                </c:pt>
                <c:pt idx="433">
                  <c:v>44264</c:v>
                </c:pt>
                <c:pt idx="434">
                  <c:v>44265</c:v>
                </c:pt>
                <c:pt idx="435">
                  <c:v>44266</c:v>
                </c:pt>
                <c:pt idx="436">
                  <c:v>44267</c:v>
                </c:pt>
                <c:pt idx="437">
                  <c:v>44268</c:v>
                </c:pt>
                <c:pt idx="438">
                  <c:v>44269</c:v>
                </c:pt>
                <c:pt idx="439">
                  <c:v>44270</c:v>
                </c:pt>
                <c:pt idx="440">
                  <c:v>44271</c:v>
                </c:pt>
                <c:pt idx="441">
                  <c:v>44272</c:v>
                </c:pt>
                <c:pt idx="442">
                  <c:v>44273</c:v>
                </c:pt>
                <c:pt idx="443">
                  <c:v>44274</c:v>
                </c:pt>
                <c:pt idx="444">
                  <c:v>44275</c:v>
                </c:pt>
                <c:pt idx="445">
                  <c:v>44276</c:v>
                </c:pt>
                <c:pt idx="446">
                  <c:v>44277</c:v>
                </c:pt>
                <c:pt idx="447">
                  <c:v>44278</c:v>
                </c:pt>
                <c:pt idx="448">
                  <c:v>44279</c:v>
                </c:pt>
                <c:pt idx="449">
                  <c:v>44280</c:v>
                </c:pt>
                <c:pt idx="450">
                  <c:v>44281</c:v>
                </c:pt>
                <c:pt idx="451">
                  <c:v>44282</c:v>
                </c:pt>
                <c:pt idx="452">
                  <c:v>44283</c:v>
                </c:pt>
                <c:pt idx="453">
                  <c:v>44284</c:v>
                </c:pt>
                <c:pt idx="454">
                  <c:v>44285</c:v>
                </c:pt>
                <c:pt idx="455">
                  <c:v>44286</c:v>
                </c:pt>
                <c:pt idx="456">
                  <c:v>44287</c:v>
                </c:pt>
                <c:pt idx="457">
                  <c:v>44288</c:v>
                </c:pt>
                <c:pt idx="458">
                  <c:v>44289</c:v>
                </c:pt>
                <c:pt idx="459">
                  <c:v>44290</c:v>
                </c:pt>
                <c:pt idx="460">
                  <c:v>44291</c:v>
                </c:pt>
                <c:pt idx="461">
                  <c:v>44292</c:v>
                </c:pt>
                <c:pt idx="462">
                  <c:v>44293</c:v>
                </c:pt>
                <c:pt idx="463">
                  <c:v>44294</c:v>
                </c:pt>
                <c:pt idx="464">
                  <c:v>44295</c:v>
                </c:pt>
                <c:pt idx="465">
                  <c:v>44296</c:v>
                </c:pt>
                <c:pt idx="466">
                  <c:v>44297</c:v>
                </c:pt>
                <c:pt idx="467">
                  <c:v>44298</c:v>
                </c:pt>
                <c:pt idx="468">
                  <c:v>44299</c:v>
                </c:pt>
                <c:pt idx="469">
                  <c:v>44300</c:v>
                </c:pt>
                <c:pt idx="470">
                  <c:v>44301</c:v>
                </c:pt>
                <c:pt idx="471">
                  <c:v>44302</c:v>
                </c:pt>
                <c:pt idx="472">
                  <c:v>44303</c:v>
                </c:pt>
                <c:pt idx="473">
                  <c:v>44304</c:v>
                </c:pt>
                <c:pt idx="474">
                  <c:v>44305</c:v>
                </c:pt>
                <c:pt idx="475">
                  <c:v>44306</c:v>
                </c:pt>
                <c:pt idx="476">
                  <c:v>44307</c:v>
                </c:pt>
                <c:pt idx="477">
                  <c:v>44308</c:v>
                </c:pt>
                <c:pt idx="478">
                  <c:v>44309</c:v>
                </c:pt>
                <c:pt idx="479">
                  <c:v>44310</c:v>
                </c:pt>
                <c:pt idx="480">
                  <c:v>44311</c:v>
                </c:pt>
                <c:pt idx="481">
                  <c:v>44312</c:v>
                </c:pt>
                <c:pt idx="482">
                  <c:v>44313</c:v>
                </c:pt>
                <c:pt idx="483">
                  <c:v>44314</c:v>
                </c:pt>
                <c:pt idx="484">
                  <c:v>44315</c:v>
                </c:pt>
                <c:pt idx="485">
                  <c:v>44316</c:v>
                </c:pt>
                <c:pt idx="486">
                  <c:v>44317</c:v>
                </c:pt>
                <c:pt idx="487">
                  <c:v>44318</c:v>
                </c:pt>
                <c:pt idx="488">
                  <c:v>44319</c:v>
                </c:pt>
                <c:pt idx="489">
                  <c:v>44320</c:v>
                </c:pt>
                <c:pt idx="490">
                  <c:v>44321</c:v>
                </c:pt>
                <c:pt idx="491">
                  <c:v>44322</c:v>
                </c:pt>
                <c:pt idx="492">
                  <c:v>44323</c:v>
                </c:pt>
                <c:pt idx="493">
                  <c:v>44324</c:v>
                </c:pt>
                <c:pt idx="494">
                  <c:v>44325</c:v>
                </c:pt>
                <c:pt idx="495">
                  <c:v>44326</c:v>
                </c:pt>
                <c:pt idx="496">
                  <c:v>44327</c:v>
                </c:pt>
                <c:pt idx="497">
                  <c:v>44328</c:v>
                </c:pt>
                <c:pt idx="498">
                  <c:v>44329</c:v>
                </c:pt>
                <c:pt idx="499">
                  <c:v>44330</c:v>
                </c:pt>
                <c:pt idx="500">
                  <c:v>44331</c:v>
                </c:pt>
                <c:pt idx="501">
                  <c:v>44332</c:v>
                </c:pt>
                <c:pt idx="502">
                  <c:v>44333</c:v>
                </c:pt>
                <c:pt idx="503">
                  <c:v>44334</c:v>
                </c:pt>
                <c:pt idx="504">
                  <c:v>44335</c:v>
                </c:pt>
                <c:pt idx="505">
                  <c:v>44336</c:v>
                </c:pt>
                <c:pt idx="506">
                  <c:v>44337</c:v>
                </c:pt>
                <c:pt idx="507">
                  <c:v>44338</c:v>
                </c:pt>
                <c:pt idx="508">
                  <c:v>44339</c:v>
                </c:pt>
                <c:pt idx="509">
                  <c:v>44340</c:v>
                </c:pt>
                <c:pt idx="510">
                  <c:v>44341</c:v>
                </c:pt>
                <c:pt idx="511">
                  <c:v>44342</c:v>
                </c:pt>
                <c:pt idx="512">
                  <c:v>44343</c:v>
                </c:pt>
                <c:pt idx="513">
                  <c:v>44344</c:v>
                </c:pt>
                <c:pt idx="514">
                  <c:v>44345</c:v>
                </c:pt>
                <c:pt idx="515">
                  <c:v>44346</c:v>
                </c:pt>
                <c:pt idx="516">
                  <c:v>44347</c:v>
                </c:pt>
                <c:pt idx="517">
                  <c:v>44348</c:v>
                </c:pt>
                <c:pt idx="518">
                  <c:v>44349</c:v>
                </c:pt>
                <c:pt idx="519">
                  <c:v>44350</c:v>
                </c:pt>
                <c:pt idx="520">
                  <c:v>44351</c:v>
                </c:pt>
                <c:pt idx="521">
                  <c:v>44352</c:v>
                </c:pt>
                <c:pt idx="522">
                  <c:v>44353</c:v>
                </c:pt>
                <c:pt idx="523">
                  <c:v>44354</c:v>
                </c:pt>
                <c:pt idx="524">
                  <c:v>44355</c:v>
                </c:pt>
                <c:pt idx="525">
                  <c:v>44356</c:v>
                </c:pt>
                <c:pt idx="526">
                  <c:v>44357</c:v>
                </c:pt>
                <c:pt idx="527">
                  <c:v>44358</c:v>
                </c:pt>
                <c:pt idx="528">
                  <c:v>44359</c:v>
                </c:pt>
                <c:pt idx="529">
                  <c:v>44360</c:v>
                </c:pt>
                <c:pt idx="530">
                  <c:v>44361</c:v>
                </c:pt>
                <c:pt idx="531">
                  <c:v>44362</c:v>
                </c:pt>
                <c:pt idx="532">
                  <c:v>44363</c:v>
                </c:pt>
                <c:pt idx="533">
                  <c:v>44364</c:v>
                </c:pt>
                <c:pt idx="534">
                  <c:v>44365</c:v>
                </c:pt>
                <c:pt idx="535">
                  <c:v>44366</c:v>
                </c:pt>
                <c:pt idx="536">
                  <c:v>44367</c:v>
                </c:pt>
                <c:pt idx="537">
                  <c:v>44368</c:v>
                </c:pt>
                <c:pt idx="538">
                  <c:v>44369</c:v>
                </c:pt>
                <c:pt idx="539">
                  <c:v>44370</c:v>
                </c:pt>
                <c:pt idx="540">
                  <c:v>44371</c:v>
                </c:pt>
                <c:pt idx="541">
                  <c:v>44372</c:v>
                </c:pt>
                <c:pt idx="542">
                  <c:v>44373</c:v>
                </c:pt>
                <c:pt idx="543">
                  <c:v>44374</c:v>
                </c:pt>
                <c:pt idx="544">
                  <c:v>44375</c:v>
                </c:pt>
                <c:pt idx="545">
                  <c:v>44376</c:v>
                </c:pt>
                <c:pt idx="546">
                  <c:v>44377</c:v>
                </c:pt>
                <c:pt idx="547">
                  <c:v>44378</c:v>
                </c:pt>
                <c:pt idx="548">
                  <c:v>44379</c:v>
                </c:pt>
                <c:pt idx="549">
                  <c:v>44380</c:v>
                </c:pt>
                <c:pt idx="550">
                  <c:v>44381</c:v>
                </c:pt>
                <c:pt idx="551">
                  <c:v>44382</c:v>
                </c:pt>
                <c:pt idx="552">
                  <c:v>44383</c:v>
                </c:pt>
                <c:pt idx="553">
                  <c:v>44384</c:v>
                </c:pt>
                <c:pt idx="554">
                  <c:v>44385</c:v>
                </c:pt>
                <c:pt idx="555">
                  <c:v>44386</c:v>
                </c:pt>
                <c:pt idx="556">
                  <c:v>44387</c:v>
                </c:pt>
                <c:pt idx="557">
                  <c:v>44388</c:v>
                </c:pt>
                <c:pt idx="558">
                  <c:v>44389</c:v>
                </c:pt>
                <c:pt idx="559">
                  <c:v>44390</c:v>
                </c:pt>
                <c:pt idx="560">
                  <c:v>44391</c:v>
                </c:pt>
                <c:pt idx="561">
                  <c:v>44392</c:v>
                </c:pt>
                <c:pt idx="562">
                  <c:v>44393</c:v>
                </c:pt>
                <c:pt idx="563">
                  <c:v>44394</c:v>
                </c:pt>
                <c:pt idx="564">
                  <c:v>44395</c:v>
                </c:pt>
                <c:pt idx="565">
                  <c:v>44396</c:v>
                </c:pt>
                <c:pt idx="566">
                  <c:v>44397</c:v>
                </c:pt>
                <c:pt idx="567">
                  <c:v>44398</c:v>
                </c:pt>
                <c:pt idx="568">
                  <c:v>44399</c:v>
                </c:pt>
                <c:pt idx="569">
                  <c:v>44400</c:v>
                </c:pt>
                <c:pt idx="570">
                  <c:v>44401</c:v>
                </c:pt>
                <c:pt idx="571">
                  <c:v>44402</c:v>
                </c:pt>
                <c:pt idx="572">
                  <c:v>44403</c:v>
                </c:pt>
                <c:pt idx="573">
                  <c:v>44404</c:v>
                </c:pt>
                <c:pt idx="574">
                  <c:v>44405</c:v>
                </c:pt>
                <c:pt idx="575">
                  <c:v>44406</c:v>
                </c:pt>
                <c:pt idx="576">
                  <c:v>44407</c:v>
                </c:pt>
                <c:pt idx="577">
                  <c:v>44408</c:v>
                </c:pt>
                <c:pt idx="578">
                  <c:v>44409</c:v>
                </c:pt>
                <c:pt idx="579">
                  <c:v>44410</c:v>
                </c:pt>
                <c:pt idx="580">
                  <c:v>44411</c:v>
                </c:pt>
                <c:pt idx="581">
                  <c:v>44412</c:v>
                </c:pt>
                <c:pt idx="582">
                  <c:v>44413</c:v>
                </c:pt>
                <c:pt idx="583">
                  <c:v>44414</c:v>
                </c:pt>
                <c:pt idx="584">
                  <c:v>44415</c:v>
                </c:pt>
                <c:pt idx="585">
                  <c:v>44416</c:v>
                </c:pt>
                <c:pt idx="586">
                  <c:v>44417</c:v>
                </c:pt>
                <c:pt idx="587">
                  <c:v>44418</c:v>
                </c:pt>
                <c:pt idx="588">
                  <c:v>44419</c:v>
                </c:pt>
                <c:pt idx="589">
                  <c:v>44420</c:v>
                </c:pt>
                <c:pt idx="590">
                  <c:v>44421</c:v>
                </c:pt>
                <c:pt idx="591">
                  <c:v>44422</c:v>
                </c:pt>
                <c:pt idx="592">
                  <c:v>44423</c:v>
                </c:pt>
                <c:pt idx="593">
                  <c:v>44424</c:v>
                </c:pt>
                <c:pt idx="594">
                  <c:v>44425</c:v>
                </c:pt>
                <c:pt idx="595">
                  <c:v>44426</c:v>
                </c:pt>
                <c:pt idx="596">
                  <c:v>44427</c:v>
                </c:pt>
                <c:pt idx="597">
                  <c:v>44428</c:v>
                </c:pt>
                <c:pt idx="598">
                  <c:v>44429</c:v>
                </c:pt>
                <c:pt idx="599">
                  <c:v>44430</c:v>
                </c:pt>
                <c:pt idx="600">
                  <c:v>44431</c:v>
                </c:pt>
                <c:pt idx="601">
                  <c:v>44432</c:v>
                </c:pt>
                <c:pt idx="602">
                  <c:v>44433</c:v>
                </c:pt>
                <c:pt idx="603">
                  <c:v>44434</c:v>
                </c:pt>
                <c:pt idx="604">
                  <c:v>44435</c:v>
                </c:pt>
                <c:pt idx="605">
                  <c:v>44436</c:v>
                </c:pt>
                <c:pt idx="606">
                  <c:v>44437</c:v>
                </c:pt>
                <c:pt idx="607">
                  <c:v>44438</c:v>
                </c:pt>
                <c:pt idx="608">
                  <c:v>44439</c:v>
                </c:pt>
                <c:pt idx="609">
                  <c:v>44440</c:v>
                </c:pt>
                <c:pt idx="610">
                  <c:v>44441</c:v>
                </c:pt>
                <c:pt idx="611">
                  <c:v>44442</c:v>
                </c:pt>
                <c:pt idx="612">
                  <c:v>44443</c:v>
                </c:pt>
                <c:pt idx="613">
                  <c:v>44444</c:v>
                </c:pt>
                <c:pt idx="614">
                  <c:v>44445</c:v>
                </c:pt>
                <c:pt idx="615">
                  <c:v>44446</c:v>
                </c:pt>
                <c:pt idx="616">
                  <c:v>44447</c:v>
                </c:pt>
                <c:pt idx="617">
                  <c:v>44448</c:v>
                </c:pt>
                <c:pt idx="618">
                  <c:v>44449</c:v>
                </c:pt>
                <c:pt idx="619">
                  <c:v>44450</c:v>
                </c:pt>
                <c:pt idx="620">
                  <c:v>44451</c:v>
                </c:pt>
                <c:pt idx="621">
                  <c:v>44452</c:v>
                </c:pt>
                <c:pt idx="622">
                  <c:v>44453</c:v>
                </c:pt>
                <c:pt idx="623">
                  <c:v>44454</c:v>
                </c:pt>
                <c:pt idx="624">
                  <c:v>44455</c:v>
                </c:pt>
                <c:pt idx="625">
                  <c:v>44456</c:v>
                </c:pt>
                <c:pt idx="626">
                  <c:v>44457</c:v>
                </c:pt>
                <c:pt idx="627">
                  <c:v>44458</c:v>
                </c:pt>
                <c:pt idx="628">
                  <c:v>44459</c:v>
                </c:pt>
                <c:pt idx="629">
                  <c:v>44460</c:v>
                </c:pt>
                <c:pt idx="630">
                  <c:v>44461</c:v>
                </c:pt>
                <c:pt idx="631">
                  <c:v>44462</c:v>
                </c:pt>
                <c:pt idx="632">
                  <c:v>44463</c:v>
                </c:pt>
                <c:pt idx="633">
                  <c:v>44464</c:v>
                </c:pt>
                <c:pt idx="634">
                  <c:v>44465</c:v>
                </c:pt>
                <c:pt idx="635">
                  <c:v>44466</c:v>
                </c:pt>
                <c:pt idx="636">
                  <c:v>44467</c:v>
                </c:pt>
                <c:pt idx="637">
                  <c:v>44468</c:v>
                </c:pt>
                <c:pt idx="638">
                  <c:v>44469</c:v>
                </c:pt>
                <c:pt idx="639">
                  <c:v>44470</c:v>
                </c:pt>
                <c:pt idx="640">
                  <c:v>44471</c:v>
                </c:pt>
                <c:pt idx="641">
                  <c:v>44472</c:v>
                </c:pt>
                <c:pt idx="642">
                  <c:v>44473</c:v>
                </c:pt>
                <c:pt idx="643">
                  <c:v>44474</c:v>
                </c:pt>
                <c:pt idx="644">
                  <c:v>44475</c:v>
                </c:pt>
                <c:pt idx="645">
                  <c:v>44476</c:v>
                </c:pt>
                <c:pt idx="646">
                  <c:v>44477</c:v>
                </c:pt>
                <c:pt idx="647">
                  <c:v>44478</c:v>
                </c:pt>
                <c:pt idx="648">
                  <c:v>44479</c:v>
                </c:pt>
                <c:pt idx="649">
                  <c:v>44480</c:v>
                </c:pt>
                <c:pt idx="650">
                  <c:v>44481</c:v>
                </c:pt>
                <c:pt idx="651">
                  <c:v>44482</c:v>
                </c:pt>
                <c:pt idx="652">
                  <c:v>44483</c:v>
                </c:pt>
                <c:pt idx="653">
                  <c:v>44484</c:v>
                </c:pt>
                <c:pt idx="654">
                  <c:v>44485</c:v>
                </c:pt>
                <c:pt idx="655">
                  <c:v>44486</c:v>
                </c:pt>
                <c:pt idx="656">
                  <c:v>44487</c:v>
                </c:pt>
                <c:pt idx="657">
                  <c:v>44488</c:v>
                </c:pt>
                <c:pt idx="658">
                  <c:v>44489</c:v>
                </c:pt>
                <c:pt idx="659">
                  <c:v>44490</c:v>
                </c:pt>
                <c:pt idx="660">
                  <c:v>44491</c:v>
                </c:pt>
                <c:pt idx="661">
                  <c:v>44492</c:v>
                </c:pt>
                <c:pt idx="662">
                  <c:v>44493</c:v>
                </c:pt>
                <c:pt idx="663">
                  <c:v>44494</c:v>
                </c:pt>
                <c:pt idx="664">
                  <c:v>44495</c:v>
                </c:pt>
                <c:pt idx="665">
                  <c:v>44496</c:v>
                </c:pt>
                <c:pt idx="666">
                  <c:v>44497</c:v>
                </c:pt>
                <c:pt idx="667">
                  <c:v>44498</c:v>
                </c:pt>
                <c:pt idx="668">
                  <c:v>44499</c:v>
                </c:pt>
                <c:pt idx="669">
                  <c:v>44500</c:v>
                </c:pt>
                <c:pt idx="670">
                  <c:v>44501</c:v>
                </c:pt>
                <c:pt idx="671">
                  <c:v>44502</c:v>
                </c:pt>
                <c:pt idx="672">
                  <c:v>44503</c:v>
                </c:pt>
                <c:pt idx="673">
                  <c:v>44504</c:v>
                </c:pt>
                <c:pt idx="674">
                  <c:v>44505</c:v>
                </c:pt>
                <c:pt idx="675">
                  <c:v>44506</c:v>
                </c:pt>
                <c:pt idx="676">
                  <c:v>44507</c:v>
                </c:pt>
                <c:pt idx="677">
                  <c:v>44508</c:v>
                </c:pt>
                <c:pt idx="678">
                  <c:v>44509</c:v>
                </c:pt>
                <c:pt idx="679">
                  <c:v>44510</c:v>
                </c:pt>
                <c:pt idx="680">
                  <c:v>44511</c:v>
                </c:pt>
                <c:pt idx="681">
                  <c:v>44512</c:v>
                </c:pt>
                <c:pt idx="682">
                  <c:v>44513</c:v>
                </c:pt>
                <c:pt idx="683">
                  <c:v>44514</c:v>
                </c:pt>
                <c:pt idx="684">
                  <c:v>44515</c:v>
                </c:pt>
                <c:pt idx="685">
                  <c:v>44516</c:v>
                </c:pt>
                <c:pt idx="686">
                  <c:v>44517</c:v>
                </c:pt>
                <c:pt idx="687">
                  <c:v>44518</c:v>
                </c:pt>
                <c:pt idx="688">
                  <c:v>44519</c:v>
                </c:pt>
                <c:pt idx="689">
                  <c:v>44520</c:v>
                </c:pt>
                <c:pt idx="690">
                  <c:v>44521</c:v>
                </c:pt>
                <c:pt idx="691">
                  <c:v>44522</c:v>
                </c:pt>
                <c:pt idx="692">
                  <c:v>44523</c:v>
                </c:pt>
                <c:pt idx="693">
                  <c:v>44524</c:v>
                </c:pt>
                <c:pt idx="694">
                  <c:v>44525</c:v>
                </c:pt>
                <c:pt idx="695">
                  <c:v>44526</c:v>
                </c:pt>
                <c:pt idx="696">
                  <c:v>44527</c:v>
                </c:pt>
                <c:pt idx="697">
                  <c:v>44528</c:v>
                </c:pt>
                <c:pt idx="698">
                  <c:v>44529</c:v>
                </c:pt>
                <c:pt idx="699">
                  <c:v>44530</c:v>
                </c:pt>
                <c:pt idx="700">
                  <c:v>44531</c:v>
                </c:pt>
                <c:pt idx="701">
                  <c:v>44532</c:v>
                </c:pt>
                <c:pt idx="702">
                  <c:v>44533</c:v>
                </c:pt>
                <c:pt idx="703">
                  <c:v>44534</c:v>
                </c:pt>
                <c:pt idx="704">
                  <c:v>44535</c:v>
                </c:pt>
                <c:pt idx="705">
                  <c:v>44536</c:v>
                </c:pt>
                <c:pt idx="706">
                  <c:v>44537</c:v>
                </c:pt>
                <c:pt idx="707">
                  <c:v>44538</c:v>
                </c:pt>
                <c:pt idx="708">
                  <c:v>44539</c:v>
                </c:pt>
                <c:pt idx="709">
                  <c:v>44540</c:v>
                </c:pt>
                <c:pt idx="710">
                  <c:v>44541</c:v>
                </c:pt>
                <c:pt idx="711">
                  <c:v>44542</c:v>
                </c:pt>
                <c:pt idx="712">
                  <c:v>44543</c:v>
                </c:pt>
                <c:pt idx="713">
                  <c:v>44544</c:v>
                </c:pt>
                <c:pt idx="714">
                  <c:v>44545</c:v>
                </c:pt>
                <c:pt idx="715">
                  <c:v>44546</c:v>
                </c:pt>
                <c:pt idx="716">
                  <c:v>44547</c:v>
                </c:pt>
                <c:pt idx="717">
                  <c:v>44548</c:v>
                </c:pt>
                <c:pt idx="718">
                  <c:v>44549</c:v>
                </c:pt>
                <c:pt idx="719">
                  <c:v>44550</c:v>
                </c:pt>
                <c:pt idx="720">
                  <c:v>44551</c:v>
                </c:pt>
                <c:pt idx="721">
                  <c:v>44552</c:v>
                </c:pt>
                <c:pt idx="722">
                  <c:v>44553</c:v>
                </c:pt>
                <c:pt idx="723">
                  <c:v>44554</c:v>
                </c:pt>
                <c:pt idx="724">
                  <c:v>44555</c:v>
                </c:pt>
                <c:pt idx="725">
                  <c:v>44556</c:v>
                </c:pt>
                <c:pt idx="726">
                  <c:v>44557</c:v>
                </c:pt>
                <c:pt idx="727">
                  <c:v>44558</c:v>
                </c:pt>
                <c:pt idx="728">
                  <c:v>44559</c:v>
                </c:pt>
                <c:pt idx="729">
                  <c:v>44560</c:v>
                </c:pt>
                <c:pt idx="730">
                  <c:v>44561</c:v>
                </c:pt>
                <c:pt idx="731">
                  <c:v>44562</c:v>
                </c:pt>
                <c:pt idx="732">
                  <c:v>44563</c:v>
                </c:pt>
                <c:pt idx="733">
                  <c:v>44564</c:v>
                </c:pt>
                <c:pt idx="734">
                  <c:v>44565</c:v>
                </c:pt>
                <c:pt idx="735">
                  <c:v>44566</c:v>
                </c:pt>
                <c:pt idx="736">
                  <c:v>44567</c:v>
                </c:pt>
                <c:pt idx="737">
                  <c:v>44568</c:v>
                </c:pt>
                <c:pt idx="738">
                  <c:v>44569</c:v>
                </c:pt>
                <c:pt idx="739">
                  <c:v>44570</c:v>
                </c:pt>
                <c:pt idx="740">
                  <c:v>44571</c:v>
                </c:pt>
                <c:pt idx="741">
                  <c:v>44572</c:v>
                </c:pt>
                <c:pt idx="742">
                  <c:v>44573</c:v>
                </c:pt>
                <c:pt idx="743">
                  <c:v>44574</c:v>
                </c:pt>
                <c:pt idx="744">
                  <c:v>44575</c:v>
                </c:pt>
                <c:pt idx="745">
                  <c:v>44576</c:v>
                </c:pt>
                <c:pt idx="746">
                  <c:v>44577</c:v>
                </c:pt>
                <c:pt idx="747">
                  <c:v>44578</c:v>
                </c:pt>
                <c:pt idx="748">
                  <c:v>44579</c:v>
                </c:pt>
                <c:pt idx="749">
                  <c:v>44580</c:v>
                </c:pt>
                <c:pt idx="750">
                  <c:v>44581</c:v>
                </c:pt>
                <c:pt idx="751">
                  <c:v>44582</c:v>
                </c:pt>
                <c:pt idx="752">
                  <c:v>44583</c:v>
                </c:pt>
                <c:pt idx="753">
                  <c:v>44584</c:v>
                </c:pt>
                <c:pt idx="754">
                  <c:v>44585</c:v>
                </c:pt>
                <c:pt idx="755">
                  <c:v>44586</c:v>
                </c:pt>
                <c:pt idx="756">
                  <c:v>44587</c:v>
                </c:pt>
                <c:pt idx="757">
                  <c:v>44588</c:v>
                </c:pt>
                <c:pt idx="758">
                  <c:v>44589</c:v>
                </c:pt>
                <c:pt idx="759">
                  <c:v>44590</c:v>
                </c:pt>
                <c:pt idx="760">
                  <c:v>44591</c:v>
                </c:pt>
                <c:pt idx="761">
                  <c:v>44592</c:v>
                </c:pt>
                <c:pt idx="762">
                  <c:v>44593</c:v>
                </c:pt>
                <c:pt idx="763">
                  <c:v>44594</c:v>
                </c:pt>
                <c:pt idx="764">
                  <c:v>44595</c:v>
                </c:pt>
                <c:pt idx="765">
                  <c:v>44596</c:v>
                </c:pt>
                <c:pt idx="766">
                  <c:v>44597</c:v>
                </c:pt>
                <c:pt idx="767">
                  <c:v>44598</c:v>
                </c:pt>
                <c:pt idx="768">
                  <c:v>44599</c:v>
                </c:pt>
                <c:pt idx="769">
                  <c:v>44600</c:v>
                </c:pt>
                <c:pt idx="770">
                  <c:v>44601</c:v>
                </c:pt>
                <c:pt idx="771">
                  <c:v>44602</c:v>
                </c:pt>
                <c:pt idx="772">
                  <c:v>44603</c:v>
                </c:pt>
                <c:pt idx="773">
                  <c:v>44604</c:v>
                </c:pt>
                <c:pt idx="774">
                  <c:v>44605</c:v>
                </c:pt>
                <c:pt idx="775">
                  <c:v>44606</c:v>
                </c:pt>
                <c:pt idx="776">
                  <c:v>44607</c:v>
                </c:pt>
                <c:pt idx="777">
                  <c:v>44608</c:v>
                </c:pt>
                <c:pt idx="778">
                  <c:v>44609</c:v>
                </c:pt>
                <c:pt idx="779">
                  <c:v>44610</c:v>
                </c:pt>
                <c:pt idx="780">
                  <c:v>44611</c:v>
                </c:pt>
                <c:pt idx="781">
                  <c:v>44612</c:v>
                </c:pt>
                <c:pt idx="782">
                  <c:v>44613</c:v>
                </c:pt>
                <c:pt idx="783">
                  <c:v>44614</c:v>
                </c:pt>
                <c:pt idx="784">
                  <c:v>44615</c:v>
                </c:pt>
                <c:pt idx="785">
                  <c:v>44616</c:v>
                </c:pt>
                <c:pt idx="786">
                  <c:v>44617</c:v>
                </c:pt>
                <c:pt idx="787">
                  <c:v>44618</c:v>
                </c:pt>
                <c:pt idx="788">
                  <c:v>44619</c:v>
                </c:pt>
                <c:pt idx="789">
                  <c:v>44620</c:v>
                </c:pt>
                <c:pt idx="790">
                  <c:v>44621</c:v>
                </c:pt>
                <c:pt idx="791">
                  <c:v>44622</c:v>
                </c:pt>
                <c:pt idx="792">
                  <c:v>44623</c:v>
                </c:pt>
                <c:pt idx="793">
                  <c:v>44624</c:v>
                </c:pt>
                <c:pt idx="794">
                  <c:v>44625</c:v>
                </c:pt>
                <c:pt idx="795">
                  <c:v>44626</c:v>
                </c:pt>
                <c:pt idx="796">
                  <c:v>44627</c:v>
                </c:pt>
                <c:pt idx="797">
                  <c:v>44628</c:v>
                </c:pt>
                <c:pt idx="798">
                  <c:v>44629</c:v>
                </c:pt>
                <c:pt idx="799">
                  <c:v>44630</c:v>
                </c:pt>
                <c:pt idx="800">
                  <c:v>44631</c:v>
                </c:pt>
                <c:pt idx="801">
                  <c:v>44632</c:v>
                </c:pt>
                <c:pt idx="802">
                  <c:v>44633</c:v>
                </c:pt>
                <c:pt idx="803">
                  <c:v>44634</c:v>
                </c:pt>
                <c:pt idx="804">
                  <c:v>44635</c:v>
                </c:pt>
                <c:pt idx="805">
                  <c:v>44636</c:v>
                </c:pt>
                <c:pt idx="806">
                  <c:v>44637</c:v>
                </c:pt>
                <c:pt idx="807">
                  <c:v>44638</c:v>
                </c:pt>
                <c:pt idx="808">
                  <c:v>44639</c:v>
                </c:pt>
                <c:pt idx="809">
                  <c:v>44640</c:v>
                </c:pt>
                <c:pt idx="810">
                  <c:v>44641</c:v>
                </c:pt>
                <c:pt idx="811">
                  <c:v>44642</c:v>
                </c:pt>
                <c:pt idx="812">
                  <c:v>44643</c:v>
                </c:pt>
                <c:pt idx="813">
                  <c:v>44644</c:v>
                </c:pt>
                <c:pt idx="814">
                  <c:v>44645</c:v>
                </c:pt>
                <c:pt idx="815">
                  <c:v>44646</c:v>
                </c:pt>
                <c:pt idx="816">
                  <c:v>44647</c:v>
                </c:pt>
                <c:pt idx="817">
                  <c:v>44648</c:v>
                </c:pt>
                <c:pt idx="818">
                  <c:v>44649</c:v>
                </c:pt>
                <c:pt idx="819">
                  <c:v>44650</c:v>
                </c:pt>
                <c:pt idx="820">
                  <c:v>44651</c:v>
                </c:pt>
                <c:pt idx="821">
                  <c:v>44652</c:v>
                </c:pt>
                <c:pt idx="822">
                  <c:v>44653</c:v>
                </c:pt>
                <c:pt idx="823">
                  <c:v>44654</c:v>
                </c:pt>
                <c:pt idx="824">
                  <c:v>44655</c:v>
                </c:pt>
                <c:pt idx="825">
                  <c:v>44656</c:v>
                </c:pt>
                <c:pt idx="826">
                  <c:v>44657</c:v>
                </c:pt>
                <c:pt idx="827">
                  <c:v>44658</c:v>
                </c:pt>
                <c:pt idx="828">
                  <c:v>44659</c:v>
                </c:pt>
                <c:pt idx="829">
                  <c:v>44660</c:v>
                </c:pt>
                <c:pt idx="830">
                  <c:v>44661</c:v>
                </c:pt>
                <c:pt idx="831">
                  <c:v>44662</c:v>
                </c:pt>
                <c:pt idx="832">
                  <c:v>44663</c:v>
                </c:pt>
                <c:pt idx="833">
                  <c:v>44664</c:v>
                </c:pt>
                <c:pt idx="834">
                  <c:v>44665</c:v>
                </c:pt>
                <c:pt idx="835">
                  <c:v>44666</c:v>
                </c:pt>
                <c:pt idx="836">
                  <c:v>44667</c:v>
                </c:pt>
                <c:pt idx="837">
                  <c:v>44668</c:v>
                </c:pt>
                <c:pt idx="838">
                  <c:v>44669</c:v>
                </c:pt>
                <c:pt idx="839">
                  <c:v>44670</c:v>
                </c:pt>
                <c:pt idx="840">
                  <c:v>44671</c:v>
                </c:pt>
                <c:pt idx="841">
                  <c:v>44672</c:v>
                </c:pt>
                <c:pt idx="842">
                  <c:v>44673</c:v>
                </c:pt>
                <c:pt idx="843">
                  <c:v>44674</c:v>
                </c:pt>
                <c:pt idx="844">
                  <c:v>44675</c:v>
                </c:pt>
                <c:pt idx="845">
                  <c:v>44676</c:v>
                </c:pt>
                <c:pt idx="846">
                  <c:v>44677</c:v>
                </c:pt>
                <c:pt idx="847">
                  <c:v>44678</c:v>
                </c:pt>
                <c:pt idx="848">
                  <c:v>44679</c:v>
                </c:pt>
                <c:pt idx="849">
                  <c:v>44680</c:v>
                </c:pt>
                <c:pt idx="850">
                  <c:v>44681</c:v>
                </c:pt>
                <c:pt idx="851">
                  <c:v>44682</c:v>
                </c:pt>
                <c:pt idx="852">
                  <c:v>44683</c:v>
                </c:pt>
                <c:pt idx="853">
                  <c:v>44684</c:v>
                </c:pt>
                <c:pt idx="854">
                  <c:v>44685</c:v>
                </c:pt>
                <c:pt idx="855">
                  <c:v>44686</c:v>
                </c:pt>
                <c:pt idx="856">
                  <c:v>44687</c:v>
                </c:pt>
                <c:pt idx="857">
                  <c:v>44688</c:v>
                </c:pt>
                <c:pt idx="858">
                  <c:v>44689</c:v>
                </c:pt>
                <c:pt idx="859">
                  <c:v>44690</c:v>
                </c:pt>
                <c:pt idx="860">
                  <c:v>44691</c:v>
                </c:pt>
                <c:pt idx="861">
                  <c:v>44692</c:v>
                </c:pt>
                <c:pt idx="862">
                  <c:v>44693</c:v>
                </c:pt>
                <c:pt idx="863">
                  <c:v>44694</c:v>
                </c:pt>
                <c:pt idx="864">
                  <c:v>44695</c:v>
                </c:pt>
                <c:pt idx="865">
                  <c:v>44696</c:v>
                </c:pt>
                <c:pt idx="866">
                  <c:v>44697</c:v>
                </c:pt>
                <c:pt idx="867">
                  <c:v>44698</c:v>
                </c:pt>
                <c:pt idx="868">
                  <c:v>44699</c:v>
                </c:pt>
                <c:pt idx="869">
                  <c:v>44700</c:v>
                </c:pt>
                <c:pt idx="870">
                  <c:v>44701</c:v>
                </c:pt>
                <c:pt idx="871">
                  <c:v>44702</c:v>
                </c:pt>
                <c:pt idx="872">
                  <c:v>44703</c:v>
                </c:pt>
                <c:pt idx="873">
                  <c:v>44704</c:v>
                </c:pt>
                <c:pt idx="874">
                  <c:v>44705</c:v>
                </c:pt>
                <c:pt idx="875">
                  <c:v>44706</c:v>
                </c:pt>
                <c:pt idx="876">
                  <c:v>44707</c:v>
                </c:pt>
                <c:pt idx="877">
                  <c:v>44708</c:v>
                </c:pt>
                <c:pt idx="878">
                  <c:v>44709</c:v>
                </c:pt>
                <c:pt idx="879">
                  <c:v>44710</c:v>
                </c:pt>
                <c:pt idx="880">
                  <c:v>44711</c:v>
                </c:pt>
                <c:pt idx="881">
                  <c:v>44712</c:v>
                </c:pt>
                <c:pt idx="882">
                  <c:v>44713</c:v>
                </c:pt>
                <c:pt idx="883">
                  <c:v>44714</c:v>
                </c:pt>
                <c:pt idx="884">
                  <c:v>44715</c:v>
                </c:pt>
                <c:pt idx="885">
                  <c:v>44716</c:v>
                </c:pt>
                <c:pt idx="886">
                  <c:v>44717</c:v>
                </c:pt>
                <c:pt idx="887">
                  <c:v>44718</c:v>
                </c:pt>
                <c:pt idx="888">
                  <c:v>44719</c:v>
                </c:pt>
                <c:pt idx="889">
                  <c:v>44720</c:v>
                </c:pt>
                <c:pt idx="890">
                  <c:v>44721</c:v>
                </c:pt>
                <c:pt idx="891">
                  <c:v>44722</c:v>
                </c:pt>
                <c:pt idx="892">
                  <c:v>44723</c:v>
                </c:pt>
                <c:pt idx="893">
                  <c:v>44724</c:v>
                </c:pt>
                <c:pt idx="894">
                  <c:v>44725</c:v>
                </c:pt>
                <c:pt idx="895">
                  <c:v>44726</c:v>
                </c:pt>
                <c:pt idx="896">
                  <c:v>44727</c:v>
                </c:pt>
                <c:pt idx="897">
                  <c:v>44728</c:v>
                </c:pt>
                <c:pt idx="898">
                  <c:v>44729</c:v>
                </c:pt>
                <c:pt idx="899">
                  <c:v>44730</c:v>
                </c:pt>
                <c:pt idx="900">
                  <c:v>44731</c:v>
                </c:pt>
                <c:pt idx="901">
                  <c:v>44732</c:v>
                </c:pt>
                <c:pt idx="902">
                  <c:v>44733</c:v>
                </c:pt>
                <c:pt idx="903">
                  <c:v>44734</c:v>
                </c:pt>
                <c:pt idx="904">
                  <c:v>44735</c:v>
                </c:pt>
                <c:pt idx="905">
                  <c:v>44736</c:v>
                </c:pt>
                <c:pt idx="906">
                  <c:v>44737</c:v>
                </c:pt>
                <c:pt idx="907">
                  <c:v>44738</c:v>
                </c:pt>
                <c:pt idx="908">
                  <c:v>44739</c:v>
                </c:pt>
                <c:pt idx="909">
                  <c:v>44740</c:v>
                </c:pt>
                <c:pt idx="910">
                  <c:v>44741</c:v>
                </c:pt>
                <c:pt idx="911">
                  <c:v>44742</c:v>
                </c:pt>
                <c:pt idx="912">
                  <c:v>44743</c:v>
                </c:pt>
                <c:pt idx="913">
                  <c:v>44744</c:v>
                </c:pt>
                <c:pt idx="914">
                  <c:v>44745</c:v>
                </c:pt>
                <c:pt idx="915">
                  <c:v>44746</c:v>
                </c:pt>
                <c:pt idx="916">
                  <c:v>44747</c:v>
                </c:pt>
                <c:pt idx="917">
                  <c:v>44748</c:v>
                </c:pt>
                <c:pt idx="918">
                  <c:v>44749</c:v>
                </c:pt>
                <c:pt idx="919">
                  <c:v>44750</c:v>
                </c:pt>
                <c:pt idx="920">
                  <c:v>44751</c:v>
                </c:pt>
                <c:pt idx="921">
                  <c:v>44752</c:v>
                </c:pt>
                <c:pt idx="922">
                  <c:v>44753</c:v>
                </c:pt>
                <c:pt idx="923">
                  <c:v>44754</c:v>
                </c:pt>
                <c:pt idx="924">
                  <c:v>44755</c:v>
                </c:pt>
                <c:pt idx="925">
                  <c:v>44756</c:v>
                </c:pt>
                <c:pt idx="926">
                  <c:v>44757</c:v>
                </c:pt>
                <c:pt idx="927">
                  <c:v>44758</c:v>
                </c:pt>
                <c:pt idx="928">
                  <c:v>44759</c:v>
                </c:pt>
                <c:pt idx="929">
                  <c:v>44760</c:v>
                </c:pt>
                <c:pt idx="930">
                  <c:v>44761</c:v>
                </c:pt>
                <c:pt idx="931">
                  <c:v>44762</c:v>
                </c:pt>
                <c:pt idx="932">
                  <c:v>44763</c:v>
                </c:pt>
                <c:pt idx="933">
                  <c:v>44764</c:v>
                </c:pt>
                <c:pt idx="934">
                  <c:v>44765</c:v>
                </c:pt>
                <c:pt idx="935">
                  <c:v>44766</c:v>
                </c:pt>
                <c:pt idx="936">
                  <c:v>44767</c:v>
                </c:pt>
                <c:pt idx="937">
                  <c:v>44768</c:v>
                </c:pt>
                <c:pt idx="938">
                  <c:v>44769</c:v>
                </c:pt>
                <c:pt idx="939">
                  <c:v>44770</c:v>
                </c:pt>
                <c:pt idx="940">
                  <c:v>44771</c:v>
                </c:pt>
                <c:pt idx="941">
                  <c:v>44772</c:v>
                </c:pt>
                <c:pt idx="942">
                  <c:v>44773</c:v>
                </c:pt>
                <c:pt idx="943">
                  <c:v>44774</c:v>
                </c:pt>
                <c:pt idx="944">
                  <c:v>44775</c:v>
                </c:pt>
                <c:pt idx="945">
                  <c:v>44776</c:v>
                </c:pt>
                <c:pt idx="946">
                  <c:v>44777</c:v>
                </c:pt>
                <c:pt idx="947">
                  <c:v>44778</c:v>
                </c:pt>
                <c:pt idx="948">
                  <c:v>44779</c:v>
                </c:pt>
                <c:pt idx="949">
                  <c:v>44780</c:v>
                </c:pt>
                <c:pt idx="950">
                  <c:v>44781</c:v>
                </c:pt>
                <c:pt idx="951">
                  <c:v>44782</c:v>
                </c:pt>
                <c:pt idx="952">
                  <c:v>44783</c:v>
                </c:pt>
                <c:pt idx="953">
                  <c:v>44784</c:v>
                </c:pt>
                <c:pt idx="954">
                  <c:v>44785</c:v>
                </c:pt>
                <c:pt idx="955">
                  <c:v>44786</c:v>
                </c:pt>
                <c:pt idx="956">
                  <c:v>44787</c:v>
                </c:pt>
                <c:pt idx="957">
                  <c:v>44788</c:v>
                </c:pt>
                <c:pt idx="958">
                  <c:v>44789</c:v>
                </c:pt>
                <c:pt idx="959">
                  <c:v>44790</c:v>
                </c:pt>
                <c:pt idx="960">
                  <c:v>44791</c:v>
                </c:pt>
                <c:pt idx="961">
                  <c:v>44792</c:v>
                </c:pt>
                <c:pt idx="962">
                  <c:v>44793</c:v>
                </c:pt>
                <c:pt idx="963">
                  <c:v>44794</c:v>
                </c:pt>
                <c:pt idx="964">
                  <c:v>44795</c:v>
                </c:pt>
                <c:pt idx="965">
                  <c:v>44796</c:v>
                </c:pt>
                <c:pt idx="966">
                  <c:v>44797</c:v>
                </c:pt>
                <c:pt idx="967">
                  <c:v>44798</c:v>
                </c:pt>
                <c:pt idx="968">
                  <c:v>44799</c:v>
                </c:pt>
                <c:pt idx="969">
                  <c:v>44800</c:v>
                </c:pt>
                <c:pt idx="970">
                  <c:v>44801</c:v>
                </c:pt>
                <c:pt idx="971">
                  <c:v>44802</c:v>
                </c:pt>
                <c:pt idx="972">
                  <c:v>44803</c:v>
                </c:pt>
                <c:pt idx="973">
                  <c:v>44804</c:v>
                </c:pt>
                <c:pt idx="974">
                  <c:v>44805</c:v>
                </c:pt>
                <c:pt idx="975">
                  <c:v>44806</c:v>
                </c:pt>
                <c:pt idx="976">
                  <c:v>44807</c:v>
                </c:pt>
                <c:pt idx="977">
                  <c:v>44808</c:v>
                </c:pt>
                <c:pt idx="978">
                  <c:v>44809</c:v>
                </c:pt>
                <c:pt idx="979">
                  <c:v>44810</c:v>
                </c:pt>
                <c:pt idx="980">
                  <c:v>44811</c:v>
                </c:pt>
                <c:pt idx="981">
                  <c:v>44812</c:v>
                </c:pt>
                <c:pt idx="982">
                  <c:v>44813</c:v>
                </c:pt>
                <c:pt idx="983">
                  <c:v>44814</c:v>
                </c:pt>
                <c:pt idx="984">
                  <c:v>44815</c:v>
                </c:pt>
                <c:pt idx="985">
                  <c:v>44816</c:v>
                </c:pt>
                <c:pt idx="986">
                  <c:v>44817</c:v>
                </c:pt>
                <c:pt idx="987">
                  <c:v>44818</c:v>
                </c:pt>
                <c:pt idx="988">
                  <c:v>44819</c:v>
                </c:pt>
                <c:pt idx="989">
                  <c:v>44820</c:v>
                </c:pt>
                <c:pt idx="990">
                  <c:v>44821</c:v>
                </c:pt>
                <c:pt idx="991">
                  <c:v>44822</c:v>
                </c:pt>
                <c:pt idx="992">
                  <c:v>44823</c:v>
                </c:pt>
                <c:pt idx="993">
                  <c:v>44824</c:v>
                </c:pt>
                <c:pt idx="994">
                  <c:v>44825</c:v>
                </c:pt>
                <c:pt idx="995">
                  <c:v>44826</c:v>
                </c:pt>
                <c:pt idx="996">
                  <c:v>44827</c:v>
                </c:pt>
                <c:pt idx="997">
                  <c:v>44828</c:v>
                </c:pt>
                <c:pt idx="998">
                  <c:v>44829</c:v>
                </c:pt>
                <c:pt idx="999">
                  <c:v>44830</c:v>
                </c:pt>
                <c:pt idx="1000">
                  <c:v>44831</c:v>
                </c:pt>
                <c:pt idx="1001">
                  <c:v>44832</c:v>
                </c:pt>
                <c:pt idx="1002">
                  <c:v>44833</c:v>
                </c:pt>
                <c:pt idx="1003">
                  <c:v>44834</c:v>
                </c:pt>
                <c:pt idx="1004">
                  <c:v>44835</c:v>
                </c:pt>
                <c:pt idx="1005">
                  <c:v>44836</c:v>
                </c:pt>
                <c:pt idx="1006">
                  <c:v>44837</c:v>
                </c:pt>
                <c:pt idx="1007">
                  <c:v>44838</c:v>
                </c:pt>
                <c:pt idx="1008">
                  <c:v>44839</c:v>
                </c:pt>
                <c:pt idx="1009">
                  <c:v>44840</c:v>
                </c:pt>
                <c:pt idx="1010">
                  <c:v>44841</c:v>
                </c:pt>
                <c:pt idx="1011">
                  <c:v>44842</c:v>
                </c:pt>
                <c:pt idx="1012">
                  <c:v>44843</c:v>
                </c:pt>
                <c:pt idx="1013">
                  <c:v>44844</c:v>
                </c:pt>
                <c:pt idx="1014">
                  <c:v>44845</c:v>
                </c:pt>
                <c:pt idx="1015">
                  <c:v>44846</c:v>
                </c:pt>
                <c:pt idx="1016">
                  <c:v>44847</c:v>
                </c:pt>
                <c:pt idx="1017">
                  <c:v>44848</c:v>
                </c:pt>
                <c:pt idx="1018">
                  <c:v>44849</c:v>
                </c:pt>
                <c:pt idx="1019">
                  <c:v>44850</c:v>
                </c:pt>
                <c:pt idx="1020">
                  <c:v>44851</c:v>
                </c:pt>
                <c:pt idx="1021">
                  <c:v>44852</c:v>
                </c:pt>
                <c:pt idx="1022">
                  <c:v>44853</c:v>
                </c:pt>
                <c:pt idx="1023">
                  <c:v>44854</c:v>
                </c:pt>
                <c:pt idx="1024">
                  <c:v>44855</c:v>
                </c:pt>
                <c:pt idx="1025">
                  <c:v>44856</c:v>
                </c:pt>
                <c:pt idx="1026">
                  <c:v>44857</c:v>
                </c:pt>
                <c:pt idx="1027">
                  <c:v>44858</c:v>
                </c:pt>
                <c:pt idx="1028">
                  <c:v>44859</c:v>
                </c:pt>
                <c:pt idx="1029">
                  <c:v>44860</c:v>
                </c:pt>
                <c:pt idx="1030">
                  <c:v>44861</c:v>
                </c:pt>
                <c:pt idx="1031">
                  <c:v>44862</c:v>
                </c:pt>
                <c:pt idx="1032">
                  <c:v>44863</c:v>
                </c:pt>
                <c:pt idx="1033">
                  <c:v>44864</c:v>
                </c:pt>
                <c:pt idx="1034">
                  <c:v>44865</c:v>
                </c:pt>
                <c:pt idx="1035">
                  <c:v>44866</c:v>
                </c:pt>
                <c:pt idx="1036">
                  <c:v>44867</c:v>
                </c:pt>
                <c:pt idx="1037">
                  <c:v>44868</c:v>
                </c:pt>
                <c:pt idx="1038">
                  <c:v>44869</c:v>
                </c:pt>
                <c:pt idx="1039">
                  <c:v>44870</c:v>
                </c:pt>
                <c:pt idx="1040">
                  <c:v>44871</c:v>
                </c:pt>
                <c:pt idx="1041">
                  <c:v>44872</c:v>
                </c:pt>
                <c:pt idx="1042">
                  <c:v>44873</c:v>
                </c:pt>
                <c:pt idx="1043">
                  <c:v>44874</c:v>
                </c:pt>
                <c:pt idx="1044">
                  <c:v>44875</c:v>
                </c:pt>
                <c:pt idx="1045">
                  <c:v>44876</c:v>
                </c:pt>
                <c:pt idx="1046">
                  <c:v>44877</c:v>
                </c:pt>
                <c:pt idx="1047">
                  <c:v>44878</c:v>
                </c:pt>
                <c:pt idx="1048">
                  <c:v>44879</c:v>
                </c:pt>
                <c:pt idx="1049">
                  <c:v>44880</c:v>
                </c:pt>
                <c:pt idx="1050">
                  <c:v>44881</c:v>
                </c:pt>
                <c:pt idx="1051">
                  <c:v>44882</c:v>
                </c:pt>
                <c:pt idx="1052">
                  <c:v>44883</c:v>
                </c:pt>
                <c:pt idx="1053">
                  <c:v>44884</c:v>
                </c:pt>
                <c:pt idx="1054">
                  <c:v>44885</c:v>
                </c:pt>
                <c:pt idx="1055">
                  <c:v>44886</c:v>
                </c:pt>
                <c:pt idx="1056">
                  <c:v>44887</c:v>
                </c:pt>
                <c:pt idx="1057">
                  <c:v>44888</c:v>
                </c:pt>
                <c:pt idx="1058">
                  <c:v>44889</c:v>
                </c:pt>
                <c:pt idx="1059">
                  <c:v>44890</c:v>
                </c:pt>
                <c:pt idx="1060">
                  <c:v>44891</c:v>
                </c:pt>
                <c:pt idx="1061">
                  <c:v>44892</c:v>
                </c:pt>
                <c:pt idx="1062">
                  <c:v>44893</c:v>
                </c:pt>
                <c:pt idx="1063">
                  <c:v>44894</c:v>
                </c:pt>
                <c:pt idx="1064">
                  <c:v>44895</c:v>
                </c:pt>
                <c:pt idx="1065">
                  <c:v>44896</c:v>
                </c:pt>
                <c:pt idx="1066">
                  <c:v>44897</c:v>
                </c:pt>
                <c:pt idx="1067">
                  <c:v>44898</c:v>
                </c:pt>
                <c:pt idx="1068">
                  <c:v>44899</c:v>
                </c:pt>
                <c:pt idx="1069">
                  <c:v>44900</c:v>
                </c:pt>
                <c:pt idx="1070">
                  <c:v>44901</c:v>
                </c:pt>
                <c:pt idx="1071">
                  <c:v>44902</c:v>
                </c:pt>
                <c:pt idx="1072">
                  <c:v>44903</c:v>
                </c:pt>
                <c:pt idx="1073">
                  <c:v>44904</c:v>
                </c:pt>
                <c:pt idx="1074">
                  <c:v>44905</c:v>
                </c:pt>
                <c:pt idx="1075">
                  <c:v>44906</c:v>
                </c:pt>
                <c:pt idx="1076">
                  <c:v>44907</c:v>
                </c:pt>
                <c:pt idx="1077">
                  <c:v>44908</c:v>
                </c:pt>
                <c:pt idx="1078">
                  <c:v>44909</c:v>
                </c:pt>
                <c:pt idx="1079">
                  <c:v>44910</c:v>
                </c:pt>
                <c:pt idx="1080">
                  <c:v>44911</c:v>
                </c:pt>
                <c:pt idx="1081">
                  <c:v>44912</c:v>
                </c:pt>
                <c:pt idx="1082">
                  <c:v>44913</c:v>
                </c:pt>
                <c:pt idx="1083">
                  <c:v>44914</c:v>
                </c:pt>
                <c:pt idx="1084">
                  <c:v>44915</c:v>
                </c:pt>
                <c:pt idx="1085">
                  <c:v>44916</c:v>
                </c:pt>
                <c:pt idx="1086">
                  <c:v>44917</c:v>
                </c:pt>
                <c:pt idx="1087">
                  <c:v>44918</c:v>
                </c:pt>
                <c:pt idx="1088">
                  <c:v>44919</c:v>
                </c:pt>
                <c:pt idx="1089">
                  <c:v>44920</c:v>
                </c:pt>
                <c:pt idx="1090">
                  <c:v>44921</c:v>
                </c:pt>
                <c:pt idx="1091">
                  <c:v>44922</c:v>
                </c:pt>
                <c:pt idx="1092">
                  <c:v>44923</c:v>
                </c:pt>
                <c:pt idx="1093">
                  <c:v>44924</c:v>
                </c:pt>
                <c:pt idx="1094">
                  <c:v>44925</c:v>
                </c:pt>
                <c:pt idx="1095">
                  <c:v>44926</c:v>
                </c:pt>
              </c:numCache>
            </c:numRef>
          </c:cat>
          <c:val>
            <c:numRef>
              <c:f>Sheet11!$D$2:$D$1097</c:f>
              <c:numCache>
                <c:formatCode>General</c:formatCode>
                <c:ptCount val="1096"/>
                <c:pt idx="700" formatCode="0.00">
                  <c:v>785</c:v>
                </c:pt>
                <c:pt idx="701" formatCode="0.00">
                  <c:v>132.50908306752933</c:v>
                </c:pt>
                <c:pt idx="702" formatCode="0.00">
                  <c:v>-190.36849839416573</c:v>
                </c:pt>
                <c:pt idx="703" formatCode="0.00">
                  <c:v>117.02267048152123</c:v>
                </c:pt>
                <c:pt idx="704" formatCode="0.00">
                  <c:v>59.485139162583778</c:v>
                </c:pt>
                <c:pt idx="705" formatCode="0.00">
                  <c:v>150.21870516302215</c:v>
                </c:pt>
                <c:pt idx="706" formatCode="0.00">
                  <c:v>117.73373050281202</c:v>
                </c:pt>
                <c:pt idx="707" formatCode="0.00">
                  <c:v>56.699935869764886</c:v>
                </c:pt>
                <c:pt idx="708" formatCode="0.00">
                  <c:v>15.604088413643467</c:v>
                </c:pt>
                <c:pt idx="709" formatCode="0.00">
                  <c:v>-103.80712217596954</c:v>
                </c:pt>
                <c:pt idx="710" formatCode="0.00">
                  <c:v>42.479255000842386</c:v>
                </c:pt>
                <c:pt idx="711" formatCode="0.00">
                  <c:v>-27.318759332727382</c:v>
                </c:pt>
                <c:pt idx="712" formatCode="0.00">
                  <c:v>-28.560580837256794</c:v>
                </c:pt>
                <c:pt idx="713" formatCode="0.00">
                  <c:v>167.29440464434344</c:v>
                </c:pt>
                <c:pt idx="714" formatCode="0.00">
                  <c:v>165.17784001583482</c:v>
                </c:pt>
                <c:pt idx="715" formatCode="0.00">
                  <c:v>112.21300763116415</c:v>
                </c:pt>
                <c:pt idx="716" formatCode="0.00">
                  <c:v>-210.74845755490674</c:v>
                </c:pt>
                <c:pt idx="717" formatCode="0.00">
                  <c:v>96.550517914718739</c:v>
                </c:pt>
                <c:pt idx="718" formatCode="0.00">
                  <c:v>38.912509680604899</c:v>
                </c:pt>
                <c:pt idx="719" formatCode="0.00">
                  <c:v>129.53734231800854</c:v>
                </c:pt>
                <c:pt idx="720" formatCode="0.00">
                  <c:v>96.935405869969941</c:v>
                </c:pt>
                <c:pt idx="721" formatCode="0.00">
                  <c:v>35.776450081171561</c:v>
                </c:pt>
                <c:pt idx="722" formatCode="0.00">
                  <c:v>-5.4527277371514629</c:v>
                </c:pt>
                <c:pt idx="723" formatCode="0.00">
                  <c:v>-125.00540655982684</c:v>
                </c:pt>
                <c:pt idx="724" formatCode="0.00">
                  <c:v>21.131397090916607</c:v>
                </c:pt>
                <c:pt idx="725" formatCode="0.00">
                  <c:v>-48.824262174914679</c:v>
                </c:pt>
                <c:pt idx="726" formatCode="0.00">
                  <c:v>-50.231764756983125</c:v>
                </c:pt>
                <c:pt idx="727" formatCode="0.00">
                  <c:v>145.44954020031582</c:v>
                </c:pt>
                <c:pt idx="728" formatCode="0.00">
                  <c:v>143.15133379860913</c:v>
                </c:pt>
                <c:pt idx="729" formatCode="0.00">
                  <c:v>88.743961196007263</c:v>
                </c:pt>
                <c:pt idx="730" formatCode="0.00">
                  <c:v>-234.40817109431384</c:v>
                </c:pt>
                <c:pt idx="731" formatCode="0.00">
                  <c:v>72.692565497376791</c:v>
                </c:pt>
                <c:pt idx="732" formatCode="0.00">
                  <c:v>14.848788839031386</c:v>
                </c:pt>
                <c:pt idx="733" formatCode="0.00">
                  <c:v>105.26036733911928</c:v>
                </c:pt>
                <c:pt idx="734" formatCode="0.00">
                  <c:v>72.437736524629941</c:v>
                </c:pt>
                <c:pt idx="735" formatCode="0.00">
                  <c:v>11.050693317668902</c:v>
                </c:pt>
                <c:pt idx="736" formatCode="0.00">
                  <c:v>-30.413916059159078</c:v>
                </c:pt>
                <c:pt idx="737" formatCode="0.00">
                  <c:v>-150.20931989726148</c:v>
                </c:pt>
                <c:pt idx="738" formatCode="0.00">
                  <c:v>-4.322482227750811</c:v>
                </c:pt>
                <c:pt idx="739" formatCode="0.00">
                  <c:v>-74.535294108721928</c:v>
                </c:pt>
                <c:pt idx="740" formatCode="0.00">
                  <c:v>-76.207079736717674</c:v>
                </c:pt>
                <c:pt idx="741" formatCode="0.00">
                  <c:v>119.20286984589973</c:v>
                </c:pt>
                <c:pt idx="742" formatCode="0.00">
                  <c:v>116.62629576656911</c:v>
                </c:pt>
                <c:pt idx="743" formatCode="0.00">
                  <c:v>60.926748027547433</c:v>
                </c:pt>
                <c:pt idx="744" formatCode="0.00">
                  <c:v>-262.50764645879781</c:v>
                </c:pt>
                <c:pt idx="745" formatCode="0.00">
                  <c:v>44.304214192574932</c:v>
                </c:pt>
                <c:pt idx="746" formatCode="0.00">
                  <c:v>-13.834989221810361</c:v>
                </c:pt>
                <c:pt idx="747" formatCode="0.00">
                  <c:v>76.274676459412717</c:v>
                </c:pt>
                <c:pt idx="748" formatCode="0.00">
                  <c:v>43.143713348232041</c:v>
                </c:pt>
                <c:pt idx="749" formatCode="0.00">
                  <c:v>-18.558013211263642</c:v>
                </c:pt>
                <c:pt idx="750" formatCode="0.00">
                  <c:v>-60.343586735570398</c:v>
                </c:pt>
                <c:pt idx="751" formatCode="0.00">
                  <c:v>-180.46616341733659</c:v>
                </c:pt>
                <c:pt idx="752" formatCode="0.00">
                  <c:v>-34.912633355148728</c:v>
                </c:pt>
                <c:pt idx="753" formatCode="0.00">
                  <c:v>-105.46481184796278</c:v>
                </c:pt>
                <c:pt idx="754" formatCode="0.00">
                  <c:v>-107.48194551681956</c:v>
                </c:pt>
                <c:pt idx="755" formatCode="0.00">
                  <c:v>87.576753974423127</c:v>
                </c:pt>
                <c:pt idx="756" formatCode="0.00">
                  <c:v>84.643108918219127</c:v>
                </c:pt>
                <c:pt idx="757" formatCode="0.00">
                  <c:v>27.840754444338927</c:v>
                </c:pt>
                <c:pt idx="758" formatCode="0.00">
                  <c:v>-295.9501502457083</c:v>
                </c:pt>
                <c:pt idx="759" formatCode="0.00">
                  <c:v>10.499753402235001</c:v>
                </c:pt>
                <c:pt idx="760" formatCode="0.00">
                  <c:v>-48.006772485112378</c:v>
                </c:pt>
                <c:pt idx="761" formatCode="0.00">
                  <c:v>41.730288130673216</c:v>
                </c:pt>
                <c:pt idx="762" formatCode="0.00">
                  <c:v>8.2215217570608274</c:v>
                </c:pt>
                <c:pt idx="763" formatCode="0.00">
                  <c:v>-53.86312037907976</c:v>
                </c:pt>
                <c:pt idx="764" formatCode="0.00">
                  <c:v>-96.036634457935065</c:v>
                </c:pt>
                <c:pt idx="765" formatCode="0.00">
                  <c:v>-216.55208791870075</c:v>
                </c:pt>
                <c:pt idx="766" formatCode="0.00">
                  <c:v>-71.396280728320903</c:v>
                </c:pt>
                <c:pt idx="767" formatCode="0.00">
                  <c:v>-142.35093671738616</c:v>
                </c:pt>
                <c:pt idx="768" formatCode="0.00">
                  <c:v>-144.77520974577408</c:v>
                </c:pt>
                <c:pt idx="769" formatCode="0.00">
                  <c:v>49.871782530300948</c:v>
                </c:pt>
                <c:pt idx="770" formatCode="0.00">
                  <c:v>46.521957608778962</c:v>
                </c:pt>
                <c:pt idx="771" formatCode="0.00">
                  <c:v>-11.172862899662505</c:v>
                </c:pt>
                <c:pt idx="772" formatCode="0.00">
                  <c:v>-335.37600508138905</c:v>
                </c:pt>
                <c:pt idx="773" formatCode="0.00">
                  <c:v>-29.34249635645881</c:v>
                </c:pt>
                <c:pt idx="774" formatCode="0.00">
                  <c:v>-88.269482296222577</c:v>
                </c:pt>
                <c:pt idx="775" formatCode="0.00">
                  <c:v>1.0431463603206339</c:v>
                </c:pt>
                <c:pt idx="776" formatCode="0.00">
                  <c:v>-32.893929788187279</c:v>
                </c:pt>
                <c:pt idx="777" formatCode="0.00">
                  <c:v>-95.410664608748561</c:v>
                </c:pt>
                <c:pt idx="778" formatCode="0.00">
                  <c:v>-138.0199586156067</c:v>
                </c:pt>
                <c:pt idx="779" formatCode="0.00">
                  <c:v>-258.97478287874003</c:v>
                </c:pt>
                <c:pt idx="780" formatCode="0.00">
                  <c:v>-114.26184035043798</c:v>
                </c:pt>
                <c:pt idx="781" formatCode="0.00">
                  <c:v>-185.66275726023559</c:v>
                </c:pt>
                <c:pt idx="782" formatCode="0.00">
                  <c:v>-188.53658934067437</c:v>
                </c:pt>
                <c:pt idx="783" formatCode="0.00">
                  <c:v>5.6576443445499081</c:v>
                </c:pt>
                <c:pt idx="784" formatCode="0.00">
                  <c:v>1.8519602891166187</c:v>
                </c:pt>
                <c:pt idx="785" formatCode="0.00">
                  <c:v>-56.522726794976393</c:v>
                </c:pt>
                <c:pt idx="786" formatCode="0.00">
                  <c:v>-381.17566305202092</c:v>
                </c:pt>
                <c:pt idx="787" formatCode="0.00">
                  <c:v>-75.594814704033865</c:v>
                </c:pt>
                <c:pt idx="788" formatCode="0.00">
                  <c:v>-134.97723352163428</c:v>
                </c:pt>
                <c:pt idx="789" formatCode="0.00">
                  <c:v>-46.122716262056429</c:v>
                </c:pt>
                <c:pt idx="790" formatCode="0.00">
                  <c:v>-80.520488221517098</c:v>
                </c:pt>
                <c:pt idx="791" formatCode="0.00">
                  <c:v>-143.50040909637994</c:v>
                </c:pt>
                <c:pt idx="792" formatCode="0.00">
                  <c:v>-186.57528522274856</c:v>
                </c:pt>
                <c:pt idx="793" formatCode="0.00">
                  <c:v>-307.99799354297068</c:v>
                </c:pt>
                <c:pt idx="794" formatCode="0.00">
                  <c:v>-163.75514299013696</c:v>
                </c:pt>
                <c:pt idx="795" formatCode="0.00">
                  <c:v>-235.62826594074716</c:v>
                </c:pt>
                <c:pt idx="796" formatCode="0.00">
                  <c:v>-238.97632449791195</c:v>
                </c:pt>
                <c:pt idx="797" formatCode="0.00">
                  <c:v>-45.258244376550692</c:v>
                </c:pt>
                <c:pt idx="798" formatCode="0.00">
                  <c:v>-49.541916071420474</c:v>
                </c:pt>
                <c:pt idx="799" formatCode="0.00">
                  <c:v>-108.39740666956175</c:v>
                </c:pt>
                <c:pt idx="800" formatCode="0.00">
                  <c:v>-433.5213394966554</c:v>
                </c:pt>
                <c:pt idx="801" formatCode="0.00">
                  <c:v>-128.41317327177705</c:v>
                </c:pt>
                <c:pt idx="802" formatCode="0.00">
                  <c:v>-188.26987294539003</c:v>
                </c:pt>
                <c:pt idx="803" formatCode="0.00">
                  <c:v>-99.891148912280869</c:v>
                </c:pt>
                <c:pt idx="804" formatCode="0.00">
                  <c:v>-134.76614061220778</c:v>
                </c:pt>
                <c:pt idx="805" formatCode="0.00">
                  <c:v>-198.22462243852692</c:v>
                </c:pt>
                <c:pt idx="806" formatCode="0.00">
                  <c:v>-241.77931602435967</c:v>
                </c:pt>
                <c:pt idx="807" formatCode="0.00">
                  <c:v>-363.68301425471202</c:v>
                </c:pt>
                <c:pt idx="808" formatCode="0.00">
                  <c:v>-219.9222426955638</c:v>
                </c:pt>
                <c:pt idx="809" formatCode="0.00">
                  <c:v>-292.2784510900409</c:v>
                </c:pt>
                <c:pt idx="810" formatCode="0.00">
                  <c:v>-296.11051968397476</c:v>
                </c:pt>
                <c:pt idx="811" formatCode="0.00">
                  <c:v>-102.87729315225715</c:v>
                </c:pt>
                <c:pt idx="812" formatCode="0.00">
                  <c:v>-107.64658180677145</c:v>
                </c:pt>
                <c:pt idx="813" formatCode="0.00">
                  <c:v>-166.80806074606676</c:v>
                </c:pt>
                <c:pt idx="814" formatCode="0.00">
                  <c:v>-492.41064703447262</c:v>
                </c:pt>
                <c:pt idx="815" formatCode="0.00">
                  <c:v>-187.78182496181489</c:v>
                </c:pt>
                <c:pt idx="816" formatCode="0.00">
                  <c:v>-248.11848528382131</c:v>
                </c:pt>
                <c:pt idx="817" formatCode="0.00">
                  <c:v>-160.22026507844612</c:v>
                </c:pt>
                <c:pt idx="818" formatCode="0.00">
                  <c:v>-195.57623137805638</c:v>
                </c:pt>
                <c:pt idx="819" formatCode="0.00">
                  <c:v>-259.51608710832556</c:v>
                </c:pt>
                <c:pt idx="820" formatCode="0.00">
                  <c:v>-303.55248340336675</c:v>
                </c:pt>
                <c:pt idx="821" formatCode="0.00">
                  <c:v>-425.93814364549826</c:v>
                </c:pt>
                <c:pt idx="822" formatCode="0.00">
                  <c:v>-282.65952492063082</c:v>
                </c:pt>
                <c:pt idx="823" formatCode="0.00">
                  <c:v>-355.49800953937574</c:v>
                </c:pt>
                <c:pt idx="824" formatCode="0.00">
                  <c:v>-359.81241138616326</c:v>
                </c:pt>
                <c:pt idx="825" formatCode="0.00">
                  <c:v>-167.06150986776504</c:v>
                </c:pt>
                <c:pt idx="826" formatCode="0.00">
                  <c:v>-172.31305114199529</c:v>
                </c:pt>
                <c:pt idx="827" formatCode="0.00">
                  <c:v>-231.63520335167084</c:v>
                </c:pt>
                <c:pt idx="828" formatCode="0.00">
                  <c:v>-557.71374391899155</c:v>
                </c:pt>
                <c:pt idx="829" formatCode="0.00">
                  <c:v>-253.56078906666869</c:v>
                </c:pt>
                <c:pt idx="830" formatCode="0.00">
                  <c:v>-314.37317041648839</c:v>
                </c:pt>
                <c:pt idx="831" formatCode="0.00">
                  <c:v>-226.95046697766884</c:v>
                </c:pt>
                <c:pt idx="832" formatCode="0.00">
                  <c:v>-262.78168879364819</c:v>
                </c:pt>
                <c:pt idx="833" formatCode="0.00">
                  <c:v>-327.19648289434849</c:v>
                </c:pt>
                <c:pt idx="834" formatCode="0.00">
                  <c:v>-371.7074456234493</c:v>
                </c:pt>
                <c:pt idx="835" formatCode="0.00">
                  <c:v>-494.56724668907282</c:v>
                </c:pt>
                <c:pt idx="836" formatCode="0.00">
                  <c:v>-351.76229062888115</c:v>
                </c:pt>
                <c:pt idx="837" formatCode="0.00">
                  <c:v>-425.0739083396968</c:v>
                </c:pt>
                <c:pt idx="838" formatCode="0.00">
                  <c:v>-429.86086343394652</c:v>
                </c:pt>
                <c:pt idx="839" formatCode="0.00">
                  <c:v>-237.58188619434429</c:v>
                </c:pt>
                <c:pt idx="840" formatCode="0.00">
                  <c:v>-243.30467480759808</c:v>
                </c:pt>
                <c:pt idx="841" formatCode="0.00">
                  <c:v>-302.67242141911788</c:v>
                </c:pt>
                <c:pt idx="842" formatCode="0.00">
                  <c:v>-629.21691644320447</c:v>
                </c:pt>
                <c:pt idx="843" formatCode="0.00">
                  <c:v>-325.52926312719808</c:v>
                </c:pt>
                <c:pt idx="844" formatCode="0.00">
                  <c:v>-386.80624888024488</c:v>
                </c:pt>
                <c:pt idx="845" formatCode="0.00">
                  <c:v>-299.84740956889902</c:v>
                </c:pt>
                <c:pt idx="846" formatCode="0.00">
                  <c:v>-336.14171316548129</c:v>
                </c:pt>
                <c:pt idx="847" formatCode="0.00">
                  <c:v>-401.01876570096476</c:v>
                </c:pt>
                <c:pt idx="848" formatCode="0.00">
                  <c:v>-445.99112359196249</c:v>
                </c:pt>
                <c:pt idx="849" formatCode="0.00">
                  <c:v>-569.31141769022338</c:v>
                </c:pt>
                <c:pt idx="850" formatCode="0.00">
                  <c:v>-426.96601474567683</c:v>
                </c:pt>
                <c:pt idx="851" formatCode="0.00">
                  <c:v>-500.73620893314546</c:v>
                </c:pt>
                <c:pt idx="852" formatCode="0.00">
                  <c:v>-505.98072820506729</c:v>
                </c:pt>
                <c:pt idx="853" formatCode="0.00">
                  <c:v>-314.15826824165435</c:v>
                </c:pt>
                <c:pt idx="854" formatCode="0.00">
                  <c:v>-320.33649367931275</c:v>
                </c:pt>
                <c:pt idx="855" formatCode="0.00">
                  <c:v>-379.66270885745757</c:v>
                </c:pt>
                <c:pt idx="856" formatCode="0.00">
                  <c:v>-706.65846457545524</c:v>
                </c:pt>
                <c:pt idx="857" formatCode="0.00">
                  <c:v>-403.42103749429623</c:v>
                </c:pt>
                <c:pt idx="858" formatCode="0.00">
                  <c:v>-465.14718401291725</c:v>
                </c:pt>
                <c:pt idx="859" formatCode="0.00">
                  <c:v>-378.6364099501485</c:v>
                </c:pt>
                <c:pt idx="860" formatCode="0.00">
                  <c:v>-415.37765418655806</c:v>
                </c:pt>
                <c:pt idx="861" formatCode="0.00">
                  <c:v>-480.70049461023552</c:v>
                </c:pt>
                <c:pt idx="862" formatCode="0.00">
                  <c:v>-526.11746043610822</c:v>
                </c:pt>
                <c:pt idx="863" formatCode="0.00">
                  <c:v>-649.88115624722718</c:v>
                </c:pt>
                <c:pt idx="864" formatCode="0.00">
                  <c:v>-507.97792344908135</c:v>
                </c:pt>
                <c:pt idx="865" formatCode="0.00">
                  <c:v>-582.18903178709184</c:v>
                </c:pt>
                <c:pt idx="866" formatCode="0.00">
                  <c:v>-587.87318568964622</c:v>
                </c:pt>
                <c:pt idx="867" formatCode="0.00">
                  <c:v>-396.48905820812399</c:v>
                </c:pt>
                <c:pt idx="868" formatCode="0.00">
                  <c:v>-403.10429223477013</c:v>
                </c:pt>
                <c:pt idx="869" formatCode="0.00">
                  <c:v>-462.32594061205521</c:v>
                </c:pt>
                <c:pt idx="870" formatCode="0.00">
                  <c:v>-789.75560721333147</c:v>
                </c:pt>
                <c:pt idx="871" formatCode="0.00">
                  <c:v>-486.95082263689994</c:v>
                </c:pt>
                <c:pt idx="872" formatCode="0.00">
                  <c:v>-549.10832307355258</c:v>
                </c:pt>
                <c:pt idx="873" formatCode="0.00">
                  <c:v>-463.02759493809538</c:v>
                </c:pt>
                <c:pt idx="874" formatCode="0.00">
                  <c:v>-500.19755850082208</c:v>
                </c:pt>
                <c:pt idx="875" formatCode="0.00">
                  <c:v>-565.94777382263135</c:v>
                </c:pt>
                <c:pt idx="876" formatCode="0.00">
                  <c:v>-611.79075306339655</c:v>
                </c:pt>
                <c:pt idx="877" formatCode="0.00">
                  <c:v>-735.97908451204762</c:v>
                </c:pt>
                <c:pt idx="878" formatCode="0.00">
                  <c:v>-594.49909402944468</c:v>
                </c:pt>
                <c:pt idx="879" formatCode="0.00">
                  <c:v>-669.13203655421057</c:v>
                </c:pt>
                <c:pt idx="880" formatCode="0.00">
                  <c:v>-675.23660243390441</c:v>
                </c:pt>
                <c:pt idx="881" formatCode="0.00">
                  <c:v>-484.271451353006</c:v>
                </c:pt>
                <c:pt idx="882" formatCode="0.00">
                  <c:v>-491.30421353858333</c:v>
                </c:pt>
                <c:pt idx="883" formatCode="0.00">
                  <c:v>-550.37798988724137</c:v>
                </c:pt>
                <c:pt idx="884" formatCode="0.00">
                  <c:v>-878.22304531845509</c:v>
                </c:pt>
                <c:pt idx="885" formatCode="0.00">
                  <c:v>-575.83225814135051</c:v>
                </c:pt>
                <c:pt idx="886" formatCode="0.00">
                  <c:v>-638.40235267398725</c:v>
                </c:pt>
                <c:pt idx="887" formatCode="0.00">
                  <c:v>-552.73280409528684</c:v>
                </c:pt>
                <c:pt idx="888" formatCode="0.00">
                  <c:v>-590.31252206517263</c:v>
                </c:pt>
                <c:pt idx="889" formatCode="0.00">
                  <c:v>-656.47105664825983</c:v>
                </c:pt>
                <c:pt idx="890" formatCode="0.00">
                  <c:v>-702.72091061071387</c:v>
                </c:pt>
                <c:pt idx="891" formatCode="0.00">
                  <c:v>-827.31466343875547</c:v>
                </c:pt>
                <c:pt idx="892" formatCode="0.00">
                  <c:v>-686.238632769898</c:v>
                </c:pt>
                <c:pt idx="893" formatCode="0.00">
                  <c:v>-761.27406588710346</c:v>
                </c:pt>
                <c:pt idx="894" formatCode="0.00">
                  <c:v>-767.7796460382533</c:v>
                </c:pt>
                <c:pt idx="895" formatCode="0.00">
                  <c:v>-577.21402635240668</c:v>
                </c:pt>
                <c:pt idx="896" formatCode="0.00">
                  <c:v>-584.64483103374027</c:v>
                </c:pt>
                <c:pt idx="897" formatCode="0.00">
                  <c:v>-643.54297423894479</c:v>
                </c:pt>
                <c:pt idx="898" formatCode="0.00">
                  <c:v>-971.78473800592451</c:v>
                </c:pt>
                <c:pt idx="899" formatCode="0.00">
                  <c:v>-669.78922356107967</c:v>
                </c:pt>
                <c:pt idx="900" formatCode="0.00">
                  <c:v>-732.75314948594382</c:v>
                </c:pt>
                <c:pt idx="901" formatCode="0.00">
                  <c:v>-647.47598570693344</c:v>
                </c:pt>
                <c:pt idx="902" formatCode="0.00">
                  <c:v>-685.4466371048502</c:v>
                </c:pt>
                <c:pt idx="903" formatCode="0.00">
                  <c:v>-751.99464942795873</c:v>
                </c:pt>
                <c:pt idx="904" formatCode="0.00">
                  <c:v>-798.63252157826105</c:v>
                </c:pt>
                <c:pt idx="905" formatCode="0.00">
                  <c:v>-923.61282961945801</c:v>
                </c:pt>
                <c:pt idx="906" formatCode="0.00">
                  <c:v>-782.92188819769308</c:v>
                </c:pt>
                <c:pt idx="907" formatCode="0.00">
                  <c:v>-858.34094202526876</c:v>
                </c:pt>
                <c:pt idx="908" formatCode="0.00">
                  <c:v>-865.22867218973806</c:v>
                </c:pt>
                <c:pt idx="909" formatCode="0.00">
                  <c:v>-675.04373005985735</c:v>
                </c:pt>
                <c:pt idx="910" formatCode="0.00">
                  <c:v>-682.85373846929338</c:v>
                </c:pt>
                <c:pt idx="911" formatCode="0.00">
                  <c:v>-741.56035894036825</c:v>
                </c:pt>
                <c:pt idx="912" formatCode="0.00">
                  <c:v>-1070.1806412475673</c:v>
                </c:pt>
                <c:pt idx="913" formatCode="0.00">
                  <c:v>-768.5622189072634</c:v>
                </c:pt>
                <c:pt idx="914" formatCode="0.00">
                  <c:v>-831.90180909845162</c:v>
                </c:pt>
                <c:pt idx="915" formatCode="0.00">
                  <c:v>-746.99888070054749</c:v>
                </c:pt>
                <c:pt idx="916" formatCode="0.00">
                  <c:v>-785.3423378937066</c:v>
                </c:pt>
                <c:pt idx="917" formatCode="0.00">
                  <c:v>-852.26172606280295</c:v>
                </c:pt>
                <c:pt idx="918" formatCode="0.00">
                  <c:v>-899.2695440746877</c:v>
                </c:pt>
                <c:pt idx="919" formatCode="0.00">
                  <c:v>-1024.6183682772321</c:v>
                </c:pt>
                <c:pt idx="920" formatCode="0.00">
                  <c:v>-884.29451391123837</c:v>
                </c:pt>
                <c:pt idx="921" formatCode="0.00">
                  <c:v>-960.07922658543362</c:v>
                </c:pt>
                <c:pt idx="922" formatCode="0.00">
                  <c:v>-967.33118857692693</c:v>
                </c:pt>
                <c:pt idx="923" formatCode="0.00">
                  <c:v>-777.50905272864748</c:v>
                </c:pt>
                <c:pt idx="924" formatCode="0.00">
                  <c:v>-785.68044362463502</c:v>
                </c:pt>
                <c:pt idx="925" formatCode="0.00">
                  <c:v>-844.18848029706612</c:v>
                </c:pt>
                <c:pt idx="926" formatCode="0.00">
                  <c:v>-1173.1699658713464</c:v>
                </c:pt>
                <c:pt idx="927" formatCode="0.00">
                  <c:v>-871.91136366208434</c:v>
                </c:pt>
                <c:pt idx="928" formatCode="0.00">
                  <c:v>-935.6093923836338</c:v>
                </c:pt>
                <c:pt idx="929" formatCode="0.00">
                  <c:v>-851.0635227039445</c:v>
                </c:pt>
                <c:pt idx="930" formatCode="0.00">
                  <c:v>-889.76266083736732</c:v>
                </c:pt>
                <c:pt idx="931" formatCode="0.00">
                  <c:v>-957.03635444121323</c:v>
                </c:pt>
                <c:pt idx="932" formatCode="0.00">
                  <c:v>-1004.3971048857036</c:v>
                </c:pt>
                <c:pt idx="933" formatCode="0.00">
                  <c:v>-1130.0974912458078</c:v>
                </c:pt>
                <c:pt idx="934" formatCode="0.00">
                  <c:v>-990.1238317060596</c:v>
                </c:pt>
                <c:pt idx="935" formatCode="0.00">
                  <c:v>-1066.2573750285612</c:v>
                </c:pt>
                <c:pt idx="936" formatCode="0.00">
                  <c:v>-1073.8568068465684</c:v>
                </c:pt>
                <c:pt idx="937" formatCode="0.00">
                  <c:v>-884.38078355516291</c:v>
                </c:pt>
                <c:pt idx="938" formatCode="0.00">
                  <c:v>-892.89693347989316</c:v>
                </c:pt>
                <c:pt idx="939" formatCode="0.00">
                  <c:v>-951.20572897692466</c:v>
                </c:pt>
                <c:pt idx="940" formatCode="0.00">
                  <c:v>-1280.5321774481179</c:v>
                </c:pt>
                <c:pt idx="941" formatCode="0.00">
                  <c:v>-979.61721861587762</c:v>
                </c:pt>
                <c:pt idx="942" formatCode="0.00">
                  <c:v>-1043.6575746293231</c:v>
                </c:pt>
                <c:pt idx="943" formatCode="0.00">
                  <c:v>-959.4527197658042</c:v>
                </c:pt>
                <c:pt idx="944" formatCode="0.00">
                  <c:v>-998.49156401776463</c:v>
                </c:pt>
                <c:pt idx="945" formatCode="0.00">
                  <c:v>-1066.1036589834639</c:v>
                </c:pt>
                <c:pt idx="946" formatCode="0.00">
                  <c:v>-1113.8015101311917</c:v>
                </c:pt>
                <c:pt idx="947" formatCode="0.00">
                  <c:v>-1239.8377007854738</c:v>
                </c:pt>
                <c:pt idx="948" formatCode="0.00">
                  <c:v>-1100.198553526358</c:v>
                </c:pt>
                <c:pt idx="949" formatCode="0.00">
                  <c:v>-1176.6653216519962</c:v>
                </c:pt>
                <c:pt idx="950" formatCode="0.00">
                  <c:v>-1184.5966954669063</c:v>
                </c:pt>
                <c:pt idx="951" formatCode="0.00">
                  <c:v>-995.45133616742578</c:v>
                </c:pt>
                <c:pt idx="952" formatCode="0.00">
                  <c:v>-1004.2968770052379</c:v>
                </c:pt>
                <c:pt idx="953" formatCode="0.00">
                  <c:v>-1062.4102987103533</c:v>
                </c:pt>
                <c:pt idx="954" formatCode="0.00">
                  <c:v>-1392.0666237599141</c:v>
                </c:pt>
                <c:pt idx="955" formatCode="0.00">
                  <c:v>-1091.48029634157</c:v>
                </c:pt>
                <c:pt idx="956" formatCode="0.00">
                  <c:v>-1155.8480431900834</c:v>
                </c:pt>
                <c:pt idx="957" formatCode="0.00">
                  <c:v>-1071.9693432844645</c:v>
                </c:pt>
                <c:pt idx="958" formatCode="0.00">
                  <c:v>-1111.3331114302555</c:v>
                </c:pt>
                <c:pt idx="959" formatCode="0.00">
                  <c:v>-1179.2689041457713</c:v>
                </c:pt>
                <c:pt idx="960" formatCode="0.00">
                  <c:v>-1227.28923192192</c:v>
                </c:pt>
                <c:pt idx="961" formatCode="0.00">
                  <c:v>-1353.6466832041056</c:v>
                </c:pt>
                <c:pt idx="962" formatCode="0.00">
                  <c:v>-1214.3275857873055</c:v>
                </c:pt>
                <c:pt idx="963" formatCode="0.00">
                  <c:v>-1291.1131982745289</c:v>
                </c:pt>
                <c:pt idx="964" formatCode="0.00">
                  <c:v>-1299.3622163610496</c:v>
                </c:pt>
                <c:pt idx="965" formatCode="0.00">
                  <c:v>-1110.5333067159158</c:v>
                </c:pt>
                <c:pt idx="966" formatCode="0.00">
                  <c:v>-1119.6941081416226</c:v>
                </c:pt>
                <c:pt idx="967" formatCode="0.00">
                  <c:v>-1177.619122585141</c:v>
                </c:pt>
                <c:pt idx="968" formatCode="0.00">
                  <c:v>-1507.5913945974473</c:v>
                </c:pt>
                <c:pt idx="969" formatCode="0.00">
                  <c:v>-1207.3198476536218</c:v>
                </c:pt>
                <c:pt idx="970" formatCode="0.00">
                  <c:v>-1272.0012136996324</c:v>
                </c:pt>
                <c:pt idx="971" formatCode="0.00">
                  <c:v>-1188.434976998914</c:v>
                </c:pt>
                <c:pt idx="972" formatCode="0.00">
                  <c:v>-1228.1100577111963</c:v>
                </c:pt>
                <c:pt idx="973" formatCode="0.00">
                  <c:v>-1296.3560177753591</c:v>
                </c:pt>
                <c:pt idx="974" formatCode="0.00">
                  <c:v>-1344.685373165953</c:v>
                </c:pt>
                <c:pt idx="975" formatCode="0.00">
                  <c:v>-1471.3507178718714</c:v>
                </c:pt>
                <c:pt idx="976" formatCode="0.00">
                  <c:v>-1332.3383852882757</c:v>
                </c:pt>
                <c:pt idx="977" formatCode="0.00">
                  <c:v>-1409.4296396719776</c:v>
                </c:pt>
                <c:pt idx="978" formatCode="0.00">
                  <c:v>-1417.9831824226653</c:v>
                </c:pt>
                <c:pt idx="979" formatCode="0.00">
                  <c:v>-1229.4576859614849</c:v>
                </c:pt>
                <c:pt idx="980" formatCode="0.00">
                  <c:v>-1238.920794887852</c:v>
                </c:pt>
                <c:pt idx="981" formatCode="0.00">
                  <c:v>-1296.666404031369</c:v>
                </c:pt>
                <c:pt idx="982" formatCode="0.00">
                  <c:v>-1626.9418071187315</c:v>
                </c:pt>
                <c:pt idx="983" formatCode="0.00">
                  <c:v>-1326.9723036083174</c:v>
                </c:pt>
                <c:pt idx="984" formatCode="0.00">
                  <c:v>-1391.9546309234079</c:v>
                </c:pt>
                <c:pt idx="985" formatCode="0.00">
                  <c:v>-1308.6882788473154</c:v>
                </c:pt>
                <c:pt idx="986" formatCode="0.00">
                  <c:v>-1348.6621730996283</c:v>
                </c:pt>
                <c:pt idx="987" formatCode="0.00">
                  <c:v>-1417.2058812165621</c:v>
                </c:pt>
                <c:pt idx="988" formatCode="0.00">
                  <c:v>-1465.8319248050229</c:v>
                </c:pt>
                <c:pt idx="989" formatCode="0.00">
                  <c:v>-1592.7929035188968</c:v>
                </c:pt>
                <c:pt idx="990" formatCode="0.00">
                  <c:v>-1454.0751564486477</c:v>
                </c:pt>
                <c:pt idx="991" formatCode="0.00">
                  <c:v>-1531.4599535744285</c:v>
                </c:pt>
                <c:pt idx="992" formatCode="0.00">
                  <c:v>-1540.3060020451053</c:v>
                </c:pt>
                <c:pt idx="993" formatCode="0.00">
                  <c:v>-1352.071980054684</c:v>
                </c:pt>
                <c:pt idx="994" formatCode="0.00">
                  <c:v>-1361.825537997031</c:v>
                </c:pt>
                <c:pt idx="995" formatCode="0.00">
                  <c:v>-1419.4019968565872</c:v>
                </c:pt>
                <c:pt idx="996" formatCode="0.00">
                  <c:v>-1749.9687608524728</c:v>
                </c:pt>
                <c:pt idx="997" formatCode="0.00">
                  <c:v>-1450.2896070578099</c:v>
                </c:pt>
                <c:pt idx="998" formatCode="0.00">
                  <c:v>-1515.5612783999754</c:v>
                </c:pt>
                <c:pt idx="999" formatCode="0.00">
                  <c:v>-1432.5832701873633</c:v>
                </c:pt>
                <c:pt idx="1000" formatCode="0.00">
                  <c:v>-1472.8445136837436</c:v>
                </c:pt>
                <c:pt idx="1001" formatCode="0.00">
                  <c:v>-1541.674581986764</c:v>
                </c:pt>
                <c:pt idx="1002" formatCode="0.00">
                  <c:v>-1590.5860022802249</c:v>
                </c:pt>
                <c:pt idx="1003" formatCode="0.00">
                  <c:v>-1717.8313798086228</c:v>
                </c:pt>
                <c:pt idx="1004" formatCode="0.00">
                  <c:v>-1579.3970592650494</c:v>
                </c:pt>
                <c:pt idx="1005" formatCode="0.00">
                  <c:v>-1657.0643162426597</c:v>
                </c:pt>
                <c:pt idx="1006" formatCode="0.00">
                  <c:v>-1666.1918635120855</c:v>
                </c:pt>
                <c:pt idx="1007" formatCode="0.00">
                  <c:v>-1478.2383848963118</c:v>
                </c:pt>
                <c:pt idx="1008" formatCode="0.00">
                  <c:v>-1488.2715364238816</c:v>
                </c:pt>
                <c:pt idx="1009" formatCode="0.00">
                  <c:v>-1545.6897853586347</c:v>
                </c:pt>
                <c:pt idx="1010" formatCode="0.00">
                  <c:v>-1876.5371060919988</c:v>
                </c:pt>
                <c:pt idx="1011" formatCode="0.00">
                  <c:v>-1577.1375704031384</c:v>
                </c:pt>
                <c:pt idx="1012" formatCode="0.00">
                  <c:v>-1642.6879265962461</c:v>
                </c:pt>
                <c:pt idx="1013" formatCode="0.00">
                  <c:v>-1559.9876753626386</c:v>
                </c:pt>
                <c:pt idx="1014" formatCode="0.00">
                  <c:v>-1600.5257533537356</c:v>
                </c:pt>
                <c:pt idx="1015" formatCode="0.00">
                  <c:v>-1669.6317390582315</c:v>
                </c:pt>
                <c:pt idx="1016" formatCode="0.00">
                  <c:v>-1718.8181650530664</c:v>
                </c:pt>
                <c:pt idx="1017" formatCode="0.00">
                  <c:v>-1846.3376419767183</c:v>
                </c:pt>
                <c:pt idx="1018" formatCode="0.00">
                  <c:v>-1708.1765199158758</c:v>
                </c:pt>
                <c:pt idx="1019" formatCode="0.00">
                  <c:v>-1786.1160798557228</c:v>
                </c:pt>
                <c:pt idx="1020" formatCode="0.00">
                  <c:v>-1795.5150399562053</c:v>
                </c:pt>
                <c:pt idx="1021" formatCode="0.00">
                  <c:v>-1607.832089425789</c:v>
                </c:pt>
                <c:pt idx="1022" formatCode="0.00">
                  <c:v>-1618.1348896735926</c:v>
                </c:pt>
                <c:pt idx="1023" formatCode="0.00">
                  <c:v>-1675.4061482516813</c:v>
                </c:pt>
                <c:pt idx="1024" formatCode="0.00">
                  <c:v>-2006.5241044217214</c:v>
                </c:pt>
                <c:pt idx="1025" formatCode="0.00">
                  <c:v>-1707.3943334390701</c:v>
                </c:pt>
                <c:pt idx="1026" formatCode="0.00">
                  <c:v>-1773.2135887629229</c:v>
                </c:pt>
                <c:pt idx="1027" formatCode="0.00">
                  <c:v>-1690.7813762356691</c:v>
                </c:pt>
                <c:pt idx="1028" formatCode="0.00">
                  <c:v>-1731.586637654887</c:v>
                </c:pt>
                <c:pt idx="1029" formatCode="0.00">
                  <c:v>-1800.9589566495574</c:v>
                </c:pt>
                <c:pt idx="1030" formatCode="0.00">
                  <c:v>-1850.410870930114</c:v>
                </c:pt>
                <c:pt idx="1031" formatCode="0.00">
                  <c:v>-1978.1949962608301</c:v>
                </c:pt>
                <c:pt idx="1032" formatCode="0.00">
                  <c:v>-1840.2976878456343</c:v>
                </c:pt>
                <c:pt idx="1033" formatCode="0.00">
                  <c:v>-1918.5002317775493</c:v>
                </c:pt>
                <c:pt idx="1034" formatCode="0.00">
                  <c:v>-1928.1613513141465</c:v>
                </c:pt>
                <c:pt idx="1035" formatCode="0.00">
                  <c:v>-1740.7397407505227</c:v>
                </c:pt>
                <c:pt idx="1036" formatCode="0.00">
                  <c:v>-1751.3030665706674</c:v>
                </c:pt>
                <c:pt idx="1037" formatCode="0.00">
                  <c:v>-1808.4385477955111</c:v>
                </c:pt>
                <c:pt idx="1038" formatCode="0.00">
                  <c:v>-2139.8180194289657</c:v>
                </c:pt>
                <c:pt idx="1039" formatCode="0.00">
                  <c:v>-1840.9489561152654</c:v>
                </c:pt>
                <c:pt idx="1040" formatCode="0.00">
                  <c:v>-1907.028116193143</c:v>
                </c:pt>
                <c:pt idx="1041" formatCode="0.00">
                  <c:v>-1824.8550103740422</c:v>
                </c:pt>
                <c:pt idx="1042" formatCode="0.00">
                  <c:v>-1865.9185853134136</c:v>
                </c:pt>
                <c:pt idx="1043" formatCode="0.00">
                  <c:v>-1935.5484294862604</c:v>
                </c:pt>
                <c:pt idx="1044" formatCode="0.00">
                  <c:v>-1985.257085436534</c:v>
                </c:pt>
                <c:pt idx="1045" formatCode="0.00">
                  <c:v>-2113.2971737488933</c:v>
                </c:pt>
                <c:pt idx="1046" formatCode="0.00">
                  <c:v>-1975.6550544339157</c:v>
                </c:pt>
                <c:pt idx="1047" formatCode="0.00">
                  <c:v>-2054.1120183769472</c:v>
                </c:pt>
                <c:pt idx="1048" formatCode="0.00">
                  <c:v>-2064.0267936129976</c:v>
                </c:pt>
                <c:pt idx="1049" formatCode="0.00">
                  <c:v>-1876.8580791991699</c:v>
                </c:pt>
                <c:pt idx="1050" formatCode="0.00">
                  <c:v>-1887.6735463655073</c:v>
                </c:pt>
                <c:pt idx="1051" formatCode="0.00">
                  <c:v>-1944.6842598055605</c:v>
                </c:pt>
                <c:pt idx="1052" formatCode="0.00">
                  <c:v>-2276.3168510985302</c:v>
                </c:pt>
                <c:pt idx="1053" formatCode="0.00">
                  <c:v>-1977.7001576100101</c:v>
                </c:pt>
                <c:pt idx="1054" formatCode="0.00">
                  <c:v>-2044.0309422567643</c:v>
                </c:pt>
                <c:pt idx="1055" formatCode="0.00">
                  <c:v>-1962.1087203137022</c:v>
                </c:pt>
                <c:pt idx="1056" formatCode="0.00">
                  <c:v>-2003.4224429846931</c:v>
                </c:pt>
                <c:pt idx="1057" formatCode="0.00">
                  <c:v>-2073.3017032776397</c:v>
                </c:pt>
                <c:pt idx="1058" formatCode="0.00">
                  <c:v>-2123.2590482534315</c:v>
                </c:pt>
                <c:pt idx="1059" formatCode="0.00">
                  <c:v>-2251.5471029972691</c:v>
                </c:pt>
                <c:pt idx="1060" formatCode="0.00">
                  <c:v>-2114.1522320034624</c:v>
                </c:pt>
                <c:pt idx="1061" formatCode="0.00">
                  <c:v>-2192.8557306238808</c:v>
                </c:pt>
                <c:pt idx="1062" formatCode="0.00">
                  <c:v>-2203.0163313424664</c:v>
                </c:pt>
                <c:pt idx="1063" formatCode="0.00">
                  <c:v>-2016.0927376472973</c:v>
                </c:pt>
                <c:pt idx="1064" formatCode="0.00">
                  <c:v>-2027.1526251810815</c:v>
                </c:pt>
                <c:pt idx="1065" formatCode="0.00">
                  <c:v>-2084.0492452785293</c:v>
                </c:pt>
                <c:pt idx="1066" formatCode="0.00">
                  <c:v>-2415.9272132324891</c:v>
                </c:pt>
                <c:pt idx="1067" formatCode="0.00">
                  <c:v>-2117.5551997226971</c:v>
                </c:pt>
                <c:pt idx="1068" formatCode="0.00">
                  <c:v>-2184.1299719346871</c:v>
                </c:pt>
                <c:pt idx="1069" formatCode="0.00">
                  <c:v>-2102.4510493952248</c:v>
                </c:pt>
                <c:pt idx="1070" formatCode="0.00">
                  <c:v>-2144.0073875427897</c:v>
                </c:pt>
                <c:pt idx="1071" formatCode="0.00">
                  <c:v>-2214.1285836023371</c:v>
                </c:pt>
                <c:pt idx="1072" formatCode="0.00">
                  <c:v>-2264.3271888339518</c:v>
                </c:pt>
                <c:pt idx="1073" formatCode="0.00">
                  <c:v>-2392.8558325038839</c:v>
                </c:pt>
                <c:pt idx="1074" formatCode="0.00">
                  <c:v>-2255.7008832690713</c:v>
                </c:pt>
                <c:pt idx="1075" formatCode="0.00">
                  <c:v>-2334.6436406253288</c:v>
                </c:pt>
                <c:pt idx="1076" formatCode="0.00">
                  <c:v>-2345.0428411816088</c:v>
                </c:pt>
                <c:pt idx="1077" formatCode="0.00">
                  <c:v>-2158.3571925318251</c:v>
                </c:pt>
                <c:pt idx="1078" formatCode="0.00">
                  <c:v>-2169.654374405121</c:v>
                </c:pt>
                <c:pt idx="1079" formatCode="0.00">
                  <c:v>-2226.4471562214667</c:v>
                </c:pt>
                <c:pt idx="1080" formatCode="0.00">
                  <c:v>-2558.5633456167197</c:v>
                </c:pt>
                <c:pt idx="1081" formatCode="0.00">
                  <c:v>-2260.4289054791238</c:v>
                </c:pt>
                <c:pt idx="1082" formatCode="0.00">
                  <c:v>-2327.2406069577432</c:v>
                </c:pt>
                <c:pt idx="1083" formatCode="0.00">
                  <c:v>-2245.79797352481</c:v>
                </c:pt>
                <c:pt idx="1084" formatCode="0.00">
                  <c:v>-2287.5899645459881</c:v>
                </c:pt>
                <c:pt idx="1085" formatCode="0.00">
                  <c:v>-2357.9461811549399</c:v>
                </c:pt>
                <c:pt idx="1086" formatCode="0.00">
                  <c:v>-2408.3791785017775</c:v>
                </c:pt>
                <c:pt idx="1087" formatCode="0.00">
                  <c:v>-2537.1415897239212</c:v>
                </c:pt>
                <c:pt idx="1088" formatCode="0.00">
                  <c:v>-2400.2197873304458</c:v>
                </c:pt>
                <c:pt idx="1089" formatCode="0.00">
                  <c:v>-2479.3950746501046</c:v>
                </c:pt>
                <c:pt idx="1090" formatCode="0.00">
                  <c:v>-2490.0261921054348</c:v>
                </c:pt>
                <c:pt idx="1091" formatCode="0.00">
                  <c:v>-2303.5718510844335</c:v>
                </c:pt>
                <c:pt idx="1092" formatCode="0.00">
                  <c:v>-2315.0997350906905</c:v>
                </c:pt>
                <c:pt idx="1093" formatCode="0.00">
                  <c:v>-2371.7984643032241</c:v>
                </c:pt>
                <c:pt idx="1094" formatCode="0.00">
                  <c:v>-2704.1462490319655</c:v>
                </c:pt>
                <c:pt idx="1095" formatCode="0.00">
                  <c:v>-2406.2428005530401</c:v>
                </c:pt>
              </c:numCache>
            </c:numRef>
          </c:val>
          <c:smooth val="0"/>
          <c:extLst>
            <c:ext xmlns:c16="http://schemas.microsoft.com/office/drawing/2014/chart" uri="{C3380CC4-5D6E-409C-BE32-E72D297353CC}">
              <c16:uniqueId val="{00000002-B3EF-4466-9579-835A7DD0B3BB}"/>
            </c:ext>
          </c:extLst>
        </c:ser>
        <c:ser>
          <c:idx val="3"/>
          <c:order val="3"/>
          <c:tx>
            <c:strRef>
              <c:f>Sheet11!$E$1</c:f>
              <c:strCache>
                <c:ptCount val="1"/>
                <c:pt idx="0">
                  <c:v>Upper Confidence Bound(Sum of Quantity Sold Sq Ft)</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numRef>
              <c:f>Sheet11!$A$2:$A$1097</c:f>
              <c:numCache>
                <c:formatCode>m/d/yyyy</c:formatCode>
                <c:ptCount val="1096"/>
                <c:pt idx="0">
                  <c:v>43831</c:v>
                </c:pt>
                <c:pt idx="1">
                  <c:v>43832</c:v>
                </c:pt>
                <c:pt idx="2">
                  <c:v>43833</c:v>
                </c:pt>
                <c:pt idx="3">
                  <c:v>43834</c:v>
                </c:pt>
                <c:pt idx="4">
                  <c:v>43835</c:v>
                </c:pt>
                <c:pt idx="5">
                  <c:v>43836</c:v>
                </c:pt>
                <c:pt idx="6">
                  <c:v>43837</c:v>
                </c:pt>
                <c:pt idx="7">
                  <c:v>43838</c:v>
                </c:pt>
                <c:pt idx="8">
                  <c:v>43839</c:v>
                </c:pt>
                <c:pt idx="9">
                  <c:v>43840</c:v>
                </c:pt>
                <c:pt idx="10">
                  <c:v>43841</c:v>
                </c:pt>
                <c:pt idx="11">
                  <c:v>43842</c:v>
                </c:pt>
                <c:pt idx="12">
                  <c:v>43843</c:v>
                </c:pt>
                <c:pt idx="13">
                  <c:v>43844</c:v>
                </c:pt>
                <c:pt idx="14">
                  <c:v>43845</c:v>
                </c:pt>
                <c:pt idx="15">
                  <c:v>43846</c:v>
                </c:pt>
                <c:pt idx="16">
                  <c:v>43847</c:v>
                </c:pt>
                <c:pt idx="17">
                  <c:v>43848</c:v>
                </c:pt>
                <c:pt idx="18">
                  <c:v>43849</c:v>
                </c:pt>
                <c:pt idx="19">
                  <c:v>43850</c:v>
                </c:pt>
                <c:pt idx="20">
                  <c:v>43851</c:v>
                </c:pt>
                <c:pt idx="21">
                  <c:v>43852</c:v>
                </c:pt>
                <c:pt idx="22">
                  <c:v>43853</c:v>
                </c:pt>
                <c:pt idx="23">
                  <c:v>43854</c:v>
                </c:pt>
                <c:pt idx="24">
                  <c:v>43855</c:v>
                </c:pt>
                <c:pt idx="25">
                  <c:v>43856</c:v>
                </c:pt>
                <c:pt idx="26">
                  <c:v>43857</c:v>
                </c:pt>
                <c:pt idx="27">
                  <c:v>43858</c:v>
                </c:pt>
                <c:pt idx="28">
                  <c:v>43859</c:v>
                </c:pt>
                <c:pt idx="29">
                  <c:v>43860</c:v>
                </c:pt>
                <c:pt idx="30">
                  <c:v>43861</c:v>
                </c:pt>
                <c:pt idx="31">
                  <c:v>43862</c:v>
                </c:pt>
                <c:pt idx="32">
                  <c:v>43863</c:v>
                </c:pt>
                <c:pt idx="33">
                  <c:v>43864</c:v>
                </c:pt>
                <c:pt idx="34">
                  <c:v>43865</c:v>
                </c:pt>
                <c:pt idx="35">
                  <c:v>43866</c:v>
                </c:pt>
                <c:pt idx="36">
                  <c:v>43867</c:v>
                </c:pt>
                <c:pt idx="37">
                  <c:v>43868</c:v>
                </c:pt>
                <c:pt idx="38">
                  <c:v>43869</c:v>
                </c:pt>
                <c:pt idx="39">
                  <c:v>43870</c:v>
                </c:pt>
                <c:pt idx="40">
                  <c:v>43871</c:v>
                </c:pt>
                <c:pt idx="41">
                  <c:v>43872</c:v>
                </c:pt>
                <c:pt idx="42">
                  <c:v>43873</c:v>
                </c:pt>
                <c:pt idx="43">
                  <c:v>43874</c:v>
                </c:pt>
                <c:pt idx="44">
                  <c:v>43875</c:v>
                </c:pt>
                <c:pt idx="45">
                  <c:v>43876</c:v>
                </c:pt>
                <c:pt idx="46">
                  <c:v>43877</c:v>
                </c:pt>
                <c:pt idx="47">
                  <c:v>43878</c:v>
                </c:pt>
                <c:pt idx="48">
                  <c:v>43879</c:v>
                </c:pt>
                <c:pt idx="49">
                  <c:v>43880</c:v>
                </c:pt>
                <c:pt idx="50">
                  <c:v>43881</c:v>
                </c:pt>
                <c:pt idx="51">
                  <c:v>43882</c:v>
                </c:pt>
                <c:pt idx="52">
                  <c:v>43883</c:v>
                </c:pt>
                <c:pt idx="53">
                  <c:v>43884</c:v>
                </c:pt>
                <c:pt idx="54">
                  <c:v>43885</c:v>
                </c:pt>
                <c:pt idx="55">
                  <c:v>43886</c:v>
                </c:pt>
                <c:pt idx="56">
                  <c:v>43887</c:v>
                </c:pt>
                <c:pt idx="57">
                  <c:v>43888</c:v>
                </c:pt>
                <c:pt idx="58">
                  <c:v>43889</c:v>
                </c:pt>
                <c:pt idx="59">
                  <c:v>43890</c:v>
                </c:pt>
                <c:pt idx="60">
                  <c:v>43891</c:v>
                </c:pt>
                <c:pt idx="61">
                  <c:v>43892</c:v>
                </c:pt>
                <c:pt idx="62">
                  <c:v>43893</c:v>
                </c:pt>
                <c:pt idx="63">
                  <c:v>43894</c:v>
                </c:pt>
                <c:pt idx="64">
                  <c:v>43895</c:v>
                </c:pt>
                <c:pt idx="65">
                  <c:v>43896</c:v>
                </c:pt>
                <c:pt idx="66">
                  <c:v>43897</c:v>
                </c:pt>
                <c:pt idx="67">
                  <c:v>43898</c:v>
                </c:pt>
                <c:pt idx="68">
                  <c:v>43899</c:v>
                </c:pt>
                <c:pt idx="69">
                  <c:v>43900</c:v>
                </c:pt>
                <c:pt idx="70">
                  <c:v>43901</c:v>
                </c:pt>
                <c:pt idx="71">
                  <c:v>43902</c:v>
                </c:pt>
                <c:pt idx="72">
                  <c:v>43903</c:v>
                </c:pt>
                <c:pt idx="73">
                  <c:v>43904</c:v>
                </c:pt>
                <c:pt idx="74">
                  <c:v>43905</c:v>
                </c:pt>
                <c:pt idx="75">
                  <c:v>43906</c:v>
                </c:pt>
                <c:pt idx="76">
                  <c:v>43907</c:v>
                </c:pt>
                <c:pt idx="77">
                  <c:v>43908</c:v>
                </c:pt>
                <c:pt idx="78">
                  <c:v>43909</c:v>
                </c:pt>
                <c:pt idx="79">
                  <c:v>43910</c:v>
                </c:pt>
                <c:pt idx="80">
                  <c:v>43911</c:v>
                </c:pt>
                <c:pt idx="81">
                  <c:v>43912</c:v>
                </c:pt>
                <c:pt idx="82">
                  <c:v>43913</c:v>
                </c:pt>
                <c:pt idx="83">
                  <c:v>43914</c:v>
                </c:pt>
                <c:pt idx="84">
                  <c:v>43915</c:v>
                </c:pt>
                <c:pt idx="85">
                  <c:v>43916</c:v>
                </c:pt>
                <c:pt idx="86">
                  <c:v>43917</c:v>
                </c:pt>
                <c:pt idx="87">
                  <c:v>43918</c:v>
                </c:pt>
                <c:pt idx="88">
                  <c:v>43919</c:v>
                </c:pt>
                <c:pt idx="89">
                  <c:v>43920</c:v>
                </c:pt>
                <c:pt idx="90">
                  <c:v>43921</c:v>
                </c:pt>
                <c:pt idx="91">
                  <c:v>43922</c:v>
                </c:pt>
                <c:pt idx="92">
                  <c:v>43923</c:v>
                </c:pt>
                <c:pt idx="93">
                  <c:v>43924</c:v>
                </c:pt>
                <c:pt idx="94">
                  <c:v>43925</c:v>
                </c:pt>
                <c:pt idx="95">
                  <c:v>43926</c:v>
                </c:pt>
                <c:pt idx="96">
                  <c:v>43927</c:v>
                </c:pt>
                <c:pt idx="97">
                  <c:v>43928</c:v>
                </c:pt>
                <c:pt idx="98">
                  <c:v>43929</c:v>
                </c:pt>
                <c:pt idx="99">
                  <c:v>43930</c:v>
                </c:pt>
                <c:pt idx="100">
                  <c:v>43931</c:v>
                </c:pt>
                <c:pt idx="101">
                  <c:v>43932</c:v>
                </c:pt>
                <c:pt idx="102">
                  <c:v>43933</c:v>
                </c:pt>
                <c:pt idx="103">
                  <c:v>43934</c:v>
                </c:pt>
                <c:pt idx="104">
                  <c:v>43935</c:v>
                </c:pt>
                <c:pt idx="105">
                  <c:v>43936</c:v>
                </c:pt>
                <c:pt idx="106">
                  <c:v>43937</c:v>
                </c:pt>
                <c:pt idx="107">
                  <c:v>43938</c:v>
                </c:pt>
                <c:pt idx="108">
                  <c:v>43939</c:v>
                </c:pt>
                <c:pt idx="109">
                  <c:v>43940</c:v>
                </c:pt>
                <c:pt idx="110">
                  <c:v>43941</c:v>
                </c:pt>
                <c:pt idx="111">
                  <c:v>43942</c:v>
                </c:pt>
                <c:pt idx="112">
                  <c:v>43943</c:v>
                </c:pt>
                <c:pt idx="113">
                  <c:v>43944</c:v>
                </c:pt>
                <c:pt idx="114">
                  <c:v>43945</c:v>
                </c:pt>
                <c:pt idx="115">
                  <c:v>43946</c:v>
                </c:pt>
                <c:pt idx="116">
                  <c:v>43947</c:v>
                </c:pt>
                <c:pt idx="117">
                  <c:v>43948</c:v>
                </c:pt>
                <c:pt idx="118">
                  <c:v>43949</c:v>
                </c:pt>
                <c:pt idx="119">
                  <c:v>43950</c:v>
                </c:pt>
                <c:pt idx="120">
                  <c:v>43951</c:v>
                </c:pt>
                <c:pt idx="121">
                  <c:v>43952</c:v>
                </c:pt>
                <c:pt idx="122">
                  <c:v>43953</c:v>
                </c:pt>
                <c:pt idx="123">
                  <c:v>43954</c:v>
                </c:pt>
                <c:pt idx="124">
                  <c:v>43955</c:v>
                </c:pt>
                <c:pt idx="125">
                  <c:v>43956</c:v>
                </c:pt>
                <c:pt idx="126">
                  <c:v>43957</c:v>
                </c:pt>
                <c:pt idx="127">
                  <c:v>43958</c:v>
                </c:pt>
                <c:pt idx="128">
                  <c:v>43959</c:v>
                </c:pt>
                <c:pt idx="129">
                  <c:v>43960</c:v>
                </c:pt>
                <c:pt idx="130">
                  <c:v>43961</c:v>
                </c:pt>
                <c:pt idx="131">
                  <c:v>43962</c:v>
                </c:pt>
                <c:pt idx="132">
                  <c:v>43963</c:v>
                </c:pt>
                <c:pt idx="133">
                  <c:v>43964</c:v>
                </c:pt>
                <c:pt idx="134">
                  <c:v>43965</c:v>
                </c:pt>
                <c:pt idx="135">
                  <c:v>43966</c:v>
                </c:pt>
                <c:pt idx="136">
                  <c:v>43967</c:v>
                </c:pt>
                <c:pt idx="137">
                  <c:v>43968</c:v>
                </c:pt>
                <c:pt idx="138">
                  <c:v>43969</c:v>
                </c:pt>
                <c:pt idx="139">
                  <c:v>43970</c:v>
                </c:pt>
                <c:pt idx="140">
                  <c:v>43971</c:v>
                </c:pt>
                <c:pt idx="141">
                  <c:v>43972</c:v>
                </c:pt>
                <c:pt idx="142">
                  <c:v>43973</c:v>
                </c:pt>
                <c:pt idx="143">
                  <c:v>43974</c:v>
                </c:pt>
                <c:pt idx="144">
                  <c:v>43975</c:v>
                </c:pt>
                <c:pt idx="145">
                  <c:v>43976</c:v>
                </c:pt>
                <c:pt idx="146">
                  <c:v>43977</c:v>
                </c:pt>
                <c:pt idx="147">
                  <c:v>43978</c:v>
                </c:pt>
                <c:pt idx="148">
                  <c:v>43979</c:v>
                </c:pt>
                <c:pt idx="149">
                  <c:v>43980</c:v>
                </c:pt>
                <c:pt idx="150">
                  <c:v>43981</c:v>
                </c:pt>
                <c:pt idx="151">
                  <c:v>43982</c:v>
                </c:pt>
                <c:pt idx="152">
                  <c:v>43983</c:v>
                </c:pt>
                <c:pt idx="153">
                  <c:v>43984</c:v>
                </c:pt>
                <c:pt idx="154">
                  <c:v>43985</c:v>
                </c:pt>
                <c:pt idx="155">
                  <c:v>43986</c:v>
                </c:pt>
                <c:pt idx="156">
                  <c:v>43987</c:v>
                </c:pt>
                <c:pt idx="157">
                  <c:v>43988</c:v>
                </c:pt>
                <c:pt idx="158">
                  <c:v>43989</c:v>
                </c:pt>
                <c:pt idx="159">
                  <c:v>43990</c:v>
                </c:pt>
                <c:pt idx="160">
                  <c:v>43991</c:v>
                </c:pt>
                <c:pt idx="161">
                  <c:v>43992</c:v>
                </c:pt>
                <c:pt idx="162">
                  <c:v>43993</c:v>
                </c:pt>
                <c:pt idx="163">
                  <c:v>43994</c:v>
                </c:pt>
                <c:pt idx="164">
                  <c:v>43995</c:v>
                </c:pt>
                <c:pt idx="165">
                  <c:v>43996</c:v>
                </c:pt>
                <c:pt idx="166">
                  <c:v>43997</c:v>
                </c:pt>
                <c:pt idx="167">
                  <c:v>43998</c:v>
                </c:pt>
                <c:pt idx="168">
                  <c:v>43999</c:v>
                </c:pt>
                <c:pt idx="169">
                  <c:v>44000</c:v>
                </c:pt>
                <c:pt idx="170">
                  <c:v>44001</c:v>
                </c:pt>
                <c:pt idx="171">
                  <c:v>44002</c:v>
                </c:pt>
                <c:pt idx="172">
                  <c:v>44003</c:v>
                </c:pt>
                <c:pt idx="173">
                  <c:v>44004</c:v>
                </c:pt>
                <c:pt idx="174">
                  <c:v>44005</c:v>
                </c:pt>
                <c:pt idx="175">
                  <c:v>44006</c:v>
                </c:pt>
                <c:pt idx="176">
                  <c:v>44007</c:v>
                </c:pt>
                <c:pt idx="177">
                  <c:v>44008</c:v>
                </c:pt>
                <c:pt idx="178">
                  <c:v>44009</c:v>
                </c:pt>
                <c:pt idx="179">
                  <c:v>44010</c:v>
                </c:pt>
                <c:pt idx="180">
                  <c:v>44011</c:v>
                </c:pt>
                <c:pt idx="181">
                  <c:v>44012</c:v>
                </c:pt>
                <c:pt idx="182">
                  <c:v>44013</c:v>
                </c:pt>
                <c:pt idx="183">
                  <c:v>44014</c:v>
                </c:pt>
                <c:pt idx="184">
                  <c:v>44015</c:v>
                </c:pt>
                <c:pt idx="185">
                  <c:v>44016</c:v>
                </c:pt>
                <c:pt idx="186">
                  <c:v>44017</c:v>
                </c:pt>
                <c:pt idx="187">
                  <c:v>44018</c:v>
                </c:pt>
                <c:pt idx="188">
                  <c:v>44019</c:v>
                </c:pt>
                <c:pt idx="189">
                  <c:v>44020</c:v>
                </c:pt>
                <c:pt idx="190">
                  <c:v>44021</c:v>
                </c:pt>
                <c:pt idx="191">
                  <c:v>44022</c:v>
                </c:pt>
                <c:pt idx="192">
                  <c:v>44023</c:v>
                </c:pt>
                <c:pt idx="193">
                  <c:v>44024</c:v>
                </c:pt>
                <c:pt idx="194">
                  <c:v>44025</c:v>
                </c:pt>
                <c:pt idx="195">
                  <c:v>44026</c:v>
                </c:pt>
                <c:pt idx="196">
                  <c:v>44027</c:v>
                </c:pt>
                <c:pt idx="197">
                  <c:v>44028</c:v>
                </c:pt>
                <c:pt idx="198">
                  <c:v>44029</c:v>
                </c:pt>
                <c:pt idx="199">
                  <c:v>44030</c:v>
                </c:pt>
                <c:pt idx="200">
                  <c:v>44031</c:v>
                </c:pt>
                <c:pt idx="201">
                  <c:v>44032</c:v>
                </c:pt>
                <c:pt idx="202">
                  <c:v>44033</c:v>
                </c:pt>
                <c:pt idx="203">
                  <c:v>44034</c:v>
                </c:pt>
                <c:pt idx="204">
                  <c:v>44035</c:v>
                </c:pt>
                <c:pt idx="205">
                  <c:v>44036</c:v>
                </c:pt>
                <c:pt idx="206">
                  <c:v>44037</c:v>
                </c:pt>
                <c:pt idx="207">
                  <c:v>44038</c:v>
                </c:pt>
                <c:pt idx="208">
                  <c:v>44039</c:v>
                </c:pt>
                <c:pt idx="209">
                  <c:v>44040</c:v>
                </c:pt>
                <c:pt idx="210">
                  <c:v>44041</c:v>
                </c:pt>
                <c:pt idx="211">
                  <c:v>44042</c:v>
                </c:pt>
                <c:pt idx="212">
                  <c:v>44043</c:v>
                </c:pt>
                <c:pt idx="213">
                  <c:v>44044</c:v>
                </c:pt>
                <c:pt idx="214">
                  <c:v>44045</c:v>
                </c:pt>
                <c:pt idx="215">
                  <c:v>44046</c:v>
                </c:pt>
                <c:pt idx="216">
                  <c:v>44047</c:v>
                </c:pt>
                <c:pt idx="217">
                  <c:v>44048</c:v>
                </c:pt>
                <c:pt idx="218">
                  <c:v>44049</c:v>
                </c:pt>
                <c:pt idx="219">
                  <c:v>44050</c:v>
                </c:pt>
                <c:pt idx="220">
                  <c:v>44051</c:v>
                </c:pt>
                <c:pt idx="221">
                  <c:v>44052</c:v>
                </c:pt>
                <c:pt idx="222">
                  <c:v>44053</c:v>
                </c:pt>
                <c:pt idx="223">
                  <c:v>44054</c:v>
                </c:pt>
                <c:pt idx="224">
                  <c:v>44055</c:v>
                </c:pt>
                <c:pt idx="225">
                  <c:v>44056</c:v>
                </c:pt>
                <c:pt idx="226">
                  <c:v>44057</c:v>
                </c:pt>
                <c:pt idx="227">
                  <c:v>44058</c:v>
                </c:pt>
                <c:pt idx="228">
                  <c:v>44059</c:v>
                </c:pt>
                <c:pt idx="229">
                  <c:v>44060</c:v>
                </c:pt>
                <c:pt idx="230">
                  <c:v>44061</c:v>
                </c:pt>
                <c:pt idx="231">
                  <c:v>44062</c:v>
                </c:pt>
                <c:pt idx="232">
                  <c:v>44063</c:v>
                </c:pt>
                <c:pt idx="233">
                  <c:v>44064</c:v>
                </c:pt>
                <c:pt idx="234">
                  <c:v>44065</c:v>
                </c:pt>
                <c:pt idx="235">
                  <c:v>44066</c:v>
                </c:pt>
                <c:pt idx="236">
                  <c:v>44067</c:v>
                </c:pt>
                <c:pt idx="237">
                  <c:v>44068</c:v>
                </c:pt>
                <c:pt idx="238">
                  <c:v>44069</c:v>
                </c:pt>
                <c:pt idx="239">
                  <c:v>44070</c:v>
                </c:pt>
                <c:pt idx="240">
                  <c:v>44071</c:v>
                </c:pt>
                <c:pt idx="241">
                  <c:v>44072</c:v>
                </c:pt>
                <c:pt idx="242">
                  <c:v>44073</c:v>
                </c:pt>
                <c:pt idx="243">
                  <c:v>44074</c:v>
                </c:pt>
                <c:pt idx="244">
                  <c:v>44075</c:v>
                </c:pt>
                <c:pt idx="245">
                  <c:v>44076</c:v>
                </c:pt>
                <c:pt idx="246">
                  <c:v>44077</c:v>
                </c:pt>
                <c:pt idx="247">
                  <c:v>44078</c:v>
                </c:pt>
                <c:pt idx="248">
                  <c:v>44079</c:v>
                </c:pt>
                <c:pt idx="249">
                  <c:v>44080</c:v>
                </c:pt>
                <c:pt idx="250">
                  <c:v>44081</c:v>
                </c:pt>
                <c:pt idx="251">
                  <c:v>44082</c:v>
                </c:pt>
                <c:pt idx="252">
                  <c:v>44083</c:v>
                </c:pt>
                <c:pt idx="253">
                  <c:v>44084</c:v>
                </c:pt>
                <c:pt idx="254">
                  <c:v>44085</c:v>
                </c:pt>
                <c:pt idx="255">
                  <c:v>44086</c:v>
                </c:pt>
                <c:pt idx="256">
                  <c:v>44087</c:v>
                </c:pt>
                <c:pt idx="257">
                  <c:v>44088</c:v>
                </c:pt>
                <c:pt idx="258">
                  <c:v>44089</c:v>
                </c:pt>
                <c:pt idx="259">
                  <c:v>44090</c:v>
                </c:pt>
                <c:pt idx="260">
                  <c:v>44091</c:v>
                </c:pt>
                <c:pt idx="261">
                  <c:v>44092</c:v>
                </c:pt>
                <c:pt idx="262">
                  <c:v>44093</c:v>
                </c:pt>
                <c:pt idx="263">
                  <c:v>44094</c:v>
                </c:pt>
                <c:pt idx="264">
                  <c:v>44095</c:v>
                </c:pt>
                <c:pt idx="265">
                  <c:v>44096</c:v>
                </c:pt>
                <c:pt idx="266">
                  <c:v>44097</c:v>
                </c:pt>
                <c:pt idx="267">
                  <c:v>44098</c:v>
                </c:pt>
                <c:pt idx="268">
                  <c:v>44099</c:v>
                </c:pt>
                <c:pt idx="269">
                  <c:v>44100</c:v>
                </c:pt>
                <c:pt idx="270">
                  <c:v>44101</c:v>
                </c:pt>
                <c:pt idx="271">
                  <c:v>44102</c:v>
                </c:pt>
                <c:pt idx="272">
                  <c:v>44103</c:v>
                </c:pt>
                <c:pt idx="273">
                  <c:v>44104</c:v>
                </c:pt>
                <c:pt idx="274">
                  <c:v>44105</c:v>
                </c:pt>
                <c:pt idx="275">
                  <c:v>44106</c:v>
                </c:pt>
                <c:pt idx="276">
                  <c:v>44107</c:v>
                </c:pt>
                <c:pt idx="277">
                  <c:v>44108</c:v>
                </c:pt>
                <c:pt idx="278">
                  <c:v>44109</c:v>
                </c:pt>
                <c:pt idx="279">
                  <c:v>44110</c:v>
                </c:pt>
                <c:pt idx="280">
                  <c:v>44111</c:v>
                </c:pt>
                <c:pt idx="281">
                  <c:v>44112</c:v>
                </c:pt>
                <c:pt idx="282">
                  <c:v>44113</c:v>
                </c:pt>
                <c:pt idx="283">
                  <c:v>44114</c:v>
                </c:pt>
                <c:pt idx="284">
                  <c:v>44115</c:v>
                </c:pt>
                <c:pt idx="285">
                  <c:v>44116</c:v>
                </c:pt>
                <c:pt idx="286">
                  <c:v>44117</c:v>
                </c:pt>
                <c:pt idx="287">
                  <c:v>44118</c:v>
                </c:pt>
                <c:pt idx="288">
                  <c:v>44119</c:v>
                </c:pt>
                <c:pt idx="289">
                  <c:v>44120</c:v>
                </c:pt>
                <c:pt idx="290">
                  <c:v>44121</c:v>
                </c:pt>
                <c:pt idx="291">
                  <c:v>44122</c:v>
                </c:pt>
                <c:pt idx="292">
                  <c:v>44123</c:v>
                </c:pt>
                <c:pt idx="293">
                  <c:v>44124</c:v>
                </c:pt>
                <c:pt idx="294">
                  <c:v>44125</c:v>
                </c:pt>
                <c:pt idx="295">
                  <c:v>44126</c:v>
                </c:pt>
                <c:pt idx="296">
                  <c:v>44127</c:v>
                </c:pt>
                <c:pt idx="297">
                  <c:v>44128</c:v>
                </c:pt>
                <c:pt idx="298">
                  <c:v>44129</c:v>
                </c:pt>
                <c:pt idx="299">
                  <c:v>44130</c:v>
                </c:pt>
                <c:pt idx="300">
                  <c:v>44131</c:v>
                </c:pt>
                <c:pt idx="301">
                  <c:v>44132</c:v>
                </c:pt>
                <c:pt idx="302">
                  <c:v>44133</c:v>
                </c:pt>
                <c:pt idx="303">
                  <c:v>44134</c:v>
                </c:pt>
                <c:pt idx="304">
                  <c:v>44135</c:v>
                </c:pt>
                <c:pt idx="305">
                  <c:v>44136</c:v>
                </c:pt>
                <c:pt idx="306">
                  <c:v>44137</c:v>
                </c:pt>
                <c:pt idx="307">
                  <c:v>44138</c:v>
                </c:pt>
                <c:pt idx="308">
                  <c:v>44139</c:v>
                </c:pt>
                <c:pt idx="309">
                  <c:v>44140</c:v>
                </c:pt>
                <c:pt idx="310">
                  <c:v>44141</c:v>
                </c:pt>
                <c:pt idx="311">
                  <c:v>44142</c:v>
                </c:pt>
                <c:pt idx="312">
                  <c:v>44143</c:v>
                </c:pt>
                <c:pt idx="313">
                  <c:v>44144</c:v>
                </c:pt>
                <c:pt idx="314">
                  <c:v>44145</c:v>
                </c:pt>
                <c:pt idx="315">
                  <c:v>44146</c:v>
                </c:pt>
                <c:pt idx="316">
                  <c:v>44147</c:v>
                </c:pt>
                <c:pt idx="317">
                  <c:v>44148</c:v>
                </c:pt>
                <c:pt idx="318">
                  <c:v>44149</c:v>
                </c:pt>
                <c:pt idx="319">
                  <c:v>44150</c:v>
                </c:pt>
                <c:pt idx="320">
                  <c:v>44151</c:v>
                </c:pt>
                <c:pt idx="321">
                  <c:v>44152</c:v>
                </c:pt>
                <c:pt idx="322">
                  <c:v>44153</c:v>
                </c:pt>
                <c:pt idx="323">
                  <c:v>44154</c:v>
                </c:pt>
                <c:pt idx="324">
                  <c:v>44155</c:v>
                </c:pt>
                <c:pt idx="325">
                  <c:v>44156</c:v>
                </c:pt>
                <c:pt idx="326">
                  <c:v>44157</c:v>
                </c:pt>
                <c:pt idx="327">
                  <c:v>44158</c:v>
                </c:pt>
                <c:pt idx="328">
                  <c:v>44159</c:v>
                </c:pt>
                <c:pt idx="329">
                  <c:v>44160</c:v>
                </c:pt>
                <c:pt idx="330">
                  <c:v>44161</c:v>
                </c:pt>
                <c:pt idx="331">
                  <c:v>44162</c:v>
                </c:pt>
                <c:pt idx="332">
                  <c:v>44163</c:v>
                </c:pt>
                <c:pt idx="333">
                  <c:v>44164</c:v>
                </c:pt>
                <c:pt idx="334">
                  <c:v>44165</c:v>
                </c:pt>
                <c:pt idx="335">
                  <c:v>44166</c:v>
                </c:pt>
                <c:pt idx="336">
                  <c:v>44167</c:v>
                </c:pt>
                <c:pt idx="337">
                  <c:v>44168</c:v>
                </c:pt>
                <c:pt idx="338">
                  <c:v>44169</c:v>
                </c:pt>
                <c:pt idx="339">
                  <c:v>44170</c:v>
                </c:pt>
                <c:pt idx="340">
                  <c:v>44171</c:v>
                </c:pt>
                <c:pt idx="341">
                  <c:v>44172</c:v>
                </c:pt>
                <c:pt idx="342">
                  <c:v>44173</c:v>
                </c:pt>
                <c:pt idx="343">
                  <c:v>44174</c:v>
                </c:pt>
                <c:pt idx="344">
                  <c:v>44175</c:v>
                </c:pt>
                <c:pt idx="345">
                  <c:v>44176</c:v>
                </c:pt>
                <c:pt idx="346">
                  <c:v>44177</c:v>
                </c:pt>
                <c:pt idx="347">
                  <c:v>44178</c:v>
                </c:pt>
                <c:pt idx="348">
                  <c:v>44179</c:v>
                </c:pt>
                <c:pt idx="349">
                  <c:v>44180</c:v>
                </c:pt>
                <c:pt idx="350">
                  <c:v>44181</c:v>
                </c:pt>
                <c:pt idx="351">
                  <c:v>44182</c:v>
                </c:pt>
                <c:pt idx="352">
                  <c:v>44183</c:v>
                </c:pt>
                <c:pt idx="353">
                  <c:v>44184</c:v>
                </c:pt>
                <c:pt idx="354">
                  <c:v>44185</c:v>
                </c:pt>
                <c:pt idx="355">
                  <c:v>44186</c:v>
                </c:pt>
                <c:pt idx="356">
                  <c:v>44187</c:v>
                </c:pt>
                <c:pt idx="357">
                  <c:v>44188</c:v>
                </c:pt>
                <c:pt idx="358">
                  <c:v>44189</c:v>
                </c:pt>
                <c:pt idx="359">
                  <c:v>44190</c:v>
                </c:pt>
                <c:pt idx="360">
                  <c:v>44191</c:v>
                </c:pt>
                <c:pt idx="361">
                  <c:v>44192</c:v>
                </c:pt>
                <c:pt idx="362">
                  <c:v>44193</c:v>
                </c:pt>
                <c:pt idx="363">
                  <c:v>44194</c:v>
                </c:pt>
                <c:pt idx="364">
                  <c:v>44195</c:v>
                </c:pt>
                <c:pt idx="365">
                  <c:v>44196</c:v>
                </c:pt>
                <c:pt idx="366">
                  <c:v>44197</c:v>
                </c:pt>
                <c:pt idx="367">
                  <c:v>44198</c:v>
                </c:pt>
                <c:pt idx="368">
                  <c:v>44199</c:v>
                </c:pt>
                <c:pt idx="369">
                  <c:v>44200</c:v>
                </c:pt>
                <c:pt idx="370">
                  <c:v>44201</c:v>
                </c:pt>
                <c:pt idx="371">
                  <c:v>44202</c:v>
                </c:pt>
                <c:pt idx="372">
                  <c:v>44203</c:v>
                </c:pt>
                <c:pt idx="373">
                  <c:v>44204</c:v>
                </c:pt>
                <c:pt idx="374">
                  <c:v>44205</c:v>
                </c:pt>
                <c:pt idx="375">
                  <c:v>44206</c:v>
                </c:pt>
                <c:pt idx="376">
                  <c:v>44207</c:v>
                </c:pt>
                <c:pt idx="377">
                  <c:v>44208</c:v>
                </c:pt>
                <c:pt idx="378">
                  <c:v>44209</c:v>
                </c:pt>
                <c:pt idx="379">
                  <c:v>44210</c:v>
                </c:pt>
                <c:pt idx="380">
                  <c:v>44211</c:v>
                </c:pt>
                <c:pt idx="381">
                  <c:v>44212</c:v>
                </c:pt>
                <c:pt idx="382">
                  <c:v>44213</c:v>
                </c:pt>
                <c:pt idx="383">
                  <c:v>44214</c:v>
                </c:pt>
                <c:pt idx="384">
                  <c:v>44215</c:v>
                </c:pt>
                <c:pt idx="385">
                  <c:v>44216</c:v>
                </c:pt>
                <c:pt idx="386">
                  <c:v>44217</c:v>
                </c:pt>
                <c:pt idx="387">
                  <c:v>44218</c:v>
                </c:pt>
                <c:pt idx="388">
                  <c:v>44219</c:v>
                </c:pt>
                <c:pt idx="389">
                  <c:v>44220</c:v>
                </c:pt>
                <c:pt idx="390">
                  <c:v>44221</c:v>
                </c:pt>
                <c:pt idx="391">
                  <c:v>44222</c:v>
                </c:pt>
                <c:pt idx="392">
                  <c:v>44223</c:v>
                </c:pt>
                <c:pt idx="393">
                  <c:v>44224</c:v>
                </c:pt>
                <c:pt idx="394">
                  <c:v>44225</c:v>
                </c:pt>
                <c:pt idx="395">
                  <c:v>44226</c:v>
                </c:pt>
                <c:pt idx="396">
                  <c:v>44227</c:v>
                </c:pt>
                <c:pt idx="397">
                  <c:v>44228</c:v>
                </c:pt>
                <c:pt idx="398">
                  <c:v>44229</c:v>
                </c:pt>
                <c:pt idx="399">
                  <c:v>44230</c:v>
                </c:pt>
                <c:pt idx="400">
                  <c:v>44231</c:v>
                </c:pt>
                <c:pt idx="401">
                  <c:v>44232</c:v>
                </c:pt>
                <c:pt idx="402">
                  <c:v>44233</c:v>
                </c:pt>
                <c:pt idx="403">
                  <c:v>44234</c:v>
                </c:pt>
                <c:pt idx="404">
                  <c:v>44235</c:v>
                </c:pt>
                <c:pt idx="405">
                  <c:v>44236</c:v>
                </c:pt>
                <c:pt idx="406">
                  <c:v>44237</c:v>
                </c:pt>
                <c:pt idx="407">
                  <c:v>44238</c:v>
                </c:pt>
                <c:pt idx="408">
                  <c:v>44239</c:v>
                </c:pt>
                <c:pt idx="409">
                  <c:v>44240</c:v>
                </c:pt>
                <c:pt idx="410">
                  <c:v>44241</c:v>
                </c:pt>
                <c:pt idx="411">
                  <c:v>44242</c:v>
                </c:pt>
                <c:pt idx="412">
                  <c:v>44243</c:v>
                </c:pt>
                <c:pt idx="413">
                  <c:v>44244</c:v>
                </c:pt>
                <c:pt idx="414">
                  <c:v>44245</c:v>
                </c:pt>
                <c:pt idx="415">
                  <c:v>44246</c:v>
                </c:pt>
                <c:pt idx="416">
                  <c:v>44247</c:v>
                </c:pt>
                <c:pt idx="417">
                  <c:v>44248</c:v>
                </c:pt>
                <c:pt idx="418">
                  <c:v>44249</c:v>
                </c:pt>
                <c:pt idx="419">
                  <c:v>44250</c:v>
                </c:pt>
                <c:pt idx="420">
                  <c:v>44251</c:v>
                </c:pt>
                <c:pt idx="421">
                  <c:v>44252</c:v>
                </c:pt>
                <c:pt idx="422">
                  <c:v>44253</c:v>
                </c:pt>
                <c:pt idx="423">
                  <c:v>44254</c:v>
                </c:pt>
                <c:pt idx="424">
                  <c:v>44255</c:v>
                </c:pt>
                <c:pt idx="425">
                  <c:v>44256</c:v>
                </c:pt>
                <c:pt idx="426">
                  <c:v>44257</c:v>
                </c:pt>
                <c:pt idx="427">
                  <c:v>44258</c:v>
                </c:pt>
                <c:pt idx="428">
                  <c:v>44259</c:v>
                </c:pt>
                <c:pt idx="429">
                  <c:v>44260</c:v>
                </c:pt>
                <c:pt idx="430">
                  <c:v>44261</c:v>
                </c:pt>
                <c:pt idx="431">
                  <c:v>44262</c:v>
                </c:pt>
                <c:pt idx="432">
                  <c:v>44263</c:v>
                </c:pt>
                <c:pt idx="433">
                  <c:v>44264</c:v>
                </c:pt>
                <c:pt idx="434">
                  <c:v>44265</c:v>
                </c:pt>
                <c:pt idx="435">
                  <c:v>44266</c:v>
                </c:pt>
                <c:pt idx="436">
                  <c:v>44267</c:v>
                </c:pt>
                <c:pt idx="437">
                  <c:v>44268</c:v>
                </c:pt>
                <c:pt idx="438">
                  <c:v>44269</c:v>
                </c:pt>
                <c:pt idx="439">
                  <c:v>44270</c:v>
                </c:pt>
                <c:pt idx="440">
                  <c:v>44271</c:v>
                </c:pt>
                <c:pt idx="441">
                  <c:v>44272</c:v>
                </c:pt>
                <c:pt idx="442">
                  <c:v>44273</c:v>
                </c:pt>
                <c:pt idx="443">
                  <c:v>44274</c:v>
                </c:pt>
                <c:pt idx="444">
                  <c:v>44275</c:v>
                </c:pt>
                <c:pt idx="445">
                  <c:v>44276</c:v>
                </c:pt>
                <c:pt idx="446">
                  <c:v>44277</c:v>
                </c:pt>
                <c:pt idx="447">
                  <c:v>44278</c:v>
                </c:pt>
                <c:pt idx="448">
                  <c:v>44279</c:v>
                </c:pt>
                <c:pt idx="449">
                  <c:v>44280</c:v>
                </c:pt>
                <c:pt idx="450">
                  <c:v>44281</c:v>
                </c:pt>
                <c:pt idx="451">
                  <c:v>44282</c:v>
                </c:pt>
                <c:pt idx="452">
                  <c:v>44283</c:v>
                </c:pt>
                <c:pt idx="453">
                  <c:v>44284</c:v>
                </c:pt>
                <c:pt idx="454">
                  <c:v>44285</c:v>
                </c:pt>
                <c:pt idx="455">
                  <c:v>44286</c:v>
                </c:pt>
                <c:pt idx="456">
                  <c:v>44287</c:v>
                </c:pt>
                <c:pt idx="457">
                  <c:v>44288</c:v>
                </c:pt>
                <c:pt idx="458">
                  <c:v>44289</c:v>
                </c:pt>
                <c:pt idx="459">
                  <c:v>44290</c:v>
                </c:pt>
                <c:pt idx="460">
                  <c:v>44291</c:v>
                </c:pt>
                <c:pt idx="461">
                  <c:v>44292</c:v>
                </c:pt>
                <c:pt idx="462">
                  <c:v>44293</c:v>
                </c:pt>
                <c:pt idx="463">
                  <c:v>44294</c:v>
                </c:pt>
                <c:pt idx="464">
                  <c:v>44295</c:v>
                </c:pt>
                <c:pt idx="465">
                  <c:v>44296</c:v>
                </c:pt>
                <c:pt idx="466">
                  <c:v>44297</c:v>
                </c:pt>
                <c:pt idx="467">
                  <c:v>44298</c:v>
                </c:pt>
                <c:pt idx="468">
                  <c:v>44299</c:v>
                </c:pt>
                <c:pt idx="469">
                  <c:v>44300</c:v>
                </c:pt>
                <c:pt idx="470">
                  <c:v>44301</c:v>
                </c:pt>
                <c:pt idx="471">
                  <c:v>44302</c:v>
                </c:pt>
                <c:pt idx="472">
                  <c:v>44303</c:v>
                </c:pt>
                <c:pt idx="473">
                  <c:v>44304</c:v>
                </c:pt>
                <c:pt idx="474">
                  <c:v>44305</c:v>
                </c:pt>
                <c:pt idx="475">
                  <c:v>44306</c:v>
                </c:pt>
                <c:pt idx="476">
                  <c:v>44307</c:v>
                </c:pt>
                <c:pt idx="477">
                  <c:v>44308</c:v>
                </c:pt>
                <c:pt idx="478">
                  <c:v>44309</c:v>
                </c:pt>
                <c:pt idx="479">
                  <c:v>44310</c:v>
                </c:pt>
                <c:pt idx="480">
                  <c:v>44311</c:v>
                </c:pt>
                <c:pt idx="481">
                  <c:v>44312</c:v>
                </c:pt>
                <c:pt idx="482">
                  <c:v>44313</c:v>
                </c:pt>
                <c:pt idx="483">
                  <c:v>44314</c:v>
                </c:pt>
                <c:pt idx="484">
                  <c:v>44315</c:v>
                </c:pt>
                <c:pt idx="485">
                  <c:v>44316</c:v>
                </c:pt>
                <c:pt idx="486">
                  <c:v>44317</c:v>
                </c:pt>
                <c:pt idx="487">
                  <c:v>44318</c:v>
                </c:pt>
                <c:pt idx="488">
                  <c:v>44319</c:v>
                </c:pt>
                <c:pt idx="489">
                  <c:v>44320</c:v>
                </c:pt>
                <c:pt idx="490">
                  <c:v>44321</c:v>
                </c:pt>
                <c:pt idx="491">
                  <c:v>44322</c:v>
                </c:pt>
                <c:pt idx="492">
                  <c:v>44323</c:v>
                </c:pt>
                <c:pt idx="493">
                  <c:v>44324</c:v>
                </c:pt>
                <c:pt idx="494">
                  <c:v>44325</c:v>
                </c:pt>
                <c:pt idx="495">
                  <c:v>44326</c:v>
                </c:pt>
                <c:pt idx="496">
                  <c:v>44327</c:v>
                </c:pt>
                <c:pt idx="497">
                  <c:v>44328</c:v>
                </c:pt>
                <c:pt idx="498">
                  <c:v>44329</c:v>
                </c:pt>
                <c:pt idx="499">
                  <c:v>44330</c:v>
                </c:pt>
                <c:pt idx="500">
                  <c:v>44331</c:v>
                </c:pt>
                <c:pt idx="501">
                  <c:v>44332</c:v>
                </c:pt>
                <c:pt idx="502">
                  <c:v>44333</c:v>
                </c:pt>
                <c:pt idx="503">
                  <c:v>44334</c:v>
                </c:pt>
                <c:pt idx="504">
                  <c:v>44335</c:v>
                </c:pt>
                <c:pt idx="505">
                  <c:v>44336</c:v>
                </c:pt>
                <c:pt idx="506">
                  <c:v>44337</c:v>
                </c:pt>
                <c:pt idx="507">
                  <c:v>44338</c:v>
                </c:pt>
                <c:pt idx="508">
                  <c:v>44339</c:v>
                </c:pt>
                <c:pt idx="509">
                  <c:v>44340</c:v>
                </c:pt>
                <c:pt idx="510">
                  <c:v>44341</c:v>
                </c:pt>
                <c:pt idx="511">
                  <c:v>44342</c:v>
                </c:pt>
                <c:pt idx="512">
                  <c:v>44343</c:v>
                </c:pt>
                <c:pt idx="513">
                  <c:v>44344</c:v>
                </c:pt>
                <c:pt idx="514">
                  <c:v>44345</c:v>
                </c:pt>
                <c:pt idx="515">
                  <c:v>44346</c:v>
                </c:pt>
                <c:pt idx="516">
                  <c:v>44347</c:v>
                </c:pt>
                <c:pt idx="517">
                  <c:v>44348</c:v>
                </c:pt>
                <c:pt idx="518">
                  <c:v>44349</c:v>
                </c:pt>
                <c:pt idx="519">
                  <c:v>44350</c:v>
                </c:pt>
                <c:pt idx="520">
                  <c:v>44351</c:v>
                </c:pt>
                <c:pt idx="521">
                  <c:v>44352</c:v>
                </c:pt>
                <c:pt idx="522">
                  <c:v>44353</c:v>
                </c:pt>
                <c:pt idx="523">
                  <c:v>44354</c:v>
                </c:pt>
                <c:pt idx="524">
                  <c:v>44355</c:v>
                </c:pt>
                <c:pt idx="525">
                  <c:v>44356</c:v>
                </c:pt>
                <c:pt idx="526">
                  <c:v>44357</c:v>
                </c:pt>
                <c:pt idx="527">
                  <c:v>44358</c:v>
                </c:pt>
                <c:pt idx="528">
                  <c:v>44359</c:v>
                </c:pt>
                <c:pt idx="529">
                  <c:v>44360</c:v>
                </c:pt>
                <c:pt idx="530">
                  <c:v>44361</c:v>
                </c:pt>
                <c:pt idx="531">
                  <c:v>44362</c:v>
                </c:pt>
                <c:pt idx="532">
                  <c:v>44363</c:v>
                </c:pt>
                <c:pt idx="533">
                  <c:v>44364</c:v>
                </c:pt>
                <c:pt idx="534">
                  <c:v>44365</c:v>
                </c:pt>
                <c:pt idx="535">
                  <c:v>44366</c:v>
                </c:pt>
                <c:pt idx="536">
                  <c:v>44367</c:v>
                </c:pt>
                <c:pt idx="537">
                  <c:v>44368</c:v>
                </c:pt>
                <c:pt idx="538">
                  <c:v>44369</c:v>
                </c:pt>
                <c:pt idx="539">
                  <c:v>44370</c:v>
                </c:pt>
                <c:pt idx="540">
                  <c:v>44371</c:v>
                </c:pt>
                <c:pt idx="541">
                  <c:v>44372</c:v>
                </c:pt>
                <c:pt idx="542">
                  <c:v>44373</c:v>
                </c:pt>
                <c:pt idx="543">
                  <c:v>44374</c:v>
                </c:pt>
                <c:pt idx="544">
                  <c:v>44375</c:v>
                </c:pt>
                <c:pt idx="545">
                  <c:v>44376</c:v>
                </c:pt>
                <c:pt idx="546">
                  <c:v>44377</c:v>
                </c:pt>
                <c:pt idx="547">
                  <c:v>44378</c:v>
                </c:pt>
                <c:pt idx="548">
                  <c:v>44379</c:v>
                </c:pt>
                <c:pt idx="549">
                  <c:v>44380</c:v>
                </c:pt>
                <c:pt idx="550">
                  <c:v>44381</c:v>
                </c:pt>
                <c:pt idx="551">
                  <c:v>44382</c:v>
                </c:pt>
                <c:pt idx="552">
                  <c:v>44383</c:v>
                </c:pt>
                <c:pt idx="553">
                  <c:v>44384</c:v>
                </c:pt>
                <c:pt idx="554">
                  <c:v>44385</c:v>
                </c:pt>
                <c:pt idx="555">
                  <c:v>44386</c:v>
                </c:pt>
                <c:pt idx="556">
                  <c:v>44387</c:v>
                </c:pt>
                <c:pt idx="557">
                  <c:v>44388</c:v>
                </c:pt>
                <c:pt idx="558">
                  <c:v>44389</c:v>
                </c:pt>
                <c:pt idx="559">
                  <c:v>44390</c:v>
                </c:pt>
                <c:pt idx="560">
                  <c:v>44391</c:v>
                </c:pt>
                <c:pt idx="561">
                  <c:v>44392</c:v>
                </c:pt>
                <c:pt idx="562">
                  <c:v>44393</c:v>
                </c:pt>
                <c:pt idx="563">
                  <c:v>44394</c:v>
                </c:pt>
                <c:pt idx="564">
                  <c:v>44395</c:v>
                </c:pt>
                <c:pt idx="565">
                  <c:v>44396</c:v>
                </c:pt>
                <c:pt idx="566">
                  <c:v>44397</c:v>
                </c:pt>
                <c:pt idx="567">
                  <c:v>44398</c:v>
                </c:pt>
                <c:pt idx="568">
                  <c:v>44399</c:v>
                </c:pt>
                <c:pt idx="569">
                  <c:v>44400</c:v>
                </c:pt>
                <c:pt idx="570">
                  <c:v>44401</c:v>
                </c:pt>
                <c:pt idx="571">
                  <c:v>44402</c:v>
                </c:pt>
                <c:pt idx="572">
                  <c:v>44403</c:v>
                </c:pt>
                <c:pt idx="573">
                  <c:v>44404</c:v>
                </c:pt>
                <c:pt idx="574">
                  <c:v>44405</c:v>
                </c:pt>
                <c:pt idx="575">
                  <c:v>44406</c:v>
                </c:pt>
                <c:pt idx="576">
                  <c:v>44407</c:v>
                </c:pt>
                <c:pt idx="577">
                  <c:v>44408</c:v>
                </c:pt>
                <c:pt idx="578">
                  <c:v>44409</c:v>
                </c:pt>
                <c:pt idx="579">
                  <c:v>44410</c:v>
                </c:pt>
                <c:pt idx="580">
                  <c:v>44411</c:v>
                </c:pt>
                <c:pt idx="581">
                  <c:v>44412</c:v>
                </c:pt>
                <c:pt idx="582">
                  <c:v>44413</c:v>
                </c:pt>
                <c:pt idx="583">
                  <c:v>44414</c:v>
                </c:pt>
                <c:pt idx="584">
                  <c:v>44415</c:v>
                </c:pt>
                <c:pt idx="585">
                  <c:v>44416</c:v>
                </c:pt>
                <c:pt idx="586">
                  <c:v>44417</c:v>
                </c:pt>
                <c:pt idx="587">
                  <c:v>44418</c:v>
                </c:pt>
                <c:pt idx="588">
                  <c:v>44419</c:v>
                </c:pt>
                <c:pt idx="589">
                  <c:v>44420</c:v>
                </c:pt>
                <c:pt idx="590">
                  <c:v>44421</c:v>
                </c:pt>
                <c:pt idx="591">
                  <c:v>44422</c:v>
                </c:pt>
                <c:pt idx="592">
                  <c:v>44423</c:v>
                </c:pt>
                <c:pt idx="593">
                  <c:v>44424</c:v>
                </c:pt>
                <c:pt idx="594">
                  <c:v>44425</c:v>
                </c:pt>
                <c:pt idx="595">
                  <c:v>44426</c:v>
                </c:pt>
                <c:pt idx="596">
                  <c:v>44427</c:v>
                </c:pt>
                <c:pt idx="597">
                  <c:v>44428</c:v>
                </c:pt>
                <c:pt idx="598">
                  <c:v>44429</c:v>
                </c:pt>
                <c:pt idx="599">
                  <c:v>44430</c:v>
                </c:pt>
                <c:pt idx="600">
                  <c:v>44431</c:v>
                </c:pt>
                <c:pt idx="601">
                  <c:v>44432</c:v>
                </c:pt>
                <c:pt idx="602">
                  <c:v>44433</c:v>
                </c:pt>
                <c:pt idx="603">
                  <c:v>44434</c:v>
                </c:pt>
                <c:pt idx="604">
                  <c:v>44435</c:v>
                </c:pt>
                <c:pt idx="605">
                  <c:v>44436</c:v>
                </c:pt>
                <c:pt idx="606">
                  <c:v>44437</c:v>
                </c:pt>
                <c:pt idx="607">
                  <c:v>44438</c:v>
                </c:pt>
                <c:pt idx="608">
                  <c:v>44439</c:v>
                </c:pt>
                <c:pt idx="609">
                  <c:v>44440</c:v>
                </c:pt>
                <c:pt idx="610">
                  <c:v>44441</c:v>
                </c:pt>
                <c:pt idx="611">
                  <c:v>44442</c:v>
                </c:pt>
                <c:pt idx="612">
                  <c:v>44443</c:v>
                </c:pt>
                <c:pt idx="613">
                  <c:v>44444</c:v>
                </c:pt>
                <c:pt idx="614">
                  <c:v>44445</c:v>
                </c:pt>
                <c:pt idx="615">
                  <c:v>44446</c:v>
                </c:pt>
                <c:pt idx="616">
                  <c:v>44447</c:v>
                </c:pt>
                <c:pt idx="617">
                  <c:v>44448</c:v>
                </c:pt>
                <c:pt idx="618">
                  <c:v>44449</c:v>
                </c:pt>
                <c:pt idx="619">
                  <c:v>44450</c:v>
                </c:pt>
                <c:pt idx="620">
                  <c:v>44451</c:v>
                </c:pt>
                <c:pt idx="621">
                  <c:v>44452</c:v>
                </c:pt>
                <c:pt idx="622">
                  <c:v>44453</c:v>
                </c:pt>
                <c:pt idx="623">
                  <c:v>44454</c:v>
                </c:pt>
                <c:pt idx="624">
                  <c:v>44455</c:v>
                </c:pt>
                <c:pt idx="625">
                  <c:v>44456</c:v>
                </c:pt>
                <c:pt idx="626">
                  <c:v>44457</c:v>
                </c:pt>
                <c:pt idx="627">
                  <c:v>44458</c:v>
                </c:pt>
                <c:pt idx="628">
                  <c:v>44459</c:v>
                </c:pt>
                <c:pt idx="629">
                  <c:v>44460</c:v>
                </c:pt>
                <c:pt idx="630">
                  <c:v>44461</c:v>
                </c:pt>
                <c:pt idx="631">
                  <c:v>44462</c:v>
                </c:pt>
                <c:pt idx="632">
                  <c:v>44463</c:v>
                </c:pt>
                <c:pt idx="633">
                  <c:v>44464</c:v>
                </c:pt>
                <c:pt idx="634">
                  <c:v>44465</c:v>
                </c:pt>
                <c:pt idx="635">
                  <c:v>44466</c:v>
                </c:pt>
                <c:pt idx="636">
                  <c:v>44467</c:v>
                </c:pt>
                <c:pt idx="637">
                  <c:v>44468</c:v>
                </c:pt>
                <c:pt idx="638">
                  <c:v>44469</c:v>
                </c:pt>
                <c:pt idx="639">
                  <c:v>44470</c:v>
                </c:pt>
                <c:pt idx="640">
                  <c:v>44471</c:v>
                </c:pt>
                <c:pt idx="641">
                  <c:v>44472</c:v>
                </c:pt>
                <c:pt idx="642">
                  <c:v>44473</c:v>
                </c:pt>
                <c:pt idx="643">
                  <c:v>44474</c:v>
                </c:pt>
                <c:pt idx="644">
                  <c:v>44475</c:v>
                </c:pt>
                <c:pt idx="645">
                  <c:v>44476</c:v>
                </c:pt>
                <c:pt idx="646">
                  <c:v>44477</c:v>
                </c:pt>
                <c:pt idx="647">
                  <c:v>44478</c:v>
                </c:pt>
                <c:pt idx="648">
                  <c:v>44479</c:v>
                </c:pt>
                <c:pt idx="649">
                  <c:v>44480</c:v>
                </c:pt>
                <c:pt idx="650">
                  <c:v>44481</c:v>
                </c:pt>
                <c:pt idx="651">
                  <c:v>44482</c:v>
                </c:pt>
                <c:pt idx="652">
                  <c:v>44483</c:v>
                </c:pt>
                <c:pt idx="653">
                  <c:v>44484</c:v>
                </c:pt>
                <c:pt idx="654">
                  <c:v>44485</c:v>
                </c:pt>
                <c:pt idx="655">
                  <c:v>44486</c:v>
                </c:pt>
                <c:pt idx="656">
                  <c:v>44487</c:v>
                </c:pt>
                <c:pt idx="657">
                  <c:v>44488</c:v>
                </c:pt>
                <c:pt idx="658">
                  <c:v>44489</c:v>
                </c:pt>
                <c:pt idx="659">
                  <c:v>44490</c:v>
                </c:pt>
                <c:pt idx="660">
                  <c:v>44491</c:v>
                </c:pt>
                <c:pt idx="661">
                  <c:v>44492</c:v>
                </c:pt>
                <c:pt idx="662">
                  <c:v>44493</c:v>
                </c:pt>
                <c:pt idx="663">
                  <c:v>44494</c:v>
                </c:pt>
                <c:pt idx="664">
                  <c:v>44495</c:v>
                </c:pt>
                <c:pt idx="665">
                  <c:v>44496</c:v>
                </c:pt>
                <c:pt idx="666">
                  <c:v>44497</c:v>
                </c:pt>
                <c:pt idx="667">
                  <c:v>44498</c:v>
                </c:pt>
                <c:pt idx="668">
                  <c:v>44499</c:v>
                </c:pt>
                <c:pt idx="669">
                  <c:v>44500</c:v>
                </c:pt>
                <c:pt idx="670">
                  <c:v>44501</c:v>
                </c:pt>
                <c:pt idx="671">
                  <c:v>44502</c:v>
                </c:pt>
                <c:pt idx="672">
                  <c:v>44503</c:v>
                </c:pt>
                <c:pt idx="673">
                  <c:v>44504</c:v>
                </c:pt>
                <c:pt idx="674">
                  <c:v>44505</c:v>
                </c:pt>
                <c:pt idx="675">
                  <c:v>44506</c:v>
                </c:pt>
                <c:pt idx="676">
                  <c:v>44507</c:v>
                </c:pt>
                <c:pt idx="677">
                  <c:v>44508</c:v>
                </c:pt>
                <c:pt idx="678">
                  <c:v>44509</c:v>
                </c:pt>
                <c:pt idx="679">
                  <c:v>44510</c:v>
                </c:pt>
                <c:pt idx="680">
                  <c:v>44511</c:v>
                </c:pt>
                <c:pt idx="681">
                  <c:v>44512</c:v>
                </c:pt>
                <c:pt idx="682">
                  <c:v>44513</c:v>
                </c:pt>
                <c:pt idx="683">
                  <c:v>44514</c:v>
                </c:pt>
                <c:pt idx="684">
                  <c:v>44515</c:v>
                </c:pt>
                <c:pt idx="685">
                  <c:v>44516</c:v>
                </c:pt>
                <c:pt idx="686">
                  <c:v>44517</c:v>
                </c:pt>
                <c:pt idx="687">
                  <c:v>44518</c:v>
                </c:pt>
                <c:pt idx="688">
                  <c:v>44519</c:v>
                </c:pt>
                <c:pt idx="689">
                  <c:v>44520</c:v>
                </c:pt>
                <c:pt idx="690">
                  <c:v>44521</c:v>
                </c:pt>
                <c:pt idx="691">
                  <c:v>44522</c:v>
                </c:pt>
                <c:pt idx="692">
                  <c:v>44523</c:v>
                </c:pt>
                <c:pt idx="693">
                  <c:v>44524</c:v>
                </c:pt>
                <c:pt idx="694">
                  <c:v>44525</c:v>
                </c:pt>
                <c:pt idx="695">
                  <c:v>44526</c:v>
                </c:pt>
                <c:pt idx="696">
                  <c:v>44527</c:v>
                </c:pt>
                <c:pt idx="697">
                  <c:v>44528</c:v>
                </c:pt>
                <c:pt idx="698">
                  <c:v>44529</c:v>
                </c:pt>
                <c:pt idx="699">
                  <c:v>44530</c:v>
                </c:pt>
                <c:pt idx="700">
                  <c:v>44531</c:v>
                </c:pt>
                <c:pt idx="701">
                  <c:v>44532</c:v>
                </c:pt>
                <c:pt idx="702">
                  <c:v>44533</c:v>
                </c:pt>
                <c:pt idx="703">
                  <c:v>44534</c:v>
                </c:pt>
                <c:pt idx="704">
                  <c:v>44535</c:v>
                </c:pt>
                <c:pt idx="705">
                  <c:v>44536</c:v>
                </c:pt>
                <c:pt idx="706">
                  <c:v>44537</c:v>
                </c:pt>
                <c:pt idx="707">
                  <c:v>44538</c:v>
                </c:pt>
                <c:pt idx="708">
                  <c:v>44539</c:v>
                </c:pt>
                <c:pt idx="709">
                  <c:v>44540</c:v>
                </c:pt>
                <c:pt idx="710">
                  <c:v>44541</c:v>
                </c:pt>
                <c:pt idx="711">
                  <c:v>44542</c:v>
                </c:pt>
                <c:pt idx="712">
                  <c:v>44543</c:v>
                </c:pt>
                <c:pt idx="713">
                  <c:v>44544</c:v>
                </c:pt>
                <c:pt idx="714">
                  <c:v>44545</c:v>
                </c:pt>
                <c:pt idx="715">
                  <c:v>44546</c:v>
                </c:pt>
                <c:pt idx="716">
                  <c:v>44547</c:v>
                </c:pt>
                <c:pt idx="717">
                  <c:v>44548</c:v>
                </c:pt>
                <c:pt idx="718">
                  <c:v>44549</c:v>
                </c:pt>
                <c:pt idx="719">
                  <c:v>44550</c:v>
                </c:pt>
                <c:pt idx="720">
                  <c:v>44551</c:v>
                </c:pt>
                <c:pt idx="721">
                  <c:v>44552</c:v>
                </c:pt>
                <c:pt idx="722">
                  <c:v>44553</c:v>
                </c:pt>
                <c:pt idx="723">
                  <c:v>44554</c:v>
                </c:pt>
                <c:pt idx="724">
                  <c:v>44555</c:v>
                </c:pt>
                <c:pt idx="725">
                  <c:v>44556</c:v>
                </c:pt>
                <c:pt idx="726">
                  <c:v>44557</c:v>
                </c:pt>
                <c:pt idx="727">
                  <c:v>44558</c:v>
                </c:pt>
                <c:pt idx="728">
                  <c:v>44559</c:v>
                </c:pt>
                <c:pt idx="729">
                  <c:v>44560</c:v>
                </c:pt>
                <c:pt idx="730">
                  <c:v>44561</c:v>
                </c:pt>
                <c:pt idx="731">
                  <c:v>44562</c:v>
                </c:pt>
                <c:pt idx="732">
                  <c:v>44563</c:v>
                </c:pt>
                <c:pt idx="733">
                  <c:v>44564</c:v>
                </c:pt>
                <c:pt idx="734">
                  <c:v>44565</c:v>
                </c:pt>
                <c:pt idx="735">
                  <c:v>44566</c:v>
                </c:pt>
                <c:pt idx="736">
                  <c:v>44567</c:v>
                </c:pt>
                <c:pt idx="737">
                  <c:v>44568</c:v>
                </c:pt>
                <c:pt idx="738">
                  <c:v>44569</c:v>
                </c:pt>
                <c:pt idx="739">
                  <c:v>44570</c:v>
                </c:pt>
                <c:pt idx="740">
                  <c:v>44571</c:v>
                </c:pt>
                <c:pt idx="741">
                  <c:v>44572</c:v>
                </c:pt>
                <c:pt idx="742">
                  <c:v>44573</c:v>
                </c:pt>
                <c:pt idx="743">
                  <c:v>44574</c:v>
                </c:pt>
                <c:pt idx="744">
                  <c:v>44575</c:v>
                </c:pt>
                <c:pt idx="745">
                  <c:v>44576</c:v>
                </c:pt>
                <c:pt idx="746">
                  <c:v>44577</c:v>
                </c:pt>
                <c:pt idx="747">
                  <c:v>44578</c:v>
                </c:pt>
                <c:pt idx="748">
                  <c:v>44579</c:v>
                </c:pt>
                <c:pt idx="749">
                  <c:v>44580</c:v>
                </c:pt>
                <c:pt idx="750">
                  <c:v>44581</c:v>
                </c:pt>
                <c:pt idx="751">
                  <c:v>44582</c:v>
                </c:pt>
                <c:pt idx="752">
                  <c:v>44583</c:v>
                </c:pt>
                <c:pt idx="753">
                  <c:v>44584</c:v>
                </c:pt>
                <c:pt idx="754">
                  <c:v>44585</c:v>
                </c:pt>
                <c:pt idx="755">
                  <c:v>44586</c:v>
                </c:pt>
                <c:pt idx="756">
                  <c:v>44587</c:v>
                </c:pt>
                <c:pt idx="757">
                  <c:v>44588</c:v>
                </c:pt>
                <c:pt idx="758">
                  <c:v>44589</c:v>
                </c:pt>
                <c:pt idx="759">
                  <c:v>44590</c:v>
                </c:pt>
                <c:pt idx="760">
                  <c:v>44591</c:v>
                </c:pt>
                <c:pt idx="761">
                  <c:v>44592</c:v>
                </c:pt>
                <c:pt idx="762">
                  <c:v>44593</c:v>
                </c:pt>
                <c:pt idx="763">
                  <c:v>44594</c:v>
                </c:pt>
                <c:pt idx="764">
                  <c:v>44595</c:v>
                </c:pt>
                <c:pt idx="765">
                  <c:v>44596</c:v>
                </c:pt>
                <c:pt idx="766">
                  <c:v>44597</c:v>
                </c:pt>
                <c:pt idx="767">
                  <c:v>44598</c:v>
                </c:pt>
                <c:pt idx="768">
                  <c:v>44599</c:v>
                </c:pt>
                <c:pt idx="769">
                  <c:v>44600</c:v>
                </c:pt>
                <c:pt idx="770">
                  <c:v>44601</c:v>
                </c:pt>
                <c:pt idx="771">
                  <c:v>44602</c:v>
                </c:pt>
                <c:pt idx="772">
                  <c:v>44603</c:v>
                </c:pt>
                <c:pt idx="773">
                  <c:v>44604</c:v>
                </c:pt>
                <c:pt idx="774">
                  <c:v>44605</c:v>
                </c:pt>
                <c:pt idx="775">
                  <c:v>44606</c:v>
                </c:pt>
                <c:pt idx="776">
                  <c:v>44607</c:v>
                </c:pt>
                <c:pt idx="777">
                  <c:v>44608</c:v>
                </c:pt>
                <c:pt idx="778">
                  <c:v>44609</c:v>
                </c:pt>
                <c:pt idx="779">
                  <c:v>44610</c:v>
                </c:pt>
                <c:pt idx="780">
                  <c:v>44611</c:v>
                </c:pt>
                <c:pt idx="781">
                  <c:v>44612</c:v>
                </c:pt>
                <c:pt idx="782">
                  <c:v>44613</c:v>
                </c:pt>
                <c:pt idx="783">
                  <c:v>44614</c:v>
                </c:pt>
                <c:pt idx="784">
                  <c:v>44615</c:v>
                </c:pt>
                <c:pt idx="785">
                  <c:v>44616</c:v>
                </c:pt>
                <c:pt idx="786">
                  <c:v>44617</c:v>
                </c:pt>
                <c:pt idx="787">
                  <c:v>44618</c:v>
                </c:pt>
                <c:pt idx="788">
                  <c:v>44619</c:v>
                </c:pt>
                <c:pt idx="789">
                  <c:v>44620</c:v>
                </c:pt>
                <c:pt idx="790">
                  <c:v>44621</c:v>
                </c:pt>
                <c:pt idx="791">
                  <c:v>44622</c:v>
                </c:pt>
                <c:pt idx="792">
                  <c:v>44623</c:v>
                </c:pt>
                <c:pt idx="793">
                  <c:v>44624</c:v>
                </c:pt>
                <c:pt idx="794">
                  <c:v>44625</c:v>
                </c:pt>
                <c:pt idx="795">
                  <c:v>44626</c:v>
                </c:pt>
                <c:pt idx="796">
                  <c:v>44627</c:v>
                </c:pt>
                <c:pt idx="797">
                  <c:v>44628</c:v>
                </c:pt>
                <c:pt idx="798">
                  <c:v>44629</c:v>
                </c:pt>
                <c:pt idx="799">
                  <c:v>44630</c:v>
                </c:pt>
                <c:pt idx="800">
                  <c:v>44631</c:v>
                </c:pt>
                <c:pt idx="801">
                  <c:v>44632</c:v>
                </c:pt>
                <c:pt idx="802">
                  <c:v>44633</c:v>
                </c:pt>
                <c:pt idx="803">
                  <c:v>44634</c:v>
                </c:pt>
                <c:pt idx="804">
                  <c:v>44635</c:v>
                </c:pt>
                <c:pt idx="805">
                  <c:v>44636</c:v>
                </c:pt>
                <c:pt idx="806">
                  <c:v>44637</c:v>
                </c:pt>
                <c:pt idx="807">
                  <c:v>44638</c:v>
                </c:pt>
                <c:pt idx="808">
                  <c:v>44639</c:v>
                </c:pt>
                <c:pt idx="809">
                  <c:v>44640</c:v>
                </c:pt>
                <c:pt idx="810">
                  <c:v>44641</c:v>
                </c:pt>
                <c:pt idx="811">
                  <c:v>44642</c:v>
                </c:pt>
                <c:pt idx="812">
                  <c:v>44643</c:v>
                </c:pt>
                <c:pt idx="813">
                  <c:v>44644</c:v>
                </c:pt>
                <c:pt idx="814">
                  <c:v>44645</c:v>
                </c:pt>
                <c:pt idx="815">
                  <c:v>44646</c:v>
                </c:pt>
                <c:pt idx="816">
                  <c:v>44647</c:v>
                </c:pt>
                <c:pt idx="817">
                  <c:v>44648</c:v>
                </c:pt>
                <c:pt idx="818">
                  <c:v>44649</c:v>
                </c:pt>
                <c:pt idx="819">
                  <c:v>44650</c:v>
                </c:pt>
                <c:pt idx="820">
                  <c:v>44651</c:v>
                </c:pt>
                <c:pt idx="821">
                  <c:v>44652</c:v>
                </c:pt>
                <c:pt idx="822">
                  <c:v>44653</c:v>
                </c:pt>
                <c:pt idx="823">
                  <c:v>44654</c:v>
                </c:pt>
                <c:pt idx="824">
                  <c:v>44655</c:v>
                </c:pt>
                <c:pt idx="825">
                  <c:v>44656</c:v>
                </c:pt>
                <c:pt idx="826">
                  <c:v>44657</c:v>
                </c:pt>
                <c:pt idx="827">
                  <c:v>44658</c:v>
                </c:pt>
                <c:pt idx="828">
                  <c:v>44659</c:v>
                </c:pt>
                <c:pt idx="829">
                  <c:v>44660</c:v>
                </c:pt>
                <c:pt idx="830">
                  <c:v>44661</c:v>
                </c:pt>
                <c:pt idx="831">
                  <c:v>44662</c:v>
                </c:pt>
                <c:pt idx="832">
                  <c:v>44663</c:v>
                </c:pt>
                <c:pt idx="833">
                  <c:v>44664</c:v>
                </c:pt>
                <c:pt idx="834">
                  <c:v>44665</c:v>
                </c:pt>
                <c:pt idx="835">
                  <c:v>44666</c:v>
                </c:pt>
                <c:pt idx="836">
                  <c:v>44667</c:v>
                </c:pt>
                <c:pt idx="837">
                  <c:v>44668</c:v>
                </c:pt>
                <c:pt idx="838">
                  <c:v>44669</c:v>
                </c:pt>
                <c:pt idx="839">
                  <c:v>44670</c:v>
                </c:pt>
                <c:pt idx="840">
                  <c:v>44671</c:v>
                </c:pt>
                <c:pt idx="841">
                  <c:v>44672</c:v>
                </c:pt>
                <c:pt idx="842">
                  <c:v>44673</c:v>
                </c:pt>
                <c:pt idx="843">
                  <c:v>44674</c:v>
                </c:pt>
                <c:pt idx="844">
                  <c:v>44675</c:v>
                </c:pt>
                <c:pt idx="845">
                  <c:v>44676</c:v>
                </c:pt>
                <c:pt idx="846">
                  <c:v>44677</c:v>
                </c:pt>
                <c:pt idx="847">
                  <c:v>44678</c:v>
                </c:pt>
                <c:pt idx="848">
                  <c:v>44679</c:v>
                </c:pt>
                <c:pt idx="849">
                  <c:v>44680</c:v>
                </c:pt>
                <c:pt idx="850">
                  <c:v>44681</c:v>
                </c:pt>
                <c:pt idx="851">
                  <c:v>44682</c:v>
                </c:pt>
                <c:pt idx="852">
                  <c:v>44683</c:v>
                </c:pt>
                <c:pt idx="853">
                  <c:v>44684</c:v>
                </c:pt>
                <c:pt idx="854">
                  <c:v>44685</c:v>
                </c:pt>
                <c:pt idx="855">
                  <c:v>44686</c:v>
                </c:pt>
                <c:pt idx="856">
                  <c:v>44687</c:v>
                </c:pt>
                <c:pt idx="857">
                  <c:v>44688</c:v>
                </c:pt>
                <c:pt idx="858">
                  <c:v>44689</c:v>
                </c:pt>
                <c:pt idx="859">
                  <c:v>44690</c:v>
                </c:pt>
                <c:pt idx="860">
                  <c:v>44691</c:v>
                </c:pt>
                <c:pt idx="861">
                  <c:v>44692</c:v>
                </c:pt>
                <c:pt idx="862">
                  <c:v>44693</c:v>
                </c:pt>
                <c:pt idx="863">
                  <c:v>44694</c:v>
                </c:pt>
                <c:pt idx="864">
                  <c:v>44695</c:v>
                </c:pt>
                <c:pt idx="865">
                  <c:v>44696</c:v>
                </c:pt>
                <c:pt idx="866">
                  <c:v>44697</c:v>
                </c:pt>
                <c:pt idx="867">
                  <c:v>44698</c:v>
                </c:pt>
                <c:pt idx="868">
                  <c:v>44699</c:v>
                </c:pt>
                <c:pt idx="869">
                  <c:v>44700</c:v>
                </c:pt>
                <c:pt idx="870">
                  <c:v>44701</c:v>
                </c:pt>
                <c:pt idx="871">
                  <c:v>44702</c:v>
                </c:pt>
                <c:pt idx="872">
                  <c:v>44703</c:v>
                </c:pt>
                <c:pt idx="873">
                  <c:v>44704</c:v>
                </c:pt>
                <c:pt idx="874">
                  <c:v>44705</c:v>
                </c:pt>
                <c:pt idx="875">
                  <c:v>44706</c:v>
                </c:pt>
                <c:pt idx="876">
                  <c:v>44707</c:v>
                </c:pt>
                <c:pt idx="877">
                  <c:v>44708</c:v>
                </c:pt>
                <c:pt idx="878">
                  <c:v>44709</c:v>
                </c:pt>
                <c:pt idx="879">
                  <c:v>44710</c:v>
                </c:pt>
                <c:pt idx="880">
                  <c:v>44711</c:v>
                </c:pt>
                <c:pt idx="881">
                  <c:v>44712</c:v>
                </c:pt>
                <c:pt idx="882">
                  <c:v>44713</c:v>
                </c:pt>
                <c:pt idx="883">
                  <c:v>44714</c:v>
                </c:pt>
                <c:pt idx="884">
                  <c:v>44715</c:v>
                </c:pt>
                <c:pt idx="885">
                  <c:v>44716</c:v>
                </c:pt>
                <c:pt idx="886">
                  <c:v>44717</c:v>
                </c:pt>
                <c:pt idx="887">
                  <c:v>44718</c:v>
                </c:pt>
                <c:pt idx="888">
                  <c:v>44719</c:v>
                </c:pt>
                <c:pt idx="889">
                  <c:v>44720</c:v>
                </c:pt>
                <c:pt idx="890">
                  <c:v>44721</c:v>
                </c:pt>
                <c:pt idx="891">
                  <c:v>44722</c:v>
                </c:pt>
                <c:pt idx="892">
                  <c:v>44723</c:v>
                </c:pt>
                <c:pt idx="893">
                  <c:v>44724</c:v>
                </c:pt>
                <c:pt idx="894">
                  <c:v>44725</c:v>
                </c:pt>
                <c:pt idx="895">
                  <c:v>44726</c:v>
                </c:pt>
                <c:pt idx="896">
                  <c:v>44727</c:v>
                </c:pt>
                <c:pt idx="897">
                  <c:v>44728</c:v>
                </c:pt>
                <c:pt idx="898">
                  <c:v>44729</c:v>
                </c:pt>
                <c:pt idx="899">
                  <c:v>44730</c:v>
                </c:pt>
                <c:pt idx="900">
                  <c:v>44731</c:v>
                </c:pt>
                <c:pt idx="901">
                  <c:v>44732</c:v>
                </c:pt>
                <c:pt idx="902">
                  <c:v>44733</c:v>
                </c:pt>
                <c:pt idx="903">
                  <c:v>44734</c:v>
                </c:pt>
                <c:pt idx="904">
                  <c:v>44735</c:v>
                </c:pt>
                <c:pt idx="905">
                  <c:v>44736</c:v>
                </c:pt>
                <c:pt idx="906">
                  <c:v>44737</c:v>
                </c:pt>
                <c:pt idx="907">
                  <c:v>44738</c:v>
                </c:pt>
                <c:pt idx="908">
                  <c:v>44739</c:v>
                </c:pt>
                <c:pt idx="909">
                  <c:v>44740</c:v>
                </c:pt>
                <c:pt idx="910">
                  <c:v>44741</c:v>
                </c:pt>
                <c:pt idx="911">
                  <c:v>44742</c:v>
                </c:pt>
                <c:pt idx="912">
                  <c:v>44743</c:v>
                </c:pt>
                <c:pt idx="913">
                  <c:v>44744</c:v>
                </c:pt>
                <c:pt idx="914">
                  <c:v>44745</c:v>
                </c:pt>
                <c:pt idx="915">
                  <c:v>44746</c:v>
                </c:pt>
                <c:pt idx="916">
                  <c:v>44747</c:v>
                </c:pt>
                <c:pt idx="917">
                  <c:v>44748</c:v>
                </c:pt>
                <c:pt idx="918">
                  <c:v>44749</c:v>
                </c:pt>
                <c:pt idx="919">
                  <c:v>44750</c:v>
                </c:pt>
                <c:pt idx="920">
                  <c:v>44751</c:v>
                </c:pt>
                <c:pt idx="921">
                  <c:v>44752</c:v>
                </c:pt>
                <c:pt idx="922">
                  <c:v>44753</c:v>
                </c:pt>
                <c:pt idx="923">
                  <c:v>44754</c:v>
                </c:pt>
                <c:pt idx="924">
                  <c:v>44755</c:v>
                </c:pt>
                <c:pt idx="925">
                  <c:v>44756</c:v>
                </c:pt>
                <c:pt idx="926">
                  <c:v>44757</c:v>
                </c:pt>
                <c:pt idx="927">
                  <c:v>44758</c:v>
                </c:pt>
                <c:pt idx="928">
                  <c:v>44759</c:v>
                </c:pt>
                <c:pt idx="929">
                  <c:v>44760</c:v>
                </c:pt>
                <c:pt idx="930">
                  <c:v>44761</c:v>
                </c:pt>
                <c:pt idx="931">
                  <c:v>44762</c:v>
                </c:pt>
                <c:pt idx="932">
                  <c:v>44763</c:v>
                </c:pt>
                <c:pt idx="933">
                  <c:v>44764</c:v>
                </c:pt>
                <c:pt idx="934">
                  <c:v>44765</c:v>
                </c:pt>
                <c:pt idx="935">
                  <c:v>44766</c:v>
                </c:pt>
                <c:pt idx="936">
                  <c:v>44767</c:v>
                </c:pt>
                <c:pt idx="937">
                  <c:v>44768</c:v>
                </c:pt>
                <c:pt idx="938">
                  <c:v>44769</c:v>
                </c:pt>
                <c:pt idx="939">
                  <c:v>44770</c:v>
                </c:pt>
                <c:pt idx="940">
                  <c:v>44771</c:v>
                </c:pt>
                <c:pt idx="941">
                  <c:v>44772</c:v>
                </c:pt>
                <c:pt idx="942">
                  <c:v>44773</c:v>
                </c:pt>
                <c:pt idx="943">
                  <c:v>44774</c:v>
                </c:pt>
                <c:pt idx="944">
                  <c:v>44775</c:v>
                </c:pt>
                <c:pt idx="945">
                  <c:v>44776</c:v>
                </c:pt>
                <c:pt idx="946">
                  <c:v>44777</c:v>
                </c:pt>
                <c:pt idx="947">
                  <c:v>44778</c:v>
                </c:pt>
                <c:pt idx="948">
                  <c:v>44779</c:v>
                </c:pt>
                <c:pt idx="949">
                  <c:v>44780</c:v>
                </c:pt>
                <c:pt idx="950">
                  <c:v>44781</c:v>
                </c:pt>
                <c:pt idx="951">
                  <c:v>44782</c:v>
                </c:pt>
                <c:pt idx="952">
                  <c:v>44783</c:v>
                </c:pt>
                <c:pt idx="953">
                  <c:v>44784</c:v>
                </c:pt>
                <c:pt idx="954">
                  <c:v>44785</c:v>
                </c:pt>
                <c:pt idx="955">
                  <c:v>44786</c:v>
                </c:pt>
                <c:pt idx="956">
                  <c:v>44787</c:v>
                </c:pt>
                <c:pt idx="957">
                  <c:v>44788</c:v>
                </c:pt>
                <c:pt idx="958">
                  <c:v>44789</c:v>
                </c:pt>
                <c:pt idx="959">
                  <c:v>44790</c:v>
                </c:pt>
                <c:pt idx="960">
                  <c:v>44791</c:v>
                </c:pt>
                <c:pt idx="961">
                  <c:v>44792</c:v>
                </c:pt>
                <c:pt idx="962">
                  <c:v>44793</c:v>
                </c:pt>
                <c:pt idx="963">
                  <c:v>44794</c:v>
                </c:pt>
                <c:pt idx="964">
                  <c:v>44795</c:v>
                </c:pt>
                <c:pt idx="965">
                  <c:v>44796</c:v>
                </c:pt>
                <c:pt idx="966">
                  <c:v>44797</c:v>
                </c:pt>
                <c:pt idx="967">
                  <c:v>44798</c:v>
                </c:pt>
                <c:pt idx="968">
                  <c:v>44799</c:v>
                </c:pt>
                <c:pt idx="969">
                  <c:v>44800</c:v>
                </c:pt>
                <c:pt idx="970">
                  <c:v>44801</c:v>
                </c:pt>
                <c:pt idx="971">
                  <c:v>44802</c:v>
                </c:pt>
                <c:pt idx="972">
                  <c:v>44803</c:v>
                </c:pt>
                <c:pt idx="973">
                  <c:v>44804</c:v>
                </c:pt>
                <c:pt idx="974">
                  <c:v>44805</c:v>
                </c:pt>
                <c:pt idx="975">
                  <c:v>44806</c:v>
                </c:pt>
                <c:pt idx="976">
                  <c:v>44807</c:v>
                </c:pt>
                <c:pt idx="977">
                  <c:v>44808</c:v>
                </c:pt>
                <c:pt idx="978">
                  <c:v>44809</c:v>
                </c:pt>
                <c:pt idx="979">
                  <c:v>44810</c:v>
                </c:pt>
                <c:pt idx="980">
                  <c:v>44811</c:v>
                </c:pt>
                <c:pt idx="981">
                  <c:v>44812</c:v>
                </c:pt>
                <c:pt idx="982">
                  <c:v>44813</c:v>
                </c:pt>
                <c:pt idx="983">
                  <c:v>44814</c:v>
                </c:pt>
                <c:pt idx="984">
                  <c:v>44815</c:v>
                </c:pt>
                <c:pt idx="985">
                  <c:v>44816</c:v>
                </c:pt>
                <c:pt idx="986">
                  <c:v>44817</c:v>
                </c:pt>
                <c:pt idx="987">
                  <c:v>44818</c:v>
                </c:pt>
                <c:pt idx="988">
                  <c:v>44819</c:v>
                </c:pt>
                <c:pt idx="989">
                  <c:v>44820</c:v>
                </c:pt>
                <c:pt idx="990">
                  <c:v>44821</c:v>
                </c:pt>
                <c:pt idx="991">
                  <c:v>44822</c:v>
                </c:pt>
                <c:pt idx="992">
                  <c:v>44823</c:v>
                </c:pt>
                <c:pt idx="993">
                  <c:v>44824</c:v>
                </c:pt>
                <c:pt idx="994">
                  <c:v>44825</c:v>
                </c:pt>
                <c:pt idx="995">
                  <c:v>44826</c:v>
                </c:pt>
                <c:pt idx="996">
                  <c:v>44827</c:v>
                </c:pt>
                <c:pt idx="997">
                  <c:v>44828</c:v>
                </c:pt>
                <c:pt idx="998">
                  <c:v>44829</c:v>
                </c:pt>
                <c:pt idx="999">
                  <c:v>44830</c:v>
                </c:pt>
                <c:pt idx="1000">
                  <c:v>44831</c:v>
                </c:pt>
                <c:pt idx="1001">
                  <c:v>44832</c:v>
                </c:pt>
                <c:pt idx="1002">
                  <c:v>44833</c:v>
                </c:pt>
                <c:pt idx="1003">
                  <c:v>44834</c:v>
                </c:pt>
                <c:pt idx="1004">
                  <c:v>44835</c:v>
                </c:pt>
                <c:pt idx="1005">
                  <c:v>44836</c:v>
                </c:pt>
                <c:pt idx="1006">
                  <c:v>44837</c:v>
                </c:pt>
                <c:pt idx="1007">
                  <c:v>44838</c:v>
                </c:pt>
                <c:pt idx="1008">
                  <c:v>44839</c:v>
                </c:pt>
                <c:pt idx="1009">
                  <c:v>44840</c:v>
                </c:pt>
                <c:pt idx="1010">
                  <c:v>44841</c:v>
                </c:pt>
                <c:pt idx="1011">
                  <c:v>44842</c:v>
                </c:pt>
                <c:pt idx="1012">
                  <c:v>44843</c:v>
                </c:pt>
                <c:pt idx="1013">
                  <c:v>44844</c:v>
                </c:pt>
                <c:pt idx="1014">
                  <c:v>44845</c:v>
                </c:pt>
                <c:pt idx="1015">
                  <c:v>44846</c:v>
                </c:pt>
                <c:pt idx="1016">
                  <c:v>44847</c:v>
                </c:pt>
                <c:pt idx="1017">
                  <c:v>44848</c:v>
                </c:pt>
                <c:pt idx="1018">
                  <c:v>44849</c:v>
                </c:pt>
                <c:pt idx="1019">
                  <c:v>44850</c:v>
                </c:pt>
                <c:pt idx="1020">
                  <c:v>44851</c:v>
                </c:pt>
                <c:pt idx="1021">
                  <c:v>44852</c:v>
                </c:pt>
                <c:pt idx="1022">
                  <c:v>44853</c:v>
                </c:pt>
                <c:pt idx="1023">
                  <c:v>44854</c:v>
                </c:pt>
                <c:pt idx="1024">
                  <c:v>44855</c:v>
                </c:pt>
                <c:pt idx="1025">
                  <c:v>44856</c:v>
                </c:pt>
                <c:pt idx="1026">
                  <c:v>44857</c:v>
                </c:pt>
                <c:pt idx="1027">
                  <c:v>44858</c:v>
                </c:pt>
                <c:pt idx="1028">
                  <c:v>44859</c:v>
                </c:pt>
                <c:pt idx="1029">
                  <c:v>44860</c:v>
                </c:pt>
                <c:pt idx="1030">
                  <c:v>44861</c:v>
                </c:pt>
                <c:pt idx="1031">
                  <c:v>44862</c:v>
                </c:pt>
                <c:pt idx="1032">
                  <c:v>44863</c:v>
                </c:pt>
                <c:pt idx="1033">
                  <c:v>44864</c:v>
                </c:pt>
                <c:pt idx="1034">
                  <c:v>44865</c:v>
                </c:pt>
                <c:pt idx="1035">
                  <c:v>44866</c:v>
                </c:pt>
                <c:pt idx="1036">
                  <c:v>44867</c:v>
                </c:pt>
                <c:pt idx="1037">
                  <c:v>44868</c:v>
                </c:pt>
                <c:pt idx="1038">
                  <c:v>44869</c:v>
                </c:pt>
                <c:pt idx="1039">
                  <c:v>44870</c:v>
                </c:pt>
                <c:pt idx="1040">
                  <c:v>44871</c:v>
                </c:pt>
                <c:pt idx="1041">
                  <c:v>44872</c:v>
                </c:pt>
                <c:pt idx="1042">
                  <c:v>44873</c:v>
                </c:pt>
                <c:pt idx="1043">
                  <c:v>44874</c:v>
                </c:pt>
                <c:pt idx="1044">
                  <c:v>44875</c:v>
                </c:pt>
                <c:pt idx="1045">
                  <c:v>44876</c:v>
                </c:pt>
                <c:pt idx="1046">
                  <c:v>44877</c:v>
                </c:pt>
                <c:pt idx="1047">
                  <c:v>44878</c:v>
                </c:pt>
                <c:pt idx="1048">
                  <c:v>44879</c:v>
                </c:pt>
                <c:pt idx="1049">
                  <c:v>44880</c:v>
                </c:pt>
                <c:pt idx="1050">
                  <c:v>44881</c:v>
                </c:pt>
                <c:pt idx="1051">
                  <c:v>44882</c:v>
                </c:pt>
                <c:pt idx="1052">
                  <c:v>44883</c:v>
                </c:pt>
                <c:pt idx="1053">
                  <c:v>44884</c:v>
                </c:pt>
                <c:pt idx="1054">
                  <c:v>44885</c:v>
                </c:pt>
                <c:pt idx="1055">
                  <c:v>44886</c:v>
                </c:pt>
                <c:pt idx="1056">
                  <c:v>44887</c:v>
                </c:pt>
                <c:pt idx="1057">
                  <c:v>44888</c:v>
                </c:pt>
                <c:pt idx="1058">
                  <c:v>44889</c:v>
                </c:pt>
                <c:pt idx="1059">
                  <c:v>44890</c:v>
                </c:pt>
                <c:pt idx="1060">
                  <c:v>44891</c:v>
                </c:pt>
                <c:pt idx="1061">
                  <c:v>44892</c:v>
                </c:pt>
                <c:pt idx="1062">
                  <c:v>44893</c:v>
                </c:pt>
                <c:pt idx="1063">
                  <c:v>44894</c:v>
                </c:pt>
                <c:pt idx="1064">
                  <c:v>44895</c:v>
                </c:pt>
                <c:pt idx="1065">
                  <c:v>44896</c:v>
                </c:pt>
                <c:pt idx="1066">
                  <c:v>44897</c:v>
                </c:pt>
                <c:pt idx="1067">
                  <c:v>44898</c:v>
                </c:pt>
                <c:pt idx="1068">
                  <c:v>44899</c:v>
                </c:pt>
                <c:pt idx="1069">
                  <c:v>44900</c:v>
                </c:pt>
                <c:pt idx="1070">
                  <c:v>44901</c:v>
                </c:pt>
                <c:pt idx="1071">
                  <c:v>44902</c:v>
                </c:pt>
                <c:pt idx="1072">
                  <c:v>44903</c:v>
                </c:pt>
                <c:pt idx="1073">
                  <c:v>44904</c:v>
                </c:pt>
                <c:pt idx="1074">
                  <c:v>44905</c:v>
                </c:pt>
                <c:pt idx="1075">
                  <c:v>44906</c:v>
                </c:pt>
                <c:pt idx="1076">
                  <c:v>44907</c:v>
                </c:pt>
                <c:pt idx="1077">
                  <c:v>44908</c:v>
                </c:pt>
                <c:pt idx="1078">
                  <c:v>44909</c:v>
                </c:pt>
                <c:pt idx="1079">
                  <c:v>44910</c:v>
                </c:pt>
                <c:pt idx="1080">
                  <c:v>44911</c:v>
                </c:pt>
                <c:pt idx="1081">
                  <c:v>44912</c:v>
                </c:pt>
                <c:pt idx="1082">
                  <c:v>44913</c:v>
                </c:pt>
                <c:pt idx="1083">
                  <c:v>44914</c:v>
                </c:pt>
                <c:pt idx="1084">
                  <c:v>44915</c:v>
                </c:pt>
                <c:pt idx="1085">
                  <c:v>44916</c:v>
                </c:pt>
                <c:pt idx="1086">
                  <c:v>44917</c:v>
                </c:pt>
                <c:pt idx="1087">
                  <c:v>44918</c:v>
                </c:pt>
                <c:pt idx="1088">
                  <c:v>44919</c:v>
                </c:pt>
                <c:pt idx="1089">
                  <c:v>44920</c:v>
                </c:pt>
                <c:pt idx="1090">
                  <c:v>44921</c:v>
                </c:pt>
                <c:pt idx="1091">
                  <c:v>44922</c:v>
                </c:pt>
                <c:pt idx="1092">
                  <c:v>44923</c:v>
                </c:pt>
                <c:pt idx="1093">
                  <c:v>44924</c:v>
                </c:pt>
                <c:pt idx="1094">
                  <c:v>44925</c:v>
                </c:pt>
                <c:pt idx="1095">
                  <c:v>44926</c:v>
                </c:pt>
              </c:numCache>
            </c:numRef>
          </c:cat>
          <c:val>
            <c:numRef>
              <c:f>Sheet11!$E$2:$E$1097</c:f>
              <c:numCache>
                <c:formatCode>General</c:formatCode>
                <c:ptCount val="1096"/>
                <c:pt idx="700" formatCode="0.00">
                  <c:v>785</c:v>
                </c:pt>
                <c:pt idx="701" formatCode="0.00">
                  <c:v>1374.7318121054768</c:v>
                </c:pt>
                <c:pt idx="702" formatCode="0.00">
                  <c:v>1051.8598206334848</c:v>
                </c:pt>
                <c:pt idx="703" formatCode="0.00">
                  <c:v>1359.2609272065342</c:v>
                </c:pt>
                <c:pt idx="704" formatCode="0.00">
                  <c:v>1301.738923380572</c:v>
                </c:pt>
                <c:pt idx="705" formatCode="0.00">
                  <c:v>1392.4948486299327</c:v>
                </c:pt>
                <c:pt idx="706" formatCode="0.00">
                  <c:v>1360.0403067452216</c:v>
                </c:pt>
                <c:pt idx="707" formatCode="0.00">
                  <c:v>1299.0462599207056</c:v>
                </c:pt>
                <c:pt idx="708" formatCode="0.00">
                  <c:v>1258.0007164615774</c:v>
                </c:pt>
                <c:pt idx="709" formatCode="0.00">
                  <c:v>1138.6516067626339</c:v>
                </c:pt>
                <c:pt idx="710" formatCode="0.00">
                  <c:v>1285.0131218672805</c:v>
                </c:pt>
                <c:pt idx="711" formatCode="0.00">
                  <c:v>1215.3045219566957</c:v>
                </c:pt>
                <c:pt idx="712" formatCode="0.00">
                  <c:v>1214.1676300067859</c:v>
                </c:pt>
                <c:pt idx="713" formatCode="0.00">
                  <c:v>1410.1442978414702</c:v>
                </c:pt>
                <c:pt idx="714" formatCode="0.00">
                  <c:v>1408.1674049014498</c:v>
                </c:pt>
                <c:pt idx="715" formatCode="0.00">
                  <c:v>1398.3731324591265</c:v>
                </c:pt>
                <c:pt idx="716" formatCode="0.00">
                  <c:v>1075.5850247115106</c:v>
                </c:pt>
                <c:pt idx="717" formatCode="0.00">
                  <c:v>1383.0783246906212</c:v>
                </c:pt>
                <c:pt idx="718" formatCode="0.00">
                  <c:v>1325.6567977798356</c:v>
                </c:pt>
                <c:pt idx="719" formatCode="0.00">
                  <c:v>1416.5214563922309</c:v>
                </c:pt>
                <c:pt idx="720" formatCode="0.00">
                  <c:v>1384.1838762953485</c:v>
                </c:pt>
                <c:pt idx="721" formatCode="0.00">
                  <c:v>1323.3149906265835</c:v>
                </c:pt>
                <c:pt idx="722" formatCode="0.00">
                  <c:v>1282.402777529657</c:v>
                </c:pt>
                <c:pt idx="723" formatCode="0.00">
                  <c:v>1163.1951360637759</c:v>
                </c:pt>
                <c:pt idx="724" formatCode="0.00">
                  <c:v>1309.7062246944909</c:v>
                </c:pt>
                <c:pt idx="725" formatCode="0.00">
                  <c:v>1240.1552697161674</c:v>
                </c:pt>
                <c:pt idx="726" formatCode="0.00">
                  <c:v>1239.1840588437967</c:v>
                </c:pt>
                <c:pt idx="727" formatCode="0.00">
                  <c:v>1435.3344072027826</c:v>
                </c:pt>
                <c:pt idx="728" formatCode="0.00">
                  <c:v>1433.5391560359601</c:v>
                </c:pt>
                <c:pt idx="729" formatCode="0.00">
                  <c:v>1425.1874238115679</c:v>
                </c:pt>
                <c:pt idx="730" formatCode="0.00">
                  <c:v>1102.5899831682023</c:v>
                </c:pt>
                <c:pt idx="731" formatCode="0.00">
                  <c:v>1410.2815220252478</c:v>
                </c:pt>
                <c:pt idx="732" formatCode="0.00">
                  <c:v>1353.0657635386938</c:v>
                </c:pt>
                <c:pt idx="733" formatCode="0.00">
                  <c:v>1444.1436762884048</c:v>
                </c:pt>
                <c:pt idx="734" formatCode="0.00">
                  <c:v>1412.0267905579731</c:v>
                </c:pt>
                <c:pt idx="735" formatCode="0.00">
                  <c:v>1351.3859923073708</c:v>
                </c:pt>
                <c:pt idx="736" formatCode="0.00">
                  <c:v>1310.7092107689491</c:v>
                </c:pt>
                <c:pt idx="737" formatCode="0.00">
                  <c:v>1191.7442943184951</c:v>
                </c:pt>
                <c:pt idx="738" formatCode="0.00">
                  <c:v>1338.5053489304432</c:v>
                </c:pt>
                <c:pt idx="739" formatCode="0.00">
                  <c:v>1269.2115465672593</c:v>
                </c:pt>
                <c:pt idx="740" formatCode="0.00">
                  <c:v>1268.5046187408161</c:v>
                </c:pt>
                <c:pt idx="741" formatCode="0.00">
                  <c:v>1464.9263224744832</c:v>
                </c:pt>
                <c:pt idx="742" formatCode="0.00">
                  <c:v>1463.4094389852849</c:v>
                </c:pt>
                <c:pt idx="743" formatCode="0.00">
                  <c:v>1456.3498818973126</c:v>
                </c:pt>
                <c:pt idx="744" formatCode="0.00">
                  <c:v>1134.0347034499709</c:v>
                </c:pt>
                <c:pt idx="745" formatCode="0.00">
                  <c:v>1442.0151182473346</c:v>
                </c:pt>
                <c:pt idx="746" formatCode="0.00">
                  <c:v>1385.09478651682</c:v>
                </c:pt>
                <c:pt idx="747" formatCode="0.00">
                  <c:v>1476.4746120853961</c:v>
                </c:pt>
                <c:pt idx="748" formatCode="0.00">
                  <c:v>1444.6660586516557</c:v>
                </c:pt>
                <c:pt idx="749" formatCode="0.00">
                  <c:v>1384.3399437535882</c:v>
                </c:pt>
                <c:pt idx="750" formatCode="0.00">
                  <c:v>1343.9841263626452</c:v>
                </c:pt>
                <c:pt idx="751" formatCode="0.00">
                  <c:v>1225.3463827558548</c:v>
                </c:pt>
                <c:pt idx="752" formatCode="0.00">
                  <c:v>1372.4407449751257</c:v>
                </c:pt>
                <c:pt idx="753" formatCode="0.00">
                  <c:v>1303.4863092237847</c:v>
                </c:pt>
                <c:pt idx="754" formatCode="0.00">
                  <c:v>1303.1247294382024</c:v>
                </c:pt>
                <c:pt idx="755" formatCode="0.00">
                  <c:v>1499.8976832632445</c:v>
                </c:pt>
                <c:pt idx="756" formatCode="0.00">
                  <c:v>1498.7378707509197</c:v>
                </c:pt>
                <c:pt idx="757" formatCode="0.00">
                  <c:v>1492.7811203978056</c:v>
                </c:pt>
                <c:pt idx="758" formatCode="0.00">
                  <c:v>1170.8224521541661</c:v>
                </c:pt>
                <c:pt idx="759" formatCode="0.00">
                  <c:v>1479.164823954959</c:v>
                </c:pt>
                <c:pt idx="760" formatCode="0.00">
                  <c:v>1422.611814697407</c:v>
                </c:pt>
                <c:pt idx="761" formatCode="0.00">
                  <c:v>1514.3642453314201</c:v>
                </c:pt>
                <c:pt idx="762" formatCode="0.00">
                  <c:v>1482.9334951601115</c:v>
                </c:pt>
                <c:pt idx="763" formatCode="0.00">
                  <c:v>1422.9902958386888</c:v>
                </c:pt>
                <c:pt idx="764" formatCode="0.00">
                  <c:v>1383.0224190022946</c:v>
                </c:pt>
                <c:pt idx="765" formatCode="0.00">
                  <c:v>1264.7775521745039</c:v>
                </c:pt>
                <c:pt idx="766" formatCode="0.00">
                  <c:v>1412.2696372655823</c:v>
                </c:pt>
                <c:pt idx="767" formatCode="0.00">
                  <c:v>1343.7176790104927</c:v>
                </c:pt>
                <c:pt idx="768" formatCode="0.00">
                  <c:v>1343.7632385844418</c:v>
                </c:pt>
                <c:pt idx="769" formatCode="0.00">
                  <c:v>1540.9478996246512</c:v>
                </c:pt>
                <c:pt idx="770" formatCode="0.00">
                  <c:v>1540.2042669776442</c:v>
                </c:pt>
                <c:pt idx="771" formatCode="0.00">
                  <c:v>1535.1399826590916</c:v>
                </c:pt>
                <c:pt idx="772" formatCode="0.00">
                  <c:v>1213.5935519071313</c:v>
                </c:pt>
                <c:pt idx="773" formatCode="0.00">
                  <c:v>1522.3523186309376</c:v>
                </c:pt>
                <c:pt idx="774" formatCode="0.00">
                  <c:v>1466.2197694258018</c:v>
                </c:pt>
                <c:pt idx="775" formatCode="0.00">
                  <c:v>1558.3966320190573</c:v>
                </c:pt>
                <c:pt idx="776" formatCode="0.00">
                  <c:v>1527.3941916226443</c:v>
                </c:pt>
                <c:pt idx="777" formatCode="0.00">
                  <c:v>1467.8830849856422</c:v>
                </c:pt>
                <c:pt idx="778" formatCode="0.00">
                  <c:v>1428.3509880772508</c:v>
                </c:pt>
                <c:pt idx="779" formatCode="0.00">
                  <c:v>1310.5454920518278</c:v>
                </c:pt>
                <c:pt idx="780" formatCode="0.00">
                  <c:v>1458.4804418049841</c:v>
                </c:pt>
                <c:pt idx="781" formatCode="0.00">
                  <c:v>1390.3747444706269</c:v>
                </c:pt>
                <c:pt idx="782" formatCode="0.00">
                  <c:v>1390.8698630966264</c:v>
                </c:pt>
                <c:pt idx="783" formatCode="0.00">
                  <c:v>1588.507282727687</c:v>
                </c:pt>
                <c:pt idx="784" formatCode="0.00">
                  <c:v>1588.2195092145912</c:v>
                </c:pt>
                <c:pt idx="785" formatCode="0.00">
                  <c:v>1583.8350914716902</c:v>
                </c:pt>
                <c:pt idx="786" formatCode="0.00">
                  <c:v>1262.7384547950478</c:v>
                </c:pt>
                <c:pt idx="787" formatCode="0.00">
                  <c:v>1571.9498818957973</c:v>
                </c:pt>
                <c:pt idx="788" formatCode="0.00">
                  <c:v>1516.272765568498</c:v>
                </c:pt>
                <c:pt idx="789" formatCode="0.00">
                  <c:v>1608.9077395587192</c:v>
                </c:pt>
                <c:pt idx="790" formatCode="0.00">
                  <c:v>1578.3659949732587</c:v>
                </c:pt>
                <c:pt idx="791" formatCode="0.00">
                  <c:v>1519.3180743905582</c:v>
                </c:pt>
                <c:pt idx="792" formatCode="0.00">
                  <c:v>1480.2515596016774</c:v>
                </c:pt>
                <c:pt idx="793" formatCode="0.00">
                  <c:v>1362.913947633343</c:v>
                </c:pt>
                <c:pt idx="794" formatCode="0.00">
                  <c:v>1511.3189893619679</c:v>
                </c:pt>
                <c:pt idx="795" formatCode="0.00">
                  <c:v>1443.6854980684229</c:v>
                </c:pt>
                <c:pt idx="796" formatCode="0.00">
                  <c:v>1444.654843171149</c:v>
                </c:pt>
                <c:pt idx="797" formatCode="0.00">
                  <c:v>1642.7684163660722</c:v>
                </c:pt>
                <c:pt idx="798" formatCode="0.00">
                  <c:v>1642.958630492413</c:v>
                </c:pt>
                <c:pt idx="799" formatCode="0.00">
                  <c:v>1639.0550162635604</c:v>
                </c:pt>
                <c:pt idx="800" formatCode="0.00">
                  <c:v>1318.4293761569672</c:v>
                </c:pt>
                <c:pt idx="801" formatCode="0.00">
                  <c:v>1628.1134853808248</c:v>
                </c:pt>
                <c:pt idx="802" formatCode="0.00">
                  <c:v>1572.9106499095385</c:v>
                </c:pt>
                <c:pt idx="803" formatCode="0.00">
                  <c:v>1666.0214171262282</c:v>
                </c:pt>
                <c:pt idx="804" formatCode="0.00">
                  <c:v>1635.9568922812341</c:v>
                </c:pt>
                <c:pt idx="805" formatCode="0.00">
                  <c:v>1577.3875326499899</c:v>
                </c:pt>
                <c:pt idx="806" formatCode="0.00">
                  <c:v>1538.8008353205732</c:v>
                </c:pt>
                <c:pt idx="807" formatCode="0.00">
                  <c:v>1421.944213262369</c:v>
                </c:pt>
                <c:pt idx="808" formatCode="0.00">
                  <c:v>1570.8313339846791</c:v>
                </c:pt>
                <c:pt idx="809" formatCode="0.00">
                  <c:v>1503.6809281350015</c:v>
                </c:pt>
                <c:pt idx="810" formatCode="0.00">
                  <c:v>1505.1342832744963</c:v>
                </c:pt>
                <c:pt idx="811" formatCode="0.00">
                  <c:v>1703.7327100590633</c:v>
                </c:pt>
                <c:pt idx="812" formatCode="0.00">
                  <c:v>1704.4085411450487</c:v>
                </c:pt>
                <c:pt idx="813" formatCode="0.00">
                  <c:v>1700.81091525735</c:v>
                </c:pt>
                <c:pt idx="814" formatCode="0.00">
                  <c:v>1380.663928612069</c:v>
                </c:pt>
                <c:pt idx="815" formatCode="0.00">
                  <c:v>1690.8273819881474</c:v>
                </c:pt>
                <c:pt idx="816" formatCode="0.00">
                  <c:v>1636.1045071652543</c:v>
                </c:pt>
                <c:pt idx="817" formatCode="0.00">
                  <c:v>1729.6957782096781</c:v>
                </c:pt>
                <c:pt idx="818" formatCode="0.00">
                  <c:v>1700.1122279643673</c:v>
                </c:pt>
                <c:pt idx="819" formatCode="0.00">
                  <c:v>1642.0242422370732</c:v>
                </c:pt>
                <c:pt idx="820" formatCode="0.00">
                  <c:v>1603.9192476168648</c:v>
                </c:pt>
                <c:pt idx="821" formatCode="0.00">
                  <c:v>1487.5445875704399</c:v>
                </c:pt>
                <c:pt idx="822" formatCode="0.00">
                  <c:v>1636.9138611270309</c:v>
                </c:pt>
                <c:pt idx="823" formatCode="0.00">
                  <c:v>1570.2457315016209</c:v>
                </c:pt>
                <c:pt idx="824" formatCode="0.00">
                  <c:v>1572.1814198939696</c:v>
                </c:pt>
                <c:pt idx="825" formatCode="0.00">
                  <c:v>1771.2621716918561</c:v>
                </c:pt>
                <c:pt idx="826" formatCode="0.00">
                  <c:v>1772.420255397557</c:v>
                </c:pt>
                <c:pt idx="827" formatCode="0.00">
                  <c:v>1768.9833027802388</c:v>
                </c:pt>
                <c:pt idx="828" formatCode="0.00">
                  <c:v>1449.3122704138727</c:v>
                </c:pt>
                <c:pt idx="829" formatCode="0.00">
                  <c:v>1759.9515910102859</c:v>
                </c:pt>
                <c:pt idx="830" formatCode="0.00">
                  <c:v>1705.7044372152061</c:v>
                </c:pt>
                <c:pt idx="831" formatCode="0.00">
                  <c:v>1799.7712250261854</c:v>
                </c:pt>
                <c:pt idx="832" formatCode="0.00">
                  <c:v>1770.6629302972437</c:v>
                </c:pt>
                <c:pt idx="833" formatCode="0.00">
                  <c:v>1713.0498829403807</c:v>
                </c:pt>
                <c:pt idx="834" formatCode="0.00">
                  <c:v>1675.419454754232</c:v>
                </c:pt>
                <c:pt idx="835" formatCode="0.00">
                  <c:v>1559.5189355312991</c:v>
                </c:pt>
                <c:pt idx="836" formatCode="0.00">
                  <c:v>1709.361871752566</c:v>
                </c:pt>
                <c:pt idx="837" formatCode="0.00">
                  <c:v>1643.1668752192265</c:v>
                </c:pt>
                <c:pt idx="838" formatCode="0.00">
                  <c:v>1645.5751168590373</c:v>
                </c:pt>
                <c:pt idx="839" formatCode="0.00">
                  <c:v>1845.1277929357198</c:v>
                </c:pt>
                <c:pt idx="840" formatCode="0.00">
                  <c:v>1846.7571239804447</c:v>
                </c:pt>
                <c:pt idx="841" formatCode="0.00">
                  <c:v>1843.3657657649703</c:v>
                </c:pt>
                <c:pt idx="842" formatCode="0.00">
                  <c:v>1524.1606878553703</c:v>
                </c:pt>
                <c:pt idx="843" formatCode="0.00">
                  <c:v>1835.2653099880999</c:v>
                </c:pt>
                <c:pt idx="844" formatCode="0.00">
                  <c:v>1781.4827605962473</c:v>
                </c:pt>
                <c:pt idx="845" formatCode="0.00">
                  <c:v>1876.0134125347004</c:v>
                </c:pt>
                <c:pt idx="846" formatCode="0.00">
                  <c:v>1847.3681995863617</c:v>
                </c:pt>
                <c:pt idx="847" formatCode="0.00">
                  <c:v>1790.2174106642819</c:v>
                </c:pt>
                <c:pt idx="848" formatCode="0.00">
                  <c:v>1753.0483776400297</c:v>
                </c:pt>
                <c:pt idx="849" formatCode="0.00">
                  <c:v>1637.6083514497343</c:v>
                </c:pt>
                <c:pt idx="850" formatCode="0.00">
                  <c:v>1787.9108407866463</c:v>
                </c:pt>
                <c:pt idx="851" formatCode="0.00">
                  <c:v>1722.1744207299603</c:v>
                </c:pt>
                <c:pt idx="852" formatCode="0.00">
                  <c:v>1725.0402265474427</c:v>
                </c:pt>
                <c:pt idx="853" formatCode="0.00">
                  <c:v>1925.0494199003147</c:v>
                </c:pt>
                <c:pt idx="854" formatCode="0.00">
                  <c:v>1927.134187769444</c:v>
                </c:pt>
                <c:pt idx="855" formatCode="0.00">
                  <c:v>1923.7012981205946</c:v>
                </c:pt>
                <c:pt idx="856" formatCode="0.00">
                  <c:v>1604.9474809049057</c:v>
                </c:pt>
                <c:pt idx="857" formatCode="0.00">
                  <c:v>1916.5023292724827</c:v>
                </c:pt>
                <c:pt idx="858" formatCode="0.00">
                  <c:v>1863.1689406462044</c:v>
                </c:pt>
                <c:pt idx="859" formatCode="0.00">
                  <c:v>1958.1476578332345</c:v>
                </c:pt>
                <c:pt idx="860" formatCode="0.00">
                  <c:v>1929.9493855247229</c:v>
                </c:pt>
                <c:pt idx="861" formatCode="0.00">
                  <c:v>1873.2443844908371</c:v>
                </c:pt>
                <c:pt idx="862" formatCode="0.00">
                  <c:v>1836.5199594014603</c:v>
                </c:pt>
                <c:pt idx="863" formatCode="0.00">
                  <c:v>1721.5233349240227</c:v>
                </c:pt>
                <c:pt idx="864" formatCode="0.00">
                  <c:v>1872.2679944073354</c:v>
                </c:pt>
                <c:pt idx="865" formatCode="0.00">
                  <c:v>1806.9724885011913</c:v>
                </c:pt>
                <c:pt idx="866" formatCode="0.00">
                  <c:v>1810.2779289493064</c:v>
                </c:pt>
                <c:pt idx="867" formatCode="0.00">
                  <c:v>2010.7254547840689</c:v>
                </c:pt>
                <c:pt idx="868" formatCode="0.00">
                  <c:v>2013.247231242186</c:v>
                </c:pt>
                <c:pt idx="869" formatCode="0.00">
                  <c:v>2009.7097747924772</c:v>
                </c:pt>
                <c:pt idx="870" formatCode="0.00">
                  <c:v>1691.3898684600663</c:v>
                </c:pt>
                <c:pt idx="871" formatCode="0.00">
                  <c:v>2003.3773593323713</c:v>
                </c:pt>
                <c:pt idx="872" formatCode="0.00">
                  <c:v>1950.4753246241244</c:v>
                </c:pt>
                <c:pt idx="873" formatCode="0.00">
                  <c:v>2045.884087738466</c:v>
                </c:pt>
                <c:pt idx="874" formatCode="0.00">
                  <c:v>2018.1145347562715</c:v>
                </c:pt>
                <c:pt idx="875" formatCode="0.00">
                  <c:v>1961.8369086205175</c:v>
                </c:pt>
                <c:pt idx="876" formatCode="0.00">
                  <c:v>1925.5384969460333</c:v>
                </c:pt>
                <c:pt idx="877" formatCode="0.00">
                  <c:v>1810.9665081061278</c:v>
                </c:pt>
                <c:pt idx="878" formatCode="0.00">
                  <c:v>1962.1344099049834</c:v>
                </c:pt>
                <c:pt idx="879" formatCode="0.00">
                  <c:v>1897.2607381855946</c:v>
                </c:pt>
                <c:pt idx="880" formatCode="0.00">
                  <c:v>1900.9865906108494</c:v>
                </c:pt>
                <c:pt idx="881" formatCode="0.00">
                  <c:v>2101.8530928462355</c:v>
                </c:pt>
                <c:pt idx="882" formatCode="0.00">
                  <c:v>2104.792397463284</c:v>
                </c:pt>
                <c:pt idx="883" formatCode="0.00">
                  <c:v>2101.107068984948</c:v>
                </c:pt>
                <c:pt idx="884" formatCode="0.00">
                  <c:v>1783.2025514824745</c:v>
                </c:pt>
                <c:pt idx="885" formatCode="0.00">
                  <c:v>2095.6040397541065</c:v>
                </c:pt>
                <c:pt idx="886" formatCode="0.00">
                  <c:v>2043.1145991418437</c:v>
                </c:pt>
                <c:pt idx="887" formatCode="0.00">
                  <c:v>2138.9345418129424</c:v>
                </c:pt>
                <c:pt idx="888" formatCode="0.00">
                  <c:v>2111.5747432379067</c:v>
                </c:pt>
                <c:pt idx="889" formatCode="0.00">
                  <c:v>2055.7054363634306</c:v>
                </c:pt>
                <c:pt idx="890" formatCode="0.00">
                  <c:v>2019.8138994106353</c:v>
                </c:pt>
                <c:pt idx="891" formatCode="0.00">
                  <c:v>1905.6473319501206</c:v>
                </c:pt>
                <c:pt idx="892" formatCode="0.00">
                  <c:v>2057.2191935627216</c:v>
                </c:pt>
                <c:pt idx="893" formatCode="0.00">
                  <c:v>1992.7480124357721</c:v>
                </c:pt>
                <c:pt idx="894" formatCode="0.00">
                  <c:v>1996.8748791324829</c:v>
                </c:pt>
                <c:pt idx="895" formatCode="0.00">
                  <c:v>2198.1409127629208</c:v>
                </c:pt>
                <c:pt idx="896" formatCode="0.00">
                  <c:v>2201.4782598757256</c:v>
                </c:pt>
                <c:pt idx="897" formatCode="0.00">
                  <c:v>2197.617298253936</c:v>
                </c:pt>
                <c:pt idx="898" formatCode="0.00">
                  <c:v>1880.1094890872289</c:v>
                </c:pt>
                <c:pt idx="899" formatCode="0.00">
                  <c:v>2192.90625009112</c:v>
                </c:pt>
                <c:pt idx="900" formatCode="0.00">
                  <c:v>2140.8106408710846</c:v>
                </c:pt>
                <c:pt idx="901" formatCode="0.00">
                  <c:v>2237.0229683418734</c:v>
                </c:pt>
                <c:pt idx="902" formatCode="0.00">
                  <c:v>2210.0541031948692</c:v>
                </c:pt>
                <c:pt idx="903" formatCode="0.00">
                  <c:v>2154.5742740604142</c:v>
                </c:pt>
                <c:pt idx="904" formatCode="0.00">
                  <c:v>2119.0707552954673</c:v>
                </c:pt>
                <c:pt idx="905" formatCode="0.00">
                  <c:v>2005.2907430481077</c:v>
                </c:pt>
                <c:pt idx="906" formatCode="0.00">
                  <c:v>2157.247693907801</c:v>
                </c:pt>
                <c:pt idx="907" formatCode="0.00">
                  <c:v>2093.160133491222</c:v>
                </c:pt>
                <c:pt idx="908" formatCode="0.00">
                  <c:v>2097.6691502012523</c:v>
                </c:pt>
                <c:pt idx="909" formatCode="0.00">
                  <c:v>2299.3158613876562</c:v>
                </c:pt>
                <c:pt idx="910" formatCode="0.00">
                  <c:v>2303.0324122285629</c:v>
                </c:pt>
                <c:pt idx="911" formatCode="0.00">
                  <c:v>2298.9799278726441</c:v>
                </c:pt>
                <c:pt idx="912" formatCode="0.00">
                  <c:v>1981.8506372461563</c:v>
                </c:pt>
                <c:pt idx="913" formatCode="0.00">
                  <c:v>2295.0244903545886</c:v>
                </c:pt>
                <c:pt idx="914" formatCode="0.00">
                  <c:v>2243.304545400877</c:v>
                </c:pt>
                <c:pt idx="915" formatCode="0.00">
                  <c:v>2339.891108252772</c:v>
                </c:pt>
                <c:pt idx="916" formatCode="0.00">
                  <c:v>2313.29504890101</c:v>
                </c:pt>
                <c:pt idx="917" formatCode="0.00">
                  <c:v>2258.186595612543</c:v>
                </c:pt>
                <c:pt idx="918" formatCode="0.00">
                  <c:v>2223.0530227091785</c:v>
                </c:pt>
                <c:pt idx="919" formatCode="0.00">
                  <c:v>2109.6415266231661</c:v>
                </c:pt>
                <c:pt idx="920" formatCode="0.00">
                  <c:v>2261.965564538631</c:v>
                </c:pt>
                <c:pt idx="921" formatCode="0.00">
                  <c:v>2198.2436629686717</c:v>
                </c:pt>
                <c:pt idx="922" formatCode="0.00">
                  <c:v>2203.1169115057255</c:v>
                </c:pt>
                <c:pt idx="923" formatCode="0.00">
                  <c:v>2405.126428973731</c:v>
                </c:pt>
                <c:pt idx="924" formatCode="0.00">
                  <c:v>2409.2043623011896</c:v>
                </c:pt>
                <c:pt idx="925" formatCode="0.00">
                  <c:v>2404.9532941466264</c:v>
                </c:pt>
                <c:pt idx="926" formatCode="0.00">
                  <c:v>2088.1852067872201</c:v>
                </c:pt>
                <c:pt idx="927" formatCode="0.00">
                  <c:v>2401.718880026694</c:v>
                </c:pt>
                <c:pt idx="928" formatCode="0.00">
                  <c:v>2350.3573736033441</c:v>
                </c:pt>
                <c:pt idx="929" formatCode="0.00">
                  <c:v>2447.3009951734539</c:v>
                </c:pt>
                <c:pt idx="930" formatCode="0.00">
                  <c:v>2421.0606167619553</c:v>
                </c:pt>
                <c:pt idx="931" formatCode="0.00">
                  <c:v>2366.3064689082385</c:v>
                </c:pt>
                <c:pt idx="932" formatCode="0.00">
                  <c:v>2331.5258284374786</c:v>
                </c:pt>
                <c:pt idx="933" formatCode="0.00">
                  <c:v>2218.4658945090268</c:v>
                </c:pt>
                <c:pt idx="934" formatCode="0.00">
                  <c:v>2371.1401272507369</c:v>
                </c:pt>
                <c:pt idx="935" formatCode="0.00">
                  <c:v>2307.767056329084</c:v>
                </c:pt>
                <c:pt idx="936" formatCode="0.00">
                  <c:v>2312.9877746926518</c:v>
                </c:pt>
                <c:pt idx="937" formatCode="0.00">
                  <c:v>2515.343404717531</c:v>
                </c:pt>
                <c:pt idx="938" formatCode="0.00">
                  <c:v>2519.7660970737325</c:v>
                </c:pt>
                <c:pt idx="939" formatCode="0.00">
                  <c:v>2515.3157877437698</c:v>
                </c:pt>
                <c:pt idx="940" formatCode="0.00">
                  <c:v>2198.8926632812763</c:v>
                </c:pt>
                <c:pt idx="941" formatCode="0.00">
                  <c:v>2512.7699798977719</c:v>
                </c:pt>
                <c:pt idx="942" formatCode="0.00">
                  <c:v>2461.7508007663182</c:v>
                </c:pt>
                <c:pt idx="943" formatCode="0.00">
                  <c:v>2559.0354371525982</c:v>
                </c:pt>
                <c:pt idx="944" formatCode="0.00">
                  <c:v>2533.1347648596375</c:v>
                </c:pt>
                <c:pt idx="945" formatCode="0.00">
                  <c:v>2478.7190183677735</c:v>
                </c:pt>
                <c:pt idx="946" formatCode="0.00">
                  <c:v>2444.2754786002515</c:v>
                </c:pt>
                <c:pt idx="947" formatCode="0.00">
                  <c:v>2331.551348965977</c:v>
                </c:pt>
                <c:pt idx="948" formatCode="0.00">
                  <c:v>2484.5600939883197</c:v>
                </c:pt>
                <c:pt idx="949" formatCode="0.00">
                  <c:v>2421.5202478698034</c:v>
                </c:pt>
                <c:pt idx="950" formatCode="0.00">
                  <c:v>2427.0729082302742</c:v>
                </c:pt>
                <c:pt idx="951" formatCode="0.00">
                  <c:v>2629.7592022470785</c:v>
                </c:pt>
                <c:pt idx="952" formatCode="0.00">
                  <c:v>2634.5112855163616</c:v>
                </c:pt>
                <c:pt idx="953" formatCode="0.00">
                  <c:v>2629.8656023944827</c:v>
                </c:pt>
                <c:pt idx="954" formatCode="0.00">
                  <c:v>2313.7723545103572</c:v>
                </c:pt>
                <c:pt idx="955" formatCode="0.00">
                  <c:v>2627.9783025407492</c:v>
                </c:pt>
                <c:pt idx="956" formatCode="0.00">
                  <c:v>2577.2865142443634</c:v>
                </c:pt>
                <c:pt idx="957" formatCode="0.00">
                  <c:v>2674.8973055885426</c:v>
                </c:pt>
                <c:pt idx="958" formatCode="0.00">
                  <c:v>2649.3215571894129</c:v>
                </c:pt>
                <c:pt idx="959" formatCode="0.00">
                  <c:v>2595.2295084473653</c:v>
                </c:pt>
                <c:pt idx="960" formatCode="0.00">
                  <c:v>2561.1084453082649</c:v>
                </c:pt>
                <c:pt idx="961" formatCode="0.00">
                  <c:v>2448.7055763018934</c:v>
                </c:pt>
                <c:pt idx="962" formatCode="0.00">
                  <c:v>2602.0343711665519</c:v>
                </c:pt>
                <c:pt idx="963" formatCode="0.00">
                  <c:v>2539.3133694096205</c:v>
                </c:pt>
                <c:pt idx="964" formatCode="0.00">
                  <c:v>2545.183674041702</c:v>
                </c:pt>
                <c:pt idx="965" formatCode="0.00">
                  <c:v>2748.1864177128532</c:v>
                </c:pt>
                <c:pt idx="966" formatCode="0.00">
                  <c:v>2753.2537615700312</c:v>
                </c:pt>
                <c:pt idx="967" formatCode="0.00">
                  <c:v>2748.4196711865552</c:v>
                </c:pt>
                <c:pt idx="968" formatCode="0.00">
                  <c:v>2432.6423702651746</c:v>
                </c:pt>
                <c:pt idx="969" formatCode="0.00">
                  <c:v>2747.1630987700855</c:v>
                </c:pt>
                <c:pt idx="970" formatCode="0.00">
                  <c:v>2696.784929671197</c:v>
                </c:pt>
                <c:pt idx="971" formatCode="0.00">
                  <c:v>2794.7081842202774</c:v>
                </c:pt>
                <c:pt idx="972" formatCode="0.00">
                  <c:v>2769.4437483876382</c:v>
                </c:pt>
                <c:pt idx="973" formatCode="0.00">
                  <c:v>2715.6618669942382</c:v>
                </c:pt>
                <c:pt idx="974" formatCode="0.00">
                  <c:v>2681.8498314695826</c:v>
                </c:pt>
                <c:pt idx="975" formatCode="0.00">
                  <c:v>2569.7548558869439</c:v>
                </c:pt>
                <c:pt idx="976" formatCode="0.00">
                  <c:v>2723.3904155848068</c:v>
                </c:pt>
                <c:pt idx="977" formatCode="0.00">
                  <c:v>2660.9750557243542</c:v>
                </c:pt>
                <c:pt idx="978" formatCode="0.00">
                  <c:v>2667.1498850206031</c:v>
                </c:pt>
                <c:pt idx="979" formatCode="0.00">
                  <c:v>2870.4560418757069</c:v>
                </c:pt>
                <c:pt idx="980" formatCode="0.00">
                  <c:v>2875.8256932335453</c:v>
                </c:pt>
                <c:pt idx="981" formatCode="0.00">
                  <c:v>2870.812197550068</c:v>
                </c:pt>
                <c:pt idx="982" formatCode="0.00">
                  <c:v>2555.3380277037436</c:v>
                </c:pt>
                <c:pt idx="983" formatCode="0.00">
                  <c:v>2870.1607996420657</c:v>
                </c:pt>
                <c:pt idx="984" formatCode="0.00">
                  <c:v>2820.0835918122571</c:v>
                </c:pt>
                <c:pt idx="985" formatCode="0.00">
                  <c:v>2918.306730985963</c:v>
                </c:pt>
                <c:pt idx="986" formatCode="0.00">
                  <c:v>2893.3411086933547</c:v>
                </c:pt>
                <c:pt idx="987" formatCode="0.00">
                  <c:v>2839.8569753527254</c:v>
                </c:pt>
                <c:pt idx="988" formatCode="0.00">
                  <c:v>2806.3416280259371</c:v>
                </c:pt>
                <c:pt idx="989" formatCode="0.00">
                  <c:v>2694.5422864512543</c:v>
                </c:pt>
                <c:pt idx="990" formatCode="0.00">
                  <c:v>2848.4724316624638</c:v>
                </c:pt>
                <c:pt idx="991" formatCode="0.00">
                  <c:v>2786.3506145440897</c:v>
                </c:pt>
                <c:pt idx="992" formatCode="0.00">
                  <c:v>2792.8179495603276</c:v>
                </c:pt>
                <c:pt idx="993" formatCode="0.00">
                  <c:v>2996.4155808861906</c:v>
                </c:pt>
                <c:pt idx="994" formatCode="0.00">
                  <c:v>3002.0756812600089</c:v>
                </c:pt>
                <c:pt idx="995" formatCode="0.00">
                  <c:v>2996.8930352925709</c:v>
                </c:pt>
                <c:pt idx="996" formatCode="0.00">
                  <c:v>2681.7102263547695</c:v>
                </c:pt>
                <c:pt idx="997" formatCode="0.00">
                  <c:v>2996.8233480088429</c:v>
                </c:pt>
                <c:pt idx="998" formatCode="0.00">
                  <c:v>2947.0354842061092</c:v>
                </c:pt>
                <c:pt idx="999" formatCode="0.00">
                  <c:v>3045.5469672432955</c:v>
                </c:pt>
                <c:pt idx="1000" formatCode="0.00">
                  <c:v>3020.8686941947553</c:v>
                </c:pt>
                <c:pt idx="1001" formatCode="0.00">
                  <c:v>2967.6709210402123</c:v>
                </c:pt>
                <c:pt idx="1002" formatCode="0.00">
                  <c:v>2934.4409504184237</c:v>
                </c:pt>
                <c:pt idx="1003" formatCode="0.00">
                  <c:v>2822.926007658265</c:v>
                </c:pt>
                <c:pt idx="1004" formatCode="0.00">
                  <c:v>2977.1395793961501</c:v>
                </c:pt>
                <c:pt idx="1005" formatCode="0.00">
                  <c:v>2915.3002221296056</c:v>
                </c:pt>
                <c:pt idx="1006" formatCode="0.00">
                  <c:v>2922.0490559445925</c:v>
                </c:pt>
                <c:pt idx="1007" formatCode="0.00">
                  <c:v>3125.927230645103</c:v>
                </c:pt>
                <c:pt idx="1008" formatCode="0.00">
                  <c:v>3131.8669246041441</c:v>
                </c:pt>
                <c:pt idx="1009" formatCode="0.00">
                  <c:v>3126.526068711903</c:v>
                </c:pt>
                <c:pt idx="1010" formatCode="0.00">
                  <c:v>2811.6238165115801</c:v>
                </c:pt>
                <c:pt idx="1011" formatCode="0.00">
                  <c:v>3127.016556271456</c:v>
                </c:pt>
                <c:pt idx="1012" formatCode="0.00">
                  <c:v>3077.5073773196646</c:v>
                </c:pt>
                <c:pt idx="1013" formatCode="0.00">
                  <c:v>3176.2966173358554</c:v>
                </c:pt>
                <c:pt idx="1014" formatCode="0.00">
                  <c:v>3151.895178782032</c:v>
                </c:pt>
                <c:pt idx="1015" formatCode="0.00">
                  <c:v>3098.9733230289639</c:v>
                </c:pt>
                <c:pt idx="1016" formatCode="0.00">
                  <c:v>3066.0183581085498</c:v>
                </c:pt>
                <c:pt idx="1017" formatCode="0.00">
                  <c:v>2954.777514743645</c:v>
                </c:pt>
                <c:pt idx="1018" formatCode="0.00">
                  <c:v>3109.2642849642612</c:v>
                </c:pt>
                <c:pt idx="1019" formatCode="0.00">
                  <c:v>3047.6972306599528</c:v>
                </c:pt>
                <c:pt idx="1020" formatCode="0.00">
                  <c:v>3054.7174773059969</c:v>
                </c:pt>
                <c:pt idx="1021" formatCode="0.00">
                  <c:v>3258.8661800918649</c:v>
                </c:pt>
                <c:pt idx="1022" formatCode="0.00">
                  <c:v>3265.0755227711397</c:v>
                </c:pt>
                <c:pt idx="1023" formatCode="0.00">
                  <c:v>3259.5876765222342</c:v>
                </c:pt>
                <c:pt idx="1024" formatCode="0.00">
                  <c:v>2944.9560597585873</c:v>
                </c:pt>
                <c:pt idx="1025" formatCode="0.00">
                  <c:v>3260.6185642246724</c:v>
                </c:pt>
                <c:pt idx="1026" formatCode="0.00">
                  <c:v>3211.3782844036259</c:v>
                </c:pt>
                <c:pt idx="1027" formatCode="0.00">
                  <c:v>3310.4355631261706</c:v>
                </c:pt>
                <c:pt idx="1028" formatCode="0.00">
                  <c:v>3286.301308000468</c:v>
                </c:pt>
                <c:pt idx="1029" formatCode="0.00">
                  <c:v>3233.6457855375752</c:v>
                </c:pt>
                <c:pt idx="1030" formatCode="0.00">
                  <c:v>3200.956308902882</c:v>
                </c:pt>
                <c:pt idx="1031" formatCode="0.00">
                  <c:v>3089.9801139450415</c:v>
                </c:pt>
                <c:pt idx="1032" formatCode="0.00">
                  <c:v>3244.7306978113043</c:v>
                </c:pt>
                <c:pt idx="1033" formatCode="0.00">
                  <c:v>3183.4266274990646</c:v>
                </c:pt>
                <c:pt idx="1034" formatCode="0.00">
                  <c:v>3190.7090335812227</c:v>
                </c:pt>
                <c:pt idx="1035" formatCode="0.00">
                  <c:v>3395.1190763338832</c:v>
                </c:pt>
                <c:pt idx="1036" formatCode="0.00">
                  <c:v>3401.5889445854991</c:v>
                </c:pt>
                <c:pt idx="1037" formatCode="0.00">
                  <c:v>3395.9653209833486</c:v>
                </c:pt>
                <c:pt idx="1038" formatCode="0.00">
                  <c:v>3081.5952196831163</c:v>
                </c:pt>
                <c:pt idx="1039" formatCode="0.00">
                  <c:v>3397.5184318181523</c:v>
                </c:pt>
                <c:pt idx="1040" formatCode="0.00">
                  <c:v>3348.5380567511306</c:v>
                </c:pt>
                <c:pt idx="1041" formatCode="0.00">
                  <c:v>3447.8544421818283</c:v>
                </c:pt>
                <c:pt idx="1042" formatCode="0.00">
                  <c:v>3423.9785005762792</c:v>
                </c:pt>
                <c:pt idx="1043" formatCode="0.00">
                  <c:v>3371.5805032915628</c:v>
                </c:pt>
                <c:pt idx="1044" formatCode="0.00">
                  <c:v>3339.1477683265866</c:v>
                </c:pt>
                <c:pt idx="1045" formatCode="0.00">
                  <c:v>3228.4275363503893</c:v>
                </c:pt>
                <c:pt idx="1046" formatCode="0.00">
                  <c:v>3383.4333093168702</c:v>
                </c:pt>
                <c:pt idx="1047" formatCode="0.00">
                  <c:v>3322.3836590157471</c:v>
                </c:pt>
                <c:pt idx="1048" formatCode="0.00">
                  <c:v>3329.9197207973584</c:v>
                </c:pt>
                <c:pt idx="1049" formatCode="0.00">
                  <c:v>3534.5826596998149</c:v>
                </c:pt>
                <c:pt idx="1050" formatCode="0.00">
                  <c:v>3541.3046692976236</c:v>
                </c:pt>
                <c:pt idx="1051" formatCode="0.00">
                  <c:v>3535.5562779106826</c:v>
                </c:pt>
                <c:pt idx="1052" formatCode="0.00">
                  <c:v>3221.4392962699653</c:v>
                </c:pt>
                <c:pt idx="1053" formatCode="0.00">
                  <c:v>3537.6148782301816</c:v>
                </c:pt>
                <c:pt idx="1054" formatCode="0.00">
                  <c:v>3488.8861277320366</c:v>
                </c:pt>
                <c:pt idx="1055" formatCode="0.00">
                  <c:v>3588.4533970387729</c:v>
                </c:pt>
                <c:pt idx="1056" formatCode="0.00">
                  <c:v>3564.8276031648434</c:v>
                </c:pt>
                <c:pt idx="1057" formatCode="0.00">
                  <c:v>3512.6790220002267</c:v>
                </c:pt>
                <c:pt idx="1058" formatCode="0.00">
                  <c:v>3480.4949760607687</c:v>
                </c:pt>
                <c:pt idx="1059" formatCode="0.00">
                  <c:v>3370.0227105160498</c:v>
                </c:pt>
                <c:pt idx="1060" formatCode="0.00">
                  <c:v>3525.2757318037015</c:v>
                </c:pt>
                <c:pt idx="1061" formatCode="0.00">
                  <c:v>3464.4726161799654</c:v>
                </c:pt>
                <c:pt idx="1062" formatCode="0.00">
                  <c:v>3472.2545034441118</c:v>
                </c:pt>
                <c:pt idx="1063" formatCode="0.00">
                  <c:v>3677.162563065227</c:v>
                </c:pt>
                <c:pt idx="1064" formatCode="0.00">
                  <c:v>3684.1289930304824</c:v>
                </c:pt>
                <c:pt idx="1065" formatCode="0.00">
                  <c:v>3678.266508300936</c:v>
                </c:pt>
                <c:pt idx="1066" formatCode="0.00">
                  <c:v>3364.3949033212089</c:v>
                </c:pt>
                <c:pt idx="1067" formatCode="0.00">
                  <c:v>3680.8151652601532</c:v>
                </c:pt>
                <c:pt idx="1068" formatCode="0.00">
                  <c:v>3632.330402327244</c:v>
                </c:pt>
                <c:pt idx="1069" formatCode="0.00">
                  <c:v>3732.140971037581</c:v>
                </c:pt>
                <c:pt idx="1070" formatCode="0.00">
                  <c:v>3708.7577926402246</c:v>
                </c:pt>
                <c:pt idx="1071" formatCode="0.00">
                  <c:v>3656.8511472422088</c:v>
                </c:pt>
                <c:pt idx="1072" formatCode="0.00">
                  <c:v>3624.9083615585737</c:v>
                </c:pt>
                <c:pt idx="1073" formatCode="0.00">
                  <c:v>3514.6766849399492</c:v>
                </c:pt>
                <c:pt idx="1074" formatCode="0.00">
                  <c:v>3670.1696279865951</c:v>
                </c:pt>
                <c:pt idx="1075" formatCode="0.00">
                  <c:v>3609.6057710986979</c:v>
                </c:pt>
                <c:pt idx="1076" formatCode="0.00">
                  <c:v>3617.6262582005388</c:v>
                </c:pt>
                <c:pt idx="1077" formatCode="0.00">
                  <c:v>3822.7722628670394</c:v>
                </c:pt>
                <c:pt idx="1078" formatCode="0.00">
                  <c:v>3829.9759871718065</c:v>
                </c:pt>
                <c:pt idx="1079" formatCode="0.00">
                  <c:v>3824.0096641611581</c:v>
                </c:pt>
                <c:pt idx="1080" formatCode="0.00">
                  <c:v>3510.3762806227251</c:v>
                </c:pt>
                <c:pt idx="1081" formatCode="0.00">
                  <c:v>3827.0341159338645</c:v>
                </c:pt>
                <c:pt idx="1082" formatCode="0.00">
                  <c:v>3778.7862822675847</c:v>
                </c:pt>
                <c:pt idx="1083" formatCode="0.00">
                  <c:v>3878.83314008445</c:v>
                </c:pt>
                <c:pt idx="1084" formatCode="0.00">
                  <c:v>3855.6856145607076</c:v>
                </c:pt>
                <c:pt idx="1085" formatCode="0.00">
                  <c:v>3804.0139897120962</c:v>
                </c:pt>
                <c:pt idx="1086" formatCode="0.00">
                  <c:v>3772.3055961436839</c:v>
                </c:pt>
                <c:pt idx="1087" formatCode="0.00">
                  <c:v>3662.3076870772711</c:v>
                </c:pt>
                <c:pt idx="1088" formatCode="0.00">
                  <c:v>3818.0337769652542</c:v>
                </c:pt>
                <c:pt idx="1089" formatCode="0.00">
                  <c:v>3757.7024500407583</c:v>
                </c:pt>
                <c:pt idx="1090" formatCode="0.00">
                  <c:v>3765.9548540416495</c:v>
                </c:pt>
                <c:pt idx="1091" formatCode="0.00">
                  <c:v>3971.3321663369334</c:v>
                </c:pt>
                <c:pt idx="1092" formatCode="0.00">
                  <c:v>3978.7665927746607</c:v>
                </c:pt>
                <c:pt idx="1093" formatCode="0.00">
                  <c:v>3972.7062171602001</c:v>
                </c:pt>
                <c:pt idx="1094" formatCode="0.00">
                  <c:v>3659.3044289552554</c:v>
                </c:pt>
                <c:pt idx="1095" formatCode="0.00">
                  <c:v>3976.1932559250654</c:v>
                </c:pt>
              </c:numCache>
            </c:numRef>
          </c:val>
          <c:smooth val="0"/>
          <c:extLst>
            <c:ext xmlns:c16="http://schemas.microsoft.com/office/drawing/2014/chart" uri="{C3380CC4-5D6E-409C-BE32-E72D297353CC}">
              <c16:uniqueId val="{00000003-B3EF-4466-9579-835A7DD0B3BB}"/>
            </c:ext>
          </c:extLst>
        </c:ser>
        <c:dLbls>
          <c:showLegendKey val="0"/>
          <c:showVal val="0"/>
          <c:showCatName val="0"/>
          <c:showSerName val="0"/>
          <c:showPercent val="0"/>
          <c:showBubbleSize val="0"/>
        </c:dLbls>
        <c:smooth val="0"/>
        <c:axId val="1697502047"/>
        <c:axId val="1631864271"/>
      </c:lineChart>
      <c:catAx>
        <c:axId val="1697502047"/>
        <c:scaling>
          <c:orientation val="minMax"/>
        </c:scaling>
        <c:delete val="0"/>
        <c:axPos val="b"/>
        <c:majorTickMark val="none"/>
        <c:minorTickMark val="none"/>
        <c:tickLblPos val="low"/>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31864271"/>
        <c:crosses val="autoZero"/>
        <c:auto val="1"/>
        <c:lblAlgn val="ctr"/>
        <c:lblOffset val="100"/>
        <c:noMultiLvlLbl val="0"/>
      </c:catAx>
      <c:valAx>
        <c:axId val="16318642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750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[Demand_Planning_Dashboard.xlsx]Moving Average!PivotTable7</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Forecast</a:t>
            </a:r>
            <a:r>
              <a:rPr lang="en-CA" baseline="0"/>
              <a:t> (Moving Average)</a:t>
            </a:r>
            <a:endParaRPr lang="en-CA"/>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'Moving Average'!$B$3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trendline>
            <c:spPr>
              <a:ln w="19050"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rendlineType val="movingAvg"/>
            <c:period val="2"/>
            <c:forward val="365"/>
            <c:dispRSqr val="0"/>
            <c:dispEq val="0"/>
          </c:trendline>
          <c:cat>
            <c:strRef>
              <c:f>'Moving Average'!$A$4:$A$19</c:f>
              <c:strCache>
                <c:ptCount val="15"/>
                <c:pt idx="0">
                  <c:v>04-Jul-20</c:v>
                </c:pt>
                <c:pt idx="1">
                  <c:v>06-Jul-20</c:v>
                </c:pt>
                <c:pt idx="2">
                  <c:v>08-Jul-20</c:v>
                </c:pt>
                <c:pt idx="3">
                  <c:v>09-Jul-20</c:v>
                </c:pt>
                <c:pt idx="4">
                  <c:v>25-Jul-20</c:v>
                </c:pt>
                <c:pt idx="5">
                  <c:v>30-Jul-20</c:v>
                </c:pt>
                <c:pt idx="6">
                  <c:v>01-Aug-20</c:v>
                </c:pt>
                <c:pt idx="7">
                  <c:v>11-Dec-20</c:v>
                </c:pt>
                <c:pt idx="8">
                  <c:v>22-Mar-21</c:v>
                </c:pt>
                <c:pt idx="9">
                  <c:v>25-May-21</c:v>
                </c:pt>
                <c:pt idx="10">
                  <c:v>24-Jul-21</c:v>
                </c:pt>
                <c:pt idx="11">
                  <c:v>06-Sep-21</c:v>
                </c:pt>
                <c:pt idx="12">
                  <c:v>20-Sep-21</c:v>
                </c:pt>
                <c:pt idx="13">
                  <c:v>30-Sep-21</c:v>
                </c:pt>
                <c:pt idx="14">
                  <c:v>30-Oct-21</c:v>
                </c:pt>
              </c:strCache>
            </c:strRef>
          </c:cat>
          <c:val>
            <c:numRef>
              <c:f>'Moving Average'!$B$4:$B$19</c:f>
              <c:numCache>
                <c:formatCode>General</c:formatCode>
                <c:ptCount val="15"/>
                <c:pt idx="0">
                  <c:v>75</c:v>
                </c:pt>
                <c:pt idx="1">
                  <c:v>104</c:v>
                </c:pt>
                <c:pt idx="2">
                  <c:v>360</c:v>
                </c:pt>
                <c:pt idx="3">
                  <c:v>211</c:v>
                </c:pt>
                <c:pt idx="4">
                  <c:v>83</c:v>
                </c:pt>
                <c:pt idx="5">
                  <c:v>61</c:v>
                </c:pt>
                <c:pt idx="6">
                  <c:v>79</c:v>
                </c:pt>
                <c:pt idx="7">
                  <c:v>756</c:v>
                </c:pt>
                <c:pt idx="8">
                  <c:v>82</c:v>
                </c:pt>
                <c:pt idx="9">
                  <c:v>252</c:v>
                </c:pt>
                <c:pt idx="10">
                  <c:v>72</c:v>
                </c:pt>
                <c:pt idx="11">
                  <c:v>849</c:v>
                </c:pt>
                <c:pt idx="12">
                  <c:v>97</c:v>
                </c:pt>
                <c:pt idx="13">
                  <c:v>72</c:v>
                </c:pt>
                <c:pt idx="14">
                  <c:v>433</c:v>
                </c:pt>
              </c:numCache>
            </c:numRef>
          </c:val>
          <c:smooth val="0"/>
          <c:extLst>
            <c:ext xmlns:c16="http://schemas.microsoft.com/office/drawing/2014/chart" uri="{C3380CC4-5D6E-409C-BE32-E72D297353CC}">
              <c16:uniqueId val="{00000001-947A-492A-A226-34BED73DB8B6}"/>
            </c:ext>
          </c:extLst>
        </c:ser>
        <c:dLbls>
          <c:showLegendKey val="0"/>
          <c:showVal val="0"/>
          <c:showCatName val="0"/>
          <c:showSerName val="0"/>
          <c:showPercent val="0"/>
          <c:showBubbleSize val="0"/>
        </c:dLbls>
        <c:marker val="1"/>
        <c:smooth val="0"/>
        <c:axId val="202282959"/>
        <c:axId val="127444207"/>
      </c:lineChart>
      <c:catAx>
        <c:axId val="20228295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444207"/>
        <c:crosses val="autoZero"/>
        <c:auto val="1"/>
        <c:lblAlgn val="ctr"/>
        <c:lblOffset val="100"/>
        <c:noMultiLvlLbl val="0"/>
      </c:catAx>
      <c:valAx>
        <c:axId val="12744420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282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[Demand_Planning_Dashboard.xlsx]Yearly Sales!PivotTable7</c:name>
    <c:fmtId val="19"/>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'Yearly Sales'!$B$3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5F6-4E9E-B90D-83DB2A8CF8B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5F6-4E9E-B90D-83DB2A8CF8B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'Yearly Sales'!$A$4:$A$6</c:f>
              <c:strCache>
                <c:ptCount val="2"/>
                <c:pt idx="0">
                  <c:v>2020</c:v>
                </c:pt>
                <c:pt idx="1">
                  <c:v>2021</c:v>
                </c:pt>
              </c:strCache>
            </c:strRef>
          </c:cat>
          <c:val>
            <c:numRef>
              <c:f>'Yearly Sales'!$B$4:$B$6</c:f>
              <c:numCache>
                <c:formatCode>General</c:formatCode>
                <c:ptCount val="2"/>
                <c:pt idx="0">
                  <c:v>1729</c:v>
                </c:pt>
                <c:pt idx="1">
                  <c:v>1857</c:v>
                </c:pt>
              </c:numCache>
            </c:numRef>
          </c:val>
          <c:extLst>
            <c:ext xmlns:c16="http://schemas.microsoft.com/office/drawing/2014/chart" uri="{C3380CC4-5D6E-409C-BE32-E72D297353CC}">
              <c16:uniqueId val="{00000004-65F6-4E9E-B90D-83DB2A8CF8BA}"/>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Sheet11!$B$1</c:f>
              <c:strCache>
                <c:ptCount val="1"/>
                <c:pt idx="0">
                  <c:v>Sum of Quantity Sold Sq Ft</c:v>
                </c:pt>
              </c:strCache>
            </c:strRef>
          </c:tx>
          <c:spPr>
            <a:ln w="28575" cap="rnd">
              <a:solidFill>
                <a:schemeClr val="accent1"/>
              </a:solidFill>
              <a:round/>
            </a:ln>
            <a:effectLst/>
          </c:spPr>
          <c:marker>
            <c:symbol val="none"/>
          </c:marker>
          <c:val>
            <c:numRef>
              <c:f>Sheet11!$B$2:$B$1097</c:f>
              <c:numCache>
                <c:formatCode>General</c:formatCode>
                <c:ptCount val="1096"/>
                <c:pt idx="0">
                  <c:v>539</c:v>
                </c:pt>
                <c:pt idx="1">
                  <c:v>869</c:v>
                </c:pt>
                <c:pt idx="2">
                  <c:v>887</c:v>
                </c:pt>
                <c:pt idx="3">
                  <c:v>601</c:v>
                </c:pt>
                <c:pt idx="4">
                  <c:v>635</c:v>
                </c:pt>
                <c:pt idx="5">
                  <c:v>810</c:v>
                </c:pt>
                <c:pt idx="6">
                  <c:v>52</c:v>
                </c:pt>
                <c:pt idx="7">
                  <c:v>601</c:v>
                </c:pt>
                <c:pt idx="8">
                  <c:v>143</c:v>
                </c:pt>
                <c:pt idx="9">
                  <c:v>785</c:v>
                </c:pt>
                <c:pt idx="10">
                  <c:v>578</c:v>
                </c:pt>
                <c:pt idx="11">
                  <c:v>569</c:v>
                </c:pt>
                <c:pt idx="12">
                  <c:v>257</c:v>
                </c:pt>
                <c:pt idx="13">
                  <c:v>940</c:v>
                </c:pt>
                <c:pt idx="14">
                  <c:v>712</c:v>
                </c:pt>
                <c:pt idx="15">
                  <c:v>945</c:v>
                </c:pt>
                <c:pt idx="16">
                  <c:v>792</c:v>
                </c:pt>
                <c:pt idx="17">
                  <c:v>771</c:v>
                </c:pt>
                <c:pt idx="18">
                  <c:v>364</c:v>
                </c:pt>
                <c:pt idx="19">
                  <c:v>70</c:v>
                </c:pt>
                <c:pt idx="20">
                  <c:v>466</c:v>
                </c:pt>
                <c:pt idx="21">
                  <c:v>90</c:v>
                </c:pt>
                <c:pt idx="22">
                  <c:v>874</c:v>
                </c:pt>
                <c:pt idx="23">
                  <c:v>536</c:v>
                </c:pt>
                <c:pt idx="24">
                  <c:v>579</c:v>
                </c:pt>
                <c:pt idx="25">
                  <c:v>153</c:v>
                </c:pt>
                <c:pt idx="26">
                  <c:v>14</c:v>
                </c:pt>
                <c:pt idx="27">
                  <c:v>109</c:v>
                </c:pt>
                <c:pt idx="28">
                  <c:v>51</c:v>
                </c:pt>
                <c:pt idx="29">
                  <c:v>875</c:v>
                </c:pt>
                <c:pt idx="30">
                  <c:v>352</c:v>
                </c:pt>
                <c:pt idx="31">
                  <c:v>975</c:v>
                </c:pt>
                <c:pt idx="32">
                  <c:v>319</c:v>
                </c:pt>
                <c:pt idx="33">
                  <c:v>394</c:v>
                </c:pt>
                <c:pt idx="34">
                  <c:v>522</c:v>
                </c:pt>
                <c:pt idx="35">
                  <c:v>35</c:v>
                </c:pt>
                <c:pt idx="36">
                  <c:v>341</c:v>
                </c:pt>
                <c:pt idx="37">
                  <c:v>98</c:v>
                </c:pt>
                <c:pt idx="38">
                  <c:v>541</c:v>
                </c:pt>
                <c:pt idx="39">
                  <c:v>839</c:v>
                </c:pt>
                <c:pt idx="40">
                  <c:v>752</c:v>
                </c:pt>
                <c:pt idx="41">
                  <c:v>272</c:v>
                </c:pt>
                <c:pt idx="42">
                  <c:v>624</c:v>
                </c:pt>
                <c:pt idx="43">
                  <c:v>889</c:v>
                </c:pt>
                <c:pt idx="44">
                  <c:v>523</c:v>
                </c:pt>
                <c:pt idx="45">
                  <c:v>275</c:v>
                </c:pt>
                <c:pt idx="46">
                  <c:v>538</c:v>
                </c:pt>
                <c:pt idx="47">
                  <c:v>951</c:v>
                </c:pt>
                <c:pt idx="48">
                  <c:v>814</c:v>
                </c:pt>
                <c:pt idx="49">
                  <c:v>667</c:v>
                </c:pt>
                <c:pt idx="50">
                  <c:v>117</c:v>
                </c:pt>
                <c:pt idx="51">
                  <c:v>259</c:v>
                </c:pt>
                <c:pt idx="52">
                  <c:v>13</c:v>
                </c:pt>
                <c:pt idx="53">
                  <c:v>93</c:v>
                </c:pt>
                <c:pt idx="54">
                  <c:v>918</c:v>
                </c:pt>
                <c:pt idx="55">
                  <c:v>336</c:v>
                </c:pt>
                <c:pt idx="56">
                  <c:v>257</c:v>
                </c:pt>
                <c:pt idx="57">
                  <c:v>833</c:v>
                </c:pt>
                <c:pt idx="58">
                  <c:v>792</c:v>
                </c:pt>
                <c:pt idx="59">
                  <c:v>971</c:v>
                </c:pt>
                <c:pt idx="60">
                  <c:v>3</c:v>
                </c:pt>
                <c:pt idx="61">
                  <c:v>245</c:v>
                </c:pt>
                <c:pt idx="62">
                  <c:v>167</c:v>
                </c:pt>
                <c:pt idx="63">
                  <c:v>328</c:v>
                </c:pt>
                <c:pt idx="64">
                  <c:v>476</c:v>
                </c:pt>
                <c:pt idx="65">
                  <c:v>511</c:v>
                </c:pt>
                <c:pt idx="66">
                  <c:v>687</c:v>
                </c:pt>
                <c:pt idx="67">
                  <c:v>984</c:v>
                </c:pt>
                <c:pt idx="68">
                  <c:v>413</c:v>
                </c:pt>
                <c:pt idx="69">
                  <c:v>480</c:v>
                </c:pt>
                <c:pt idx="70">
                  <c:v>992</c:v>
                </c:pt>
                <c:pt idx="71">
                  <c:v>847</c:v>
                </c:pt>
                <c:pt idx="72">
                  <c:v>769</c:v>
                </c:pt>
                <c:pt idx="73">
                  <c:v>54</c:v>
                </c:pt>
                <c:pt idx="74">
                  <c:v>871</c:v>
                </c:pt>
                <c:pt idx="75">
                  <c:v>986</c:v>
                </c:pt>
                <c:pt idx="76">
                  <c:v>625</c:v>
                </c:pt>
                <c:pt idx="77">
                  <c:v>73</c:v>
                </c:pt>
                <c:pt idx="78">
                  <c:v>426</c:v>
                </c:pt>
                <c:pt idx="79">
                  <c:v>762</c:v>
                </c:pt>
                <c:pt idx="80">
                  <c:v>609</c:v>
                </c:pt>
                <c:pt idx="81">
                  <c:v>179</c:v>
                </c:pt>
                <c:pt idx="82">
                  <c:v>147</c:v>
                </c:pt>
                <c:pt idx="83">
                  <c:v>831</c:v>
                </c:pt>
                <c:pt idx="84">
                  <c:v>948</c:v>
                </c:pt>
                <c:pt idx="85">
                  <c:v>520</c:v>
                </c:pt>
                <c:pt idx="86">
                  <c:v>239</c:v>
                </c:pt>
                <c:pt idx="87">
                  <c:v>843</c:v>
                </c:pt>
                <c:pt idx="88">
                  <c:v>130</c:v>
                </c:pt>
                <c:pt idx="89">
                  <c:v>879</c:v>
                </c:pt>
                <c:pt idx="90">
                  <c:v>911</c:v>
                </c:pt>
                <c:pt idx="91">
                  <c:v>97</c:v>
                </c:pt>
                <c:pt idx="92">
                  <c:v>38</c:v>
                </c:pt>
                <c:pt idx="93">
                  <c:v>448</c:v>
                </c:pt>
                <c:pt idx="94">
                  <c:v>431</c:v>
                </c:pt>
                <c:pt idx="95">
                  <c:v>747</c:v>
                </c:pt>
                <c:pt idx="96">
                  <c:v>796</c:v>
                </c:pt>
                <c:pt idx="97">
                  <c:v>576</c:v>
                </c:pt>
                <c:pt idx="98">
                  <c:v>904</c:v>
                </c:pt>
                <c:pt idx="99">
                  <c:v>723</c:v>
                </c:pt>
                <c:pt idx="100">
                  <c:v>300</c:v>
                </c:pt>
                <c:pt idx="101">
                  <c:v>983</c:v>
                </c:pt>
                <c:pt idx="102">
                  <c:v>486</c:v>
                </c:pt>
                <c:pt idx="103">
                  <c:v>303</c:v>
                </c:pt>
                <c:pt idx="104">
                  <c:v>658</c:v>
                </c:pt>
                <c:pt idx="105">
                  <c:v>999</c:v>
                </c:pt>
                <c:pt idx="106">
                  <c:v>610</c:v>
                </c:pt>
                <c:pt idx="107">
                  <c:v>542</c:v>
                </c:pt>
                <c:pt idx="108">
                  <c:v>201</c:v>
                </c:pt>
                <c:pt idx="109">
                  <c:v>223</c:v>
                </c:pt>
                <c:pt idx="110">
                  <c:v>102</c:v>
                </c:pt>
                <c:pt idx="111">
                  <c:v>665</c:v>
                </c:pt>
                <c:pt idx="112">
                  <c:v>386</c:v>
                </c:pt>
                <c:pt idx="113">
                  <c:v>134</c:v>
                </c:pt>
                <c:pt idx="114">
                  <c:v>392</c:v>
                </c:pt>
                <c:pt idx="115">
                  <c:v>209</c:v>
                </c:pt>
                <c:pt idx="116">
                  <c:v>687</c:v>
                </c:pt>
                <c:pt idx="117">
                  <c:v>337</c:v>
                </c:pt>
                <c:pt idx="118">
                  <c:v>718</c:v>
                </c:pt>
                <c:pt idx="119">
                  <c:v>706</c:v>
                </c:pt>
                <c:pt idx="120">
                  <c:v>313</c:v>
                </c:pt>
                <c:pt idx="121">
                  <c:v>83</c:v>
                </c:pt>
                <c:pt idx="122">
                  <c:v>418</c:v>
                </c:pt>
                <c:pt idx="123">
                  <c:v>277</c:v>
                </c:pt>
                <c:pt idx="124">
                  <c:v>599</c:v>
                </c:pt>
                <c:pt idx="125">
                  <c:v>118</c:v>
                </c:pt>
                <c:pt idx="126">
                  <c:v>690</c:v>
                </c:pt>
                <c:pt idx="127">
                  <c:v>171</c:v>
                </c:pt>
                <c:pt idx="128">
                  <c:v>9</c:v>
                </c:pt>
                <c:pt idx="129">
                  <c:v>339</c:v>
                </c:pt>
                <c:pt idx="130">
                  <c:v>246</c:v>
                </c:pt>
                <c:pt idx="131">
                  <c:v>180</c:v>
                </c:pt>
                <c:pt idx="132">
                  <c:v>558</c:v>
                </c:pt>
                <c:pt idx="133">
                  <c:v>48</c:v>
                </c:pt>
                <c:pt idx="134">
                  <c:v>605</c:v>
                </c:pt>
                <c:pt idx="135">
                  <c:v>255</c:v>
                </c:pt>
                <c:pt idx="136">
                  <c:v>822</c:v>
                </c:pt>
                <c:pt idx="137">
                  <c:v>121</c:v>
                </c:pt>
                <c:pt idx="138">
                  <c:v>319</c:v>
                </c:pt>
                <c:pt idx="139">
                  <c:v>334</c:v>
                </c:pt>
                <c:pt idx="140">
                  <c:v>896</c:v>
                </c:pt>
                <c:pt idx="141">
                  <c:v>565</c:v>
                </c:pt>
                <c:pt idx="142">
                  <c:v>718</c:v>
                </c:pt>
                <c:pt idx="143">
                  <c:v>716</c:v>
                </c:pt>
                <c:pt idx="144">
                  <c:v>184</c:v>
                </c:pt>
                <c:pt idx="145">
                  <c:v>469</c:v>
                </c:pt>
                <c:pt idx="146">
                  <c:v>606</c:v>
                </c:pt>
                <c:pt idx="147">
                  <c:v>631</c:v>
                </c:pt>
                <c:pt idx="148">
                  <c:v>146</c:v>
                </c:pt>
                <c:pt idx="149">
                  <c:v>153</c:v>
                </c:pt>
                <c:pt idx="150">
                  <c:v>174</c:v>
                </c:pt>
                <c:pt idx="151">
                  <c:v>223</c:v>
                </c:pt>
                <c:pt idx="152">
                  <c:v>320</c:v>
                </c:pt>
                <c:pt idx="153">
                  <c:v>407</c:v>
                </c:pt>
                <c:pt idx="154">
                  <c:v>385</c:v>
                </c:pt>
                <c:pt idx="155">
                  <c:v>492</c:v>
                </c:pt>
                <c:pt idx="156">
                  <c:v>447</c:v>
                </c:pt>
                <c:pt idx="157">
                  <c:v>221</c:v>
                </c:pt>
                <c:pt idx="158">
                  <c:v>669</c:v>
                </c:pt>
                <c:pt idx="159">
                  <c:v>635</c:v>
                </c:pt>
                <c:pt idx="160">
                  <c:v>199</c:v>
                </c:pt>
                <c:pt idx="161">
                  <c:v>604</c:v>
                </c:pt>
                <c:pt idx="162">
                  <c:v>186</c:v>
                </c:pt>
                <c:pt idx="163">
                  <c:v>975</c:v>
                </c:pt>
                <c:pt idx="164">
                  <c:v>370</c:v>
                </c:pt>
                <c:pt idx="165">
                  <c:v>239</c:v>
                </c:pt>
                <c:pt idx="166">
                  <c:v>412</c:v>
                </c:pt>
                <c:pt idx="167">
                  <c:v>648</c:v>
                </c:pt>
                <c:pt idx="168">
                  <c:v>290</c:v>
                </c:pt>
                <c:pt idx="169">
                  <c:v>244</c:v>
                </c:pt>
                <c:pt idx="170">
                  <c:v>32</c:v>
                </c:pt>
                <c:pt idx="171">
                  <c:v>92</c:v>
                </c:pt>
                <c:pt idx="172">
                  <c:v>780</c:v>
                </c:pt>
                <c:pt idx="173">
                  <c:v>798</c:v>
                </c:pt>
                <c:pt idx="174">
                  <c:v>741</c:v>
                </c:pt>
                <c:pt idx="175">
                  <c:v>331</c:v>
                </c:pt>
                <c:pt idx="176">
                  <c:v>288</c:v>
                </c:pt>
                <c:pt idx="177">
                  <c:v>468</c:v>
                </c:pt>
                <c:pt idx="178">
                  <c:v>829</c:v>
                </c:pt>
                <c:pt idx="179">
                  <c:v>311</c:v>
                </c:pt>
                <c:pt idx="180">
                  <c:v>189</c:v>
                </c:pt>
                <c:pt idx="181">
                  <c:v>939</c:v>
                </c:pt>
                <c:pt idx="182">
                  <c:v>62</c:v>
                </c:pt>
                <c:pt idx="183">
                  <c:v>838</c:v>
                </c:pt>
                <c:pt idx="184">
                  <c:v>78</c:v>
                </c:pt>
                <c:pt idx="185">
                  <c:v>75</c:v>
                </c:pt>
                <c:pt idx="186">
                  <c:v>433</c:v>
                </c:pt>
                <c:pt idx="187">
                  <c:v>104</c:v>
                </c:pt>
                <c:pt idx="188">
                  <c:v>641</c:v>
                </c:pt>
                <c:pt idx="189">
                  <c:v>360</c:v>
                </c:pt>
                <c:pt idx="190">
                  <c:v>211</c:v>
                </c:pt>
                <c:pt idx="191">
                  <c:v>218</c:v>
                </c:pt>
                <c:pt idx="192">
                  <c:v>13</c:v>
                </c:pt>
                <c:pt idx="193">
                  <c:v>782</c:v>
                </c:pt>
                <c:pt idx="194">
                  <c:v>783</c:v>
                </c:pt>
                <c:pt idx="195">
                  <c:v>161</c:v>
                </c:pt>
                <c:pt idx="196">
                  <c:v>811</c:v>
                </c:pt>
                <c:pt idx="197">
                  <c:v>222</c:v>
                </c:pt>
                <c:pt idx="198">
                  <c:v>934</c:v>
                </c:pt>
                <c:pt idx="199">
                  <c:v>810</c:v>
                </c:pt>
                <c:pt idx="200">
                  <c:v>217</c:v>
                </c:pt>
                <c:pt idx="201">
                  <c:v>208</c:v>
                </c:pt>
                <c:pt idx="202">
                  <c:v>864</c:v>
                </c:pt>
                <c:pt idx="203">
                  <c:v>918</c:v>
                </c:pt>
                <c:pt idx="204">
                  <c:v>308</c:v>
                </c:pt>
                <c:pt idx="205">
                  <c:v>748</c:v>
                </c:pt>
                <c:pt idx="206">
                  <c:v>83</c:v>
                </c:pt>
                <c:pt idx="207">
                  <c:v>900</c:v>
                </c:pt>
                <c:pt idx="208">
                  <c:v>748</c:v>
                </c:pt>
                <c:pt idx="209">
                  <c:v>562</c:v>
                </c:pt>
                <c:pt idx="210">
                  <c:v>931</c:v>
                </c:pt>
                <c:pt idx="211">
                  <c:v>61</c:v>
                </c:pt>
                <c:pt idx="212">
                  <c:v>481</c:v>
                </c:pt>
                <c:pt idx="213">
                  <c:v>79</c:v>
                </c:pt>
                <c:pt idx="214">
                  <c:v>643</c:v>
                </c:pt>
                <c:pt idx="215">
                  <c:v>506</c:v>
                </c:pt>
                <c:pt idx="216">
                  <c:v>573</c:v>
                </c:pt>
                <c:pt idx="217">
                  <c:v>588</c:v>
                </c:pt>
                <c:pt idx="218">
                  <c:v>189</c:v>
                </c:pt>
                <c:pt idx="219">
                  <c:v>40</c:v>
                </c:pt>
                <c:pt idx="220">
                  <c:v>403</c:v>
                </c:pt>
                <c:pt idx="221">
                  <c:v>882</c:v>
                </c:pt>
                <c:pt idx="222">
                  <c:v>588</c:v>
                </c:pt>
                <c:pt idx="223">
                  <c:v>999</c:v>
                </c:pt>
                <c:pt idx="224">
                  <c:v>367</c:v>
                </c:pt>
                <c:pt idx="225">
                  <c:v>672</c:v>
                </c:pt>
                <c:pt idx="226">
                  <c:v>67</c:v>
                </c:pt>
                <c:pt idx="227">
                  <c:v>446</c:v>
                </c:pt>
                <c:pt idx="228">
                  <c:v>283</c:v>
                </c:pt>
                <c:pt idx="229">
                  <c:v>39</c:v>
                </c:pt>
                <c:pt idx="230">
                  <c:v>65</c:v>
                </c:pt>
                <c:pt idx="231">
                  <c:v>152</c:v>
                </c:pt>
                <c:pt idx="232">
                  <c:v>386</c:v>
                </c:pt>
                <c:pt idx="233">
                  <c:v>504</c:v>
                </c:pt>
                <c:pt idx="234">
                  <c:v>204</c:v>
                </c:pt>
                <c:pt idx="235">
                  <c:v>699</c:v>
                </c:pt>
                <c:pt idx="236">
                  <c:v>614</c:v>
                </c:pt>
                <c:pt idx="237">
                  <c:v>541</c:v>
                </c:pt>
                <c:pt idx="238">
                  <c:v>511</c:v>
                </c:pt>
                <c:pt idx="239">
                  <c:v>216</c:v>
                </c:pt>
                <c:pt idx="240">
                  <c:v>187</c:v>
                </c:pt>
                <c:pt idx="241">
                  <c:v>741</c:v>
                </c:pt>
                <c:pt idx="242">
                  <c:v>935</c:v>
                </c:pt>
                <c:pt idx="243">
                  <c:v>224</c:v>
                </c:pt>
                <c:pt idx="244">
                  <c:v>42</c:v>
                </c:pt>
                <c:pt idx="245">
                  <c:v>617</c:v>
                </c:pt>
                <c:pt idx="246">
                  <c:v>166</c:v>
                </c:pt>
                <c:pt idx="247">
                  <c:v>601</c:v>
                </c:pt>
                <c:pt idx="248">
                  <c:v>489</c:v>
                </c:pt>
                <c:pt idx="249">
                  <c:v>799</c:v>
                </c:pt>
                <c:pt idx="250">
                  <c:v>166</c:v>
                </c:pt>
                <c:pt idx="251">
                  <c:v>707</c:v>
                </c:pt>
                <c:pt idx="252">
                  <c:v>804</c:v>
                </c:pt>
                <c:pt idx="253">
                  <c:v>824</c:v>
                </c:pt>
                <c:pt idx="254">
                  <c:v>762</c:v>
                </c:pt>
                <c:pt idx="255">
                  <c:v>924</c:v>
                </c:pt>
                <c:pt idx="256">
                  <c:v>635</c:v>
                </c:pt>
                <c:pt idx="257">
                  <c:v>494</c:v>
                </c:pt>
                <c:pt idx="258">
                  <c:v>835</c:v>
                </c:pt>
                <c:pt idx="259">
                  <c:v>47</c:v>
                </c:pt>
                <c:pt idx="260">
                  <c:v>766</c:v>
                </c:pt>
                <c:pt idx="261">
                  <c:v>60</c:v>
                </c:pt>
                <c:pt idx="262">
                  <c:v>291</c:v>
                </c:pt>
                <c:pt idx="263">
                  <c:v>438</c:v>
                </c:pt>
                <c:pt idx="264">
                  <c:v>151</c:v>
                </c:pt>
                <c:pt idx="265">
                  <c:v>542</c:v>
                </c:pt>
                <c:pt idx="266">
                  <c:v>269</c:v>
                </c:pt>
                <c:pt idx="267">
                  <c:v>741</c:v>
                </c:pt>
                <c:pt idx="268">
                  <c:v>98</c:v>
                </c:pt>
                <c:pt idx="269">
                  <c:v>137</c:v>
                </c:pt>
                <c:pt idx="270">
                  <c:v>277</c:v>
                </c:pt>
                <c:pt idx="271">
                  <c:v>279</c:v>
                </c:pt>
                <c:pt idx="272">
                  <c:v>526</c:v>
                </c:pt>
                <c:pt idx="273">
                  <c:v>618</c:v>
                </c:pt>
                <c:pt idx="274">
                  <c:v>568</c:v>
                </c:pt>
                <c:pt idx="275">
                  <c:v>687</c:v>
                </c:pt>
                <c:pt idx="276">
                  <c:v>812</c:v>
                </c:pt>
                <c:pt idx="277">
                  <c:v>957</c:v>
                </c:pt>
                <c:pt idx="278">
                  <c:v>271</c:v>
                </c:pt>
                <c:pt idx="279">
                  <c:v>450</c:v>
                </c:pt>
                <c:pt idx="280">
                  <c:v>263</c:v>
                </c:pt>
                <c:pt idx="281">
                  <c:v>862</c:v>
                </c:pt>
                <c:pt idx="282">
                  <c:v>425</c:v>
                </c:pt>
                <c:pt idx="283">
                  <c:v>115</c:v>
                </c:pt>
                <c:pt idx="284">
                  <c:v>492</c:v>
                </c:pt>
                <c:pt idx="285">
                  <c:v>497</c:v>
                </c:pt>
                <c:pt idx="286">
                  <c:v>417</c:v>
                </c:pt>
                <c:pt idx="287">
                  <c:v>659</c:v>
                </c:pt>
                <c:pt idx="288">
                  <c:v>914</c:v>
                </c:pt>
                <c:pt idx="289">
                  <c:v>659</c:v>
                </c:pt>
                <c:pt idx="290">
                  <c:v>48</c:v>
                </c:pt>
                <c:pt idx="291">
                  <c:v>424</c:v>
                </c:pt>
                <c:pt idx="292">
                  <c:v>429</c:v>
                </c:pt>
                <c:pt idx="293">
                  <c:v>136</c:v>
                </c:pt>
                <c:pt idx="294">
                  <c:v>305</c:v>
                </c:pt>
                <c:pt idx="295">
                  <c:v>962</c:v>
                </c:pt>
                <c:pt idx="296">
                  <c:v>667</c:v>
                </c:pt>
                <c:pt idx="297">
                  <c:v>145</c:v>
                </c:pt>
                <c:pt idx="298">
                  <c:v>405</c:v>
                </c:pt>
                <c:pt idx="299">
                  <c:v>891</c:v>
                </c:pt>
                <c:pt idx="300">
                  <c:v>587</c:v>
                </c:pt>
                <c:pt idx="301">
                  <c:v>534</c:v>
                </c:pt>
                <c:pt idx="302">
                  <c:v>443</c:v>
                </c:pt>
                <c:pt idx="303">
                  <c:v>849</c:v>
                </c:pt>
                <c:pt idx="304">
                  <c:v>818</c:v>
                </c:pt>
                <c:pt idx="305">
                  <c:v>132</c:v>
                </c:pt>
                <c:pt idx="306">
                  <c:v>550</c:v>
                </c:pt>
                <c:pt idx="307">
                  <c:v>668</c:v>
                </c:pt>
                <c:pt idx="308">
                  <c:v>443</c:v>
                </c:pt>
                <c:pt idx="309">
                  <c:v>672</c:v>
                </c:pt>
                <c:pt idx="310">
                  <c:v>450</c:v>
                </c:pt>
                <c:pt idx="311">
                  <c:v>808</c:v>
                </c:pt>
                <c:pt idx="312">
                  <c:v>984</c:v>
                </c:pt>
                <c:pt idx="313">
                  <c:v>246</c:v>
                </c:pt>
                <c:pt idx="314">
                  <c:v>243</c:v>
                </c:pt>
                <c:pt idx="315">
                  <c:v>267</c:v>
                </c:pt>
                <c:pt idx="316">
                  <c:v>853</c:v>
                </c:pt>
                <c:pt idx="317">
                  <c:v>959</c:v>
                </c:pt>
                <c:pt idx="318">
                  <c:v>280</c:v>
                </c:pt>
                <c:pt idx="319">
                  <c:v>674</c:v>
                </c:pt>
                <c:pt idx="320">
                  <c:v>459</c:v>
                </c:pt>
                <c:pt idx="321">
                  <c:v>429</c:v>
                </c:pt>
                <c:pt idx="322">
                  <c:v>373</c:v>
                </c:pt>
                <c:pt idx="323">
                  <c:v>896</c:v>
                </c:pt>
                <c:pt idx="324">
                  <c:v>46</c:v>
                </c:pt>
                <c:pt idx="325">
                  <c:v>709</c:v>
                </c:pt>
                <c:pt idx="326">
                  <c:v>93</c:v>
                </c:pt>
                <c:pt idx="327">
                  <c:v>482</c:v>
                </c:pt>
                <c:pt idx="328">
                  <c:v>258</c:v>
                </c:pt>
                <c:pt idx="329">
                  <c:v>956</c:v>
                </c:pt>
                <c:pt idx="330">
                  <c:v>498</c:v>
                </c:pt>
                <c:pt idx="331">
                  <c:v>48</c:v>
                </c:pt>
                <c:pt idx="332">
                  <c:v>33</c:v>
                </c:pt>
                <c:pt idx="333">
                  <c:v>870</c:v>
                </c:pt>
                <c:pt idx="334">
                  <c:v>155</c:v>
                </c:pt>
                <c:pt idx="335">
                  <c:v>643</c:v>
                </c:pt>
                <c:pt idx="336">
                  <c:v>657</c:v>
                </c:pt>
                <c:pt idx="337">
                  <c:v>814</c:v>
                </c:pt>
                <c:pt idx="338">
                  <c:v>604</c:v>
                </c:pt>
                <c:pt idx="339">
                  <c:v>293</c:v>
                </c:pt>
                <c:pt idx="340">
                  <c:v>87</c:v>
                </c:pt>
                <c:pt idx="341">
                  <c:v>875</c:v>
                </c:pt>
                <c:pt idx="342">
                  <c:v>501</c:v>
                </c:pt>
                <c:pt idx="343">
                  <c:v>76</c:v>
                </c:pt>
                <c:pt idx="344">
                  <c:v>423</c:v>
                </c:pt>
                <c:pt idx="345">
                  <c:v>756</c:v>
                </c:pt>
                <c:pt idx="346">
                  <c:v>935</c:v>
                </c:pt>
                <c:pt idx="347">
                  <c:v>296</c:v>
                </c:pt>
                <c:pt idx="348">
                  <c:v>997</c:v>
                </c:pt>
                <c:pt idx="349">
                  <c:v>774</c:v>
                </c:pt>
                <c:pt idx="350">
                  <c:v>27</c:v>
                </c:pt>
                <c:pt idx="351">
                  <c:v>80</c:v>
                </c:pt>
                <c:pt idx="352">
                  <c:v>196</c:v>
                </c:pt>
                <c:pt idx="353">
                  <c:v>41</c:v>
                </c:pt>
                <c:pt idx="354">
                  <c:v>37</c:v>
                </c:pt>
                <c:pt idx="355">
                  <c:v>209</c:v>
                </c:pt>
                <c:pt idx="356">
                  <c:v>172</c:v>
                </c:pt>
                <c:pt idx="357">
                  <c:v>192</c:v>
                </c:pt>
                <c:pt idx="358">
                  <c:v>851</c:v>
                </c:pt>
                <c:pt idx="359">
                  <c:v>137</c:v>
                </c:pt>
                <c:pt idx="360">
                  <c:v>610</c:v>
                </c:pt>
                <c:pt idx="361">
                  <c:v>58</c:v>
                </c:pt>
                <c:pt idx="362">
                  <c:v>960</c:v>
                </c:pt>
                <c:pt idx="363">
                  <c:v>186</c:v>
                </c:pt>
                <c:pt idx="364">
                  <c:v>748</c:v>
                </c:pt>
                <c:pt idx="365">
                  <c:v>435</c:v>
                </c:pt>
                <c:pt idx="366">
                  <c:v>38</c:v>
                </c:pt>
                <c:pt idx="367">
                  <c:v>501</c:v>
                </c:pt>
                <c:pt idx="368">
                  <c:v>274</c:v>
                </c:pt>
                <c:pt idx="369">
                  <c:v>840</c:v>
                </c:pt>
                <c:pt idx="370">
                  <c:v>157</c:v>
                </c:pt>
                <c:pt idx="371">
                  <c:v>988</c:v>
                </c:pt>
                <c:pt idx="372">
                  <c:v>543</c:v>
                </c:pt>
                <c:pt idx="373">
                  <c:v>659</c:v>
                </c:pt>
                <c:pt idx="374">
                  <c:v>952</c:v>
                </c:pt>
                <c:pt idx="375">
                  <c:v>22</c:v>
                </c:pt>
                <c:pt idx="376">
                  <c:v>913</c:v>
                </c:pt>
                <c:pt idx="377">
                  <c:v>211</c:v>
                </c:pt>
                <c:pt idx="378">
                  <c:v>151</c:v>
                </c:pt>
                <c:pt idx="379">
                  <c:v>89</c:v>
                </c:pt>
                <c:pt idx="380">
                  <c:v>692</c:v>
                </c:pt>
                <c:pt idx="381">
                  <c:v>137</c:v>
                </c:pt>
                <c:pt idx="382">
                  <c:v>836</c:v>
                </c:pt>
                <c:pt idx="383">
                  <c:v>412</c:v>
                </c:pt>
                <c:pt idx="384">
                  <c:v>629</c:v>
                </c:pt>
                <c:pt idx="385">
                  <c:v>771</c:v>
                </c:pt>
                <c:pt idx="386">
                  <c:v>156</c:v>
                </c:pt>
                <c:pt idx="387">
                  <c:v>632</c:v>
                </c:pt>
                <c:pt idx="388">
                  <c:v>1</c:v>
                </c:pt>
                <c:pt idx="389">
                  <c:v>344</c:v>
                </c:pt>
                <c:pt idx="390">
                  <c:v>869</c:v>
                </c:pt>
                <c:pt idx="391">
                  <c:v>470</c:v>
                </c:pt>
                <c:pt idx="392">
                  <c:v>219</c:v>
                </c:pt>
                <c:pt idx="393">
                  <c:v>451</c:v>
                </c:pt>
                <c:pt idx="394">
                  <c:v>644</c:v>
                </c:pt>
                <c:pt idx="395">
                  <c:v>615</c:v>
                </c:pt>
                <c:pt idx="396">
                  <c:v>744</c:v>
                </c:pt>
                <c:pt idx="397">
                  <c:v>757</c:v>
                </c:pt>
                <c:pt idx="398">
                  <c:v>416</c:v>
                </c:pt>
                <c:pt idx="399">
                  <c:v>955</c:v>
                </c:pt>
                <c:pt idx="400">
                  <c:v>859</c:v>
                </c:pt>
                <c:pt idx="401">
                  <c:v>836</c:v>
                </c:pt>
                <c:pt idx="402">
                  <c:v>718</c:v>
                </c:pt>
                <c:pt idx="403">
                  <c:v>962</c:v>
                </c:pt>
                <c:pt idx="404">
                  <c:v>689</c:v>
                </c:pt>
                <c:pt idx="405">
                  <c:v>618</c:v>
                </c:pt>
                <c:pt idx="406">
                  <c:v>660</c:v>
                </c:pt>
                <c:pt idx="407">
                  <c:v>406</c:v>
                </c:pt>
                <c:pt idx="408">
                  <c:v>81</c:v>
                </c:pt>
                <c:pt idx="409">
                  <c:v>691</c:v>
                </c:pt>
                <c:pt idx="410">
                  <c:v>323</c:v>
                </c:pt>
                <c:pt idx="411">
                  <c:v>397</c:v>
                </c:pt>
                <c:pt idx="412">
                  <c:v>666</c:v>
                </c:pt>
                <c:pt idx="413">
                  <c:v>363</c:v>
                </c:pt>
                <c:pt idx="414">
                  <c:v>521</c:v>
                </c:pt>
                <c:pt idx="415">
                  <c:v>580</c:v>
                </c:pt>
                <c:pt idx="416">
                  <c:v>426</c:v>
                </c:pt>
                <c:pt idx="417">
                  <c:v>553</c:v>
                </c:pt>
                <c:pt idx="418">
                  <c:v>302</c:v>
                </c:pt>
                <c:pt idx="419">
                  <c:v>534</c:v>
                </c:pt>
                <c:pt idx="420">
                  <c:v>758</c:v>
                </c:pt>
                <c:pt idx="421">
                  <c:v>103</c:v>
                </c:pt>
                <c:pt idx="422">
                  <c:v>487</c:v>
                </c:pt>
                <c:pt idx="423">
                  <c:v>304</c:v>
                </c:pt>
                <c:pt idx="424">
                  <c:v>705</c:v>
                </c:pt>
                <c:pt idx="425">
                  <c:v>667</c:v>
                </c:pt>
                <c:pt idx="426">
                  <c:v>965</c:v>
                </c:pt>
                <c:pt idx="427">
                  <c:v>403</c:v>
                </c:pt>
                <c:pt idx="428">
                  <c:v>833</c:v>
                </c:pt>
                <c:pt idx="429">
                  <c:v>623</c:v>
                </c:pt>
                <c:pt idx="430">
                  <c:v>696</c:v>
                </c:pt>
                <c:pt idx="431">
                  <c:v>926</c:v>
                </c:pt>
                <c:pt idx="432">
                  <c:v>56</c:v>
                </c:pt>
                <c:pt idx="433">
                  <c:v>735</c:v>
                </c:pt>
                <c:pt idx="434">
                  <c:v>566</c:v>
                </c:pt>
                <c:pt idx="435">
                  <c:v>607</c:v>
                </c:pt>
                <c:pt idx="436">
                  <c:v>315</c:v>
                </c:pt>
                <c:pt idx="437">
                  <c:v>110</c:v>
                </c:pt>
                <c:pt idx="438">
                  <c:v>65</c:v>
                </c:pt>
                <c:pt idx="439">
                  <c:v>975</c:v>
                </c:pt>
                <c:pt idx="440">
                  <c:v>562</c:v>
                </c:pt>
                <c:pt idx="441">
                  <c:v>936</c:v>
                </c:pt>
                <c:pt idx="442">
                  <c:v>819</c:v>
                </c:pt>
                <c:pt idx="443">
                  <c:v>674</c:v>
                </c:pt>
                <c:pt idx="444">
                  <c:v>195</c:v>
                </c:pt>
                <c:pt idx="445">
                  <c:v>666</c:v>
                </c:pt>
                <c:pt idx="446">
                  <c:v>82</c:v>
                </c:pt>
                <c:pt idx="447">
                  <c:v>639</c:v>
                </c:pt>
                <c:pt idx="448">
                  <c:v>629</c:v>
                </c:pt>
                <c:pt idx="449">
                  <c:v>647</c:v>
                </c:pt>
                <c:pt idx="450">
                  <c:v>274</c:v>
                </c:pt>
                <c:pt idx="451">
                  <c:v>814</c:v>
                </c:pt>
                <c:pt idx="452">
                  <c:v>264</c:v>
                </c:pt>
                <c:pt idx="453">
                  <c:v>882</c:v>
                </c:pt>
                <c:pt idx="454">
                  <c:v>402</c:v>
                </c:pt>
                <c:pt idx="455">
                  <c:v>774</c:v>
                </c:pt>
                <c:pt idx="456">
                  <c:v>198</c:v>
                </c:pt>
                <c:pt idx="457">
                  <c:v>265</c:v>
                </c:pt>
                <c:pt idx="458">
                  <c:v>728</c:v>
                </c:pt>
                <c:pt idx="459">
                  <c:v>347</c:v>
                </c:pt>
                <c:pt idx="460">
                  <c:v>728</c:v>
                </c:pt>
                <c:pt idx="461">
                  <c:v>352</c:v>
                </c:pt>
                <c:pt idx="462">
                  <c:v>374</c:v>
                </c:pt>
                <c:pt idx="463">
                  <c:v>336</c:v>
                </c:pt>
                <c:pt idx="464">
                  <c:v>692</c:v>
                </c:pt>
                <c:pt idx="465">
                  <c:v>415</c:v>
                </c:pt>
                <c:pt idx="466">
                  <c:v>963</c:v>
                </c:pt>
                <c:pt idx="467">
                  <c:v>926</c:v>
                </c:pt>
                <c:pt idx="468">
                  <c:v>692</c:v>
                </c:pt>
                <c:pt idx="469">
                  <c:v>349</c:v>
                </c:pt>
                <c:pt idx="470">
                  <c:v>899</c:v>
                </c:pt>
                <c:pt idx="471">
                  <c:v>964</c:v>
                </c:pt>
                <c:pt idx="472">
                  <c:v>597</c:v>
                </c:pt>
                <c:pt idx="473">
                  <c:v>297</c:v>
                </c:pt>
                <c:pt idx="474">
                  <c:v>643</c:v>
                </c:pt>
                <c:pt idx="475">
                  <c:v>219</c:v>
                </c:pt>
                <c:pt idx="476">
                  <c:v>565</c:v>
                </c:pt>
                <c:pt idx="477">
                  <c:v>642</c:v>
                </c:pt>
                <c:pt idx="478">
                  <c:v>72</c:v>
                </c:pt>
                <c:pt idx="479">
                  <c:v>583</c:v>
                </c:pt>
                <c:pt idx="480">
                  <c:v>292</c:v>
                </c:pt>
                <c:pt idx="481">
                  <c:v>767</c:v>
                </c:pt>
                <c:pt idx="482">
                  <c:v>996</c:v>
                </c:pt>
                <c:pt idx="483">
                  <c:v>587</c:v>
                </c:pt>
                <c:pt idx="484">
                  <c:v>668</c:v>
                </c:pt>
                <c:pt idx="485">
                  <c:v>407</c:v>
                </c:pt>
                <c:pt idx="486">
                  <c:v>909</c:v>
                </c:pt>
                <c:pt idx="487">
                  <c:v>320</c:v>
                </c:pt>
                <c:pt idx="488">
                  <c:v>590</c:v>
                </c:pt>
                <c:pt idx="489">
                  <c:v>597</c:v>
                </c:pt>
                <c:pt idx="490">
                  <c:v>204</c:v>
                </c:pt>
                <c:pt idx="491">
                  <c:v>552</c:v>
                </c:pt>
                <c:pt idx="492">
                  <c:v>132</c:v>
                </c:pt>
                <c:pt idx="493">
                  <c:v>200</c:v>
                </c:pt>
                <c:pt idx="494">
                  <c:v>607</c:v>
                </c:pt>
                <c:pt idx="495">
                  <c:v>465</c:v>
                </c:pt>
                <c:pt idx="496">
                  <c:v>1</c:v>
                </c:pt>
                <c:pt idx="497">
                  <c:v>914</c:v>
                </c:pt>
                <c:pt idx="498">
                  <c:v>785</c:v>
                </c:pt>
                <c:pt idx="499">
                  <c:v>299</c:v>
                </c:pt>
                <c:pt idx="500">
                  <c:v>148</c:v>
                </c:pt>
                <c:pt idx="501">
                  <c:v>447</c:v>
                </c:pt>
                <c:pt idx="502">
                  <c:v>190</c:v>
                </c:pt>
                <c:pt idx="503">
                  <c:v>983</c:v>
                </c:pt>
                <c:pt idx="504">
                  <c:v>570</c:v>
                </c:pt>
                <c:pt idx="505">
                  <c:v>241</c:v>
                </c:pt>
                <c:pt idx="506">
                  <c:v>637</c:v>
                </c:pt>
                <c:pt idx="507">
                  <c:v>262</c:v>
                </c:pt>
                <c:pt idx="508">
                  <c:v>19</c:v>
                </c:pt>
                <c:pt idx="509">
                  <c:v>72</c:v>
                </c:pt>
                <c:pt idx="510">
                  <c:v>252</c:v>
                </c:pt>
                <c:pt idx="511">
                  <c:v>542</c:v>
                </c:pt>
                <c:pt idx="512">
                  <c:v>10</c:v>
                </c:pt>
                <c:pt idx="513">
                  <c:v>227</c:v>
                </c:pt>
                <c:pt idx="514">
                  <c:v>201</c:v>
                </c:pt>
                <c:pt idx="515">
                  <c:v>61</c:v>
                </c:pt>
                <c:pt idx="516">
                  <c:v>911</c:v>
                </c:pt>
                <c:pt idx="517">
                  <c:v>617</c:v>
                </c:pt>
                <c:pt idx="518">
                  <c:v>836</c:v>
                </c:pt>
                <c:pt idx="519">
                  <c:v>978</c:v>
                </c:pt>
                <c:pt idx="520">
                  <c:v>701</c:v>
                </c:pt>
                <c:pt idx="521">
                  <c:v>575</c:v>
                </c:pt>
                <c:pt idx="522">
                  <c:v>886</c:v>
                </c:pt>
                <c:pt idx="523">
                  <c:v>917</c:v>
                </c:pt>
                <c:pt idx="524">
                  <c:v>349</c:v>
                </c:pt>
                <c:pt idx="525">
                  <c:v>653</c:v>
                </c:pt>
                <c:pt idx="526">
                  <c:v>720</c:v>
                </c:pt>
                <c:pt idx="527">
                  <c:v>255</c:v>
                </c:pt>
                <c:pt idx="528">
                  <c:v>383</c:v>
                </c:pt>
                <c:pt idx="529">
                  <c:v>376</c:v>
                </c:pt>
                <c:pt idx="530">
                  <c:v>152</c:v>
                </c:pt>
                <c:pt idx="531">
                  <c:v>106</c:v>
                </c:pt>
                <c:pt idx="532">
                  <c:v>761</c:v>
                </c:pt>
                <c:pt idx="533">
                  <c:v>795</c:v>
                </c:pt>
                <c:pt idx="534">
                  <c:v>616</c:v>
                </c:pt>
                <c:pt idx="535">
                  <c:v>945</c:v>
                </c:pt>
                <c:pt idx="536">
                  <c:v>166</c:v>
                </c:pt>
                <c:pt idx="537">
                  <c:v>542</c:v>
                </c:pt>
                <c:pt idx="538">
                  <c:v>998</c:v>
                </c:pt>
                <c:pt idx="539">
                  <c:v>879</c:v>
                </c:pt>
                <c:pt idx="540">
                  <c:v>994</c:v>
                </c:pt>
                <c:pt idx="541">
                  <c:v>688</c:v>
                </c:pt>
                <c:pt idx="542">
                  <c:v>552</c:v>
                </c:pt>
                <c:pt idx="543">
                  <c:v>36</c:v>
                </c:pt>
                <c:pt idx="544">
                  <c:v>473</c:v>
                </c:pt>
                <c:pt idx="545">
                  <c:v>309</c:v>
                </c:pt>
                <c:pt idx="546">
                  <c:v>350</c:v>
                </c:pt>
                <c:pt idx="547">
                  <c:v>113</c:v>
                </c:pt>
                <c:pt idx="548">
                  <c:v>333</c:v>
                </c:pt>
                <c:pt idx="549">
                  <c:v>33</c:v>
                </c:pt>
                <c:pt idx="550">
                  <c:v>214</c:v>
                </c:pt>
                <c:pt idx="551">
                  <c:v>131</c:v>
                </c:pt>
                <c:pt idx="552">
                  <c:v>129</c:v>
                </c:pt>
                <c:pt idx="553">
                  <c:v>300</c:v>
                </c:pt>
                <c:pt idx="554">
                  <c:v>785</c:v>
                </c:pt>
                <c:pt idx="555">
                  <c:v>805</c:v>
                </c:pt>
                <c:pt idx="556">
                  <c:v>905</c:v>
                </c:pt>
                <c:pt idx="557">
                  <c:v>85</c:v>
                </c:pt>
                <c:pt idx="558">
                  <c:v>996</c:v>
                </c:pt>
                <c:pt idx="559">
                  <c:v>572</c:v>
                </c:pt>
                <c:pt idx="560">
                  <c:v>218</c:v>
                </c:pt>
                <c:pt idx="561">
                  <c:v>858</c:v>
                </c:pt>
                <c:pt idx="562">
                  <c:v>441</c:v>
                </c:pt>
                <c:pt idx="563">
                  <c:v>42</c:v>
                </c:pt>
                <c:pt idx="564">
                  <c:v>991</c:v>
                </c:pt>
                <c:pt idx="565">
                  <c:v>411</c:v>
                </c:pt>
                <c:pt idx="566">
                  <c:v>681</c:v>
                </c:pt>
                <c:pt idx="567">
                  <c:v>808</c:v>
                </c:pt>
                <c:pt idx="568">
                  <c:v>278</c:v>
                </c:pt>
                <c:pt idx="569">
                  <c:v>493</c:v>
                </c:pt>
                <c:pt idx="570">
                  <c:v>72</c:v>
                </c:pt>
                <c:pt idx="571">
                  <c:v>903</c:v>
                </c:pt>
                <c:pt idx="572">
                  <c:v>415</c:v>
                </c:pt>
                <c:pt idx="573">
                  <c:v>629</c:v>
                </c:pt>
                <c:pt idx="574">
                  <c:v>622</c:v>
                </c:pt>
                <c:pt idx="575">
                  <c:v>33</c:v>
                </c:pt>
                <c:pt idx="576">
                  <c:v>637</c:v>
                </c:pt>
                <c:pt idx="577">
                  <c:v>446</c:v>
                </c:pt>
                <c:pt idx="578">
                  <c:v>525</c:v>
                </c:pt>
                <c:pt idx="579">
                  <c:v>793</c:v>
                </c:pt>
                <c:pt idx="580">
                  <c:v>163</c:v>
                </c:pt>
                <c:pt idx="581">
                  <c:v>432</c:v>
                </c:pt>
                <c:pt idx="582">
                  <c:v>925</c:v>
                </c:pt>
                <c:pt idx="583">
                  <c:v>861</c:v>
                </c:pt>
                <c:pt idx="584">
                  <c:v>399</c:v>
                </c:pt>
                <c:pt idx="585">
                  <c:v>854</c:v>
                </c:pt>
                <c:pt idx="586">
                  <c:v>325</c:v>
                </c:pt>
                <c:pt idx="587">
                  <c:v>634</c:v>
                </c:pt>
                <c:pt idx="588">
                  <c:v>763</c:v>
                </c:pt>
                <c:pt idx="589">
                  <c:v>882</c:v>
                </c:pt>
                <c:pt idx="590">
                  <c:v>827</c:v>
                </c:pt>
                <c:pt idx="591">
                  <c:v>837</c:v>
                </c:pt>
                <c:pt idx="592">
                  <c:v>810</c:v>
                </c:pt>
                <c:pt idx="593">
                  <c:v>795</c:v>
                </c:pt>
                <c:pt idx="594">
                  <c:v>233</c:v>
                </c:pt>
                <c:pt idx="595">
                  <c:v>76</c:v>
                </c:pt>
                <c:pt idx="596">
                  <c:v>676</c:v>
                </c:pt>
                <c:pt idx="597">
                  <c:v>526</c:v>
                </c:pt>
                <c:pt idx="598">
                  <c:v>245</c:v>
                </c:pt>
                <c:pt idx="599">
                  <c:v>224</c:v>
                </c:pt>
                <c:pt idx="600">
                  <c:v>812</c:v>
                </c:pt>
                <c:pt idx="601">
                  <c:v>792</c:v>
                </c:pt>
                <c:pt idx="602">
                  <c:v>148</c:v>
                </c:pt>
                <c:pt idx="603">
                  <c:v>919</c:v>
                </c:pt>
                <c:pt idx="604">
                  <c:v>238</c:v>
                </c:pt>
                <c:pt idx="605">
                  <c:v>797</c:v>
                </c:pt>
                <c:pt idx="606">
                  <c:v>681</c:v>
                </c:pt>
                <c:pt idx="607">
                  <c:v>265</c:v>
                </c:pt>
                <c:pt idx="608">
                  <c:v>977</c:v>
                </c:pt>
                <c:pt idx="609">
                  <c:v>632</c:v>
                </c:pt>
                <c:pt idx="610">
                  <c:v>942</c:v>
                </c:pt>
                <c:pt idx="611">
                  <c:v>53</c:v>
                </c:pt>
                <c:pt idx="612">
                  <c:v>155</c:v>
                </c:pt>
                <c:pt idx="613">
                  <c:v>502</c:v>
                </c:pt>
                <c:pt idx="614">
                  <c:v>849</c:v>
                </c:pt>
                <c:pt idx="615">
                  <c:v>212</c:v>
                </c:pt>
                <c:pt idx="616">
                  <c:v>989</c:v>
                </c:pt>
                <c:pt idx="617">
                  <c:v>135</c:v>
                </c:pt>
                <c:pt idx="618">
                  <c:v>671</c:v>
                </c:pt>
                <c:pt idx="619">
                  <c:v>925</c:v>
                </c:pt>
                <c:pt idx="620">
                  <c:v>94</c:v>
                </c:pt>
                <c:pt idx="621">
                  <c:v>782</c:v>
                </c:pt>
                <c:pt idx="622">
                  <c:v>713</c:v>
                </c:pt>
                <c:pt idx="623">
                  <c:v>665</c:v>
                </c:pt>
                <c:pt idx="624">
                  <c:v>789</c:v>
                </c:pt>
                <c:pt idx="625">
                  <c:v>253</c:v>
                </c:pt>
                <c:pt idx="626">
                  <c:v>798</c:v>
                </c:pt>
                <c:pt idx="627">
                  <c:v>100</c:v>
                </c:pt>
                <c:pt idx="628">
                  <c:v>97</c:v>
                </c:pt>
                <c:pt idx="629">
                  <c:v>577</c:v>
                </c:pt>
                <c:pt idx="630">
                  <c:v>276</c:v>
                </c:pt>
                <c:pt idx="631">
                  <c:v>445</c:v>
                </c:pt>
                <c:pt idx="632">
                  <c:v>571</c:v>
                </c:pt>
                <c:pt idx="633">
                  <c:v>196</c:v>
                </c:pt>
                <c:pt idx="634">
                  <c:v>130</c:v>
                </c:pt>
                <c:pt idx="635">
                  <c:v>934</c:v>
                </c:pt>
                <c:pt idx="636">
                  <c:v>600</c:v>
                </c:pt>
                <c:pt idx="637">
                  <c:v>261</c:v>
                </c:pt>
                <c:pt idx="638">
                  <c:v>72</c:v>
                </c:pt>
                <c:pt idx="639">
                  <c:v>787</c:v>
                </c:pt>
                <c:pt idx="640">
                  <c:v>314</c:v>
                </c:pt>
                <c:pt idx="641">
                  <c:v>614</c:v>
                </c:pt>
                <c:pt idx="642">
                  <c:v>951</c:v>
                </c:pt>
                <c:pt idx="643">
                  <c:v>828</c:v>
                </c:pt>
                <c:pt idx="644">
                  <c:v>948</c:v>
                </c:pt>
                <c:pt idx="645">
                  <c:v>439</c:v>
                </c:pt>
                <c:pt idx="646">
                  <c:v>812</c:v>
                </c:pt>
                <c:pt idx="647">
                  <c:v>623</c:v>
                </c:pt>
                <c:pt idx="648">
                  <c:v>689</c:v>
                </c:pt>
                <c:pt idx="649">
                  <c:v>955</c:v>
                </c:pt>
                <c:pt idx="650">
                  <c:v>997</c:v>
                </c:pt>
                <c:pt idx="651">
                  <c:v>758</c:v>
                </c:pt>
                <c:pt idx="652">
                  <c:v>786</c:v>
                </c:pt>
                <c:pt idx="653">
                  <c:v>290</c:v>
                </c:pt>
                <c:pt idx="654">
                  <c:v>705</c:v>
                </c:pt>
                <c:pt idx="655">
                  <c:v>248</c:v>
                </c:pt>
                <c:pt idx="656">
                  <c:v>108</c:v>
                </c:pt>
                <c:pt idx="657">
                  <c:v>220</c:v>
                </c:pt>
                <c:pt idx="658">
                  <c:v>685</c:v>
                </c:pt>
                <c:pt idx="659">
                  <c:v>559</c:v>
                </c:pt>
                <c:pt idx="660">
                  <c:v>43</c:v>
                </c:pt>
                <c:pt idx="661">
                  <c:v>803</c:v>
                </c:pt>
                <c:pt idx="662">
                  <c:v>991</c:v>
                </c:pt>
                <c:pt idx="663">
                  <c:v>466</c:v>
                </c:pt>
                <c:pt idx="664">
                  <c:v>295</c:v>
                </c:pt>
                <c:pt idx="665">
                  <c:v>961</c:v>
                </c:pt>
                <c:pt idx="666">
                  <c:v>697</c:v>
                </c:pt>
                <c:pt idx="667">
                  <c:v>43</c:v>
                </c:pt>
                <c:pt idx="668">
                  <c:v>433</c:v>
                </c:pt>
                <c:pt idx="669">
                  <c:v>591</c:v>
                </c:pt>
                <c:pt idx="670">
                  <c:v>166</c:v>
                </c:pt>
                <c:pt idx="671">
                  <c:v>737</c:v>
                </c:pt>
                <c:pt idx="672">
                  <c:v>500</c:v>
                </c:pt>
                <c:pt idx="673">
                  <c:v>896</c:v>
                </c:pt>
                <c:pt idx="674">
                  <c:v>30</c:v>
                </c:pt>
                <c:pt idx="675">
                  <c:v>280</c:v>
                </c:pt>
                <c:pt idx="676">
                  <c:v>599</c:v>
                </c:pt>
                <c:pt idx="677">
                  <c:v>637</c:v>
                </c:pt>
                <c:pt idx="678">
                  <c:v>773</c:v>
                </c:pt>
                <c:pt idx="679">
                  <c:v>686</c:v>
                </c:pt>
                <c:pt idx="680">
                  <c:v>647</c:v>
                </c:pt>
                <c:pt idx="681">
                  <c:v>722</c:v>
                </c:pt>
                <c:pt idx="682">
                  <c:v>774</c:v>
                </c:pt>
                <c:pt idx="683">
                  <c:v>173</c:v>
                </c:pt>
                <c:pt idx="684">
                  <c:v>943</c:v>
                </c:pt>
                <c:pt idx="685">
                  <c:v>610</c:v>
                </c:pt>
                <c:pt idx="686">
                  <c:v>728</c:v>
                </c:pt>
                <c:pt idx="687">
                  <c:v>749</c:v>
                </c:pt>
                <c:pt idx="688">
                  <c:v>184</c:v>
                </c:pt>
                <c:pt idx="689">
                  <c:v>891</c:v>
                </c:pt>
                <c:pt idx="690">
                  <c:v>465</c:v>
                </c:pt>
                <c:pt idx="691">
                  <c:v>631</c:v>
                </c:pt>
                <c:pt idx="692">
                  <c:v>599</c:v>
                </c:pt>
                <c:pt idx="693">
                  <c:v>279</c:v>
                </c:pt>
                <c:pt idx="694">
                  <c:v>144</c:v>
                </c:pt>
                <c:pt idx="695">
                  <c:v>289</c:v>
                </c:pt>
                <c:pt idx="696">
                  <c:v>554</c:v>
                </c:pt>
                <c:pt idx="697">
                  <c:v>810</c:v>
                </c:pt>
                <c:pt idx="698">
                  <c:v>287</c:v>
                </c:pt>
                <c:pt idx="699">
                  <c:v>973</c:v>
                </c:pt>
                <c:pt idx="700">
                  <c:v>785</c:v>
                </c:pt>
                <c:pt idx="701">
                  <c:v>29</c:v>
                </c:pt>
                <c:pt idx="702">
                  <c:v>661</c:v>
                </c:pt>
                <c:pt idx="703">
                  <c:v>375</c:v>
                </c:pt>
                <c:pt idx="704">
                  <c:v>183</c:v>
                </c:pt>
                <c:pt idx="705">
                  <c:v>718</c:v>
                </c:pt>
                <c:pt idx="706">
                  <c:v>733</c:v>
                </c:pt>
                <c:pt idx="707">
                  <c:v>975</c:v>
                </c:pt>
                <c:pt idx="708">
                  <c:v>136</c:v>
                </c:pt>
                <c:pt idx="709">
                  <c:v>586</c:v>
                </c:pt>
                <c:pt idx="710">
                  <c:v>909</c:v>
                </c:pt>
                <c:pt idx="711">
                  <c:v>255</c:v>
                </c:pt>
                <c:pt idx="712">
                  <c:v>165</c:v>
                </c:pt>
                <c:pt idx="713">
                  <c:v>205</c:v>
                </c:pt>
                <c:pt idx="714">
                  <c:v>811</c:v>
                </c:pt>
                <c:pt idx="715">
                  <c:v>346</c:v>
                </c:pt>
                <c:pt idx="716">
                  <c:v>847</c:v>
                </c:pt>
                <c:pt idx="717">
                  <c:v>944</c:v>
                </c:pt>
                <c:pt idx="718">
                  <c:v>230</c:v>
                </c:pt>
                <c:pt idx="719">
                  <c:v>761</c:v>
                </c:pt>
                <c:pt idx="720">
                  <c:v>942</c:v>
                </c:pt>
                <c:pt idx="721">
                  <c:v>136</c:v>
                </c:pt>
                <c:pt idx="722">
                  <c:v>912</c:v>
                </c:pt>
                <c:pt idx="723">
                  <c:v>836</c:v>
                </c:pt>
                <c:pt idx="724">
                  <c:v>651</c:v>
                </c:pt>
                <c:pt idx="725">
                  <c:v>556</c:v>
                </c:pt>
                <c:pt idx="726">
                  <c:v>420</c:v>
                </c:pt>
                <c:pt idx="727">
                  <c:v>699</c:v>
                </c:pt>
                <c:pt idx="728">
                  <c:v>35</c:v>
                </c:pt>
                <c:pt idx="729">
                  <c:v>879</c:v>
                </c:pt>
                <c:pt idx="730">
                  <c:v>608</c:v>
                </c:pt>
              </c:numCache>
            </c:numRef>
          </c:val>
          <c:smooth val="0"/>
          <c:extLst>
            <c:ext xmlns:c16="http://schemas.microsoft.com/office/drawing/2014/chart" uri="{C3380CC4-5D6E-409C-BE32-E72D297353CC}">
              <c16:uniqueId val="{00000000-B870-4853-A7D6-D4F0172FC58D}"/>
            </c:ext>
          </c:extLst>
        </c:ser>
        <c:ser>
          <c:idx val="1"/>
          <c:order val="1"/>
          <c:tx>
            <c:strRef>
              <c:f>Sheet11!$C$1</c:f>
              <c:strCache>
                <c:ptCount val="1"/>
                <c:pt idx="0">
                  <c:v>Forecast(Sum of Quantity Sold Sq Ft)</c:v>
                </c:pt>
              </c:strCache>
            </c:strRef>
          </c:tx>
          <c:spPr>
            <a:ln w="25400" cap="rnd">
              <a:solidFill>
                <a:schemeClr val="accent2"/>
              </a:solidFill>
              <a:round/>
            </a:ln>
            <a:effectLst/>
          </c:spPr>
          <c:marker>
            <c:symbol val="none"/>
          </c:marker>
          <c:cat>
            <c:numRef>
              <c:f>Sheet11!$A$2:$A$1097</c:f>
              <c:numCache>
                <c:formatCode>m/d/yyyy</c:formatCode>
                <c:ptCount val="1096"/>
                <c:pt idx="0">
                  <c:v>43831</c:v>
                </c:pt>
                <c:pt idx="1">
                  <c:v>43832</c:v>
                </c:pt>
                <c:pt idx="2">
                  <c:v>43833</c:v>
                </c:pt>
                <c:pt idx="3">
                  <c:v>43834</c:v>
                </c:pt>
                <c:pt idx="4">
                  <c:v>43835</c:v>
                </c:pt>
                <c:pt idx="5">
                  <c:v>43836</c:v>
                </c:pt>
                <c:pt idx="6">
                  <c:v>43837</c:v>
                </c:pt>
                <c:pt idx="7">
                  <c:v>43838</c:v>
                </c:pt>
                <c:pt idx="8">
                  <c:v>43839</c:v>
                </c:pt>
                <c:pt idx="9">
                  <c:v>43840</c:v>
                </c:pt>
                <c:pt idx="10">
                  <c:v>43841</c:v>
                </c:pt>
                <c:pt idx="11">
                  <c:v>43842</c:v>
                </c:pt>
                <c:pt idx="12">
                  <c:v>43843</c:v>
                </c:pt>
                <c:pt idx="13">
                  <c:v>43844</c:v>
                </c:pt>
                <c:pt idx="14">
                  <c:v>43845</c:v>
                </c:pt>
                <c:pt idx="15">
                  <c:v>43846</c:v>
                </c:pt>
                <c:pt idx="16">
                  <c:v>43847</c:v>
                </c:pt>
                <c:pt idx="17">
                  <c:v>43848</c:v>
                </c:pt>
                <c:pt idx="18">
                  <c:v>43849</c:v>
                </c:pt>
                <c:pt idx="19">
                  <c:v>43850</c:v>
                </c:pt>
                <c:pt idx="20">
                  <c:v>43851</c:v>
                </c:pt>
                <c:pt idx="21">
                  <c:v>43852</c:v>
                </c:pt>
                <c:pt idx="22">
                  <c:v>43853</c:v>
                </c:pt>
                <c:pt idx="23">
                  <c:v>43854</c:v>
                </c:pt>
                <c:pt idx="24">
                  <c:v>43855</c:v>
                </c:pt>
                <c:pt idx="25">
                  <c:v>43856</c:v>
                </c:pt>
                <c:pt idx="26">
                  <c:v>43857</c:v>
                </c:pt>
                <c:pt idx="27">
                  <c:v>43858</c:v>
                </c:pt>
                <c:pt idx="28">
                  <c:v>43859</c:v>
                </c:pt>
                <c:pt idx="29">
                  <c:v>43860</c:v>
                </c:pt>
                <c:pt idx="30">
                  <c:v>43861</c:v>
                </c:pt>
                <c:pt idx="31">
                  <c:v>43862</c:v>
                </c:pt>
                <c:pt idx="32">
                  <c:v>43863</c:v>
                </c:pt>
                <c:pt idx="33">
                  <c:v>43864</c:v>
                </c:pt>
                <c:pt idx="34">
                  <c:v>43865</c:v>
                </c:pt>
                <c:pt idx="35">
                  <c:v>43866</c:v>
                </c:pt>
                <c:pt idx="36">
                  <c:v>43867</c:v>
                </c:pt>
                <c:pt idx="37">
                  <c:v>43868</c:v>
                </c:pt>
                <c:pt idx="38">
                  <c:v>43869</c:v>
                </c:pt>
                <c:pt idx="39">
                  <c:v>43870</c:v>
                </c:pt>
                <c:pt idx="40">
                  <c:v>43871</c:v>
                </c:pt>
                <c:pt idx="41">
                  <c:v>43872</c:v>
                </c:pt>
                <c:pt idx="42">
                  <c:v>43873</c:v>
                </c:pt>
                <c:pt idx="43">
                  <c:v>43874</c:v>
                </c:pt>
                <c:pt idx="44">
                  <c:v>43875</c:v>
                </c:pt>
                <c:pt idx="45">
                  <c:v>43876</c:v>
                </c:pt>
                <c:pt idx="46">
                  <c:v>43877</c:v>
                </c:pt>
                <c:pt idx="47">
                  <c:v>43878</c:v>
                </c:pt>
                <c:pt idx="48">
                  <c:v>43879</c:v>
                </c:pt>
                <c:pt idx="49">
                  <c:v>43880</c:v>
                </c:pt>
                <c:pt idx="50">
                  <c:v>43881</c:v>
                </c:pt>
                <c:pt idx="51">
                  <c:v>43882</c:v>
                </c:pt>
                <c:pt idx="52">
                  <c:v>43883</c:v>
                </c:pt>
                <c:pt idx="53">
                  <c:v>43884</c:v>
                </c:pt>
                <c:pt idx="54">
                  <c:v>43885</c:v>
                </c:pt>
                <c:pt idx="55">
                  <c:v>43886</c:v>
                </c:pt>
                <c:pt idx="56">
                  <c:v>43887</c:v>
                </c:pt>
                <c:pt idx="57">
                  <c:v>43888</c:v>
                </c:pt>
                <c:pt idx="58">
                  <c:v>43889</c:v>
                </c:pt>
                <c:pt idx="59">
                  <c:v>43890</c:v>
                </c:pt>
                <c:pt idx="60">
                  <c:v>43891</c:v>
                </c:pt>
                <c:pt idx="61">
                  <c:v>43892</c:v>
                </c:pt>
                <c:pt idx="62">
                  <c:v>43893</c:v>
                </c:pt>
                <c:pt idx="63">
                  <c:v>43894</c:v>
                </c:pt>
                <c:pt idx="64">
                  <c:v>43895</c:v>
                </c:pt>
                <c:pt idx="65">
                  <c:v>43896</c:v>
                </c:pt>
                <c:pt idx="66">
                  <c:v>43897</c:v>
                </c:pt>
                <c:pt idx="67">
                  <c:v>43898</c:v>
                </c:pt>
                <c:pt idx="68">
                  <c:v>43899</c:v>
                </c:pt>
                <c:pt idx="69">
                  <c:v>43900</c:v>
                </c:pt>
                <c:pt idx="70">
                  <c:v>43901</c:v>
                </c:pt>
                <c:pt idx="71">
                  <c:v>43902</c:v>
                </c:pt>
                <c:pt idx="72">
                  <c:v>43903</c:v>
                </c:pt>
                <c:pt idx="73">
                  <c:v>43904</c:v>
                </c:pt>
                <c:pt idx="74">
                  <c:v>43905</c:v>
                </c:pt>
                <c:pt idx="75">
                  <c:v>43906</c:v>
                </c:pt>
                <c:pt idx="76">
                  <c:v>43907</c:v>
                </c:pt>
                <c:pt idx="77">
                  <c:v>43908</c:v>
                </c:pt>
                <c:pt idx="78">
                  <c:v>43909</c:v>
                </c:pt>
                <c:pt idx="79">
                  <c:v>43910</c:v>
                </c:pt>
                <c:pt idx="80">
                  <c:v>43911</c:v>
                </c:pt>
                <c:pt idx="81">
                  <c:v>43912</c:v>
                </c:pt>
                <c:pt idx="82">
                  <c:v>43913</c:v>
                </c:pt>
                <c:pt idx="83">
                  <c:v>43914</c:v>
                </c:pt>
                <c:pt idx="84">
                  <c:v>43915</c:v>
                </c:pt>
                <c:pt idx="85">
                  <c:v>43916</c:v>
                </c:pt>
                <c:pt idx="86">
                  <c:v>43917</c:v>
                </c:pt>
                <c:pt idx="87">
                  <c:v>43918</c:v>
                </c:pt>
                <c:pt idx="88">
                  <c:v>43919</c:v>
                </c:pt>
                <c:pt idx="89">
                  <c:v>43920</c:v>
                </c:pt>
                <c:pt idx="90">
                  <c:v>43921</c:v>
                </c:pt>
                <c:pt idx="91">
                  <c:v>43922</c:v>
                </c:pt>
                <c:pt idx="92">
                  <c:v>43923</c:v>
                </c:pt>
                <c:pt idx="93">
                  <c:v>43924</c:v>
                </c:pt>
                <c:pt idx="94">
                  <c:v>43925</c:v>
                </c:pt>
                <c:pt idx="95">
                  <c:v>43926</c:v>
                </c:pt>
                <c:pt idx="96">
                  <c:v>43927</c:v>
                </c:pt>
                <c:pt idx="97">
                  <c:v>43928</c:v>
                </c:pt>
                <c:pt idx="98">
                  <c:v>43929</c:v>
                </c:pt>
                <c:pt idx="99">
                  <c:v>43930</c:v>
                </c:pt>
                <c:pt idx="100">
                  <c:v>43931</c:v>
                </c:pt>
                <c:pt idx="101">
                  <c:v>43932</c:v>
                </c:pt>
                <c:pt idx="102">
                  <c:v>43933</c:v>
                </c:pt>
                <c:pt idx="103">
                  <c:v>43934</c:v>
                </c:pt>
                <c:pt idx="104">
                  <c:v>43935</c:v>
                </c:pt>
                <c:pt idx="105">
                  <c:v>43936</c:v>
                </c:pt>
                <c:pt idx="106">
                  <c:v>43937</c:v>
                </c:pt>
                <c:pt idx="107">
                  <c:v>43938</c:v>
                </c:pt>
                <c:pt idx="108">
                  <c:v>43939</c:v>
                </c:pt>
                <c:pt idx="109">
                  <c:v>43940</c:v>
                </c:pt>
                <c:pt idx="110">
                  <c:v>43941</c:v>
                </c:pt>
                <c:pt idx="111">
                  <c:v>43942</c:v>
                </c:pt>
                <c:pt idx="112">
                  <c:v>43943</c:v>
                </c:pt>
                <c:pt idx="113">
                  <c:v>43944</c:v>
                </c:pt>
                <c:pt idx="114">
                  <c:v>43945</c:v>
                </c:pt>
                <c:pt idx="115">
                  <c:v>43946</c:v>
                </c:pt>
                <c:pt idx="116">
                  <c:v>43947</c:v>
                </c:pt>
                <c:pt idx="117">
                  <c:v>43948</c:v>
                </c:pt>
                <c:pt idx="118">
                  <c:v>43949</c:v>
                </c:pt>
                <c:pt idx="119">
                  <c:v>43950</c:v>
                </c:pt>
                <c:pt idx="120">
                  <c:v>43951</c:v>
                </c:pt>
                <c:pt idx="121">
                  <c:v>43952</c:v>
                </c:pt>
                <c:pt idx="122">
                  <c:v>43953</c:v>
                </c:pt>
                <c:pt idx="123">
                  <c:v>43954</c:v>
                </c:pt>
                <c:pt idx="124">
                  <c:v>43955</c:v>
                </c:pt>
                <c:pt idx="125">
                  <c:v>43956</c:v>
                </c:pt>
                <c:pt idx="126">
                  <c:v>43957</c:v>
                </c:pt>
                <c:pt idx="127">
                  <c:v>43958</c:v>
                </c:pt>
                <c:pt idx="128">
                  <c:v>43959</c:v>
                </c:pt>
                <c:pt idx="129">
                  <c:v>43960</c:v>
                </c:pt>
                <c:pt idx="130">
                  <c:v>43961</c:v>
                </c:pt>
                <c:pt idx="131">
                  <c:v>43962</c:v>
                </c:pt>
                <c:pt idx="132">
                  <c:v>43963</c:v>
                </c:pt>
                <c:pt idx="133">
                  <c:v>43964</c:v>
                </c:pt>
                <c:pt idx="134">
                  <c:v>43965</c:v>
                </c:pt>
                <c:pt idx="135">
                  <c:v>43966</c:v>
                </c:pt>
                <c:pt idx="136">
                  <c:v>43967</c:v>
                </c:pt>
                <c:pt idx="137">
                  <c:v>43968</c:v>
                </c:pt>
                <c:pt idx="138">
                  <c:v>43969</c:v>
                </c:pt>
                <c:pt idx="139">
                  <c:v>43970</c:v>
                </c:pt>
                <c:pt idx="140">
                  <c:v>43971</c:v>
                </c:pt>
                <c:pt idx="141">
                  <c:v>43972</c:v>
                </c:pt>
                <c:pt idx="142">
                  <c:v>43973</c:v>
                </c:pt>
                <c:pt idx="143">
                  <c:v>43974</c:v>
                </c:pt>
                <c:pt idx="144">
                  <c:v>43975</c:v>
                </c:pt>
                <c:pt idx="145">
                  <c:v>43976</c:v>
                </c:pt>
                <c:pt idx="146">
                  <c:v>43977</c:v>
                </c:pt>
                <c:pt idx="147">
                  <c:v>43978</c:v>
                </c:pt>
                <c:pt idx="148">
                  <c:v>43979</c:v>
                </c:pt>
                <c:pt idx="149">
                  <c:v>43980</c:v>
                </c:pt>
                <c:pt idx="150">
                  <c:v>43981</c:v>
                </c:pt>
                <c:pt idx="151">
                  <c:v>43982</c:v>
                </c:pt>
                <c:pt idx="152">
                  <c:v>43983</c:v>
                </c:pt>
                <c:pt idx="153">
                  <c:v>43984</c:v>
                </c:pt>
                <c:pt idx="154">
                  <c:v>43985</c:v>
                </c:pt>
                <c:pt idx="155">
                  <c:v>43986</c:v>
                </c:pt>
                <c:pt idx="156">
                  <c:v>43987</c:v>
                </c:pt>
                <c:pt idx="157">
                  <c:v>43988</c:v>
                </c:pt>
                <c:pt idx="158">
                  <c:v>43989</c:v>
                </c:pt>
                <c:pt idx="159">
                  <c:v>43990</c:v>
                </c:pt>
                <c:pt idx="160">
                  <c:v>43991</c:v>
                </c:pt>
                <c:pt idx="161">
                  <c:v>43992</c:v>
                </c:pt>
                <c:pt idx="162">
                  <c:v>43993</c:v>
                </c:pt>
                <c:pt idx="163">
                  <c:v>43994</c:v>
                </c:pt>
                <c:pt idx="164">
                  <c:v>43995</c:v>
                </c:pt>
                <c:pt idx="165">
                  <c:v>43996</c:v>
                </c:pt>
                <c:pt idx="166">
                  <c:v>43997</c:v>
                </c:pt>
                <c:pt idx="167">
                  <c:v>43998</c:v>
                </c:pt>
                <c:pt idx="168">
                  <c:v>43999</c:v>
                </c:pt>
                <c:pt idx="169">
                  <c:v>44000</c:v>
                </c:pt>
                <c:pt idx="170">
                  <c:v>44001</c:v>
                </c:pt>
                <c:pt idx="171">
                  <c:v>44002</c:v>
                </c:pt>
                <c:pt idx="172">
                  <c:v>44003</c:v>
                </c:pt>
                <c:pt idx="173">
                  <c:v>44004</c:v>
                </c:pt>
                <c:pt idx="174">
                  <c:v>44005</c:v>
                </c:pt>
                <c:pt idx="175">
                  <c:v>44006</c:v>
                </c:pt>
                <c:pt idx="176">
                  <c:v>44007</c:v>
                </c:pt>
                <c:pt idx="177">
                  <c:v>44008</c:v>
                </c:pt>
                <c:pt idx="178">
                  <c:v>44009</c:v>
                </c:pt>
                <c:pt idx="179">
                  <c:v>44010</c:v>
                </c:pt>
                <c:pt idx="180">
                  <c:v>44011</c:v>
                </c:pt>
                <c:pt idx="181">
                  <c:v>44012</c:v>
                </c:pt>
                <c:pt idx="182">
                  <c:v>44013</c:v>
                </c:pt>
                <c:pt idx="183">
                  <c:v>44014</c:v>
                </c:pt>
                <c:pt idx="184">
                  <c:v>44015</c:v>
                </c:pt>
                <c:pt idx="185">
                  <c:v>44016</c:v>
                </c:pt>
                <c:pt idx="186">
                  <c:v>44017</c:v>
                </c:pt>
                <c:pt idx="187">
                  <c:v>44018</c:v>
                </c:pt>
                <c:pt idx="188">
                  <c:v>44019</c:v>
                </c:pt>
                <c:pt idx="189">
                  <c:v>44020</c:v>
                </c:pt>
                <c:pt idx="190">
                  <c:v>44021</c:v>
                </c:pt>
                <c:pt idx="191">
                  <c:v>44022</c:v>
                </c:pt>
                <c:pt idx="192">
                  <c:v>44023</c:v>
                </c:pt>
                <c:pt idx="193">
                  <c:v>44024</c:v>
                </c:pt>
                <c:pt idx="194">
                  <c:v>44025</c:v>
                </c:pt>
                <c:pt idx="195">
                  <c:v>44026</c:v>
                </c:pt>
                <c:pt idx="196">
                  <c:v>44027</c:v>
                </c:pt>
                <c:pt idx="197">
                  <c:v>44028</c:v>
                </c:pt>
                <c:pt idx="198">
                  <c:v>44029</c:v>
                </c:pt>
                <c:pt idx="199">
                  <c:v>44030</c:v>
                </c:pt>
                <c:pt idx="200">
                  <c:v>44031</c:v>
                </c:pt>
                <c:pt idx="201">
                  <c:v>44032</c:v>
                </c:pt>
                <c:pt idx="202">
                  <c:v>44033</c:v>
                </c:pt>
                <c:pt idx="203">
                  <c:v>44034</c:v>
                </c:pt>
                <c:pt idx="204">
                  <c:v>44035</c:v>
                </c:pt>
                <c:pt idx="205">
                  <c:v>44036</c:v>
                </c:pt>
                <c:pt idx="206">
                  <c:v>44037</c:v>
                </c:pt>
                <c:pt idx="207">
                  <c:v>44038</c:v>
                </c:pt>
                <c:pt idx="208">
                  <c:v>44039</c:v>
                </c:pt>
                <c:pt idx="209">
                  <c:v>44040</c:v>
                </c:pt>
                <c:pt idx="210">
                  <c:v>44041</c:v>
                </c:pt>
                <c:pt idx="211">
                  <c:v>44042</c:v>
                </c:pt>
                <c:pt idx="212">
                  <c:v>44043</c:v>
                </c:pt>
                <c:pt idx="213">
                  <c:v>44044</c:v>
                </c:pt>
                <c:pt idx="214">
                  <c:v>44045</c:v>
                </c:pt>
                <c:pt idx="215">
                  <c:v>44046</c:v>
                </c:pt>
                <c:pt idx="216">
                  <c:v>44047</c:v>
                </c:pt>
                <c:pt idx="217">
                  <c:v>44048</c:v>
                </c:pt>
                <c:pt idx="218">
                  <c:v>44049</c:v>
                </c:pt>
                <c:pt idx="219">
                  <c:v>44050</c:v>
                </c:pt>
                <c:pt idx="220">
                  <c:v>44051</c:v>
                </c:pt>
                <c:pt idx="221">
                  <c:v>44052</c:v>
                </c:pt>
                <c:pt idx="222">
                  <c:v>44053</c:v>
                </c:pt>
                <c:pt idx="223">
                  <c:v>44054</c:v>
                </c:pt>
                <c:pt idx="224">
                  <c:v>44055</c:v>
                </c:pt>
                <c:pt idx="225">
                  <c:v>44056</c:v>
                </c:pt>
                <c:pt idx="226">
                  <c:v>44057</c:v>
                </c:pt>
                <c:pt idx="227">
                  <c:v>44058</c:v>
                </c:pt>
                <c:pt idx="228">
                  <c:v>44059</c:v>
                </c:pt>
                <c:pt idx="229">
                  <c:v>44060</c:v>
                </c:pt>
                <c:pt idx="230">
                  <c:v>44061</c:v>
                </c:pt>
                <c:pt idx="231">
                  <c:v>44062</c:v>
                </c:pt>
                <c:pt idx="232">
                  <c:v>44063</c:v>
                </c:pt>
                <c:pt idx="233">
                  <c:v>44064</c:v>
                </c:pt>
                <c:pt idx="234">
                  <c:v>44065</c:v>
                </c:pt>
                <c:pt idx="235">
                  <c:v>44066</c:v>
                </c:pt>
                <c:pt idx="236">
                  <c:v>44067</c:v>
                </c:pt>
                <c:pt idx="237">
                  <c:v>44068</c:v>
                </c:pt>
                <c:pt idx="238">
                  <c:v>44069</c:v>
                </c:pt>
                <c:pt idx="239">
                  <c:v>44070</c:v>
                </c:pt>
                <c:pt idx="240">
                  <c:v>44071</c:v>
                </c:pt>
                <c:pt idx="241">
                  <c:v>44072</c:v>
                </c:pt>
                <c:pt idx="242">
                  <c:v>44073</c:v>
                </c:pt>
                <c:pt idx="243">
                  <c:v>44074</c:v>
                </c:pt>
                <c:pt idx="244">
                  <c:v>44075</c:v>
                </c:pt>
                <c:pt idx="245">
                  <c:v>44076</c:v>
                </c:pt>
                <c:pt idx="246">
                  <c:v>44077</c:v>
                </c:pt>
                <c:pt idx="247">
                  <c:v>44078</c:v>
                </c:pt>
                <c:pt idx="248">
                  <c:v>44079</c:v>
                </c:pt>
                <c:pt idx="249">
                  <c:v>44080</c:v>
                </c:pt>
                <c:pt idx="250">
                  <c:v>44081</c:v>
                </c:pt>
                <c:pt idx="251">
                  <c:v>44082</c:v>
                </c:pt>
                <c:pt idx="252">
                  <c:v>44083</c:v>
                </c:pt>
                <c:pt idx="253">
                  <c:v>44084</c:v>
                </c:pt>
                <c:pt idx="254">
                  <c:v>44085</c:v>
                </c:pt>
                <c:pt idx="255">
                  <c:v>44086</c:v>
                </c:pt>
                <c:pt idx="256">
                  <c:v>44087</c:v>
                </c:pt>
                <c:pt idx="257">
                  <c:v>44088</c:v>
                </c:pt>
                <c:pt idx="258">
                  <c:v>44089</c:v>
                </c:pt>
                <c:pt idx="259">
                  <c:v>44090</c:v>
                </c:pt>
                <c:pt idx="260">
                  <c:v>44091</c:v>
                </c:pt>
                <c:pt idx="261">
                  <c:v>44092</c:v>
                </c:pt>
                <c:pt idx="262">
                  <c:v>44093</c:v>
                </c:pt>
                <c:pt idx="263">
                  <c:v>44094</c:v>
                </c:pt>
                <c:pt idx="264">
                  <c:v>44095</c:v>
                </c:pt>
                <c:pt idx="265">
                  <c:v>44096</c:v>
                </c:pt>
                <c:pt idx="266">
                  <c:v>44097</c:v>
                </c:pt>
                <c:pt idx="267">
                  <c:v>44098</c:v>
                </c:pt>
                <c:pt idx="268">
                  <c:v>44099</c:v>
                </c:pt>
                <c:pt idx="269">
                  <c:v>44100</c:v>
                </c:pt>
                <c:pt idx="270">
                  <c:v>44101</c:v>
                </c:pt>
                <c:pt idx="271">
                  <c:v>44102</c:v>
                </c:pt>
                <c:pt idx="272">
                  <c:v>44103</c:v>
                </c:pt>
                <c:pt idx="273">
                  <c:v>44104</c:v>
                </c:pt>
                <c:pt idx="274">
                  <c:v>44105</c:v>
                </c:pt>
                <c:pt idx="275">
                  <c:v>44106</c:v>
                </c:pt>
                <c:pt idx="276">
                  <c:v>44107</c:v>
                </c:pt>
                <c:pt idx="277">
                  <c:v>44108</c:v>
                </c:pt>
                <c:pt idx="278">
                  <c:v>44109</c:v>
                </c:pt>
                <c:pt idx="279">
                  <c:v>44110</c:v>
                </c:pt>
                <c:pt idx="280">
                  <c:v>44111</c:v>
                </c:pt>
                <c:pt idx="281">
                  <c:v>44112</c:v>
                </c:pt>
                <c:pt idx="282">
                  <c:v>44113</c:v>
                </c:pt>
                <c:pt idx="283">
                  <c:v>44114</c:v>
                </c:pt>
                <c:pt idx="284">
                  <c:v>44115</c:v>
                </c:pt>
                <c:pt idx="285">
                  <c:v>44116</c:v>
                </c:pt>
                <c:pt idx="286">
                  <c:v>44117</c:v>
                </c:pt>
                <c:pt idx="287">
                  <c:v>44118</c:v>
                </c:pt>
                <c:pt idx="288">
                  <c:v>44119</c:v>
                </c:pt>
                <c:pt idx="289">
                  <c:v>44120</c:v>
                </c:pt>
                <c:pt idx="290">
                  <c:v>44121</c:v>
                </c:pt>
                <c:pt idx="291">
                  <c:v>44122</c:v>
                </c:pt>
                <c:pt idx="292">
                  <c:v>44123</c:v>
                </c:pt>
                <c:pt idx="293">
                  <c:v>44124</c:v>
                </c:pt>
                <c:pt idx="294">
                  <c:v>44125</c:v>
                </c:pt>
                <c:pt idx="295">
                  <c:v>44126</c:v>
                </c:pt>
                <c:pt idx="296">
                  <c:v>44127</c:v>
                </c:pt>
                <c:pt idx="297">
                  <c:v>44128</c:v>
                </c:pt>
                <c:pt idx="298">
                  <c:v>44129</c:v>
                </c:pt>
                <c:pt idx="299">
                  <c:v>44130</c:v>
                </c:pt>
                <c:pt idx="300">
                  <c:v>44131</c:v>
                </c:pt>
                <c:pt idx="301">
                  <c:v>44132</c:v>
                </c:pt>
                <c:pt idx="302">
                  <c:v>44133</c:v>
                </c:pt>
                <c:pt idx="303">
                  <c:v>44134</c:v>
                </c:pt>
                <c:pt idx="304">
                  <c:v>44135</c:v>
                </c:pt>
                <c:pt idx="305">
                  <c:v>44136</c:v>
                </c:pt>
                <c:pt idx="306">
                  <c:v>44137</c:v>
                </c:pt>
                <c:pt idx="307">
                  <c:v>44138</c:v>
                </c:pt>
                <c:pt idx="308">
                  <c:v>44139</c:v>
                </c:pt>
                <c:pt idx="309">
                  <c:v>44140</c:v>
                </c:pt>
                <c:pt idx="310">
                  <c:v>44141</c:v>
                </c:pt>
                <c:pt idx="311">
                  <c:v>44142</c:v>
                </c:pt>
                <c:pt idx="312">
                  <c:v>44143</c:v>
                </c:pt>
                <c:pt idx="313">
                  <c:v>44144</c:v>
                </c:pt>
                <c:pt idx="314">
                  <c:v>44145</c:v>
                </c:pt>
                <c:pt idx="315">
                  <c:v>44146</c:v>
                </c:pt>
                <c:pt idx="316">
                  <c:v>44147</c:v>
                </c:pt>
                <c:pt idx="317">
                  <c:v>44148</c:v>
                </c:pt>
                <c:pt idx="318">
                  <c:v>44149</c:v>
                </c:pt>
                <c:pt idx="319">
                  <c:v>44150</c:v>
                </c:pt>
                <c:pt idx="320">
                  <c:v>44151</c:v>
                </c:pt>
                <c:pt idx="321">
                  <c:v>44152</c:v>
                </c:pt>
                <c:pt idx="322">
                  <c:v>44153</c:v>
                </c:pt>
                <c:pt idx="323">
                  <c:v>44154</c:v>
                </c:pt>
                <c:pt idx="324">
                  <c:v>44155</c:v>
                </c:pt>
                <c:pt idx="325">
                  <c:v>44156</c:v>
                </c:pt>
                <c:pt idx="326">
                  <c:v>44157</c:v>
                </c:pt>
                <c:pt idx="327">
                  <c:v>44158</c:v>
                </c:pt>
                <c:pt idx="328">
                  <c:v>44159</c:v>
                </c:pt>
                <c:pt idx="329">
                  <c:v>44160</c:v>
                </c:pt>
                <c:pt idx="330">
                  <c:v>44161</c:v>
                </c:pt>
                <c:pt idx="331">
                  <c:v>44162</c:v>
                </c:pt>
                <c:pt idx="332">
                  <c:v>44163</c:v>
                </c:pt>
                <c:pt idx="333">
                  <c:v>44164</c:v>
                </c:pt>
                <c:pt idx="334">
                  <c:v>44165</c:v>
                </c:pt>
                <c:pt idx="335">
                  <c:v>44166</c:v>
                </c:pt>
                <c:pt idx="336">
                  <c:v>44167</c:v>
                </c:pt>
                <c:pt idx="337">
                  <c:v>44168</c:v>
                </c:pt>
                <c:pt idx="338">
                  <c:v>44169</c:v>
                </c:pt>
                <c:pt idx="339">
                  <c:v>44170</c:v>
                </c:pt>
                <c:pt idx="340">
                  <c:v>44171</c:v>
                </c:pt>
                <c:pt idx="341">
                  <c:v>44172</c:v>
                </c:pt>
                <c:pt idx="342">
                  <c:v>44173</c:v>
                </c:pt>
                <c:pt idx="343">
                  <c:v>44174</c:v>
                </c:pt>
                <c:pt idx="344">
                  <c:v>44175</c:v>
                </c:pt>
                <c:pt idx="345">
                  <c:v>44176</c:v>
                </c:pt>
                <c:pt idx="346">
                  <c:v>44177</c:v>
                </c:pt>
                <c:pt idx="347">
                  <c:v>44178</c:v>
                </c:pt>
                <c:pt idx="348">
                  <c:v>44179</c:v>
                </c:pt>
                <c:pt idx="349">
                  <c:v>44180</c:v>
                </c:pt>
                <c:pt idx="350">
                  <c:v>44181</c:v>
                </c:pt>
                <c:pt idx="351">
                  <c:v>44182</c:v>
                </c:pt>
                <c:pt idx="352">
                  <c:v>44183</c:v>
                </c:pt>
                <c:pt idx="353">
                  <c:v>44184</c:v>
                </c:pt>
                <c:pt idx="354">
                  <c:v>44185</c:v>
                </c:pt>
                <c:pt idx="355">
                  <c:v>44186</c:v>
                </c:pt>
                <c:pt idx="356">
                  <c:v>44187</c:v>
                </c:pt>
                <c:pt idx="357">
                  <c:v>44188</c:v>
                </c:pt>
                <c:pt idx="358">
                  <c:v>44189</c:v>
                </c:pt>
                <c:pt idx="359">
                  <c:v>44190</c:v>
                </c:pt>
                <c:pt idx="360">
                  <c:v>44191</c:v>
                </c:pt>
                <c:pt idx="361">
                  <c:v>44192</c:v>
                </c:pt>
                <c:pt idx="362">
                  <c:v>44193</c:v>
                </c:pt>
                <c:pt idx="363">
                  <c:v>44194</c:v>
                </c:pt>
                <c:pt idx="364">
                  <c:v>44195</c:v>
                </c:pt>
                <c:pt idx="365">
                  <c:v>44196</c:v>
                </c:pt>
                <c:pt idx="366">
                  <c:v>44197</c:v>
                </c:pt>
                <c:pt idx="367">
                  <c:v>44198</c:v>
                </c:pt>
                <c:pt idx="368">
                  <c:v>44199</c:v>
                </c:pt>
                <c:pt idx="369">
                  <c:v>44200</c:v>
                </c:pt>
                <c:pt idx="370">
                  <c:v>44201</c:v>
                </c:pt>
                <c:pt idx="371">
                  <c:v>44202</c:v>
                </c:pt>
                <c:pt idx="372">
                  <c:v>44203</c:v>
                </c:pt>
                <c:pt idx="373">
                  <c:v>44204</c:v>
                </c:pt>
                <c:pt idx="374">
                  <c:v>44205</c:v>
                </c:pt>
                <c:pt idx="375">
                  <c:v>44206</c:v>
                </c:pt>
                <c:pt idx="376">
                  <c:v>44207</c:v>
                </c:pt>
                <c:pt idx="377">
                  <c:v>44208</c:v>
                </c:pt>
                <c:pt idx="378">
                  <c:v>44209</c:v>
                </c:pt>
                <c:pt idx="379">
                  <c:v>44210</c:v>
                </c:pt>
                <c:pt idx="380">
                  <c:v>44211</c:v>
                </c:pt>
                <c:pt idx="381">
                  <c:v>44212</c:v>
                </c:pt>
                <c:pt idx="382">
                  <c:v>44213</c:v>
                </c:pt>
                <c:pt idx="383">
                  <c:v>44214</c:v>
                </c:pt>
                <c:pt idx="384">
                  <c:v>44215</c:v>
                </c:pt>
                <c:pt idx="385">
                  <c:v>44216</c:v>
                </c:pt>
                <c:pt idx="386">
                  <c:v>44217</c:v>
                </c:pt>
                <c:pt idx="387">
                  <c:v>44218</c:v>
                </c:pt>
                <c:pt idx="388">
                  <c:v>44219</c:v>
                </c:pt>
                <c:pt idx="389">
                  <c:v>44220</c:v>
                </c:pt>
                <c:pt idx="390">
                  <c:v>44221</c:v>
                </c:pt>
                <c:pt idx="391">
                  <c:v>44222</c:v>
                </c:pt>
                <c:pt idx="392">
                  <c:v>44223</c:v>
                </c:pt>
                <c:pt idx="393">
                  <c:v>44224</c:v>
                </c:pt>
                <c:pt idx="394">
                  <c:v>44225</c:v>
                </c:pt>
                <c:pt idx="395">
                  <c:v>44226</c:v>
                </c:pt>
                <c:pt idx="396">
                  <c:v>44227</c:v>
                </c:pt>
                <c:pt idx="397">
                  <c:v>44228</c:v>
                </c:pt>
                <c:pt idx="398">
                  <c:v>44229</c:v>
                </c:pt>
                <c:pt idx="399">
                  <c:v>44230</c:v>
                </c:pt>
                <c:pt idx="400">
                  <c:v>44231</c:v>
                </c:pt>
                <c:pt idx="401">
                  <c:v>44232</c:v>
                </c:pt>
                <c:pt idx="402">
                  <c:v>44233</c:v>
                </c:pt>
                <c:pt idx="403">
                  <c:v>44234</c:v>
                </c:pt>
                <c:pt idx="404">
                  <c:v>44235</c:v>
                </c:pt>
                <c:pt idx="405">
                  <c:v>44236</c:v>
                </c:pt>
                <c:pt idx="406">
                  <c:v>44237</c:v>
                </c:pt>
                <c:pt idx="407">
                  <c:v>44238</c:v>
                </c:pt>
                <c:pt idx="408">
                  <c:v>44239</c:v>
                </c:pt>
                <c:pt idx="409">
                  <c:v>44240</c:v>
                </c:pt>
                <c:pt idx="410">
                  <c:v>44241</c:v>
                </c:pt>
                <c:pt idx="411">
                  <c:v>44242</c:v>
                </c:pt>
                <c:pt idx="412">
                  <c:v>44243</c:v>
                </c:pt>
                <c:pt idx="413">
                  <c:v>44244</c:v>
                </c:pt>
                <c:pt idx="414">
                  <c:v>44245</c:v>
                </c:pt>
                <c:pt idx="415">
                  <c:v>44246</c:v>
                </c:pt>
                <c:pt idx="416">
                  <c:v>44247</c:v>
                </c:pt>
                <c:pt idx="417">
                  <c:v>44248</c:v>
                </c:pt>
                <c:pt idx="418">
                  <c:v>44249</c:v>
                </c:pt>
                <c:pt idx="419">
                  <c:v>44250</c:v>
                </c:pt>
                <c:pt idx="420">
                  <c:v>44251</c:v>
                </c:pt>
                <c:pt idx="421">
                  <c:v>44252</c:v>
                </c:pt>
                <c:pt idx="422">
                  <c:v>44253</c:v>
                </c:pt>
                <c:pt idx="423">
                  <c:v>44254</c:v>
                </c:pt>
                <c:pt idx="424">
                  <c:v>44255</c:v>
                </c:pt>
                <c:pt idx="425">
                  <c:v>44256</c:v>
                </c:pt>
                <c:pt idx="426">
                  <c:v>44257</c:v>
                </c:pt>
                <c:pt idx="427">
                  <c:v>44258</c:v>
                </c:pt>
                <c:pt idx="428">
                  <c:v>44259</c:v>
                </c:pt>
                <c:pt idx="429">
                  <c:v>44260</c:v>
                </c:pt>
                <c:pt idx="430">
                  <c:v>44261</c:v>
                </c:pt>
                <c:pt idx="431">
                  <c:v>44262</c:v>
                </c:pt>
                <c:pt idx="432">
                  <c:v>44263</c:v>
                </c:pt>
                <c:pt idx="433">
                  <c:v>44264</c:v>
                </c:pt>
                <c:pt idx="434">
                  <c:v>44265</c:v>
                </c:pt>
                <c:pt idx="435">
                  <c:v>44266</c:v>
                </c:pt>
                <c:pt idx="436">
                  <c:v>44267</c:v>
                </c:pt>
                <c:pt idx="437">
                  <c:v>44268</c:v>
                </c:pt>
                <c:pt idx="438">
                  <c:v>44269</c:v>
                </c:pt>
                <c:pt idx="439">
                  <c:v>44270</c:v>
                </c:pt>
                <c:pt idx="440">
                  <c:v>44271</c:v>
                </c:pt>
                <c:pt idx="441">
                  <c:v>44272</c:v>
                </c:pt>
                <c:pt idx="442">
                  <c:v>44273</c:v>
                </c:pt>
                <c:pt idx="443">
                  <c:v>44274</c:v>
                </c:pt>
                <c:pt idx="444">
                  <c:v>44275</c:v>
                </c:pt>
                <c:pt idx="445">
                  <c:v>44276</c:v>
                </c:pt>
                <c:pt idx="446">
                  <c:v>44277</c:v>
                </c:pt>
                <c:pt idx="447">
                  <c:v>44278</c:v>
                </c:pt>
                <c:pt idx="448">
                  <c:v>44279</c:v>
                </c:pt>
                <c:pt idx="449">
                  <c:v>44280</c:v>
                </c:pt>
                <c:pt idx="450">
                  <c:v>44281</c:v>
                </c:pt>
                <c:pt idx="451">
                  <c:v>44282</c:v>
                </c:pt>
                <c:pt idx="452">
                  <c:v>44283</c:v>
                </c:pt>
                <c:pt idx="453">
                  <c:v>44284</c:v>
                </c:pt>
                <c:pt idx="454">
                  <c:v>44285</c:v>
                </c:pt>
                <c:pt idx="455">
                  <c:v>44286</c:v>
                </c:pt>
                <c:pt idx="456">
                  <c:v>44287</c:v>
                </c:pt>
                <c:pt idx="457">
                  <c:v>44288</c:v>
                </c:pt>
                <c:pt idx="458">
                  <c:v>44289</c:v>
                </c:pt>
                <c:pt idx="459">
                  <c:v>44290</c:v>
                </c:pt>
                <c:pt idx="460">
                  <c:v>44291</c:v>
                </c:pt>
                <c:pt idx="461">
                  <c:v>44292</c:v>
                </c:pt>
                <c:pt idx="462">
                  <c:v>44293</c:v>
                </c:pt>
                <c:pt idx="463">
                  <c:v>44294</c:v>
                </c:pt>
                <c:pt idx="464">
                  <c:v>44295</c:v>
                </c:pt>
                <c:pt idx="465">
                  <c:v>44296</c:v>
                </c:pt>
                <c:pt idx="466">
                  <c:v>44297</c:v>
                </c:pt>
                <c:pt idx="467">
                  <c:v>44298</c:v>
                </c:pt>
                <c:pt idx="468">
                  <c:v>44299</c:v>
                </c:pt>
                <c:pt idx="469">
                  <c:v>44300</c:v>
                </c:pt>
                <c:pt idx="470">
                  <c:v>44301</c:v>
                </c:pt>
                <c:pt idx="471">
                  <c:v>44302</c:v>
                </c:pt>
                <c:pt idx="472">
                  <c:v>44303</c:v>
                </c:pt>
                <c:pt idx="473">
                  <c:v>44304</c:v>
                </c:pt>
                <c:pt idx="474">
                  <c:v>44305</c:v>
                </c:pt>
                <c:pt idx="475">
                  <c:v>44306</c:v>
                </c:pt>
                <c:pt idx="476">
                  <c:v>44307</c:v>
                </c:pt>
                <c:pt idx="477">
                  <c:v>44308</c:v>
                </c:pt>
                <c:pt idx="478">
                  <c:v>44309</c:v>
                </c:pt>
                <c:pt idx="479">
                  <c:v>44310</c:v>
                </c:pt>
                <c:pt idx="480">
                  <c:v>44311</c:v>
                </c:pt>
                <c:pt idx="481">
                  <c:v>44312</c:v>
                </c:pt>
                <c:pt idx="482">
                  <c:v>44313</c:v>
                </c:pt>
                <c:pt idx="483">
                  <c:v>44314</c:v>
                </c:pt>
                <c:pt idx="484">
                  <c:v>44315</c:v>
                </c:pt>
                <c:pt idx="485">
                  <c:v>44316</c:v>
                </c:pt>
                <c:pt idx="486">
                  <c:v>44317</c:v>
                </c:pt>
                <c:pt idx="487">
                  <c:v>44318</c:v>
                </c:pt>
                <c:pt idx="488">
                  <c:v>44319</c:v>
                </c:pt>
                <c:pt idx="489">
                  <c:v>44320</c:v>
                </c:pt>
                <c:pt idx="490">
                  <c:v>44321</c:v>
                </c:pt>
                <c:pt idx="491">
                  <c:v>44322</c:v>
                </c:pt>
                <c:pt idx="492">
                  <c:v>44323</c:v>
                </c:pt>
                <c:pt idx="493">
                  <c:v>44324</c:v>
                </c:pt>
                <c:pt idx="494">
                  <c:v>44325</c:v>
                </c:pt>
                <c:pt idx="495">
                  <c:v>44326</c:v>
                </c:pt>
                <c:pt idx="496">
                  <c:v>44327</c:v>
                </c:pt>
                <c:pt idx="497">
                  <c:v>44328</c:v>
                </c:pt>
                <c:pt idx="498">
                  <c:v>44329</c:v>
                </c:pt>
                <c:pt idx="499">
                  <c:v>44330</c:v>
                </c:pt>
                <c:pt idx="500">
                  <c:v>44331</c:v>
                </c:pt>
                <c:pt idx="501">
                  <c:v>44332</c:v>
                </c:pt>
                <c:pt idx="502">
                  <c:v>44333</c:v>
                </c:pt>
                <c:pt idx="503">
                  <c:v>44334</c:v>
                </c:pt>
                <c:pt idx="504">
                  <c:v>44335</c:v>
                </c:pt>
                <c:pt idx="505">
                  <c:v>44336</c:v>
                </c:pt>
                <c:pt idx="506">
                  <c:v>44337</c:v>
                </c:pt>
                <c:pt idx="507">
                  <c:v>44338</c:v>
                </c:pt>
                <c:pt idx="508">
                  <c:v>44339</c:v>
                </c:pt>
                <c:pt idx="509">
                  <c:v>44340</c:v>
                </c:pt>
                <c:pt idx="510">
                  <c:v>44341</c:v>
                </c:pt>
                <c:pt idx="511">
                  <c:v>44342</c:v>
                </c:pt>
                <c:pt idx="512">
                  <c:v>44343</c:v>
                </c:pt>
                <c:pt idx="513">
                  <c:v>44344</c:v>
                </c:pt>
                <c:pt idx="514">
                  <c:v>44345</c:v>
                </c:pt>
                <c:pt idx="515">
                  <c:v>44346</c:v>
                </c:pt>
                <c:pt idx="516">
                  <c:v>44347</c:v>
                </c:pt>
                <c:pt idx="517">
                  <c:v>44348</c:v>
                </c:pt>
                <c:pt idx="518">
                  <c:v>44349</c:v>
                </c:pt>
                <c:pt idx="519">
                  <c:v>44350</c:v>
                </c:pt>
                <c:pt idx="520">
                  <c:v>44351</c:v>
                </c:pt>
                <c:pt idx="521">
                  <c:v>44352</c:v>
                </c:pt>
                <c:pt idx="522">
                  <c:v>44353</c:v>
                </c:pt>
                <c:pt idx="523">
                  <c:v>44354</c:v>
                </c:pt>
                <c:pt idx="524">
                  <c:v>44355</c:v>
                </c:pt>
                <c:pt idx="525">
                  <c:v>44356</c:v>
                </c:pt>
                <c:pt idx="526">
                  <c:v>44357</c:v>
                </c:pt>
                <c:pt idx="527">
                  <c:v>44358</c:v>
                </c:pt>
                <c:pt idx="528">
                  <c:v>44359</c:v>
                </c:pt>
                <c:pt idx="529">
                  <c:v>44360</c:v>
                </c:pt>
                <c:pt idx="530">
                  <c:v>44361</c:v>
                </c:pt>
                <c:pt idx="531">
                  <c:v>44362</c:v>
                </c:pt>
                <c:pt idx="532">
                  <c:v>44363</c:v>
                </c:pt>
                <c:pt idx="533">
                  <c:v>44364</c:v>
                </c:pt>
                <c:pt idx="534">
                  <c:v>44365</c:v>
                </c:pt>
                <c:pt idx="535">
                  <c:v>44366</c:v>
                </c:pt>
                <c:pt idx="536">
                  <c:v>44367</c:v>
                </c:pt>
                <c:pt idx="537">
                  <c:v>44368</c:v>
                </c:pt>
                <c:pt idx="538">
                  <c:v>44369</c:v>
                </c:pt>
                <c:pt idx="539">
                  <c:v>44370</c:v>
                </c:pt>
                <c:pt idx="540">
                  <c:v>44371</c:v>
                </c:pt>
                <c:pt idx="541">
                  <c:v>44372</c:v>
                </c:pt>
                <c:pt idx="542">
                  <c:v>44373</c:v>
                </c:pt>
                <c:pt idx="543">
                  <c:v>44374</c:v>
                </c:pt>
                <c:pt idx="544">
                  <c:v>44375</c:v>
                </c:pt>
                <c:pt idx="545">
                  <c:v>44376</c:v>
                </c:pt>
                <c:pt idx="546">
                  <c:v>44377</c:v>
                </c:pt>
                <c:pt idx="547">
                  <c:v>44378</c:v>
                </c:pt>
                <c:pt idx="548">
                  <c:v>44379</c:v>
                </c:pt>
                <c:pt idx="549">
                  <c:v>44380</c:v>
                </c:pt>
                <c:pt idx="550">
                  <c:v>44381</c:v>
                </c:pt>
                <c:pt idx="551">
                  <c:v>44382</c:v>
                </c:pt>
                <c:pt idx="552">
                  <c:v>44383</c:v>
                </c:pt>
                <c:pt idx="553">
                  <c:v>44384</c:v>
                </c:pt>
                <c:pt idx="554">
                  <c:v>44385</c:v>
                </c:pt>
                <c:pt idx="555">
                  <c:v>44386</c:v>
                </c:pt>
                <c:pt idx="556">
                  <c:v>44387</c:v>
                </c:pt>
                <c:pt idx="557">
                  <c:v>44388</c:v>
                </c:pt>
                <c:pt idx="558">
                  <c:v>44389</c:v>
                </c:pt>
                <c:pt idx="559">
                  <c:v>44390</c:v>
                </c:pt>
                <c:pt idx="560">
                  <c:v>44391</c:v>
                </c:pt>
                <c:pt idx="561">
                  <c:v>44392</c:v>
                </c:pt>
                <c:pt idx="562">
                  <c:v>44393</c:v>
                </c:pt>
                <c:pt idx="563">
                  <c:v>44394</c:v>
                </c:pt>
                <c:pt idx="564">
                  <c:v>44395</c:v>
                </c:pt>
                <c:pt idx="565">
                  <c:v>44396</c:v>
                </c:pt>
                <c:pt idx="566">
                  <c:v>44397</c:v>
                </c:pt>
                <c:pt idx="567">
                  <c:v>44398</c:v>
                </c:pt>
                <c:pt idx="568">
                  <c:v>44399</c:v>
                </c:pt>
                <c:pt idx="569">
                  <c:v>44400</c:v>
                </c:pt>
                <c:pt idx="570">
                  <c:v>44401</c:v>
                </c:pt>
                <c:pt idx="571">
                  <c:v>44402</c:v>
                </c:pt>
                <c:pt idx="572">
                  <c:v>44403</c:v>
                </c:pt>
                <c:pt idx="573">
                  <c:v>44404</c:v>
                </c:pt>
                <c:pt idx="574">
                  <c:v>44405</c:v>
                </c:pt>
                <c:pt idx="575">
                  <c:v>44406</c:v>
                </c:pt>
                <c:pt idx="576">
                  <c:v>44407</c:v>
                </c:pt>
                <c:pt idx="577">
                  <c:v>44408</c:v>
                </c:pt>
                <c:pt idx="578">
                  <c:v>44409</c:v>
                </c:pt>
                <c:pt idx="579">
                  <c:v>44410</c:v>
                </c:pt>
                <c:pt idx="580">
                  <c:v>44411</c:v>
                </c:pt>
                <c:pt idx="581">
                  <c:v>44412</c:v>
                </c:pt>
                <c:pt idx="582">
                  <c:v>44413</c:v>
                </c:pt>
                <c:pt idx="583">
                  <c:v>44414</c:v>
                </c:pt>
                <c:pt idx="584">
                  <c:v>44415</c:v>
                </c:pt>
                <c:pt idx="585">
                  <c:v>44416</c:v>
                </c:pt>
                <c:pt idx="586">
                  <c:v>44417</c:v>
                </c:pt>
                <c:pt idx="587">
                  <c:v>44418</c:v>
                </c:pt>
                <c:pt idx="588">
                  <c:v>44419</c:v>
                </c:pt>
                <c:pt idx="589">
                  <c:v>44420</c:v>
                </c:pt>
                <c:pt idx="590">
                  <c:v>44421</c:v>
                </c:pt>
                <c:pt idx="591">
                  <c:v>44422</c:v>
                </c:pt>
                <c:pt idx="592">
                  <c:v>44423</c:v>
                </c:pt>
                <c:pt idx="593">
                  <c:v>44424</c:v>
                </c:pt>
                <c:pt idx="594">
                  <c:v>44425</c:v>
                </c:pt>
                <c:pt idx="595">
                  <c:v>44426</c:v>
                </c:pt>
                <c:pt idx="596">
                  <c:v>44427</c:v>
                </c:pt>
                <c:pt idx="597">
                  <c:v>44428</c:v>
                </c:pt>
                <c:pt idx="598">
                  <c:v>44429</c:v>
                </c:pt>
                <c:pt idx="599">
                  <c:v>44430</c:v>
                </c:pt>
                <c:pt idx="600">
                  <c:v>44431</c:v>
                </c:pt>
                <c:pt idx="601">
                  <c:v>44432</c:v>
                </c:pt>
                <c:pt idx="602">
                  <c:v>44433</c:v>
                </c:pt>
                <c:pt idx="603">
                  <c:v>44434</c:v>
                </c:pt>
                <c:pt idx="604">
                  <c:v>44435</c:v>
                </c:pt>
                <c:pt idx="605">
                  <c:v>44436</c:v>
                </c:pt>
                <c:pt idx="606">
                  <c:v>44437</c:v>
                </c:pt>
                <c:pt idx="607">
                  <c:v>44438</c:v>
                </c:pt>
                <c:pt idx="608">
                  <c:v>44439</c:v>
                </c:pt>
                <c:pt idx="609">
                  <c:v>44440</c:v>
                </c:pt>
                <c:pt idx="610">
                  <c:v>44441</c:v>
                </c:pt>
                <c:pt idx="611">
                  <c:v>44442</c:v>
                </c:pt>
                <c:pt idx="612">
                  <c:v>44443</c:v>
                </c:pt>
                <c:pt idx="613">
                  <c:v>44444</c:v>
                </c:pt>
                <c:pt idx="614">
                  <c:v>44445</c:v>
                </c:pt>
                <c:pt idx="615">
                  <c:v>44446</c:v>
                </c:pt>
                <c:pt idx="616">
                  <c:v>44447</c:v>
                </c:pt>
                <c:pt idx="617">
                  <c:v>44448</c:v>
                </c:pt>
                <c:pt idx="618">
                  <c:v>44449</c:v>
                </c:pt>
                <c:pt idx="619">
                  <c:v>44450</c:v>
                </c:pt>
                <c:pt idx="620">
                  <c:v>44451</c:v>
                </c:pt>
                <c:pt idx="621">
                  <c:v>44452</c:v>
                </c:pt>
                <c:pt idx="622">
                  <c:v>44453</c:v>
                </c:pt>
                <c:pt idx="623">
                  <c:v>44454</c:v>
                </c:pt>
                <c:pt idx="624">
                  <c:v>44455</c:v>
                </c:pt>
                <c:pt idx="625">
                  <c:v>44456</c:v>
                </c:pt>
                <c:pt idx="626">
                  <c:v>44457</c:v>
                </c:pt>
                <c:pt idx="627">
                  <c:v>44458</c:v>
                </c:pt>
                <c:pt idx="628">
                  <c:v>44459</c:v>
                </c:pt>
                <c:pt idx="629">
                  <c:v>44460</c:v>
                </c:pt>
                <c:pt idx="630">
                  <c:v>44461</c:v>
                </c:pt>
                <c:pt idx="631">
                  <c:v>44462</c:v>
                </c:pt>
                <c:pt idx="632">
                  <c:v>44463</c:v>
                </c:pt>
                <c:pt idx="633">
                  <c:v>44464</c:v>
                </c:pt>
                <c:pt idx="634">
                  <c:v>44465</c:v>
                </c:pt>
                <c:pt idx="635">
                  <c:v>44466</c:v>
                </c:pt>
                <c:pt idx="636">
                  <c:v>44467</c:v>
                </c:pt>
                <c:pt idx="637">
                  <c:v>44468</c:v>
                </c:pt>
                <c:pt idx="638">
                  <c:v>44469</c:v>
                </c:pt>
                <c:pt idx="639">
                  <c:v>44470</c:v>
                </c:pt>
                <c:pt idx="640">
                  <c:v>44471</c:v>
                </c:pt>
                <c:pt idx="641">
                  <c:v>44472</c:v>
                </c:pt>
                <c:pt idx="642">
                  <c:v>44473</c:v>
                </c:pt>
                <c:pt idx="643">
                  <c:v>44474</c:v>
                </c:pt>
                <c:pt idx="644">
                  <c:v>44475</c:v>
                </c:pt>
                <c:pt idx="645">
                  <c:v>44476</c:v>
                </c:pt>
                <c:pt idx="646">
                  <c:v>44477</c:v>
                </c:pt>
                <c:pt idx="647">
                  <c:v>44478</c:v>
                </c:pt>
                <c:pt idx="648">
                  <c:v>44479</c:v>
                </c:pt>
                <c:pt idx="649">
                  <c:v>44480</c:v>
                </c:pt>
                <c:pt idx="650">
                  <c:v>44481</c:v>
                </c:pt>
                <c:pt idx="651">
                  <c:v>44482</c:v>
                </c:pt>
                <c:pt idx="652">
                  <c:v>44483</c:v>
                </c:pt>
                <c:pt idx="653">
                  <c:v>44484</c:v>
                </c:pt>
                <c:pt idx="654">
                  <c:v>44485</c:v>
                </c:pt>
                <c:pt idx="655">
                  <c:v>44486</c:v>
                </c:pt>
                <c:pt idx="656">
                  <c:v>44487</c:v>
                </c:pt>
                <c:pt idx="657">
                  <c:v>44488</c:v>
                </c:pt>
                <c:pt idx="658">
                  <c:v>44489</c:v>
                </c:pt>
                <c:pt idx="659">
                  <c:v>44490</c:v>
                </c:pt>
                <c:pt idx="660">
                  <c:v>44491</c:v>
                </c:pt>
                <c:pt idx="661">
                  <c:v>44492</c:v>
                </c:pt>
                <c:pt idx="662">
                  <c:v>44493</c:v>
                </c:pt>
                <c:pt idx="663">
                  <c:v>44494</c:v>
                </c:pt>
                <c:pt idx="664">
                  <c:v>44495</c:v>
                </c:pt>
                <c:pt idx="665">
                  <c:v>44496</c:v>
                </c:pt>
                <c:pt idx="666">
                  <c:v>44497</c:v>
                </c:pt>
                <c:pt idx="667">
                  <c:v>44498</c:v>
                </c:pt>
                <c:pt idx="668">
                  <c:v>44499</c:v>
                </c:pt>
                <c:pt idx="669">
                  <c:v>44500</c:v>
                </c:pt>
                <c:pt idx="670">
                  <c:v>44501</c:v>
                </c:pt>
                <c:pt idx="671">
                  <c:v>44502</c:v>
                </c:pt>
                <c:pt idx="672">
                  <c:v>44503</c:v>
                </c:pt>
                <c:pt idx="673">
                  <c:v>44504</c:v>
                </c:pt>
                <c:pt idx="674">
                  <c:v>44505</c:v>
                </c:pt>
                <c:pt idx="675">
                  <c:v>44506</c:v>
                </c:pt>
                <c:pt idx="676">
                  <c:v>44507</c:v>
                </c:pt>
                <c:pt idx="677">
                  <c:v>44508</c:v>
                </c:pt>
                <c:pt idx="678">
                  <c:v>44509</c:v>
                </c:pt>
                <c:pt idx="679">
                  <c:v>44510</c:v>
                </c:pt>
                <c:pt idx="680">
                  <c:v>44511</c:v>
                </c:pt>
                <c:pt idx="681">
                  <c:v>44512</c:v>
                </c:pt>
                <c:pt idx="682">
                  <c:v>44513</c:v>
                </c:pt>
                <c:pt idx="683">
                  <c:v>44514</c:v>
                </c:pt>
                <c:pt idx="684">
                  <c:v>44515</c:v>
                </c:pt>
                <c:pt idx="685">
                  <c:v>44516</c:v>
                </c:pt>
                <c:pt idx="686">
                  <c:v>44517</c:v>
                </c:pt>
                <c:pt idx="687">
                  <c:v>44518</c:v>
                </c:pt>
                <c:pt idx="688">
                  <c:v>44519</c:v>
                </c:pt>
                <c:pt idx="689">
                  <c:v>44520</c:v>
                </c:pt>
                <c:pt idx="690">
                  <c:v>44521</c:v>
                </c:pt>
                <c:pt idx="691">
                  <c:v>44522</c:v>
                </c:pt>
                <c:pt idx="692">
                  <c:v>44523</c:v>
                </c:pt>
                <c:pt idx="693">
                  <c:v>44524</c:v>
                </c:pt>
                <c:pt idx="694">
                  <c:v>44525</c:v>
                </c:pt>
                <c:pt idx="695">
                  <c:v>44526</c:v>
                </c:pt>
                <c:pt idx="696">
                  <c:v>44527</c:v>
                </c:pt>
                <c:pt idx="697">
                  <c:v>44528</c:v>
                </c:pt>
                <c:pt idx="698">
                  <c:v>44529</c:v>
                </c:pt>
                <c:pt idx="699">
                  <c:v>44530</c:v>
                </c:pt>
                <c:pt idx="700">
                  <c:v>44531</c:v>
                </c:pt>
                <c:pt idx="701">
                  <c:v>44532</c:v>
                </c:pt>
                <c:pt idx="702">
                  <c:v>44533</c:v>
                </c:pt>
                <c:pt idx="703">
                  <c:v>44534</c:v>
                </c:pt>
                <c:pt idx="704">
                  <c:v>44535</c:v>
                </c:pt>
                <c:pt idx="705">
                  <c:v>44536</c:v>
                </c:pt>
                <c:pt idx="706">
                  <c:v>44537</c:v>
                </c:pt>
                <c:pt idx="707">
                  <c:v>44538</c:v>
                </c:pt>
                <c:pt idx="708">
                  <c:v>44539</c:v>
                </c:pt>
                <c:pt idx="709">
                  <c:v>44540</c:v>
                </c:pt>
                <c:pt idx="710">
                  <c:v>44541</c:v>
                </c:pt>
                <c:pt idx="711">
                  <c:v>44542</c:v>
                </c:pt>
                <c:pt idx="712">
                  <c:v>44543</c:v>
                </c:pt>
                <c:pt idx="713">
                  <c:v>44544</c:v>
                </c:pt>
                <c:pt idx="714">
                  <c:v>44545</c:v>
                </c:pt>
                <c:pt idx="715">
                  <c:v>44546</c:v>
                </c:pt>
                <c:pt idx="716">
                  <c:v>44547</c:v>
                </c:pt>
                <c:pt idx="717">
                  <c:v>44548</c:v>
                </c:pt>
                <c:pt idx="718">
                  <c:v>44549</c:v>
                </c:pt>
                <c:pt idx="719">
                  <c:v>44550</c:v>
                </c:pt>
                <c:pt idx="720">
                  <c:v>44551</c:v>
                </c:pt>
                <c:pt idx="721">
                  <c:v>44552</c:v>
                </c:pt>
                <c:pt idx="722">
                  <c:v>44553</c:v>
                </c:pt>
                <c:pt idx="723">
                  <c:v>44554</c:v>
                </c:pt>
                <c:pt idx="724">
                  <c:v>44555</c:v>
                </c:pt>
                <c:pt idx="725">
                  <c:v>44556</c:v>
                </c:pt>
                <c:pt idx="726">
                  <c:v>44557</c:v>
                </c:pt>
                <c:pt idx="727">
                  <c:v>44558</c:v>
                </c:pt>
                <c:pt idx="728">
                  <c:v>44559</c:v>
                </c:pt>
                <c:pt idx="729">
                  <c:v>44560</c:v>
                </c:pt>
                <c:pt idx="730">
                  <c:v>44561</c:v>
                </c:pt>
                <c:pt idx="731">
                  <c:v>44562</c:v>
                </c:pt>
                <c:pt idx="732">
                  <c:v>44563</c:v>
                </c:pt>
                <c:pt idx="733">
                  <c:v>44564</c:v>
                </c:pt>
                <c:pt idx="734">
                  <c:v>44565</c:v>
                </c:pt>
                <c:pt idx="735">
                  <c:v>44566</c:v>
                </c:pt>
                <c:pt idx="736">
                  <c:v>44567</c:v>
                </c:pt>
                <c:pt idx="737">
                  <c:v>44568</c:v>
                </c:pt>
                <c:pt idx="738">
                  <c:v>44569</c:v>
                </c:pt>
                <c:pt idx="739">
                  <c:v>44570</c:v>
                </c:pt>
                <c:pt idx="740">
                  <c:v>44571</c:v>
                </c:pt>
                <c:pt idx="741">
                  <c:v>44572</c:v>
                </c:pt>
                <c:pt idx="742">
                  <c:v>44573</c:v>
                </c:pt>
                <c:pt idx="743">
                  <c:v>44574</c:v>
                </c:pt>
                <c:pt idx="744">
                  <c:v>44575</c:v>
                </c:pt>
                <c:pt idx="745">
                  <c:v>44576</c:v>
                </c:pt>
                <c:pt idx="746">
                  <c:v>44577</c:v>
                </c:pt>
                <c:pt idx="747">
                  <c:v>44578</c:v>
                </c:pt>
                <c:pt idx="748">
                  <c:v>44579</c:v>
                </c:pt>
                <c:pt idx="749">
                  <c:v>44580</c:v>
                </c:pt>
                <c:pt idx="750">
                  <c:v>44581</c:v>
                </c:pt>
                <c:pt idx="751">
                  <c:v>44582</c:v>
                </c:pt>
                <c:pt idx="752">
                  <c:v>44583</c:v>
                </c:pt>
                <c:pt idx="753">
                  <c:v>44584</c:v>
                </c:pt>
                <c:pt idx="754">
                  <c:v>44585</c:v>
                </c:pt>
                <c:pt idx="755">
                  <c:v>44586</c:v>
                </c:pt>
                <c:pt idx="756">
                  <c:v>44587</c:v>
                </c:pt>
                <c:pt idx="757">
                  <c:v>44588</c:v>
                </c:pt>
                <c:pt idx="758">
                  <c:v>44589</c:v>
                </c:pt>
                <c:pt idx="759">
                  <c:v>44590</c:v>
                </c:pt>
                <c:pt idx="760">
                  <c:v>44591</c:v>
                </c:pt>
                <c:pt idx="761">
                  <c:v>44592</c:v>
                </c:pt>
                <c:pt idx="762">
                  <c:v>44593</c:v>
                </c:pt>
                <c:pt idx="763">
                  <c:v>44594</c:v>
                </c:pt>
                <c:pt idx="764">
                  <c:v>44595</c:v>
                </c:pt>
                <c:pt idx="765">
                  <c:v>44596</c:v>
                </c:pt>
                <c:pt idx="766">
                  <c:v>44597</c:v>
                </c:pt>
                <c:pt idx="767">
                  <c:v>44598</c:v>
                </c:pt>
                <c:pt idx="768">
                  <c:v>44599</c:v>
                </c:pt>
                <c:pt idx="769">
                  <c:v>44600</c:v>
                </c:pt>
                <c:pt idx="770">
                  <c:v>44601</c:v>
                </c:pt>
                <c:pt idx="771">
                  <c:v>44602</c:v>
                </c:pt>
                <c:pt idx="772">
                  <c:v>44603</c:v>
                </c:pt>
                <c:pt idx="773">
                  <c:v>44604</c:v>
                </c:pt>
                <c:pt idx="774">
                  <c:v>44605</c:v>
                </c:pt>
                <c:pt idx="775">
                  <c:v>44606</c:v>
                </c:pt>
                <c:pt idx="776">
                  <c:v>44607</c:v>
                </c:pt>
                <c:pt idx="777">
                  <c:v>44608</c:v>
                </c:pt>
                <c:pt idx="778">
                  <c:v>44609</c:v>
                </c:pt>
                <c:pt idx="779">
                  <c:v>44610</c:v>
                </c:pt>
                <c:pt idx="780">
                  <c:v>44611</c:v>
                </c:pt>
                <c:pt idx="781">
                  <c:v>44612</c:v>
                </c:pt>
                <c:pt idx="782">
                  <c:v>44613</c:v>
                </c:pt>
                <c:pt idx="783">
                  <c:v>44614</c:v>
                </c:pt>
                <c:pt idx="784">
                  <c:v>44615</c:v>
                </c:pt>
                <c:pt idx="785">
                  <c:v>44616</c:v>
                </c:pt>
                <c:pt idx="786">
                  <c:v>44617</c:v>
                </c:pt>
                <c:pt idx="787">
                  <c:v>44618</c:v>
                </c:pt>
                <c:pt idx="788">
                  <c:v>44619</c:v>
                </c:pt>
                <c:pt idx="789">
                  <c:v>44620</c:v>
                </c:pt>
                <c:pt idx="790">
                  <c:v>44621</c:v>
                </c:pt>
                <c:pt idx="791">
                  <c:v>44622</c:v>
                </c:pt>
                <c:pt idx="792">
                  <c:v>44623</c:v>
                </c:pt>
                <c:pt idx="793">
                  <c:v>44624</c:v>
                </c:pt>
                <c:pt idx="794">
                  <c:v>44625</c:v>
                </c:pt>
                <c:pt idx="795">
                  <c:v>44626</c:v>
                </c:pt>
                <c:pt idx="796">
                  <c:v>44627</c:v>
                </c:pt>
                <c:pt idx="797">
                  <c:v>44628</c:v>
                </c:pt>
                <c:pt idx="798">
                  <c:v>44629</c:v>
                </c:pt>
                <c:pt idx="799">
                  <c:v>44630</c:v>
                </c:pt>
                <c:pt idx="800">
                  <c:v>44631</c:v>
                </c:pt>
                <c:pt idx="801">
                  <c:v>44632</c:v>
                </c:pt>
                <c:pt idx="802">
                  <c:v>44633</c:v>
                </c:pt>
                <c:pt idx="803">
                  <c:v>44634</c:v>
                </c:pt>
                <c:pt idx="804">
                  <c:v>44635</c:v>
                </c:pt>
                <c:pt idx="805">
                  <c:v>44636</c:v>
                </c:pt>
                <c:pt idx="806">
                  <c:v>44637</c:v>
                </c:pt>
                <c:pt idx="807">
                  <c:v>44638</c:v>
                </c:pt>
                <c:pt idx="808">
                  <c:v>44639</c:v>
                </c:pt>
                <c:pt idx="809">
                  <c:v>44640</c:v>
                </c:pt>
                <c:pt idx="810">
                  <c:v>44641</c:v>
                </c:pt>
                <c:pt idx="811">
                  <c:v>44642</c:v>
                </c:pt>
                <c:pt idx="812">
                  <c:v>44643</c:v>
                </c:pt>
                <c:pt idx="813">
                  <c:v>44644</c:v>
                </c:pt>
                <c:pt idx="814">
                  <c:v>44645</c:v>
                </c:pt>
                <c:pt idx="815">
                  <c:v>44646</c:v>
                </c:pt>
                <c:pt idx="816">
                  <c:v>44647</c:v>
                </c:pt>
                <c:pt idx="817">
                  <c:v>44648</c:v>
                </c:pt>
                <c:pt idx="818">
                  <c:v>44649</c:v>
                </c:pt>
                <c:pt idx="819">
                  <c:v>44650</c:v>
                </c:pt>
                <c:pt idx="820">
                  <c:v>44651</c:v>
                </c:pt>
                <c:pt idx="821">
                  <c:v>44652</c:v>
                </c:pt>
                <c:pt idx="822">
                  <c:v>44653</c:v>
                </c:pt>
                <c:pt idx="823">
                  <c:v>44654</c:v>
                </c:pt>
                <c:pt idx="824">
                  <c:v>44655</c:v>
                </c:pt>
                <c:pt idx="825">
                  <c:v>44656</c:v>
                </c:pt>
                <c:pt idx="826">
                  <c:v>44657</c:v>
                </c:pt>
                <c:pt idx="827">
                  <c:v>44658</c:v>
                </c:pt>
                <c:pt idx="828">
                  <c:v>44659</c:v>
                </c:pt>
                <c:pt idx="829">
                  <c:v>44660</c:v>
                </c:pt>
                <c:pt idx="830">
                  <c:v>44661</c:v>
                </c:pt>
                <c:pt idx="831">
                  <c:v>44662</c:v>
                </c:pt>
                <c:pt idx="832">
                  <c:v>44663</c:v>
                </c:pt>
                <c:pt idx="833">
                  <c:v>44664</c:v>
                </c:pt>
                <c:pt idx="834">
                  <c:v>44665</c:v>
                </c:pt>
                <c:pt idx="835">
                  <c:v>44666</c:v>
                </c:pt>
                <c:pt idx="836">
                  <c:v>44667</c:v>
                </c:pt>
                <c:pt idx="837">
                  <c:v>44668</c:v>
                </c:pt>
                <c:pt idx="838">
                  <c:v>44669</c:v>
                </c:pt>
                <c:pt idx="839">
                  <c:v>44670</c:v>
                </c:pt>
                <c:pt idx="840">
                  <c:v>44671</c:v>
                </c:pt>
                <c:pt idx="841">
                  <c:v>44672</c:v>
                </c:pt>
                <c:pt idx="842">
                  <c:v>44673</c:v>
                </c:pt>
                <c:pt idx="843">
                  <c:v>44674</c:v>
                </c:pt>
                <c:pt idx="844">
                  <c:v>44675</c:v>
                </c:pt>
                <c:pt idx="845">
                  <c:v>44676</c:v>
                </c:pt>
                <c:pt idx="846">
                  <c:v>44677</c:v>
                </c:pt>
                <c:pt idx="847">
                  <c:v>44678</c:v>
                </c:pt>
                <c:pt idx="848">
                  <c:v>44679</c:v>
                </c:pt>
                <c:pt idx="849">
                  <c:v>44680</c:v>
                </c:pt>
                <c:pt idx="850">
                  <c:v>44681</c:v>
                </c:pt>
                <c:pt idx="851">
                  <c:v>44682</c:v>
                </c:pt>
                <c:pt idx="852">
                  <c:v>44683</c:v>
                </c:pt>
                <c:pt idx="853">
                  <c:v>44684</c:v>
                </c:pt>
                <c:pt idx="854">
                  <c:v>44685</c:v>
                </c:pt>
                <c:pt idx="855">
                  <c:v>44686</c:v>
                </c:pt>
                <c:pt idx="856">
                  <c:v>44687</c:v>
                </c:pt>
                <c:pt idx="857">
                  <c:v>44688</c:v>
                </c:pt>
                <c:pt idx="858">
                  <c:v>44689</c:v>
                </c:pt>
                <c:pt idx="859">
                  <c:v>44690</c:v>
                </c:pt>
                <c:pt idx="860">
                  <c:v>44691</c:v>
                </c:pt>
                <c:pt idx="861">
                  <c:v>44692</c:v>
                </c:pt>
                <c:pt idx="862">
                  <c:v>44693</c:v>
                </c:pt>
                <c:pt idx="863">
                  <c:v>44694</c:v>
                </c:pt>
                <c:pt idx="864">
                  <c:v>44695</c:v>
                </c:pt>
                <c:pt idx="865">
                  <c:v>44696</c:v>
                </c:pt>
                <c:pt idx="866">
                  <c:v>44697</c:v>
                </c:pt>
                <c:pt idx="867">
                  <c:v>44698</c:v>
                </c:pt>
                <c:pt idx="868">
                  <c:v>44699</c:v>
                </c:pt>
                <c:pt idx="869">
                  <c:v>44700</c:v>
                </c:pt>
                <c:pt idx="870">
                  <c:v>44701</c:v>
                </c:pt>
                <c:pt idx="871">
                  <c:v>44702</c:v>
                </c:pt>
                <c:pt idx="872">
                  <c:v>44703</c:v>
                </c:pt>
                <c:pt idx="873">
                  <c:v>44704</c:v>
                </c:pt>
                <c:pt idx="874">
                  <c:v>44705</c:v>
                </c:pt>
                <c:pt idx="875">
                  <c:v>44706</c:v>
                </c:pt>
                <c:pt idx="876">
                  <c:v>44707</c:v>
                </c:pt>
                <c:pt idx="877">
                  <c:v>44708</c:v>
                </c:pt>
                <c:pt idx="878">
                  <c:v>44709</c:v>
                </c:pt>
                <c:pt idx="879">
                  <c:v>44710</c:v>
                </c:pt>
                <c:pt idx="880">
                  <c:v>44711</c:v>
                </c:pt>
                <c:pt idx="881">
                  <c:v>44712</c:v>
                </c:pt>
                <c:pt idx="882">
                  <c:v>44713</c:v>
                </c:pt>
                <c:pt idx="883">
                  <c:v>44714</c:v>
                </c:pt>
                <c:pt idx="884">
                  <c:v>44715</c:v>
                </c:pt>
                <c:pt idx="885">
                  <c:v>44716</c:v>
                </c:pt>
                <c:pt idx="886">
                  <c:v>44717</c:v>
                </c:pt>
                <c:pt idx="887">
                  <c:v>44718</c:v>
                </c:pt>
                <c:pt idx="888">
                  <c:v>44719</c:v>
                </c:pt>
                <c:pt idx="889">
                  <c:v>44720</c:v>
                </c:pt>
                <c:pt idx="890">
                  <c:v>44721</c:v>
                </c:pt>
                <c:pt idx="891">
                  <c:v>44722</c:v>
                </c:pt>
                <c:pt idx="892">
                  <c:v>44723</c:v>
                </c:pt>
                <c:pt idx="893">
                  <c:v>44724</c:v>
                </c:pt>
                <c:pt idx="894">
                  <c:v>44725</c:v>
                </c:pt>
                <c:pt idx="895">
                  <c:v>44726</c:v>
                </c:pt>
                <c:pt idx="896">
                  <c:v>44727</c:v>
                </c:pt>
                <c:pt idx="897">
                  <c:v>44728</c:v>
                </c:pt>
                <c:pt idx="898">
                  <c:v>44729</c:v>
                </c:pt>
                <c:pt idx="899">
                  <c:v>44730</c:v>
                </c:pt>
                <c:pt idx="900">
                  <c:v>44731</c:v>
                </c:pt>
                <c:pt idx="901">
                  <c:v>44732</c:v>
                </c:pt>
                <c:pt idx="902">
                  <c:v>44733</c:v>
                </c:pt>
                <c:pt idx="903">
                  <c:v>44734</c:v>
                </c:pt>
                <c:pt idx="904">
                  <c:v>44735</c:v>
                </c:pt>
                <c:pt idx="905">
                  <c:v>44736</c:v>
                </c:pt>
                <c:pt idx="906">
                  <c:v>44737</c:v>
                </c:pt>
                <c:pt idx="907">
                  <c:v>44738</c:v>
                </c:pt>
                <c:pt idx="908">
                  <c:v>44739</c:v>
                </c:pt>
                <c:pt idx="909">
                  <c:v>44740</c:v>
                </c:pt>
                <c:pt idx="910">
                  <c:v>44741</c:v>
                </c:pt>
                <c:pt idx="911">
                  <c:v>44742</c:v>
                </c:pt>
                <c:pt idx="912">
                  <c:v>44743</c:v>
                </c:pt>
                <c:pt idx="913">
                  <c:v>44744</c:v>
                </c:pt>
                <c:pt idx="914">
                  <c:v>44745</c:v>
                </c:pt>
                <c:pt idx="915">
                  <c:v>44746</c:v>
                </c:pt>
                <c:pt idx="916">
                  <c:v>44747</c:v>
                </c:pt>
                <c:pt idx="917">
                  <c:v>44748</c:v>
                </c:pt>
                <c:pt idx="918">
                  <c:v>44749</c:v>
                </c:pt>
                <c:pt idx="919">
                  <c:v>44750</c:v>
                </c:pt>
                <c:pt idx="920">
                  <c:v>44751</c:v>
                </c:pt>
                <c:pt idx="921">
                  <c:v>44752</c:v>
                </c:pt>
                <c:pt idx="922">
                  <c:v>44753</c:v>
                </c:pt>
                <c:pt idx="923">
                  <c:v>44754</c:v>
                </c:pt>
                <c:pt idx="924">
                  <c:v>44755</c:v>
                </c:pt>
                <c:pt idx="925">
                  <c:v>44756</c:v>
                </c:pt>
                <c:pt idx="926">
                  <c:v>44757</c:v>
                </c:pt>
                <c:pt idx="927">
                  <c:v>44758</c:v>
                </c:pt>
                <c:pt idx="928">
                  <c:v>44759</c:v>
                </c:pt>
                <c:pt idx="929">
                  <c:v>44760</c:v>
                </c:pt>
                <c:pt idx="930">
                  <c:v>44761</c:v>
                </c:pt>
                <c:pt idx="931">
                  <c:v>44762</c:v>
                </c:pt>
                <c:pt idx="932">
                  <c:v>44763</c:v>
                </c:pt>
                <c:pt idx="933">
                  <c:v>44764</c:v>
                </c:pt>
                <c:pt idx="934">
                  <c:v>44765</c:v>
                </c:pt>
                <c:pt idx="935">
                  <c:v>44766</c:v>
                </c:pt>
                <c:pt idx="936">
                  <c:v>44767</c:v>
                </c:pt>
                <c:pt idx="937">
                  <c:v>44768</c:v>
                </c:pt>
                <c:pt idx="938">
                  <c:v>44769</c:v>
                </c:pt>
                <c:pt idx="939">
                  <c:v>44770</c:v>
                </c:pt>
                <c:pt idx="940">
                  <c:v>44771</c:v>
                </c:pt>
                <c:pt idx="941">
                  <c:v>44772</c:v>
                </c:pt>
                <c:pt idx="942">
                  <c:v>44773</c:v>
                </c:pt>
                <c:pt idx="943">
                  <c:v>44774</c:v>
                </c:pt>
                <c:pt idx="944">
                  <c:v>44775</c:v>
                </c:pt>
                <c:pt idx="945">
                  <c:v>44776</c:v>
                </c:pt>
                <c:pt idx="946">
                  <c:v>44777</c:v>
                </c:pt>
                <c:pt idx="947">
                  <c:v>44778</c:v>
                </c:pt>
                <c:pt idx="948">
                  <c:v>44779</c:v>
                </c:pt>
                <c:pt idx="949">
                  <c:v>44780</c:v>
                </c:pt>
                <c:pt idx="950">
                  <c:v>44781</c:v>
                </c:pt>
                <c:pt idx="951">
                  <c:v>44782</c:v>
                </c:pt>
                <c:pt idx="952">
                  <c:v>44783</c:v>
                </c:pt>
                <c:pt idx="953">
                  <c:v>44784</c:v>
                </c:pt>
                <c:pt idx="954">
                  <c:v>44785</c:v>
                </c:pt>
                <c:pt idx="955">
                  <c:v>44786</c:v>
                </c:pt>
                <c:pt idx="956">
                  <c:v>44787</c:v>
                </c:pt>
                <c:pt idx="957">
                  <c:v>44788</c:v>
                </c:pt>
                <c:pt idx="958">
                  <c:v>44789</c:v>
                </c:pt>
                <c:pt idx="959">
                  <c:v>44790</c:v>
                </c:pt>
                <c:pt idx="960">
                  <c:v>44791</c:v>
                </c:pt>
                <c:pt idx="961">
                  <c:v>44792</c:v>
                </c:pt>
                <c:pt idx="962">
                  <c:v>44793</c:v>
                </c:pt>
                <c:pt idx="963">
                  <c:v>44794</c:v>
                </c:pt>
                <c:pt idx="964">
                  <c:v>44795</c:v>
                </c:pt>
                <c:pt idx="965">
                  <c:v>44796</c:v>
                </c:pt>
                <c:pt idx="966">
                  <c:v>44797</c:v>
                </c:pt>
                <c:pt idx="967">
                  <c:v>44798</c:v>
                </c:pt>
                <c:pt idx="968">
                  <c:v>44799</c:v>
                </c:pt>
                <c:pt idx="969">
                  <c:v>44800</c:v>
                </c:pt>
                <c:pt idx="970">
                  <c:v>44801</c:v>
                </c:pt>
                <c:pt idx="971">
                  <c:v>44802</c:v>
                </c:pt>
                <c:pt idx="972">
                  <c:v>44803</c:v>
                </c:pt>
                <c:pt idx="973">
                  <c:v>44804</c:v>
                </c:pt>
                <c:pt idx="974">
                  <c:v>44805</c:v>
                </c:pt>
                <c:pt idx="975">
                  <c:v>44806</c:v>
                </c:pt>
                <c:pt idx="976">
                  <c:v>44807</c:v>
                </c:pt>
                <c:pt idx="977">
                  <c:v>44808</c:v>
                </c:pt>
                <c:pt idx="978">
                  <c:v>44809</c:v>
                </c:pt>
                <c:pt idx="979">
                  <c:v>44810</c:v>
                </c:pt>
                <c:pt idx="980">
                  <c:v>44811</c:v>
                </c:pt>
                <c:pt idx="981">
                  <c:v>44812</c:v>
                </c:pt>
                <c:pt idx="982">
                  <c:v>44813</c:v>
                </c:pt>
                <c:pt idx="983">
                  <c:v>44814</c:v>
                </c:pt>
                <c:pt idx="984">
                  <c:v>44815</c:v>
                </c:pt>
                <c:pt idx="985">
                  <c:v>44816</c:v>
                </c:pt>
                <c:pt idx="986">
                  <c:v>44817</c:v>
                </c:pt>
                <c:pt idx="987">
                  <c:v>44818</c:v>
                </c:pt>
                <c:pt idx="988">
                  <c:v>44819</c:v>
                </c:pt>
                <c:pt idx="989">
                  <c:v>44820</c:v>
                </c:pt>
                <c:pt idx="990">
                  <c:v>44821</c:v>
                </c:pt>
                <c:pt idx="991">
                  <c:v>44822</c:v>
                </c:pt>
                <c:pt idx="992">
                  <c:v>44823</c:v>
                </c:pt>
                <c:pt idx="993">
                  <c:v>44824</c:v>
                </c:pt>
                <c:pt idx="994">
                  <c:v>44825</c:v>
                </c:pt>
                <c:pt idx="995">
                  <c:v>44826</c:v>
                </c:pt>
                <c:pt idx="996">
                  <c:v>44827</c:v>
                </c:pt>
                <c:pt idx="997">
                  <c:v>44828</c:v>
                </c:pt>
                <c:pt idx="998">
                  <c:v>44829</c:v>
                </c:pt>
                <c:pt idx="999">
                  <c:v>44830</c:v>
                </c:pt>
                <c:pt idx="1000">
                  <c:v>44831</c:v>
                </c:pt>
                <c:pt idx="1001">
                  <c:v>44832</c:v>
                </c:pt>
                <c:pt idx="1002">
                  <c:v>44833</c:v>
                </c:pt>
                <c:pt idx="1003">
                  <c:v>44834</c:v>
                </c:pt>
                <c:pt idx="1004">
                  <c:v>44835</c:v>
                </c:pt>
                <c:pt idx="1005">
                  <c:v>44836</c:v>
                </c:pt>
                <c:pt idx="1006">
                  <c:v>44837</c:v>
                </c:pt>
                <c:pt idx="1007">
                  <c:v>44838</c:v>
                </c:pt>
                <c:pt idx="1008">
                  <c:v>44839</c:v>
                </c:pt>
                <c:pt idx="1009">
                  <c:v>44840</c:v>
                </c:pt>
                <c:pt idx="1010">
                  <c:v>44841</c:v>
                </c:pt>
                <c:pt idx="1011">
                  <c:v>44842</c:v>
                </c:pt>
                <c:pt idx="1012">
                  <c:v>44843</c:v>
                </c:pt>
                <c:pt idx="1013">
                  <c:v>44844</c:v>
                </c:pt>
                <c:pt idx="1014">
                  <c:v>44845</c:v>
                </c:pt>
                <c:pt idx="1015">
                  <c:v>44846</c:v>
                </c:pt>
                <c:pt idx="1016">
                  <c:v>44847</c:v>
                </c:pt>
                <c:pt idx="1017">
                  <c:v>44848</c:v>
                </c:pt>
                <c:pt idx="1018">
                  <c:v>44849</c:v>
                </c:pt>
                <c:pt idx="1019">
                  <c:v>44850</c:v>
                </c:pt>
                <c:pt idx="1020">
                  <c:v>44851</c:v>
                </c:pt>
                <c:pt idx="1021">
                  <c:v>44852</c:v>
                </c:pt>
                <c:pt idx="1022">
                  <c:v>44853</c:v>
                </c:pt>
                <c:pt idx="1023">
                  <c:v>44854</c:v>
                </c:pt>
                <c:pt idx="1024">
                  <c:v>44855</c:v>
                </c:pt>
                <c:pt idx="1025">
                  <c:v>44856</c:v>
                </c:pt>
                <c:pt idx="1026">
                  <c:v>44857</c:v>
                </c:pt>
                <c:pt idx="1027">
                  <c:v>44858</c:v>
                </c:pt>
                <c:pt idx="1028">
                  <c:v>44859</c:v>
                </c:pt>
                <c:pt idx="1029">
                  <c:v>44860</c:v>
                </c:pt>
                <c:pt idx="1030">
                  <c:v>44861</c:v>
                </c:pt>
                <c:pt idx="1031">
                  <c:v>44862</c:v>
                </c:pt>
                <c:pt idx="1032">
                  <c:v>44863</c:v>
                </c:pt>
                <c:pt idx="1033">
                  <c:v>44864</c:v>
                </c:pt>
                <c:pt idx="1034">
                  <c:v>44865</c:v>
                </c:pt>
                <c:pt idx="1035">
                  <c:v>44866</c:v>
                </c:pt>
                <c:pt idx="1036">
                  <c:v>44867</c:v>
                </c:pt>
                <c:pt idx="1037">
                  <c:v>44868</c:v>
                </c:pt>
                <c:pt idx="1038">
                  <c:v>44869</c:v>
                </c:pt>
                <c:pt idx="1039">
                  <c:v>44870</c:v>
                </c:pt>
                <c:pt idx="1040">
                  <c:v>44871</c:v>
                </c:pt>
                <c:pt idx="1041">
                  <c:v>44872</c:v>
                </c:pt>
                <c:pt idx="1042">
                  <c:v>44873</c:v>
                </c:pt>
                <c:pt idx="1043">
                  <c:v>44874</c:v>
                </c:pt>
                <c:pt idx="1044">
                  <c:v>44875</c:v>
                </c:pt>
                <c:pt idx="1045">
                  <c:v>44876</c:v>
                </c:pt>
                <c:pt idx="1046">
                  <c:v>44877</c:v>
                </c:pt>
                <c:pt idx="1047">
                  <c:v>44878</c:v>
                </c:pt>
                <c:pt idx="1048">
                  <c:v>44879</c:v>
                </c:pt>
                <c:pt idx="1049">
                  <c:v>44880</c:v>
                </c:pt>
                <c:pt idx="1050">
                  <c:v>44881</c:v>
                </c:pt>
                <c:pt idx="1051">
                  <c:v>44882</c:v>
                </c:pt>
                <c:pt idx="1052">
                  <c:v>44883</c:v>
                </c:pt>
                <c:pt idx="1053">
                  <c:v>44884</c:v>
                </c:pt>
                <c:pt idx="1054">
                  <c:v>44885</c:v>
                </c:pt>
                <c:pt idx="1055">
                  <c:v>44886</c:v>
                </c:pt>
                <c:pt idx="1056">
                  <c:v>44887</c:v>
                </c:pt>
                <c:pt idx="1057">
                  <c:v>44888</c:v>
                </c:pt>
                <c:pt idx="1058">
                  <c:v>44889</c:v>
                </c:pt>
                <c:pt idx="1059">
                  <c:v>44890</c:v>
                </c:pt>
                <c:pt idx="1060">
                  <c:v>44891</c:v>
                </c:pt>
                <c:pt idx="1061">
                  <c:v>44892</c:v>
                </c:pt>
                <c:pt idx="1062">
                  <c:v>44893</c:v>
                </c:pt>
                <c:pt idx="1063">
                  <c:v>44894</c:v>
                </c:pt>
                <c:pt idx="1064">
                  <c:v>44895</c:v>
                </c:pt>
                <c:pt idx="1065">
                  <c:v>44896</c:v>
                </c:pt>
                <c:pt idx="1066">
                  <c:v>44897</c:v>
                </c:pt>
                <c:pt idx="1067">
                  <c:v>44898</c:v>
                </c:pt>
                <c:pt idx="1068">
                  <c:v>44899</c:v>
                </c:pt>
                <c:pt idx="1069">
                  <c:v>44900</c:v>
                </c:pt>
                <c:pt idx="1070">
                  <c:v>44901</c:v>
                </c:pt>
                <c:pt idx="1071">
                  <c:v>44902</c:v>
                </c:pt>
                <c:pt idx="1072">
                  <c:v>44903</c:v>
                </c:pt>
                <c:pt idx="1073">
                  <c:v>44904</c:v>
                </c:pt>
                <c:pt idx="1074">
                  <c:v>44905</c:v>
                </c:pt>
                <c:pt idx="1075">
                  <c:v>44906</c:v>
                </c:pt>
                <c:pt idx="1076">
                  <c:v>44907</c:v>
                </c:pt>
                <c:pt idx="1077">
                  <c:v>44908</c:v>
                </c:pt>
                <c:pt idx="1078">
                  <c:v>44909</c:v>
                </c:pt>
                <c:pt idx="1079">
                  <c:v>44910</c:v>
                </c:pt>
                <c:pt idx="1080">
                  <c:v>44911</c:v>
                </c:pt>
                <c:pt idx="1081">
                  <c:v>44912</c:v>
                </c:pt>
                <c:pt idx="1082">
                  <c:v>44913</c:v>
                </c:pt>
                <c:pt idx="1083">
                  <c:v>44914</c:v>
                </c:pt>
                <c:pt idx="1084">
                  <c:v>44915</c:v>
                </c:pt>
                <c:pt idx="1085">
                  <c:v>44916</c:v>
                </c:pt>
                <c:pt idx="1086">
                  <c:v>44917</c:v>
                </c:pt>
                <c:pt idx="1087">
                  <c:v>44918</c:v>
                </c:pt>
                <c:pt idx="1088">
                  <c:v>44919</c:v>
                </c:pt>
                <c:pt idx="1089">
                  <c:v>44920</c:v>
                </c:pt>
                <c:pt idx="1090">
                  <c:v>44921</c:v>
                </c:pt>
                <c:pt idx="1091">
                  <c:v>44922</c:v>
                </c:pt>
                <c:pt idx="1092">
                  <c:v>44923</c:v>
                </c:pt>
                <c:pt idx="1093">
                  <c:v>44924</c:v>
                </c:pt>
                <c:pt idx="1094">
                  <c:v>44925</c:v>
                </c:pt>
                <c:pt idx="1095">
                  <c:v>44926</c:v>
                </c:pt>
              </c:numCache>
            </c:numRef>
          </c:cat>
          <c:val>
            <c:numRef>
              <c:f>Sheet11!$C$2:$C$1097</c:f>
              <c:numCache>
                <c:formatCode>General</c:formatCode>
                <c:ptCount val="1096"/>
                <c:pt idx="700">
                  <c:v>785</c:v>
                </c:pt>
                <c:pt idx="701">
                  <c:v>753.62044758650302</c:v>
                </c:pt>
                <c:pt idx="702">
                  <c:v>430.74566111965953</c:v>
                </c:pt>
                <c:pt idx="703">
                  <c:v>738.14179884402768</c:v>
                </c:pt>
                <c:pt idx="704">
                  <c:v>680.61203127157796</c:v>
                </c:pt>
                <c:pt idx="705">
                  <c:v>771.35677689647741</c:v>
                </c:pt>
                <c:pt idx="706">
                  <c:v>738.88701862401683</c:v>
                </c:pt>
                <c:pt idx="707">
                  <c:v>677.87309789523522</c:v>
                </c:pt>
                <c:pt idx="708">
                  <c:v>636.80240243761045</c:v>
                </c:pt>
                <c:pt idx="709">
                  <c:v>517.42224229333226</c:v>
                </c:pt>
                <c:pt idx="710">
                  <c:v>663.74618843406142</c:v>
                </c:pt>
                <c:pt idx="711">
                  <c:v>593.99288131198409</c:v>
                </c:pt>
                <c:pt idx="712">
                  <c:v>592.80352458476455</c:v>
                </c:pt>
                <c:pt idx="713">
                  <c:v>788.71935124290678</c:v>
                </c:pt>
                <c:pt idx="714">
                  <c:v>786.67262245864231</c:v>
                </c:pt>
                <c:pt idx="715">
                  <c:v>755.29307004514533</c:v>
                </c:pt>
                <c:pt idx="716">
                  <c:v>432.41828357830195</c:v>
                </c:pt>
                <c:pt idx="717">
                  <c:v>739.81442130266998</c:v>
                </c:pt>
                <c:pt idx="718">
                  <c:v>682.28465373022027</c:v>
                </c:pt>
                <c:pt idx="719">
                  <c:v>773.02939935511972</c:v>
                </c:pt>
                <c:pt idx="720">
                  <c:v>740.55964108265925</c:v>
                </c:pt>
                <c:pt idx="721">
                  <c:v>679.54572035387753</c:v>
                </c:pt>
                <c:pt idx="722">
                  <c:v>638.47502489625276</c:v>
                </c:pt>
                <c:pt idx="723">
                  <c:v>519.09486475197457</c:v>
                </c:pt>
                <c:pt idx="724">
                  <c:v>665.41881089270373</c:v>
                </c:pt>
                <c:pt idx="725">
                  <c:v>595.6655037706264</c:v>
                </c:pt>
                <c:pt idx="726">
                  <c:v>594.47614704340685</c:v>
                </c:pt>
                <c:pt idx="727">
                  <c:v>790.3919737015492</c:v>
                </c:pt>
                <c:pt idx="728">
                  <c:v>788.34524491728462</c:v>
                </c:pt>
                <c:pt idx="729">
                  <c:v>756.96569250378764</c:v>
                </c:pt>
                <c:pt idx="730">
                  <c:v>434.09090603694426</c:v>
                </c:pt>
                <c:pt idx="731">
                  <c:v>741.48704376131229</c:v>
                </c:pt>
                <c:pt idx="732">
                  <c:v>683.95727618886258</c:v>
                </c:pt>
                <c:pt idx="733">
                  <c:v>774.70202181376203</c:v>
                </c:pt>
                <c:pt idx="734">
                  <c:v>742.23226354130156</c:v>
                </c:pt>
                <c:pt idx="735">
                  <c:v>681.21834281251984</c:v>
                </c:pt>
                <c:pt idx="736">
                  <c:v>640.14764735489507</c:v>
                </c:pt>
                <c:pt idx="737">
                  <c:v>520.76748721061688</c:v>
                </c:pt>
                <c:pt idx="738">
                  <c:v>667.09143335134615</c:v>
                </c:pt>
                <c:pt idx="739">
                  <c:v>597.33812622926871</c:v>
                </c:pt>
                <c:pt idx="740">
                  <c:v>596.14876950204916</c:v>
                </c:pt>
                <c:pt idx="741">
                  <c:v>792.06459616019151</c:v>
                </c:pt>
                <c:pt idx="742">
                  <c:v>790.01786737592693</c:v>
                </c:pt>
                <c:pt idx="743">
                  <c:v>758.63831496242994</c:v>
                </c:pt>
                <c:pt idx="744">
                  <c:v>435.76352849558657</c:v>
                </c:pt>
                <c:pt idx="745">
                  <c:v>743.15966621995472</c:v>
                </c:pt>
                <c:pt idx="746">
                  <c:v>685.62989864750489</c:v>
                </c:pt>
                <c:pt idx="747">
                  <c:v>776.37464427240434</c:v>
                </c:pt>
                <c:pt idx="748">
                  <c:v>743.90488599994387</c:v>
                </c:pt>
                <c:pt idx="749">
                  <c:v>682.89096527116226</c:v>
                </c:pt>
                <c:pt idx="750">
                  <c:v>641.82026981353738</c:v>
                </c:pt>
                <c:pt idx="751">
                  <c:v>522.44010966925919</c:v>
                </c:pt>
                <c:pt idx="752">
                  <c:v>668.76405580998846</c:v>
                </c:pt>
                <c:pt idx="753">
                  <c:v>599.01074868791102</c:v>
                </c:pt>
                <c:pt idx="754">
                  <c:v>597.82139196069147</c:v>
                </c:pt>
                <c:pt idx="755">
                  <c:v>793.73721861883382</c:v>
                </c:pt>
                <c:pt idx="756">
                  <c:v>791.69048983456935</c:v>
                </c:pt>
                <c:pt idx="757">
                  <c:v>760.31093742107225</c:v>
                </c:pt>
                <c:pt idx="758">
                  <c:v>437.43615095422888</c:v>
                </c:pt>
                <c:pt idx="759">
                  <c:v>744.83228867859702</c:v>
                </c:pt>
                <c:pt idx="760">
                  <c:v>687.30252110614731</c:v>
                </c:pt>
                <c:pt idx="761">
                  <c:v>778.04726673104665</c:v>
                </c:pt>
                <c:pt idx="762">
                  <c:v>745.57750845858618</c:v>
                </c:pt>
                <c:pt idx="763">
                  <c:v>684.56358772980457</c:v>
                </c:pt>
                <c:pt idx="764">
                  <c:v>643.49289227217969</c:v>
                </c:pt>
                <c:pt idx="765">
                  <c:v>524.1127321279015</c:v>
                </c:pt>
                <c:pt idx="766">
                  <c:v>670.43667826863077</c:v>
                </c:pt>
                <c:pt idx="767">
                  <c:v>600.68337114655333</c:v>
                </c:pt>
                <c:pt idx="768">
                  <c:v>599.49401441933378</c:v>
                </c:pt>
                <c:pt idx="769">
                  <c:v>795.40984107747613</c:v>
                </c:pt>
                <c:pt idx="770">
                  <c:v>793.36311229321166</c:v>
                </c:pt>
                <c:pt idx="771">
                  <c:v>761.98355987971456</c:v>
                </c:pt>
                <c:pt idx="772">
                  <c:v>439.10877341287119</c:v>
                </c:pt>
                <c:pt idx="773">
                  <c:v>746.50491113723933</c:v>
                </c:pt>
                <c:pt idx="774">
                  <c:v>688.97514356478962</c:v>
                </c:pt>
                <c:pt idx="775">
                  <c:v>779.71988918968896</c:v>
                </c:pt>
                <c:pt idx="776">
                  <c:v>747.25013091722849</c:v>
                </c:pt>
                <c:pt idx="777">
                  <c:v>686.23621018844688</c:v>
                </c:pt>
                <c:pt idx="778">
                  <c:v>645.16551473082211</c:v>
                </c:pt>
                <c:pt idx="779">
                  <c:v>525.7853545865438</c:v>
                </c:pt>
                <c:pt idx="780">
                  <c:v>672.10930072727308</c:v>
                </c:pt>
                <c:pt idx="781">
                  <c:v>602.35599360519564</c:v>
                </c:pt>
                <c:pt idx="782">
                  <c:v>601.16663687797609</c:v>
                </c:pt>
                <c:pt idx="783">
                  <c:v>797.08246353611844</c:v>
                </c:pt>
                <c:pt idx="784">
                  <c:v>795.03573475185397</c:v>
                </c:pt>
                <c:pt idx="785">
                  <c:v>763.65618233835698</c:v>
                </c:pt>
                <c:pt idx="786">
                  <c:v>440.7813958715135</c:v>
                </c:pt>
                <c:pt idx="787">
                  <c:v>748.17753359588164</c:v>
                </c:pt>
                <c:pt idx="788">
                  <c:v>690.64776602343193</c:v>
                </c:pt>
                <c:pt idx="789">
                  <c:v>781.39251164833138</c:v>
                </c:pt>
                <c:pt idx="790">
                  <c:v>748.9227533758708</c:v>
                </c:pt>
                <c:pt idx="791">
                  <c:v>687.90883264708918</c:v>
                </c:pt>
                <c:pt idx="792">
                  <c:v>646.83813718946442</c:v>
                </c:pt>
                <c:pt idx="793">
                  <c:v>527.45797704518611</c:v>
                </c:pt>
                <c:pt idx="794">
                  <c:v>673.78192318591539</c:v>
                </c:pt>
                <c:pt idx="795">
                  <c:v>604.02861606383794</c:v>
                </c:pt>
                <c:pt idx="796">
                  <c:v>602.83925933661851</c:v>
                </c:pt>
                <c:pt idx="797">
                  <c:v>798.75508599476075</c:v>
                </c:pt>
                <c:pt idx="798">
                  <c:v>796.70835721049627</c:v>
                </c:pt>
                <c:pt idx="799">
                  <c:v>765.32880479699929</c:v>
                </c:pt>
                <c:pt idx="800">
                  <c:v>442.45401833015592</c:v>
                </c:pt>
                <c:pt idx="801">
                  <c:v>749.85015605452395</c:v>
                </c:pt>
                <c:pt idx="802">
                  <c:v>692.32038848207424</c:v>
                </c:pt>
                <c:pt idx="803">
                  <c:v>783.06513410697369</c:v>
                </c:pt>
                <c:pt idx="804">
                  <c:v>750.59537583451311</c:v>
                </c:pt>
                <c:pt idx="805">
                  <c:v>689.58145510573149</c:v>
                </c:pt>
                <c:pt idx="806">
                  <c:v>648.51075964810673</c:v>
                </c:pt>
                <c:pt idx="807">
                  <c:v>529.13059950382853</c:v>
                </c:pt>
                <c:pt idx="808">
                  <c:v>675.4545456445577</c:v>
                </c:pt>
                <c:pt idx="809">
                  <c:v>605.70123852248025</c:v>
                </c:pt>
                <c:pt idx="810">
                  <c:v>604.51188179526082</c:v>
                </c:pt>
                <c:pt idx="811">
                  <c:v>800.42770845340306</c:v>
                </c:pt>
                <c:pt idx="812">
                  <c:v>798.38097966913858</c:v>
                </c:pt>
                <c:pt idx="813">
                  <c:v>767.0014272556416</c:v>
                </c:pt>
                <c:pt idx="814">
                  <c:v>444.12664078879823</c:v>
                </c:pt>
                <c:pt idx="815">
                  <c:v>751.52277851316626</c:v>
                </c:pt>
                <c:pt idx="816">
                  <c:v>693.99301094071654</c:v>
                </c:pt>
                <c:pt idx="817">
                  <c:v>784.737756565616</c:v>
                </c:pt>
                <c:pt idx="818">
                  <c:v>752.26799829315553</c:v>
                </c:pt>
                <c:pt idx="819">
                  <c:v>691.2540775643738</c:v>
                </c:pt>
                <c:pt idx="820">
                  <c:v>650.18338210674904</c:v>
                </c:pt>
                <c:pt idx="821">
                  <c:v>530.80322196247084</c:v>
                </c:pt>
                <c:pt idx="822">
                  <c:v>677.12716810320001</c:v>
                </c:pt>
                <c:pt idx="823">
                  <c:v>607.37386098112256</c:v>
                </c:pt>
                <c:pt idx="824">
                  <c:v>606.18450425390313</c:v>
                </c:pt>
                <c:pt idx="825">
                  <c:v>802.10033091204548</c:v>
                </c:pt>
                <c:pt idx="826">
                  <c:v>800.05360212778089</c:v>
                </c:pt>
                <c:pt idx="827">
                  <c:v>768.67404971428391</c:v>
                </c:pt>
                <c:pt idx="828">
                  <c:v>445.79926324744054</c:v>
                </c:pt>
                <c:pt idx="829">
                  <c:v>753.19540097180868</c:v>
                </c:pt>
                <c:pt idx="830">
                  <c:v>695.66563339935885</c:v>
                </c:pt>
                <c:pt idx="831">
                  <c:v>786.4103790242583</c:v>
                </c:pt>
                <c:pt idx="832">
                  <c:v>753.94062075179784</c:v>
                </c:pt>
                <c:pt idx="833">
                  <c:v>692.92670002301611</c:v>
                </c:pt>
                <c:pt idx="834">
                  <c:v>651.85600456539134</c:v>
                </c:pt>
                <c:pt idx="835">
                  <c:v>532.47584442111315</c:v>
                </c:pt>
                <c:pt idx="836">
                  <c:v>678.79979056184243</c:v>
                </c:pt>
                <c:pt idx="837">
                  <c:v>609.04648343976487</c:v>
                </c:pt>
                <c:pt idx="838">
                  <c:v>607.85712671254544</c:v>
                </c:pt>
                <c:pt idx="839">
                  <c:v>803.77295337068779</c:v>
                </c:pt>
                <c:pt idx="840">
                  <c:v>801.72622458642331</c:v>
                </c:pt>
                <c:pt idx="841">
                  <c:v>770.34667217292622</c:v>
                </c:pt>
                <c:pt idx="842">
                  <c:v>447.47188570608284</c:v>
                </c:pt>
                <c:pt idx="843">
                  <c:v>754.86802343045099</c:v>
                </c:pt>
                <c:pt idx="844">
                  <c:v>697.33825585800116</c:v>
                </c:pt>
                <c:pt idx="845">
                  <c:v>788.08300148290061</c:v>
                </c:pt>
                <c:pt idx="846">
                  <c:v>755.61324321044015</c:v>
                </c:pt>
                <c:pt idx="847">
                  <c:v>694.59932248165853</c:v>
                </c:pt>
                <c:pt idx="848">
                  <c:v>653.52862702403365</c:v>
                </c:pt>
                <c:pt idx="849">
                  <c:v>534.14846687975546</c:v>
                </c:pt>
                <c:pt idx="850">
                  <c:v>680.47241302048474</c:v>
                </c:pt>
                <c:pt idx="851">
                  <c:v>610.71910589840741</c:v>
                </c:pt>
                <c:pt idx="852">
                  <c:v>609.52974917118775</c:v>
                </c:pt>
                <c:pt idx="853">
                  <c:v>805.4455758293301</c:v>
                </c:pt>
                <c:pt idx="854">
                  <c:v>803.39884704506562</c:v>
                </c:pt>
                <c:pt idx="855">
                  <c:v>772.01929463156853</c:v>
                </c:pt>
                <c:pt idx="856">
                  <c:v>449.14450816472515</c:v>
                </c:pt>
                <c:pt idx="857">
                  <c:v>756.5406458890933</c:v>
                </c:pt>
                <c:pt idx="858">
                  <c:v>699.01087831664358</c:v>
                </c:pt>
                <c:pt idx="859">
                  <c:v>789.75562394154292</c:v>
                </c:pt>
                <c:pt idx="860">
                  <c:v>757.28586566908245</c:v>
                </c:pt>
                <c:pt idx="861">
                  <c:v>696.27194494030084</c:v>
                </c:pt>
                <c:pt idx="862">
                  <c:v>655.20124948267596</c:v>
                </c:pt>
                <c:pt idx="863">
                  <c:v>535.82108933839777</c:v>
                </c:pt>
                <c:pt idx="864">
                  <c:v>682.14503547912705</c:v>
                </c:pt>
                <c:pt idx="865">
                  <c:v>612.39172835704971</c:v>
                </c:pt>
                <c:pt idx="866">
                  <c:v>611.20237162983005</c:v>
                </c:pt>
                <c:pt idx="867">
                  <c:v>807.1181982879724</c:v>
                </c:pt>
                <c:pt idx="868">
                  <c:v>805.07146950370793</c:v>
                </c:pt>
                <c:pt idx="869">
                  <c:v>773.69191709021095</c:v>
                </c:pt>
                <c:pt idx="870">
                  <c:v>450.81713062336746</c:v>
                </c:pt>
                <c:pt idx="871">
                  <c:v>758.21326834773561</c:v>
                </c:pt>
                <c:pt idx="872">
                  <c:v>700.68350077528589</c:v>
                </c:pt>
                <c:pt idx="873">
                  <c:v>791.42824640018523</c:v>
                </c:pt>
                <c:pt idx="874">
                  <c:v>758.95848812772476</c:v>
                </c:pt>
                <c:pt idx="875">
                  <c:v>697.94456739894315</c:v>
                </c:pt>
                <c:pt idx="876">
                  <c:v>656.87387194131838</c:v>
                </c:pt>
                <c:pt idx="877">
                  <c:v>537.49371179704008</c:v>
                </c:pt>
                <c:pt idx="878">
                  <c:v>683.81765793776935</c:v>
                </c:pt>
                <c:pt idx="879">
                  <c:v>614.06435081569202</c:v>
                </c:pt>
                <c:pt idx="880">
                  <c:v>612.87499408847248</c:v>
                </c:pt>
                <c:pt idx="881">
                  <c:v>808.79082074661471</c:v>
                </c:pt>
                <c:pt idx="882">
                  <c:v>806.74409196235024</c:v>
                </c:pt>
                <c:pt idx="883">
                  <c:v>775.36453954885326</c:v>
                </c:pt>
                <c:pt idx="884">
                  <c:v>452.48975308200977</c:v>
                </c:pt>
                <c:pt idx="885">
                  <c:v>759.88589080637792</c:v>
                </c:pt>
                <c:pt idx="886">
                  <c:v>702.3561232339282</c:v>
                </c:pt>
                <c:pt idx="887">
                  <c:v>793.10086885882765</c:v>
                </c:pt>
                <c:pt idx="888">
                  <c:v>760.63111058636707</c:v>
                </c:pt>
                <c:pt idx="889">
                  <c:v>699.61718985758546</c:v>
                </c:pt>
                <c:pt idx="890">
                  <c:v>658.54649439996069</c:v>
                </c:pt>
                <c:pt idx="891">
                  <c:v>539.1663342556825</c:v>
                </c:pt>
                <c:pt idx="892">
                  <c:v>685.49028039641166</c:v>
                </c:pt>
                <c:pt idx="893">
                  <c:v>615.73697327433433</c:v>
                </c:pt>
                <c:pt idx="894">
                  <c:v>614.54761654711479</c:v>
                </c:pt>
                <c:pt idx="895">
                  <c:v>810.46344320525702</c:v>
                </c:pt>
                <c:pt idx="896">
                  <c:v>808.41671442099255</c:v>
                </c:pt>
                <c:pt idx="897">
                  <c:v>777.03716200749557</c:v>
                </c:pt>
                <c:pt idx="898">
                  <c:v>454.16237554065219</c:v>
                </c:pt>
                <c:pt idx="899">
                  <c:v>761.55851326502022</c:v>
                </c:pt>
                <c:pt idx="900">
                  <c:v>704.02874569257051</c:v>
                </c:pt>
                <c:pt idx="901">
                  <c:v>794.77349131746996</c:v>
                </c:pt>
                <c:pt idx="902">
                  <c:v>762.30373304500949</c:v>
                </c:pt>
                <c:pt idx="903">
                  <c:v>701.28981231622777</c:v>
                </c:pt>
                <c:pt idx="904">
                  <c:v>660.219116858603</c:v>
                </c:pt>
                <c:pt idx="905">
                  <c:v>540.83895671432481</c:v>
                </c:pt>
                <c:pt idx="906">
                  <c:v>687.16290285505397</c:v>
                </c:pt>
                <c:pt idx="907">
                  <c:v>617.40959573297664</c:v>
                </c:pt>
                <c:pt idx="908">
                  <c:v>616.22023900575709</c:v>
                </c:pt>
                <c:pt idx="909">
                  <c:v>812.13606566389944</c:v>
                </c:pt>
                <c:pt idx="910">
                  <c:v>810.08933687963486</c:v>
                </c:pt>
                <c:pt idx="911">
                  <c:v>778.70978446613788</c:v>
                </c:pt>
                <c:pt idx="912">
                  <c:v>455.8349979992945</c:v>
                </c:pt>
                <c:pt idx="913">
                  <c:v>763.23113572366253</c:v>
                </c:pt>
                <c:pt idx="914">
                  <c:v>705.70136815121282</c:v>
                </c:pt>
                <c:pt idx="915">
                  <c:v>796.44611377611227</c:v>
                </c:pt>
                <c:pt idx="916">
                  <c:v>763.9763555036518</c:v>
                </c:pt>
                <c:pt idx="917">
                  <c:v>702.96243477487008</c:v>
                </c:pt>
                <c:pt idx="918">
                  <c:v>661.89173931724531</c:v>
                </c:pt>
                <c:pt idx="919">
                  <c:v>542.51157917296712</c:v>
                </c:pt>
                <c:pt idx="920">
                  <c:v>688.83552531369639</c:v>
                </c:pt>
                <c:pt idx="921">
                  <c:v>619.08221819161895</c:v>
                </c:pt>
                <c:pt idx="922">
                  <c:v>617.8928614643994</c:v>
                </c:pt>
                <c:pt idx="923">
                  <c:v>813.80868812254175</c:v>
                </c:pt>
                <c:pt idx="924">
                  <c:v>811.76195933827717</c:v>
                </c:pt>
                <c:pt idx="925">
                  <c:v>780.38240692478018</c:v>
                </c:pt>
                <c:pt idx="926">
                  <c:v>457.50762045793681</c:v>
                </c:pt>
                <c:pt idx="927">
                  <c:v>764.90375818230495</c:v>
                </c:pt>
                <c:pt idx="928">
                  <c:v>707.37399060985513</c:v>
                </c:pt>
                <c:pt idx="929">
                  <c:v>798.11873623475458</c:v>
                </c:pt>
                <c:pt idx="930">
                  <c:v>765.64897796229411</c:v>
                </c:pt>
                <c:pt idx="931">
                  <c:v>704.6350572335125</c:v>
                </c:pt>
                <c:pt idx="932">
                  <c:v>663.56436177588762</c:v>
                </c:pt>
                <c:pt idx="933">
                  <c:v>544.18420163160943</c:v>
                </c:pt>
                <c:pt idx="934">
                  <c:v>690.5081477723387</c:v>
                </c:pt>
                <c:pt idx="935">
                  <c:v>620.75484065026126</c:v>
                </c:pt>
                <c:pt idx="936">
                  <c:v>619.56548392304171</c:v>
                </c:pt>
                <c:pt idx="937">
                  <c:v>815.48131058118406</c:v>
                </c:pt>
                <c:pt idx="938">
                  <c:v>813.43458179691959</c:v>
                </c:pt>
                <c:pt idx="939">
                  <c:v>782.05502938342249</c:v>
                </c:pt>
                <c:pt idx="940">
                  <c:v>459.18024291657912</c:v>
                </c:pt>
                <c:pt idx="941">
                  <c:v>766.57638064094726</c:v>
                </c:pt>
                <c:pt idx="942">
                  <c:v>709.04661306849744</c:v>
                </c:pt>
                <c:pt idx="943">
                  <c:v>799.79135869339689</c:v>
                </c:pt>
                <c:pt idx="944">
                  <c:v>767.32160042093642</c:v>
                </c:pt>
                <c:pt idx="945">
                  <c:v>706.30767969215481</c:v>
                </c:pt>
                <c:pt idx="946">
                  <c:v>665.23698423452993</c:v>
                </c:pt>
                <c:pt idx="947">
                  <c:v>545.85682409025173</c:v>
                </c:pt>
                <c:pt idx="948">
                  <c:v>692.18077023098101</c:v>
                </c:pt>
                <c:pt idx="949">
                  <c:v>622.42746310890357</c:v>
                </c:pt>
                <c:pt idx="950">
                  <c:v>621.23810638168402</c:v>
                </c:pt>
                <c:pt idx="951">
                  <c:v>817.15393303982637</c:v>
                </c:pt>
                <c:pt idx="952">
                  <c:v>815.1072042555619</c:v>
                </c:pt>
                <c:pt idx="953">
                  <c:v>783.7276518420648</c:v>
                </c:pt>
                <c:pt idx="954">
                  <c:v>460.85286537522143</c:v>
                </c:pt>
                <c:pt idx="955">
                  <c:v>768.24900309958957</c:v>
                </c:pt>
                <c:pt idx="956">
                  <c:v>710.71923552713986</c:v>
                </c:pt>
                <c:pt idx="957">
                  <c:v>801.4639811520392</c:v>
                </c:pt>
                <c:pt idx="958">
                  <c:v>768.99422287957873</c:v>
                </c:pt>
                <c:pt idx="959">
                  <c:v>707.98030215079712</c:v>
                </c:pt>
                <c:pt idx="960">
                  <c:v>666.90960669317235</c:v>
                </c:pt>
                <c:pt idx="961">
                  <c:v>547.52944654889404</c:v>
                </c:pt>
                <c:pt idx="962">
                  <c:v>693.85339268962332</c:v>
                </c:pt>
                <c:pt idx="963">
                  <c:v>624.10008556754588</c:v>
                </c:pt>
                <c:pt idx="964">
                  <c:v>622.91072884032633</c:v>
                </c:pt>
                <c:pt idx="965">
                  <c:v>818.82655549846868</c:v>
                </c:pt>
                <c:pt idx="966">
                  <c:v>816.77982671420421</c:v>
                </c:pt>
                <c:pt idx="967">
                  <c:v>785.40027430070722</c:v>
                </c:pt>
                <c:pt idx="968">
                  <c:v>462.52548783386374</c:v>
                </c:pt>
                <c:pt idx="969">
                  <c:v>769.92162555823188</c:v>
                </c:pt>
                <c:pt idx="970">
                  <c:v>712.39185798578217</c:v>
                </c:pt>
                <c:pt idx="971">
                  <c:v>803.13660361068162</c:v>
                </c:pt>
                <c:pt idx="972">
                  <c:v>770.66684533822104</c:v>
                </c:pt>
                <c:pt idx="973">
                  <c:v>709.65292460943942</c:v>
                </c:pt>
                <c:pt idx="974">
                  <c:v>668.58222915181466</c:v>
                </c:pt>
                <c:pt idx="975">
                  <c:v>549.20206900753635</c:v>
                </c:pt>
                <c:pt idx="976">
                  <c:v>695.52601514826563</c:v>
                </c:pt>
                <c:pt idx="977">
                  <c:v>625.77270802618818</c:v>
                </c:pt>
                <c:pt idx="978">
                  <c:v>624.58335129896875</c:v>
                </c:pt>
                <c:pt idx="979">
                  <c:v>820.49917795711099</c:v>
                </c:pt>
                <c:pt idx="980">
                  <c:v>818.45244917284651</c:v>
                </c:pt>
                <c:pt idx="981">
                  <c:v>787.07289675934953</c:v>
                </c:pt>
                <c:pt idx="982">
                  <c:v>464.19811029250616</c:v>
                </c:pt>
                <c:pt idx="983">
                  <c:v>771.59424801687419</c:v>
                </c:pt>
                <c:pt idx="984">
                  <c:v>714.06448044442448</c:v>
                </c:pt>
                <c:pt idx="985">
                  <c:v>804.80922606932393</c:v>
                </c:pt>
                <c:pt idx="986">
                  <c:v>772.33946779686335</c:v>
                </c:pt>
                <c:pt idx="987">
                  <c:v>711.32554706808173</c:v>
                </c:pt>
                <c:pt idx="988">
                  <c:v>670.25485161045697</c:v>
                </c:pt>
                <c:pt idx="989">
                  <c:v>550.87469146617877</c:v>
                </c:pt>
                <c:pt idx="990">
                  <c:v>697.19863760690794</c:v>
                </c:pt>
                <c:pt idx="991">
                  <c:v>627.44533048483049</c:v>
                </c:pt>
                <c:pt idx="992">
                  <c:v>626.25597375761106</c:v>
                </c:pt>
                <c:pt idx="993">
                  <c:v>822.1718004157533</c:v>
                </c:pt>
                <c:pt idx="994">
                  <c:v>820.12507163148882</c:v>
                </c:pt>
                <c:pt idx="995">
                  <c:v>788.74551921799184</c:v>
                </c:pt>
                <c:pt idx="996">
                  <c:v>465.87073275114847</c:v>
                </c:pt>
                <c:pt idx="997">
                  <c:v>773.2668704755165</c:v>
                </c:pt>
                <c:pt idx="998">
                  <c:v>715.73710290306678</c:v>
                </c:pt>
                <c:pt idx="999">
                  <c:v>806.48184852796624</c:v>
                </c:pt>
                <c:pt idx="1000">
                  <c:v>774.01209025550577</c:v>
                </c:pt>
                <c:pt idx="1001">
                  <c:v>712.99816952672404</c:v>
                </c:pt>
                <c:pt idx="1002">
                  <c:v>671.92747406909928</c:v>
                </c:pt>
                <c:pt idx="1003">
                  <c:v>552.54731392482108</c:v>
                </c:pt>
                <c:pt idx="1004">
                  <c:v>698.87126006555025</c:v>
                </c:pt>
                <c:pt idx="1005">
                  <c:v>629.1179529434728</c:v>
                </c:pt>
                <c:pt idx="1006">
                  <c:v>627.92859621625337</c:v>
                </c:pt>
                <c:pt idx="1007">
                  <c:v>823.84442287439572</c:v>
                </c:pt>
                <c:pt idx="1008">
                  <c:v>821.79769409013113</c:v>
                </c:pt>
                <c:pt idx="1009">
                  <c:v>790.41814167663415</c:v>
                </c:pt>
                <c:pt idx="1010">
                  <c:v>467.54335520979078</c:v>
                </c:pt>
                <c:pt idx="1011">
                  <c:v>774.93949293415892</c:v>
                </c:pt>
                <c:pt idx="1012">
                  <c:v>717.40972536170909</c:v>
                </c:pt>
                <c:pt idx="1013">
                  <c:v>808.15447098660854</c:v>
                </c:pt>
                <c:pt idx="1014">
                  <c:v>775.68471271414808</c:v>
                </c:pt>
                <c:pt idx="1015">
                  <c:v>714.67079198536635</c:v>
                </c:pt>
                <c:pt idx="1016">
                  <c:v>673.60009652774158</c:v>
                </c:pt>
                <c:pt idx="1017">
                  <c:v>554.21993638346339</c:v>
                </c:pt>
                <c:pt idx="1018">
                  <c:v>700.54388252419267</c:v>
                </c:pt>
                <c:pt idx="1019">
                  <c:v>630.79057540211511</c:v>
                </c:pt>
                <c:pt idx="1020">
                  <c:v>629.60121867489568</c:v>
                </c:pt>
                <c:pt idx="1021">
                  <c:v>825.51704533303803</c:v>
                </c:pt>
                <c:pt idx="1022">
                  <c:v>823.47031654877344</c:v>
                </c:pt>
                <c:pt idx="1023">
                  <c:v>792.09076413527646</c:v>
                </c:pt>
                <c:pt idx="1024">
                  <c:v>469.21597766843308</c:v>
                </c:pt>
                <c:pt idx="1025">
                  <c:v>776.61211539280123</c:v>
                </c:pt>
                <c:pt idx="1026">
                  <c:v>719.0823478203514</c:v>
                </c:pt>
                <c:pt idx="1027">
                  <c:v>809.82709344525085</c:v>
                </c:pt>
                <c:pt idx="1028">
                  <c:v>777.35733517279039</c:v>
                </c:pt>
                <c:pt idx="1029">
                  <c:v>716.34341444400877</c:v>
                </c:pt>
                <c:pt idx="1030">
                  <c:v>675.27271898638389</c:v>
                </c:pt>
                <c:pt idx="1031">
                  <c:v>555.8925588421057</c:v>
                </c:pt>
                <c:pt idx="1032">
                  <c:v>702.21650498283498</c:v>
                </c:pt>
                <c:pt idx="1033">
                  <c:v>632.46319786075765</c:v>
                </c:pt>
                <c:pt idx="1034">
                  <c:v>631.27384113353799</c:v>
                </c:pt>
                <c:pt idx="1035">
                  <c:v>827.18966779168034</c:v>
                </c:pt>
                <c:pt idx="1036">
                  <c:v>825.14293900741586</c:v>
                </c:pt>
                <c:pt idx="1037">
                  <c:v>793.76338659391877</c:v>
                </c:pt>
                <c:pt idx="1038">
                  <c:v>470.88860012707539</c:v>
                </c:pt>
                <c:pt idx="1039">
                  <c:v>778.28473785144354</c:v>
                </c:pt>
                <c:pt idx="1040">
                  <c:v>720.75497027899382</c:v>
                </c:pt>
                <c:pt idx="1041">
                  <c:v>811.49971590389316</c:v>
                </c:pt>
                <c:pt idx="1042">
                  <c:v>779.02995763143269</c:v>
                </c:pt>
                <c:pt idx="1043">
                  <c:v>718.01603690265108</c:v>
                </c:pt>
                <c:pt idx="1044">
                  <c:v>676.9453414450262</c:v>
                </c:pt>
                <c:pt idx="1045">
                  <c:v>557.56518130074801</c:v>
                </c:pt>
                <c:pt idx="1046">
                  <c:v>703.88912744147729</c:v>
                </c:pt>
                <c:pt idx="1047">
                  <c:v>634.13582031939995</c:v>
                </c:pt>
                <c:pt idx="1048">
                  <c:v>632.94646359218029</c:v>
                </c:pt>
                <c:pt idx="1049">
                  <c:v>828.86229025032264</c:v>
                </c:pt>
                <c:pt idx="1050">
                  <c:v>826.81556146605817</c:v>
                </c:pt>
                <c:pt idx="1051">
                  <c:v>795.43600905256119</c:v>
                </c:pt>
                <c:pt idx="1052">
                  <c:v>472.5612225857177</c:v>
                </c:pt>
                <c:pt idx="1053">
                  <c:v>779.95736031008585</c:v>
                </c:pt>
                <c:pt idx="1054">
                  <c:v>722.42759273763613</c:v>
                </c:pt>
                <c:pt idx="1055">
                  <c:v>813.17233836253547</c:v>
                </c:pt>
                <c:pt idx="1056">
                  <c:v>780.702580090075</c:v>
                </c:pt>
                <c:pt idx="1057">
                  <c:v>719.68865936129339</c:v>
                </c:pt>
                <c:pt idx="1058">
                  <c:v>678.61796390366862</c:v>
                </c:pt>
                <c:pt idx="1059">
                  <c:v>559.23780375939032</c:v>
                </c:pt>
                <c:pt idx="1060">
                  <c:v>705.56174990011959</c:v>
                </c:pt>
                <c:pt idx="1061">
                  <c:v>635.80844277804226</c:v>
                </c:pt>
                <c:pt idx="1062">
                  <c:v>634.61908605082272</c:v>
                </c:pt>
                <c:pt idx="1063">
                  <c:v>830.53491270896495</c:v>
                </c:pt>
                <c:pt idx="1064">
                  <c:v>828.48818392470048</c:v>
                </c:pt>
                <c:pt idx="1065">
                  <c:v>797.1086315112035</c:v>
                </c:pt>
                <c:pt idx="1066">
                  <c:v>474.23384504436001</c:v>
                </c:pt>
                <c:pt idx="1067">
                  <c:v>781.62998276872815</c:v>
                </c:pt>
                <c:pt idx="1068">
                  <c:v>724.10021519627844</c:v>
                </c:pt>
                <c:pt idx="1069">
                  <c:v>814.84496082117789</c:v>
                </c:pt>
                <c:pt idx="1070">
                  <c:v>782.37520254871731</c:v>
                </c:pt>
                <c:pt idx="1071">
                  <c:v>721.3612818199357</c:v>
                </c:pt>
                <c:pt idx="1072">
                  <c:v>680.29058636231093</c:v>
                </c:pt>
                <c:pt idx="1073">
                  <c:v>560.91042621803263</c:v>
                </c:pt>
                <c:pt idx="1074">
                  <c:v>707.2343723587619</c:v>
                </c:pt>
                <c:pt idx="1075">
                  <c:v>637.48106523668457</c:v>
                </c:pt>
                <c:pt idx="1076">
                  <c:v>636.29170850946502</c:v>
                </c:pt>
                <c:pt idx="1077">
                  <c:v>832.20753516760726</c:v>
                </c:pt>
                <c:pt idx="1078">
                  <c:v>830.16080638334279</c:v>
                </c:pt>
                <c:pt idx="1079">
                  <c:v>798.78125396984581</c:v>
                </c:pt>
                <c:pt idx="1080">
                  <c:v>475.90646750300243</c:v>
                </c:pt>
                <c:pt idx="1081">
                  <c:v>783.30260522737046</c:v>
                </c:pt>
                <c:pt idx="1082">
                  <c:v>725.77283765492075</c:v>
                </c:pt>
                <c:pt idx="1083">
                  <c:v>816.5175832798202</c:v>
                </c:pt>
                <c:pt idx="1084">
                  <c:v>784.04782500735973</c:v>
                </c:pt>
                <c:pt idx="1085">
                  <c:v>723.03390427857801</c:v>
                </c:pt>
                <c:pt idx="1086">
                  <c:v>681.96320882095324</c:v>
                </c:pt>
                <c:pt idx="1087">
                  <c:v>562.58304867667505</c:v>
                </c:pt>
                <c:pt idx="1088">
                  <c:v>708.90699481740421</c:v>
                </c:pt>
                <c:pt idx="1089">
                  <c:v>639.15368769532688</c:v>
                </c:pt>
                <c:pt idx="1090">
                  <c:v>637.96433096810733</c:v>
                </c:pt>
                <c:pt idx="1091">
                  <c:v>833.88015762624968</c:v>
                </c:pt>
                <c:pt idx="1092">
                  <c:v>831.8334288419851</c:v>
                </c:pt>
                <c:pt idx="1093">
                  <c:v>800.45387642848812</c:v>
                </c:pt>
                <c:pt idx="1094">
                  <c:v>477.57908996164474</c:v>
                </c:pt>
                <c:pt idx="1095">
                  <c:v>784.97522768601277</c:v>
                </c:pt>
              </c:numCache>
            </c:numRef>
          </c:val>
          <c:smooth val="0"/>
          <c:extLst>
            <c:ext xmlns:c16="http://schemas.microsoft.com/office/drawing/2014/chart" uri="{C3380CC4-5D6E-409C-BE32-E72D297353CC}">
              <c16:uniqueId val="{00000001-B870-4853-A7D6-D4F0172FC58D}"/>
            </c:ext>
          </c:extLst>
        </c:ser>
        <c:ser>
          <c:idx val="2"/>
          <c:order val="2"/>
          <c:tx>
            <c:strRef>
              <c:f>Sheet11!$D$1</c:f>
              <c:strCache>
                <c:ptCount val="1"/>
                <c:pt idx="0">
                  <c:v>Lower Confidence Bound(Sum of Quantity Sold Sq Ft)</c:v>
                </c:pt>
              </c:strCache>
            </c:strRef>
          </c:tx>
          <c:spPr>
            <a:ln w="12700" cap="rnd">
              <a:solidFill>
                <a:srgbClr val="ED7D31"/>
              </a:solidFill>
              <a:prstDash val="solid"/>
              <a:round/>
            </a:ln>
            <a:effectLst/>
          </c:spPr>
          <c:marker>
            <c:symbol val="none"/>
          </c:marker>
          <c:cat>
            <c:numRef>
              <c:f>Sheet11!$A$2:$A$1097</c:f>
              <c:numCache>
                <c:formatCode>m/d/yyyy</c:formatCode>
                <c:ptCount val="1096"/>
                <c:pt idx="0">
                  <c:v>43831</c:v>
                </c:pt>
                <c:pt idx="1">
                  <c:v>43832</c:v>
                </c:pt>
                <c:pt idx="2">
                  <c:v>43833</c:v>
                </c:pt>
                <c:pt idx="3">
                  <c:v>43834</c:v>
                </c:pt>
                <c:pt idx="4">
                  <c:v>43835</c:v>
                </c:pt>
                <c:pt idx="5">
                  <c:v>43836</c:v>
                </c:pt>
                <c:pt idx="6">
                  <c:v>43837</c:v>
                </c:pt>
                <c:pt idx="7">
                  <c:v>43838</c:v>
                </c:pt>
                <c:pt idx="8">
                  <c:v>43839</c:v>
                </c:pt>
                <c:pt idx="9">
                  <c:v>43840</c:v>
                </c:pt>
                <c:pt idx="10">
                  <c:v>43841</c:v>
                </c:pt>
                <c:pt idx="11">
                  <c:v>43842</c:v>
                </c:pt>
                <c:pt idx="12">
                  <c:v>43843</c:v>
                </c:pt>
                <c:pt idx="13">
                  <c:v>43844</c:v>
                </c:pt>
                <c:pt idx="14">
                  <c:v>43845</c:v>
                </c:pt>
                <c:pt idx="15">
                  <c:v>43846</c:v>
                </c:pt>
                <c:pt idx="16">
                  <c:v>43847</c:v>
                </c:pt>
                <c:pt idx="17">
                  <c:v>43848</c:v>
                </c:pt>
                <c:pt idx="18">
                  <c:v>43849</c:v>
                </c:pt>
                <c:pt idx="19">
                  <c:v>43850</c:v>
                </c:pt>
                <c:pt idx="20">
                  <c:v>43851</c:v>
                </c:pt>
                <c:pt idx="21">
                  <c:v>43852</c:v>
                </c:pt>
                <c:pt idx="22">
                  <c:v>43853</c:v>
                </c:pt>
                <c:pt idx="23">
                  <c:v>43854</c:v>
                </c:pt>
                <c:pt idx="24">
                  <c:v>43855</c:v>
                </c:pt>
                <c:pt idx="25">
                  <c:v>43856</c:v>
                </c:pt>
                <c:pt idx="26">
                  <c:v>43857</c:v>
                </c:pt>
                <c:pt idx="27">
                  <c:v>43858</c:v>
                </c:pt>
                <c:pt idx="28">
                  <c:v>43859</c:v>
                </c:pt>
                <c:pt idx="29">
                  <c:v>43860</c:v>
                </c:pt>
                <c:pt idx="30">
                  <c:v>43861</c:v>
                </c:pt>
                <c:pt idx="31">
                  <c:v>43862</c:v>
                </c:pt>
                <c:pt idx="32">
                  <c:v>43863</c:v>
                </c:pt>
                <c:pt idx="33">
                  <c:v>43864</c:v>
                </c:pt>
                <c:pt idx="34">
                  <c:v>43865</c:v>
                </c:pt>
                <c:pt idx="35">
                  <c:v>43866</c:v>
                </c:pt>
                <c:pt idx="36">
                  <c:v>43867</c:v>
                </c:pt>
                <c:pt idx="37">
                  <c:v>43868</c:v>
                </c:pt>
                <c:pt idx="38">
                  <c:v>43869</c:v>
                </c:pt>
                <c:pt idx="39">
                  <c:v>43870</c:v>
                </c:pt>
                <c:pt idx="40">
                  <c:v>43871</c:v>
                </c:pt>
                <c:pt idx="41">
                  <c:v>43872</c:v>
                </c:pt>
                <c:pt idx="42">
                  <c:v>43873</c:v>
                </c:pt>
                <c:pt idx="43">
                  <c:v>43874</c:v>
                </c:pt>
                <c:pt idx="44">
                  <c:v>43875</c:v>
                </c:pt>
                <c:pt idx="45">
                  <c:v>43876</c:v>
                </c:pt>
                <c:pt idx="46">
                  <c:v>43877</c:v>
                </c:pt>
                <c:pt idx="47">
                  <c:v>43878</c:v>
                </c:pt>
                <c:pt idx="48">
                  <c:v>43879</c:v>
                </c:pt>
                <c:pt idx="49">
                  <c:v>43880</c:v>
                </c:pt>
                <c:pt idx="50">
                  <c:v>43881</c:v>
                </c:pt>
                <c:pt idx="51">
                  <c:v>43882</c:v>
                </c:pt>
                <c:pt idx="52">
                  <c:v>43883</c:v>
                </c:pt>
                <c:pt idx="53">
                  <c:v>43884</c:v>
                </c:pt>
                <c:pt idx="54">
                  <c:v>43885</c:v>
                </c:pt>
                <c:pt idx="55">
                  <c:v>43886</c:v>
                </c:pt>
                <c:pt idx="56">
                  <c:v>43887</c:v>
                </c:pt>
                <c:pt idx="57">
                  <c:v>43888</c:v>
                </c:pt>
                <c:pt idx="58">
                  <c:v>43889</c:v>
                </c:pt>
                <c:pt idx="59">
                  <c:v>43890</c:v>
                </c:pt>
                <c:pt idx="60">
                  <c:v>43891</c:v>
                </c:pt>
                <c:pt idx="61">
                  <c:v>43892</c:v>
                </c:pt>
                <c:pt idx="62">
                  <c:v>43893</c:v>
                </c:pt>
                <c:pt idx="63">
                  <c:v>43894</c:v>
                </c:pt>
                <c:pt idx="64">
                  <c:v>43895</c:v>
                </c:pt>
                <c:pt idx="65">
                  <c:v>43896</c:v>
                </c:pt>
                <c:pt idx="66">
                  <c:v>43897</c:v>
                </c:pt>
                <c:pt idx="67">
                  <c:v>43898</c:v>
                </c:pt>
                <c:pt idx="68">
                  <c:v>43899</c:v>
                </c:pt>
                <c:pt idx="69">
                  <c:v>43900</c:v>
                </c:pt>
                <c:pt idx="70">
                  <c:v>43901</c:v>
                </c:pt>
                <c:pt idx="71">
                  <c:v>43902</c:v>
                </c:pt>
                <c:pt idx="72">
                  <c:v>43903</c:v>
                </c:pt>
                <c:pt idx="73">
                  <c:v>43904</c:v>
                </c:pt>
                <c:pt idx="74">
                  <c:v>43905</c:v>
                </c:pt>
                <c:pt idx="75">
                  <c:v>43906</c:v>
                </c:pt>
                <c:pt idx="76">
                  <c:v>43907</c:v>
                </c:pt>
                <c:pt idx="77">
                  <c:v>43908</c:v>
                </c:pt>
                <c:pt idx="78">
                  <c:v>43909</c:v>
                </c:pt>
                <c:pt idx="79">
                  <c:v>43910</c:v>
                </c:pt>
                <c:pt idx="80">
                  <c:v>43911</c:v>
                </c:pt>
                <c:pt idx="81">
                  <c:v>43912</c:v>
                </c:pt>
                <c:pt idx="82">
                  <c:v>43913</c:v>
                </c:pt>
                <c:pt idx="83">
                  <c:v>43914</c:v>
                </c:pt>
                <c:pt idx="84">
                  <c:v>43915</c:v>
                </c:pt>
                <c:pt idx="85">
                  <c:v>43916</c:v>
                </c:pt>
                <c:pt idx="86">
                  <c:v>43917</c:v>
                </c:pt>
                <c:pt idx="87">
                  <c:v>43918</c:v>
                </c:pt>
                <c:pt idx="88">
                  <c:v>43919</c:v>
                </c:pt>
                <c:pt idx="89">
                  <c:v>43920</c:v>
                </c:pt>
                <c:pt idx="90">
                  <c:v>43921</c:v>
                </c:pt>
                <c:pt idx="91">
                  <c:v>43922</c:v>
                </c:pt>
                <c:pt idx="92">
                  <c:v>43923</c:v>
                </c:pt>
                <c:pt idx="93">
                  <c:v>43924</c:v>
                </c:pt>
                <c:pt idx="94">
                  <c:v>43925</c:v>
                </c:pt>
                <c:pt idx="95">
                  <c:v>43926</c:v>
                </c:pt>
                <c:pt idx="96">
                  <c:v>43927</c:v>
                </c:pt>
                <c:pt idx="97">
                  <c:v>43928</c:v>
                </c:pt>
                <c:pt idx="98">
                  <c:v>43929</c:v>
                </c:pt>
                <c:pt idx="99">
                  <c:v>43930</c:v>
                </c:pt>
                <c:pt idx="100">
                  <c:v>43931</c:v>
                </c:pt>
                <c:pt idx="101">
                  <c:v>43932</c:v>
                </c:pt>
                <c:pt idx="102">
                  <c:v>43933</c:v>
                </c:pt>
                <c:pt idx="103">
                  <c:v>43934</c:v>
                </c:pt>
                <c:pt idx="104">
                  <c:v>43935</c:v>
                </c:pt>
                <c:pt idx="105">
                  <c:v>43936</c:v>
                </c:pt>
                <c:pt idx="106">
                  <c:v>43937</c:v>
                </c:pt>
                <c:pt idx="107">
                  <c:v>43938</c:v>
                </c:pt>
                <c:pt idx="108">
                  <c:v>43939</c:v>
                </c:pt>
                <c:pt idx="109">
                  <c:v>43940</c:v>
                </c:pt>
                <c:pt idx="110">
                  <c:v>43941</c:v>
                </c:pt>
                <c:pt idx="111">
                  <c:v>43942</c:v>
                </c:pt>
                <c:pt idx="112">
                  <c:v>43943</c:v>
                </c:pt>
                <c:pt idx="113">
                  <c:v>43944</c:v>
                </c:pt>
                <c:pt idx="114">
                  <c:v>43945</c:v>
                </c:pt>
                <c:pt idx="115">
                  <c:v>43946</c:v>
                </c:pt>
                <c:pt idx="116">
                  <c:v>43947</c:v>
                </c:pt>
                <c:pt idx="117">
                  <c:v>43948</c:v>
                </c:pt>
                <c:pt idx="118">
                  <c:v>43949</c:v>
                </c:pt>
                <c:pt idx="119">
                  <c:v>43950</c:v>
                </c:pt>
                <c:pt idx="120">
                  <c:v>43951</c:v>
                </c:pt>
                <c:pt idx="121">
                  <c:v>43952</c:v>
                </c:pt>
                <c:pt idx="122">
                  <c:v>43953</c:v>
                </c:pt>
                <c:pt idx="123">
                  <c:v>43954</c:v>
                </c:pt>
                <c:pt idx="124">
                  <c:v>43955</c:v>
                </c:pt>
                <c:pt idx="125">
                  <c:v>43956</c:v>
                </c:pt>
                <c:pt idx="126">
                  <c:v>43957</c:v>
                </c:pt>
                <c:pt idx="127">
                  <c:v>43958</c:v>
                </c:pt>
                <c:pt idx="128">
                  <c:v>43959</c:v>
                </c:pt>
                <c:pt idx="129">
                  <c:v>43960</c:v>
                </c:pt>
                <c:pt idx="130">
                  <c:v>43961</c:v>
                </c:pt>
                <c:pt idx="131">
                  <c:v>43962</c:v>
                </c:pt>
                <c:pt idx="132">
                  <c:v>43963</c:v>
                </c:pt>
                <c:pt idx="133">
                  <c:v>43964</c:v>
                </c:pt>
                <c:pt idx="134">
                  <c:v>43965</c:v>
                </c:pt>
                <c:pt idx="135">
                  <c:v>43966</c:v>
                </c:pt>
                <c:pt idx="136">
                  <c:v>43967</c:v>
                </c:pt>
                <c:pt idx="137">
                  <c:v>43968</c:v>
                </c:pt>
                <c:pt idx="138">
                  <c:v>43969</c:v>
                </c:pt>
                <c:pt idx="139">
                  <c:v>43970</c:v>
                </c:pt>
                <c:pt idx="140">
                  <c:v>43971</c:v>
                </c:pt>
                <c:pt idx="141">
                  <c:v>43972</c:v>
                </c:pt>
                <c:pt idx="142">
                  <c:v>43973</c:v>
                </c:pt>
                <c:pt idx="143">
                  <c:v>43974</c:v>
                </c:pt>
                <c:pt idx="144">
                  <c:v>43975</c:v>
                </c:pt>
                <c:pt idx="145">
                  <c:v>43976</c:v>
                </c:pt>
                <c:pt idx="146">
                  <c:v>43977</c:v>
                </c:pt>
                <c:pt idx="147">
                  <c:v>43978</c:v>
                </c:pt>
                <c:pt idx="148">
                  <c:v>43979</c:v>
                </c:pt>
                <c:pt idx="149">
                  <c:v>43980</c:v>
                </c:pt>
                <c:pt idx="150">
                  <c:v>43981</c:v>
                </c:pt>
                <c:pt idx="151">
                  <c:v>43982</c:v>
                </c:pt>
                <c:pt idx="152">
                  <c:v>43983</c:v>
                </c:pt>
                <c:pt idx="153">
                  <c:v>43984</c:v>
                </c:pt>
                <c:pt idx="154">
                  <c:v>43985</c:v>
                </c:pt>
                <c:pt idx="155">
                  <c:v>43986</c:v>
                </c:pt>
                <c:pt idx="156">
                  <c:v>43987</c:v>
                </c:pt>
                <c:pt idx="157">
                  <c:v>43988</c:v>
                </c:pt>
                <c:pt idx="158">
                  <c:v>43989</c:v>
                </c:pt>
                <c:pt idx="159">
                  <c:v>43990</c:v>
                </c:pt>
                <c:pt idx="160">
                  <c:v>43991</c:v>
                </c:pt>
                <c:pt idx="161">
                  <c:v>43992</c:v>
                </c:pt>
                <c:pt idx="162">
                  <c:v>43993</c:v>
                </c:pt>
                <c:pt idx="163">
                  <c:v>43994</c:v>
                </c:pt>
                <c:pt idx="164">
                  <c:v>43995</c:v>
                </c:pt>
                <c:pt idx="165">
                  <c:v>43996</c:v>
                </c:pt>
                <c:pt idx="166">
                  <c:v>43997</c:v>
                </c:pt>
                <c:pt idx="167">
                  <c:v>43998</c:v>
                </c:pt>
                <c:pt idx="168">
                  <c:v>43999</c:v>
                </c:pt>
                <c:pt idx="169">
                  <c:v>44000</c:v>
                </c:pt>
                <c:pt idx="170">
                  <c:v>44001</c:v>
                </c:pt>
                <c:pt idx="171">
                  <c:v>44002</c:v>
                </c:pt>
                <c:pt idx="172">
                  <c:v>44003</c:v>
                </c:pt>
                <c:pt idx="173">
                  <c:v>44004</c:v>
                </c:pt>
                <c:pt idx="174">
                  <c:v>44005</c:v>
                </c:pt>
                <c:pt idx="175">
                  <c:v>44006</c:v>
                </c:pt>
                <c:pt idx="176">
                  <c:v>44007</c:v>
                </c:pt>
                <c:pt idx="177">
                  <c:v>44008</c:v>
                </c:pt>
                <c:pt idx="178">
                  <c:v>44009</c:v>
                </c:pt>
                <c:pt idx="179">
                  <c:v>44010</c:v>
                </c:pt>
                <c:pt idx="180">
                  <c:v>44011</c:v>
                </c:pt>
                <c:pt idx="181">
                  <c:v>44012</c:v>
                </c:pt>
                <c:pt idx="182">
                  <c:v>44013</c:v>
                </c:pt>
                <c:pt idx="183">
                  <c:v>44014</c:v>
                </c:pt>
                <c:pt idx="184">
                  <c:v>44015</c:v>
                </c:pt>
                <c:pt idx="185">
                  <c:v>44016</c:v>
                </c:pt>
                <c:pt idx="186">
                  <c:v>44017</c:v>
                </c:pt>
                <c:pt idx="187">
                  <c:v>44018</c:v>
                </c:pt>
                <c:pt idx="188">
                  <c:v>44019</c:v>
                </c:pt>
                <c:pt idx="189">
                  <c:v>44020</c:v>
                </c:pt>
                <c:pt idx="190">
                  <c:v>44021</c:v>
                </c:pt>
                <c:pt idx="191">
                  <c:v>44022</c:v>
                </c:pt>
                <c:pt idx="192">
                  <c:v>44023</c:v>
                </c:pt>
                <c:pt idx="193">
                  <c:v>44024</c:v>
                </c:pt>
                <c:pt idx="194">
                  <c:v>44025</c:v>
                </c:pt>
                <c:pt idx="195">
                  <c:v>44026</c:v>
                </c:pt>
                <c:pt idx="196">
                  <c:v>44027</c:v>
                </c:pt>
                <c:pt idx="197">
                  <c:v>44028</c:v>
                </c:pt>
                <c:pt idx="198">
                  <c:v>44029</c:v>
                </c:pt>
                <c:pt idx="199">
                  <c:v>44030</c:v>
                </c:pt>
                <c:pt idx="200">
                  <c:v>44031</c:v>
                </c:pt>
                <c:pt idx="201">
                  <c:v>44032</c:v>
                </c:pt>
                <c:pt idx="202">
                  <c:v>44033</c:v>
                </c:pt>
                <c:pt idx="203">
                  <c:v>44034</c:v>
                </c:pt>
                <c:pt idx="204">
                  <c:v>44035</c:v>
                </c:pt>
                <c:pt idx="205">
                  <c:v>44036</c:v>
                </c:pt>
                <c:pt idx="206">
                  <c:v>44037</c:v>
                </c:pt>
                <c:pt idx="207">
                  <c:v>44038</c:v>
                </c:pt>
                <c:pt idx="208">
                  <c:v>44039</c:v>
                </c:pt>
                <c:pt idx="209">
                  <c:v>44040</c:v>
                </c:pt>
                <c:pt idx="210">
                  <c:v>44041</c:v>
                </c:pt>
                <c:pt idx="211">
                  <c:v>44042</c:v>
                </c:pt>
                <c:pt idx="212">
                  <c:v>44043</c:v>
                </c:pt>
                <c:pt idx="213">
                  <c:v>44044</c:v>
                </c:pt>
                <c:pt idx="214">
                  <c:v>44045</c:v>
                </c:pt>
                <c:pt idx="215">
                  <c:v>44046</c:v>
                </c:pt>
                <c:pt idx="216">
                  <c:v>44047</c:v>
                </c:pt>
                <c:pt idx="217">
                  <c:v>44048</c:v>
                </c:pt>
                <c:pt idx="218">
                  <c:v>44049</c:v>
                </c:pt>
                <c:pt idx="219">
                  <c:v>44050</c:v>
                </c:pt>
                <c:pt idx="220">
                  <c:v>44051</c:v>
                </c:pt>
                <c:pt idx="221">
                  <c:v>44052</c:v>
                </c:pt>
                <c:pt idx="222">
                  <c:v>44053</c:v>
                </c:pt>
                <c:pt idx="223">
                  <c:v>44054</c:v>
                </c:pt>
                <c:pt idx="224">
                  <c:v>44055</c:v>
                </c:pt>
                <c:pt idx="225">
                  <c:v>44056</c:v>
                </c:pt>
                <c:pt idx="226">
                  <c:v>44057</c:v>
                </c:pt>
                <c:pt idx="227">
                  <c:v>44058</c:v>
                </c:pt>
                <c:pt idx="228">
                  <c:v>44059</c:v>
                </c:pt>
                <c:pt idx="229">
                  <c:v>44060</c:v>
                </c:pt>
                <c:pt idx="230">
                  <c:v>44061</c:v>
                </c:pt>
                <c:pt idx="231">
                  <c:v>44062</c:v>
                </c:pt>
                <c:pt idx="232">
                  <c:v>44063</c:v>
                </c:pt>
                <c:pt idx="233">
                  <c:v>44064</c:v>
                </c:pt>
                <c:pt idx="234">
                  <c:v>44065</c:v>
                </c:pt>
                <c:pt idx="235">
                  <c:v>44066</c:v>
                </c:pt>
                <c:pt idx="236">
                  <c:v>44067</c:v>
                </c:pt>
                <c:pt idx="237">
                  <c:v>44068</c:v>
                </c:pt>
                <c:pt idx="238">
                  <c:v>44069</c:v>
                </c:pt>
                <c:pt idx="239">
                  <c:v>44070</c:v>
                </c:pt>
                <c:pt idx="240">
                  <c:v>44071</c:v>
                </c:pt>
                <c:pt idx="241">
                  <c:v>44072</c:v>
                </c:pt>
                <c:pt idx="242">
                  <c:v>44073</c:v>
                </c:pt>
                <c:pt idx="243">
                  <c:v>44074</c:v>
                </c:pt>
                <c:pt idx="244">
                  <c:v>44075</c:v>
                </c:pt>
                <c:pt idx="245">
                  <c:v>44076</c:v>
                </c:pt>
                <c:pt idx="246">
                  <c:v>44077</c:v>
                </c:pt>
                <c:pt idx="247">
                  <c:v>44078</c:v>
                </c:pt>
                <c:pt idx="248">
                  <c:v>44079</c:v>
                </c:pt>
                <c:pt idx="249">
                  <c:v>44080</c:v>
                </c:pt>
                <c:pt idx="250">
                  <c:v>44081</c:v>
                </c:pt>
                <c:pt idx="251">
                  <c:v>44082</c:v>
                </c:pt>
                <c:pt idx="252">
                  <c:v>44083</c:v>
                </c:pt>
                <c:pt idx="253">
                  <c:v>44084</c:v>
                </c:pt>
                <c:pt idx="254">
                  <c:v>44085</c:v>
                </c:pt>
                <c:pt idx="255">
                  <c:v>44086</c:v>
                </c:pt>
                <c:pt idx="256">
                  <c:v>44087</c:v>
                </c:pt>
                <c:pt idx="257">
                  <c:v>44088</c:v>
                </c:pt>
                <c:pt idx="258">
                  <c:v>44089</c:v>
                </c:pt>
                <c:pt idx="259">
                  <c:v>44090</c:v>
                </c:pt>
                <c:pt idx="260">
                  <c:v>44091</c:v>
                </c:pt>
                <c:pt idx="261">
                  <c:v>44092</c:v>
                </c:pt>
                <c:pt idx="262">
                  <c:v>44093</c:v>
                </c:pt>
                <c:pt idx="263">
                  <c:v>44094</c:v>
                </c:pt>
                <c:pt idx="264">
                  <c:v>44095</c:v>
                </c:pt>
                <c:pt idx="265">
                  <c:v>44096</c:v>
                </c:pt>
                <c:pt idx="266">
                  <c:v>44097</c:v>
                </c:pt>
                <c:pt idx="267">
                  <c:v>44098</c:v>
                </c:pt>
                <c:pt idx="268">
                  <c:v>44099</c:v>
                </c:pt>
                <c:pt idx="269">
                  <c:v>44100</c:v>
                </c:pt>
                <c:pt idx="270">
                  <c:v>44101</c:v>
                </c:pt>
                <c:pt idx="271">
                  <c:v>44102</c:v>
                </c:pt>
                <c:pt idx="272">
                  <c:v>44103</c:v>
                </c:pt>
                <c:pt idx="273">
                  <c:v>44104</c:v>
                </c:pt>
                <c:pt idx="274">
                  <c:v>44105</c:v>
                </c:pt>
                <c:pt idx="275">
                  <c:v>44106</c:v>
                </c:pt>
                <c:pt idx="276">
                  <c:v>44107</c:v>
                </c:pt>
                <c:pt idx="277">
                  <c:v>44108</c:v>
                </c:pt>
                <c:pt idx="278">
                  <c:v>44109</c:v>
                </c:pt>
                <c:pt idx="279">
                  <c:v>44110</c:v>
                </c:pt>
                <c:pt idx="280">
                  <c:v>44111</c:v>
                </c:pt>
                <c:pt idx="281">
                  <c:v>44112</c:v>
                </c:pt>
                <c:pt idx="282">
                  <c:v>44113</c:v>
                </c:pt>
                <c:pt idx="283">
                  <c:v>44114</c:v>
                </c:pt>
                <c:pt idx="284">
                  <c:v>44115</c:v>
                </c:pt>
                <c:pt idx="285">
                  <c:v>44116</c:v>
                </c:pt>
                <c:pt idx="286">
                  <c:v>44117</c:v>
                </c:pt>
                <c:pt idx="287">
                  <c:v>44118</c:v>
                </c:pt>
                <c:pt idx="288">
                  <c:v>44119</c:v>
                </c:pt>
                <c:pt idx="289">
                  <c:v>44120</c:v>
                </c:pt>
                <c:pt idx="290">
                  <c:v>44121</c:v>
                </c:pt>
                <c:pt idx="291">
                  <c:v>44122</c:v>
                </c:pt>
                <c:pt idx="292">
                  <c:v>44123</c:v>
                </c:pt>
                <c:pt idx="293">
                  <c:v>44124</c:v>
                </c:pt>
                <c:pt idx="294">
                  <c:v>44125</c:v>
                </c:pt>
                <c:pt idx="295">
                  <c:v>44126</c:v>
                </c:pt>
                <c:pt idx="296">
                  <c:v>44127</c:v>
                </c:pt>
                <c:pt idx="297">
                  <c:v>44128</c:v>
                </c:pt>
                <c:pt idx="298">
                  <c:v>44129</c:v>
                </c:pt>
                <c:pt idx="299">
                  <c:v>44130</c:v>
                </c:pt>
                <c:pt idx="300">
                  <c:v>44131</c:v>
                </c:pt>
                <c:pt idx="301">
                  <c:v>44132</c:v>
                </c:pt>
                <c:pt idx="302">
                  <c:v>44133</c:v>
                </c:pt>
                <c:pt idx="303">
                  <c:v>44134</c:v>
                </c:pt>
                <c:pt idx="304">
                  <c:v>44135</c:v>
                </c:pt>
                <c:pt idx="305">
                  <c:v>44136</c:v>
                </c:pt>
                <c:pt idx="306">
                  <c:v>44137</c:v>
                </c:pt>
                <c:pt idx="307">
                  <c:v>44138</c:v>
                </c:pt>
                <c:pt idx="308">
                  <c:v>44139</c:v>
                </c:pt>
                <c:pt idx="309">
                  <c:v>44140</c:v>
                </c:pt>
                <c:pt idx="310">
                  <c:v>44141</c:v>
                </c:pt>
                <c:pt idx="311">
                  <c:v>44142</c:v>
                </c:pt>
                <c:pt idx="312">
                  <c:v>44143</c:v>
                </c:pt>
                <c:pt idx="313">
                  <c:v>44144</c:v>
                </c:pt>
                <c:pt idx="314">
                  <c:v>44145</c:v>
                </c:pt>
                <c:pt idx="315">
                  <c:v>44146</c:v>
                </c:pt>
                <c:pt idx="316">
                  <c:v>44147</c:v>
                </c:pt>
                <c:pt idx="317">
                  <c:v>44148</c:v>
                </c:pt>
                <c:pt idx="318">
                  <c:v>44149</c:v>
                </c:pt>
                <c:pt idx="319">
                  <c:v>44150</c:v>
                </c:pt>
                <c:pt idx="320">
                  <c:v>44151</c:v>
                </c:pt>
                <c:pt idx="321">
                  <c:v>44152</c:v>
                </c:pt>
                <c:pt idx="322">
                  <c:v>44153</c:v>
                </c:pt>
                <c:pt idx="323">
                  <c:v>44154</c:v>
                </c:pt>
                <c:pt idx="324">
                  <c:v>44155</c:v>
                </c:pt>
                <c:pt idx="325">
                  <c:v>44156</c:v>
                </c:pt>
                <c:pt idx="326">
                  <c:v>44157</c:v>
                </c:pt>
                <c:pt idx="327">
                  <c:v>44158</c:v>
                </c:pt>
                <c:pt idx="328">
                  <c:v>44159</c:v>
                </c:pt>
                <c:pt idx="329">
                  <c:v>44160</c:v>
                </c:pt>
                <c:pt idx="330">
                  <c:v>44161</c:v>
                </c:pt>
                <c:pt idx="331">
                  <c:v>44162</c:v>
                </c:pt>
                <c:pt idx="332">
                  <c:v>44163</c:v>
                </c:pt>
                <c:pt idx="333">
                  <c:v>44164</c:v>
                </c:pt>
                <c:pt idx="334">
                  <c:v>44165</c:v>
                </c:pt>
                <c:pt idx="335">
                  <c:v>44166</c:v>
                </c:pt>
                <c:pt idx="336">
                  <c:v>44167</c:v>
                </c:pt>
                <c:pt idx="337">
                  <c:v>44168</c:v>
                </c:pt>
                <c:pt idx="338">
                  <c:v>44169</c:v>
                </c:pt>
                <c:pt idx="339">
                  <c:v>44170</c:v>
                </c:pt>
                <c:pt idx="340">
                  <c:v>44171</c:v>
                </c:pt>
                <c:pt idx="341">
                  <c:v>44172</c:v>
                </c:pt>
                <c:pt idx="342">
                  <c:v>44173</c:v>
                </c:pt>
                <c:pt idx="343">
                  <c:v>44174</c:v>
                </c:pt>
                <c:pt idx="344">
                  <c:v>44175</c:v>
                </c:pt>
                <c:pt idx="345">
                  <c:v>44176</c:v>
                </c:pt>
                <c:pt idx="346">
                  <c:v>44177</c:v>
                </c:pt>
                <c:pt idx="347">
                  <c:v>44178</c:v>
                </c:pt>
                <c:pt idx="348">
                  <c:v>44179</c:v>
                </c:pt>
                <c:pt idx="349">
                  <c:v>44180</c:v>
                </c:pt>
                <c:pt idx="350">
                  <c:v>44181</c:v>
                </c:pt>
                <c:pt idx="351">
                  <c:v>44182</c:v>
                </c:pt>
                <c:pt idx="352">
                  <c:v>44183</c:v>
                </c:pt>
                <c:pt idx="353">
                  <c:v>44184</c:v>
                </c:pt>
                <c:pt idx="354">
                  <c:v>44185</c:v>
                </c:pt>
                <c:pt idx="355">
                  <c:v>44186</c:v>
                </c:pt>
                <c:pt idx="356">
                  <c:v>44187</c:v>
                </c:pt>
                <c:pt idx="357">
                  <c:v>44188</c:v>
                </c:pt>
                <c:pt idx="358">
                  <c:v>44189</c:v>
                </c:pt>
                <c:pt idx="359">
                  <c:v>44190</c:v>
                </c:pt>
                <c:pt idx="360">
                  <c:v>44191</c:v>
                </c:pt>
                <c:pt idx="361">
                  <c:v>44192</c:v>
                </c:pt>
                <c:pt idx="362">
                  <c:v>44193</c:v>
                </c:pt>
                <c:pt idx="363">
                  <c:v>44194</c:v>
                </c:pt>
                <c:pt idx="364">
                  <c:v>44195</c:v>
                </c:pt>
                <c:pt idx="365">
                  <c:v>44196</c:v>
                </c:pt>
                <c:pt idx="366">
                  <c:v>44197</c:v>
                </c:pt>
                <c:pt idx="367">
                  <c:v>44198</c:v>
                </c:pt>
                <c:pt idx="368">
                  <c:v>44199</c:v>
                </c:pt>
                <c:pt idx="369">
                  <c:v>44200</c:v>
                </c:pt>
                <c:pt idx="370">
                  <c:v>44201</c:v>
                </c:pt>
                <c:pt idx="371">
                  <c:v>44202</c:v>
                </c:pt>
                <c:pt idx="372">
                  <c:v>44203</c:v>
                </c:pt>
                <c:pt idx="373">
                  <c:v>44204</c:v>
                </c:pt>
                <c:pt idx="374">
                  <c:v>44205</c:v>
                </c:pt>
                <c:pt idx="375">
                  <c:v>44206</c:v>
                </c:pt>
                <c:pt idx="376">
                  <c:v>44207</c:v>
                </c:pt>
                <c:pt idx="377">
                  <c:v>44208</c:v>
                </c:pt>
                <c:pt idx="378">
                  <c:v>44209</c:v>
                </c:pt>
                <c:pt idx="379">
                  <c:v>44210</c:v>
                </c:pt>
                <c:pt idx="380">
                  <c:v>44211</c:v>
                </c:pt>
                <c:pt idx="381">
                  <c:v>44212</c:v>
                </c:pt>
                <c:pt idx="382">
                  <c:v>44213</c:v>
                </c:pt>
                <c:pt idx="383">
                  <c:v>44214</c:v>
                </c:pt>
                <c:pt idx="384">
                  <c:v>44215</c:v>
                </c:pt>
                <c:pt idx="385">
                  <c:v>44216</c:v>
                </c:pt>
                <c:pt idx="386">
                  <c:v>44217</c:v>
                </c:pt>
                <c:pt idx="387">
                  <c:v>44218</c:v>
                </c:pt>
                <c:pt idx="388">
                  <c:v>44219</c:v>
                </c:pt>
                <c:pt idx="389">
                  <c:v>44220</c:v>
                </c:pt>
                <c:pt idx="390">
                  <c:v>44221</c:v>
                </c:pt>
                <c:pt idx="391">
                  <c:v>44222</c:v>
                </c:pt>
                <c:pt idx="392">
                  <c:v>44223</c:v>
                </c:pt>
                <c:pt idx="393">
                  <c:v>44224</c:v>
                </c:pt>
                <c:pt idx="394">
                  <c:v>44225</c:v>
                </c:pt>
                <c:pt idx="395">
                  <c:v>44226</c:v>
                </c:pt>
                <c:pt idx="396">
                  <c:v>44227</c:v>
                </c:pt>
                <c:pt idx="397">
                  <c:v>44228</c:v>
                </c:pt>
                <c:pt idx="398">
                  <c:v>44229</c:v>
                </c:pt>
                <c:pt idx="399">
                  <c:v>44230</c:v>
                </c:pt>
                <c:pt idx="400">
                  <c:v>44231</c:v>
                </c:pt>
                <c:pt idx="401">
                  <c:v>44232</c:v>
                </c:pt>
                <c:pt idx="402">
                  <c:v>44233</c:v>
                </c:pt>
                <c:pt idx="403">
                  <c:v>44234</c:v>
                </c:pt>
                <c:pt idx="404">
                  <c:v>44235</c:v>
                </c:pt>
                <c:pt idx="405">
                  <c:v>44236</c:v>
                </c:pt>
                <c:pt idx="406">
                  <c:v>44237</c:v>
                </c:pt>
                <c:pt idx="407">
                  <c:v>44238</c:v>
                </c:pt>
                <c:pt idx="408">
                  <c:v>44239</c:v>
                </c:pt>
                <c:pt idx="409">
                  <c:v>44240</c:v>
                </c:pt>
                <c:pt idx="410">
                  <c:v>44241</c:v>
                </c:pt>
                <c:pt idx="411">
                  <c:v>44242</c:v>
                </c:pt>
                <c:pt idx="412">
                  <c:v>44243</c:v>
                </c:pt>
                <c:pt idx="413">
                  <c:v>44244</c:v>
                </c:pt>
                <c:pt idx="414">
                  <c:v>44245</c:v>
                </c:pt>
                <c:pt idx="415">
                  <c:v>44246</c:v>
                </c:pt>
                <c:pt idx="416">
                  <c:v>44247</c:v>
                </c:pt>
                <c:pt idx="417">
                  <c:v>44248</c:v>
                </c:pt>
                <c:pt idx="418">
                  <c:v>44249</c:v>
                </c:pt>
                <c:pt idx="419">
                  <c:v>44250</c:v>
                </c:pt>
                <c:pt idx="420">
                  <c:v>44251</c:v>
                </c:pt>
                <c:pt idx="421">
                  <c:v>44252</c:v>
                </c:pt>
                <c:pt idx="422">
                  <c:v>44253</c:v>
                </c:pt>
                <c:pt idx="423">
                  <c:v>44254</c:v>
                </c:pt>
                <c:pt idx="424">
                  <c:v>44255</c:v>
                </c:pt>
                <c:pt idx="425">
                  <c:v>44256</c:v>
                </c:pt>
                <c:pt idx="426">
                  <c:v>44257</c:v>
                </c:pt>
                <c:pt idx="427">
                  <c:v>44258</c:v>
                </c:pt>
                <c:pt idx="428">
                  <c:v>44259</c:v>
                </c:pt>
                <c:pt idx="429">
                  <c:v>44260</c:v>
                </c:pt>
                <c:pt idx="430">
                  <c:v>44261</c:v>
                </c:pt>
                <c:pt idx="431">
                  <c:v>44262</c:v>
                </c:pt>
                <c:pt idx="432">
                  <c:v>44263</c:v>
                </c:pt>
                <c:pt idx="433">
                  <c:v>44264</c:v>
                </c:pt>
                <c:pt idx="434">
                  <c:v>44265</c:v>
                </c:pt>
                <c:pt idx="435">
                  <c:v>44266</c:v>
                </c:pt>
                <c:pt idx="436">
                  <c:v>44267</c:v>
                </c:pt>
                <c:pt idx="437">
                  <c:v>44268</c:v>
                </c:pt>
                <c:pt idx="438">
                  <c:v>44269</c:v>
                </c:pt>
                <c:pt idx="439">
                  <c:v>44270</c:v>
                </c:pt>
                <c:pt idx="440">
                  <c:v>44271</c:v>
                </c:pt>
                <c:pt idx="441">
                  <c:v>44272</c:v>
                </c:pt>
                <c:pt idx="442">
                  <c:v>44273</c:v>
                </c:pt>
                <c:pt idx="443">
                  <c:v>44274</c:v>
                </c:pt>
                <c:pt idx="444">
                  <c:v>44275</c:v>
                </c:pt>
                <c:pt idx="445">
                  <c:v>44276</c:v>
                </c:pt>
                <c:pt idx="446">
                  <c:v>44277</c:v>
                </c:pt>
                <c:pt idx="447">
                  <c:v>44278</c:v>
                </c:pt>
                <c:pt idx="448">
                  <c:v>44279</c:v>
                </c:pt>
                <c:pt idx="449">
                  <c:v>44280</c:v>
                </c:pt>
                <c:pt idx="450">
                  <c:v>44281</c:v>
                </c:pt>
                <c:pt idx="451">
                  <c:v>44282</c:v>
                </c:pt>
                <c:pt idx="452">
                  <c:v>44283</c:v>
                </c:pt>
                <c:pt idx="453">
                  <c:v>44284</c:v>
                </c:pt>
                <c:pt idx="454">
                  <c:v>44285</c:v>
                </c:pt>
                <c:pt idx="455">
                  <c:v>44286</c:v>
                </c:pt>
                <c:pt idx="456">
                  <c:v>44287</c:v>
                </c:pt>
                <c:pt idx="457">
                  <c:v>44288</c:v>
                </c:pt>
                <c:pt idx="458">
                  <c:v>44289</c:v>
                </c:pt>
                <c:pt idx="459">
                  <c:v>44290</c:v>
                </c:pt>
                <c:pt idx="460">
                  <c:v>44291</c:v>
                </c:pt>
                <c:pt idx="461">
                  <c:v>44292</c:v>
                </c:pt>
                <c:pt idx="462">
                  <c:v>44293</c:v>
                </c:pt>
                <c:pt idx="463">
                  <c:v>44294</c:v>
                </c:pt>
                <c:pt idx="464">
                  <c:v>44295</c:v>
                </c:pt>
                <c:pt idx="465">
                  <c:v>44296</c:v>
                </c:pt>
                <c:pt idx="466">
                  <c:v>44297</c:v>
                </c:pt>
                <c:pt idx="467">
                  <c:v>44298</c:v>
                </c:pt>
                <c:pt idx="468">
                  <c:v>44299</c:v>
                </c:pt>
                <c:pt idx="469">
                  <c:v>44300</c:v>
                </c:pt>
                <c:pt idx="470">
                  <c:v>44301</c:v>
                </c:pt>
                <c:pt idx="471">
                  <c:v>44302</c:v>
                </c:pt>
                <c:pt idx="472">
                  <c:v>44303</c:v>
                </c:pt>
                <c:pt idx="473">
                  <c:v>44304</c:v>
                </c:pt>
                <c:pt idx="474">
                  <c:v>44305</c:v>
                </c:pt>
                <c:pt idx="475">
                  <c:v>44306</c:v>
                </c:pt>
                <c:pt idx="476">
                  <c:v>44307</c:v>
                </c:pt>
                <c:pt idx="477">
                  <c:v>44308</c:v>
                </c:pt>
                <c:pt idx="478">
                  <c:v>44309</c:v>
                </c:pt>
                <c:pt idx="479">
                  <c:v>44310</c:v>
                </c:pt>
                <c:pt idx="480">
                  <c:v>44311</c:v>
                </c:pt>
                <c:pt idx="481">
                  <c:v>44312</c:v>
                </c:pt>
                <c:pt idx="482">
                  <c:v>44313</c:v>
                </c:pt>
                <c:pt idx="483">
                  <c:v>44314</c:v>
                </c:pt>
                <c:pt idx="484">
                  <c:v>44315</c:v>
                </c:pt>
                <c:pt idx="485">
                  <c:v>44316</c:v>
                </c:pt>
                <c:pt idx="486">
                  <c:v>44317</c:v>
                </c:pt>
                <c:pt idx="487">
                  <c:v>44318</c:v>
                </c:pt>
                <c:pt idx="488">
                  <c:v>44319</c:v>
                </c:pt>
                <c:pt idx="489">
                  <c:v>44320</c:v>
                </c:pt>
                <c:pt idx="490">
                  <c:v>44321</c:v>
                </c:pt>
                <c:pt idx="491">
                  <c:v>44322</c:v>
                </c:pt>
                <c:pt idx="492">
                  <c:v>44323</c:v>
                </c:pt>
                <c:pt idx="493">
                  <c:v>44324</c:v>
                </c:pt>
                <c:pt idx="494">
                  <c:v>44325</c:v>
                </c:pt>
                <c:pt idx="495">
                  <c:v>44326</c:v>
                </c:pt>
                <c:pt idx="496">
                  <c:v>44327</c:v>
                </c:pt>
                <c:pt idx="497">
                  <c:v>44328</c:v>
                </c:pt>
                <c:pt idx="498">
                  <c:v>44329</c:v>
                </c:pt>
                <c:pt idx="499">
                  <c:v>44330</c:v>
                </c:pt>
                <c:pt idx="500">
                  <c:v>44331</c:v>
                </c:pt>
                <c:pt idx="501">
                  <c:v>44332</c:v>
                </c:pt>
                <c:pt idx="502">
                  <c:v>44333</c:v>
                </c:pt>
                <c:pt idx="503">
                  <c:v>44334</c:v>
                </c:pt>
                <c:pt idx="504">
                  <c:v>44335</c:v>
                </c:pt>
                <c:pt idx="505">
                  <c:v>44336</c:v>
                </c:pt>
                <c:pt idx="506">
                  <c:v>44337</c:v>
                </c:pt>
                <c:pt idx="507">
                  <c:v>44338</c:v>
                </c:pt>
                <c:pt idx="508">
                  <c:v>44339</c:v>
                </c:pt>
                <c:pt idx="509">
                  <c:v>44340</c:v>
                </c:pt>
                <c:pt idx="510">
                  <c:v>44341</c:v>
                </c:pt>
                <c:pt idx="511">
                  <c:v>44342</c:v>
                </c:pt>
                <c:pt idx="512">
                  <c:v>44343</c:v>
                </c:pt>
                <c:pt idx="513">
                  <c:v>44344</c:v>
                </c:pt>
                <c:pt idx="514">
                  <c:v>44345</c:v>
                </c:pt>
                <c:pt idx="515">
                  <c:v>44346</c:v>
                </c:pt>
                <c:pt idx="516">
                  <c:v>44347</c:v>
                </c:pt>
                <c:pt idx="517">
                  <c:v>44348</c:v>
                </c:pt>
                <c:pt idx="518">
                  <c:v>44349</c:v>
                </c:pt>
                <c:pt idx="519">
                  <c:v>44350</c:v>
                </c:pt>
                <c:pt idx="520">
                  <c:v>44351</c:v>
                </c:pt>
                <c:pt idx="521">
                  <c:v>44352</c:v>
                </c:pt>
                <c:pt idx="522">
                  <c:v>44353</c:v>
                </c:pt>
                <c:pt idx="523">
                  <c:v>44354</c:v>
                </c:pt>
                <c:pt idx="524">
                  <c:v>44355</c:v>
                </c:pt>
                <c:pt idx="525">
                  <c:v>44356</c:v>
                </c:pt>
                <c:pt idx="526">
                  <c:v>44357</c:v>
                </c:pt>
                <c:pt idx="527">
                  <c:v>44358</c:v>
                </c:pt>
                <c:pt idx="528">
                  <c:v>44359</c:v>
                </c:pt>
                <c:pt idx="529">
                  <c:v>44360</c:v>
                </c:pt>
                <c:pt idx="530">
                  <c:v>44361</c:v>
                </c:pt>
                <c:pt idx="531">
                  <c:v>44362</c:v>
                </c:pt>
                <c:pt idx="532">
                  <c:v>44363</c:v>
                </c:pt>
                <c:pt idx="533">
                  <c:v>44364</c:v>
                </c:pt>
                <c:pt idx="534">
                  <c:v>44365</c:v>
                </c:pt>
                <c:pt idx="535">
                  <c:v>44366</c:v>
                </c:pt>
                <c:pt idx="536">
                  <c:v>44367</c:v>
                </c:pt>
                <c:pt idx="537">
                  <c:v>44368</c:v>
                </c:pt>
                <c:pt idx="538">
                  <c:v>44369</c:v>
                </c:pt>
                <c:pt idx="539">
                  <c:v>44370</c:v>
                </c:pt>
                <c:pt idx="540">
                  <c:v>44371</c:v>
                </c:pt>
                <c:pt idx="541">
                  <c:v>44372</c:v>
                </c:pt>
                <c:pt idx="542">
                  <c:v>44373</c:v>
                </c:pt>
                <c:pt idx="543">
                  <c:v>44374</c:v>
                </c:pt>
                <c:pt idx="544">
                  <c:v>44375</c:v>
                </c:pt>
                <c:pt idx="545">
                  <c:v>44376</c:v>
                </c:pt>
                <c:pt idx="546">
                  <c:v>44377</c:v>
                </c:pt>
                <c:pt idx="547">
                  <c:v>44378</c:v>
                </c:pt>
                <c:pt idx="548">
                  <c:v>44379</c:v>
                </c:pt>
                <c:pt idx="549">
                  <c:v>44380</c:v>
                </c:pt>
                <c:pt idx="550">
                  <c:v>44381</c:v>
                </c:pt>
                <c:pt idx="551">
                  <c:v>44382</c:v>
                </c:pt>
                <c:pt idx="552">
                  <c:v>44383</c:v>
                </c:pt>
                <c:pt idx="553">
                  <c:v>44384</c:v>
                </c:pt>
                <c:pt idx="554">
                  <c:v>44385</c:v>
                </c:pt>
                <c:pt idx="555">
                  <c:v>44386</c:v>
                </c:pt>
                <c:pt idx="556">
                  <c:v>44387</c:v>
                </c:pt>
                <c:pt idx="557">
                  <c:v>44388</c:v>
                </c:pt>
                <c:pt idx="558">
                  <c:v>44389</c:v>
                </c:pt>
                <c:pt idx="559">
                  <c:v>44390</c:v>
                </c:pt>
                <c:pt idx="560">
                  <c:v>44391</c:v>
                </c:pt>
                <c:pt idx="561">
                  <c:v>44392</c:v>
                </c:pt>
                <c:pt idx="562">
                  <c:v>44393</c:v>
                </c:pt>
                <c:pt idx="563">
                  <c:v>44394</c:v>
                </c:pt>
                <c:pt idx="564">
                  <c:v>44395</c:v>
                </c:pt>
                <c:pt idx="565">
                  <c:v>44396</c:v>
                </c:pt>
                <c:pt idx="566">
                  <c:v>44397</c:v>
                </c:pt>
                <c:pt idx="567">
                  <c:v>44398</c:v>
                </c:pt>
                <c:pt idx="568">
                  <c:v>44399</c:v>
                </c:pt>
                <c:pt idx="569">
                  <c:v>44400</c:v>
                </c:pt>
                <c:pt idx="570">
                  <c:v>44401</c:v>
                </c:pt>
                <c:pt idx="571">
                  <c:v>44402</c:v>
                </c:pt>
                <c:pt idx="572">
                  <c:v>44403</c:v>
                </c:pt>
                <c:pt idx="573">
                  <c:v>44404</c:v>
                </c:pt>
                <c:pt idx="574">
                  <c:v>44405</c:v>
                </c:pt>
                <c:pt idx="575">
                  <c:v>44406</c:v>
                </c:pt>
                <c:pt idx="576">
                  <c:v>44407</c:v>
                </c:pt>
                <c:pt idx="577">
                  <c:v>44408</c:v>
                </c:pt>
                <c:pt idx="578">
                  <c:v>44409</c:v>
                </c:pt>
                <c:pt idx="579">
                  <c:v>44410</c:v>
                </c:pt>
                <c:pt idx="580">
                  <c:v>44411</c:v>
                </c:pt>
                <c:pt idx="581">
                  <c:v>44412</c:v>
                </c:pt>
                <c:pt idx="582">
                  <c:v>44413</c:v>
                </c:pt>
                <c:pt idx="583">
                  <c:v>44414</c:v>
                </c:pt>
                <c:pt idx="584">
                  <c:v>44415</c:v>
                </c:pt>
                <c:pt idx="585">
                  <c:v>44416</c:v>
                </c:pt>
                <c:pt idx="586">
                  <c:v>44417</c:v>
                </c:pt>
                <c:pt idx="587">
                  <c:v>44418</c:v>
                </c:pt>
                <c:pt idx="588">
                  <c:v>44419</c:v>
                </c:pt>
                <c:pt idx="589">
                  <c:v>44420</c:v>
                </c:pt>
                <c:pt idx="590">
                  <c:v>44421</c:v>
                </c:pt>
                <c:pt idx="591">
                  <c:v>44422</c:v>
                </c:pt>
                <c:pt idx="592">
                  <c:v>44423</c:v>
                </c:pt>
                <c:pt idx="593">
                  <c:v>44424</c:v>
                </c:pt>
                <c:pt idx="594">
                  <c:v>44425</c:v>
                </c:pt>
                <c:pt idx="595">
                  <c:v>44426</c:v>
                </c:pt>
                <c:pt idx="596">
                  <c:v>44427</c:v>
                </c:pt>
                <c:pt idx="597">
                  <c:v>44428</c:v>
                </c:pt>
                <c:pt idx="598">
                  <c:v>44429</c:v>
                </c:pt>
                <c:pt idx="599">
                  <c:v>44430</c:v>
                </c:pt>
                <c:pt idx="600">
                  <c:v>44431</c:v>
                </c:pt>
                <c:pt idx="601">
                  <c:v>44432</c:v>
                </c:pt>
                <c:pt idx="602">
                  <c:v>44433</c:v>
                </c:pt>
                <c:pt idx="603">
                  <c:v>44434</c:v>
                </c:pt>
                <c:pt idx="604">
                  <c:v>44435</c:v>
                </c:pt>
                <c:pt idx="605">
                  <c:v>44436</c:v>
                </c:pt>
                <c:pt idx="606">
                  <c:v>44437</c:v>
                </c:pt>
                <c:pt idx="607">
                  <c:v>44438</c:v>
                </c:pt>
                <c:pt idx="608">
                  <c:v>44439</c:v>
                </c:pt>
                <c:pt idx="609">
                  <c:v>44440</c:v>
                </c:pt>
                <c:pt idx="610">
                  <c:v>44441</c:v>
                </c:pt>
                <c:pt idx="611">
                  <c:v>44442</c:v>
                </c:pt>
                <c:pt idx="612">
                  <c:v>44443</c:v>
                </c:pt>
                <c:pt idx="613">
                  <c:v>44444</c:v>
                </c:pt>
                <c:pt idx="614">
                  <c:v>44445</c:v>
                </c:pt>
                <c:pt idx="615">
                  <c:v>44446</c:v>
                </c:pt>
                <c:pt idx="616">
                  <c:v>44447</c:v>
                </c:pt>
                <c:pt idx="617">
                  <c:v>44448</c:v>
                </c:pt>
                <c:pt idx="618">
                  <c:v>44449</c:v>
                </c:pt>
                <c:pt idx="619">
                  <c:v>44450</c:v>
                </c:pt>
                <c:pt idx="620">
                  <c:v>44451</c:v>
                </c:pt>
                <c:pt idx="621">
                  <c:v>44452</c:v>
                </c:pt>
                <c:pt idx="622">
                  <c:v>44453</c:v>
                </c:pt>
                <c:pt idx="623">
                  <c:v>44454</c:v>
                </c:pt>
                <c:pt idx="624">
                  <c:v>44455</c:v>
                </c:pt>
                <c:pt idx="625">
                  <c:v>44456</c:v>
                </c:pt>
                <c:pt idx="626">
                  <c:v>44457</c:v>
                </c:pt>
                <c:pt idx="627">
                  <c:v>44458</c:v>
                </c:pt>
                <c:pt idx="628">
                  <c:v>44459</c:v>
                </c:pt>
                <c:pt idx="629">
                  <c:v>44460</c:v>
                </c:pt>
                <c:pt idx="630">
                  <c:v>44461</c:v>
                </c:pt>
                <c:pt idx="631">
                  <c:v>44462</c:v>
                </c:pt>
                <c:pt idx="632">
                  <c:v>44463</c:v>
                </c:pt>
                <c:pt idx="633">
                  <c:v>44464</c:v>
                </c:pt>
                <c:pt idx="634">
                  <c:v>44465</c:v>
                </c:pt>
                <c:pt idx="635">
                  <c:v>44466</c:v>
                </c:pt>
                <c:pt idx="636">
                  <c:v>44467</c:v>
                </c:pt>
                <c:pt idx="637">
                  <c:v>44468</c:v>
                </c:pt>
                <c:pt idx="638">
                  <c:v>44469</c:v>
                </c:pt>
                <c:pt idx="639">
                  <c:v>44470</c:v>
                </c:pt>
                <c:pt idx="640">
                  <c:v>44471</c:v>
                </c:pt>
                <c:pt idx="641">
                  <c:v>44472</c:v>
                </c:pt>
                <c:pt idx="642">
                  <c:v>44473</c:v>
                </c:pt>
                <c:pt idx="643">
                  <c:v>44474</c:v>
                </c:pt>
                <c:pt idx="644">
                  <c:v>44475</c:v>
                </c:pt>
                <c:pt idx="645">
                  <c:v>44476</c:v>
                </c:pt>
                <c:pt idx="646">
                  <c:v>44477</c:v>
                </c:pt>
                <c:pt idx="647">
                  <c:v>44478</c:v>
                </c:pt>
                <c:pt idx="648">
                  <c:v>44479</c:v>
                </c:pt>
                <c:pt idx="649">
                  <c:v>44480</c:v>
                </c:pt>
                <c:pt idx="650">
                  <c:v>44481</c:v>
                </c:pt>
                <c:pt idx="651">
                  <c:v>44482</c:v>
                </c:pt>
                <c:pt idx="652">
                  <c:v>44483</c:v>
                </c:pt>
                <c:pt idx="653">
                  <c:v>44484</c:v>
                </c:pt>
                <c:pt idx="654">
                  <c:v>44485</c:v>
                </c:pt>
                <c:pt idx="655">
                  <c:v>44486</c:v>
                </c:pt>
                <c:pt idx="656">
                  <c:v>44487</c:v>
                </c:pt>
                <c:pt idx="657">
                  <c:v>44488</c:v>
                </c:pt>
                <c:pt idx="658">
                  <c:v>44489</c:v>
                </c:pt>
                <c:pt idx="659">
                  <c:v>44490</c:v>
                </c:pt>
                <c:pt idx="660">
                  <c:v>44491</c:v>
                </c:pt>
                <c:pt idx="661">
                  <c:v>44492</c:v>
                </c:pt>
                <c:pt idx="662">
                  <c:v>44493</c:v>
                </c:pt>
                <c:pt idx="663">
                  <c:v>44494</c:v>
                </c:pt>
                <c:pt idx="664">
                  <c:v>44495</c:v>
                </c:pt>
                <c:pt idx="665">
                  <c:v>44496</c:v>
                </c:pt>
                <c:pt idx="666">
                  <c:v>44497</c:v>
                </c:pt>
                <c:pt idx="667">
                  <c:v>44498</c:v>
                </c:pt>
                <c:pt idx="668">
                  <c:v>44499</c:v>
                </c:pt>
                <c:pt idx="669">
                  <c:v>44500</c:v>
                </c:pt>
                <c:pt idx="670">
                  <c:v>44501</c:v>
                </c:pt>
                <c:pt idx="671">
                  <c:v>44502</c:v>
                </c:pt>
                <c:pt idx="672">
                  <c:v>44503</c:v>
                </c:pt>
                <c:pt idx="673">
                  <c:v>44504</c:v>
                </c:pt>
                <c:pt idx="674">
                  <c:v>44505</c:v>
                </c:pt>
                <c:pt idx="675">
                  <c:v>44506</c:v>
                </c:pt>
                <c:pt idx="676">
                  <c:v>44507</c:v>
                </c:pt>
                <c:pt idx="677">
                  <c:v>44508</c:v>
                </c:pt>
                <c:pt idx="678">
                  <c:v>44509</c:v>
                </c:pt>
                <c:pt idx="679">
                  <c:v>44510</c:v>
                </c:pt>
                <c:pt idx="680">
                  <c:v>44511</c:v>
                </c:pt>
                <c:pt idx="681">
                  <c:v>44512</c:v>
                </c:pt>
                <c:pt idx="682">
                  <c:v>44513</c:v>
                </c:pt>
                <c:pt idx="683">
                  <c:v>44514</c:v>
                </c:pt>
                <c:pt idx="684">
                  <c:v>44515</c:v>
                </c:pt>
                <c:pt idx="685">
                  <c:v>44516</c:v>
                </c:pt>
                <c:pt idx="686">
                  <c:v>44517</c:v>
                </c:pt>
                <c:pt idx="687">
                  <c:v>44518</c:v>
                </c:pt>
                <c:pt idx="688">
                  <c:v>44519</c:v>
                </c:pt>
                <c:pt idx="689">
                  <c:v>44520</c:v>
                </c:pt>
                <c:pt idx="690">
                  <c:v>44521</c:v>
                </c:pt>
                <c:pt idx="691">
                  <c:v>44522</c:v>
                </c:pt>
                <c:pt idx="692">
                  <c:v>44523</c:v>
                </c:pt>
                <c:pt idx="693">
                  <c:v>44524</c:v>
                </c:pt>
                <c:pt idx="694">
                  <c:v>44525</c:v>
                </c:pt>
                <c:pt idx="695">
                  <c:v>44526</c:v>
                </c:pt>
                <c:pt idx="696">
                  <c:v>44527</c:v>
                </c:pt>
                <c:pt idx="697">
                  <c:v>44528</c:v>
                </c:pt>
                <c:pt idx="698">
                  <c:v>44529</c:v>
                </c:pt>
                <c:pt idx="699">
                  <c:v>44530</c:v>
                </c:pt>
                <c:pt idx="700">
                  <c:v>44531</c:v>
                </c:pt>
                <c:pt idx="701">
                  <c:v>44532</c:v>
                </c:pt>
                <c:pt idx="702">
                  <c:v>44533</c:v>
                </c:pt>
                <c:pt idx="703">
                  <c:v>44534</c:v>
                </c:pt>
                <c:pt idx="704">
                  <c:v>44535</c:v>
                </c:pt>
                <c:pt idx="705">
                  <c:v>44536</c:v>
                </c:pt>
                <c:pt idx="706">
                  <c:v>44537</c:v>
                </c:pt>
                <c:pt idx="707">
                  <c:v>44538</c:v>
                </c:pt>
                <c:pt idx="708">
                  <c:v>44539</c:v>
                </c:pt>
                <c:pt idx="709">
                  <c:v>44540</c:v>
                </c:pt>
                <c:pt idx="710">
                  <c:v>44541</c:v>
                </c:pt>
                <c:pt idx="711">
                  <c:v>44542</c:v>
                </c:pt>
                <c:pt idx="712">
                  <c:v>44543</c:v>
                </c:pt>
                <c:pt idx="713">
                  <c:v>44544</c:v>
                </c:pt>
                <c:pt idx="714">
                  <c:v>44545</c:v>
                </c:pt>
                <c:pt idx="715">
                  <c:v>44546</c:v>
                </c:pt>
                <c:pt idx="716">
                  <c:v>44547</c:v>
                </c:pt>
                <c:pt idx="717">
                  <c:v>44548</c:v>
                </c:pt>
                <c:pt idx="718">
                  <c:v>44549</c:v>
                </c:pt>
                <c:pt idx="719">
                  <c:v>44550</c:v>
                </c:pt>
                <c:pt idx="720">
                  <c:v>44551</c:v>
                </c:pt>
                <c:pt idx="721">
                  <c:v>44552</c:v>
                </c:pt>
                <c:pt idx="722">
                  <c:v>44553</c:v>
                </c:pt>
                <c:pt idx="723">
                  <c:v>44554</c:v>
                </c:pt>
                <c:pt idx="724">
                  <c:v>44555</c:v>
                </c:pt>
                <c:pt idx="725">
                  <c:v>44556</c:v>
                </c:pt>
                <c:pt idx="726">
                  <c:v>44557</c:v>
                </c:pt>
                <c:pt idx="727">
                  <c:v>44558</c:v>
                </c:pt>
                <c:pt idx="728">
                  <c:v>44559</c:v>
                </c:pt>
                <c:pt idx="729">
                  <c:v>44560</c:v>
                </c:pt>
                <c:pt idx="730">
                  <c:v>44561</c:v>
                </c:pt>
                <c:pt idx="731">
                  <c:v>44562</c:v>
                </c:pt>
                <c:pt idx="732">
                  <c:v>44563</c:v>
                </c:pt>
                <c:pt idx="733">
                  <c:v>44564</c:v>
                </c:pt>
                <c:pt idx="734">
                  <c:v>44565</c:v>
                </c:pt>
                <c:pt idx="735">
                  <c:v>44566</c:v>
                </c:pt>
                <c:pt idx="736">
                  <c:v>44567</c:v>
                </c:pt>
                <c:pt idx="737">
                  <c:v>44568</c:v>
                </c:pt>
                <c:pt idx="738">
                  <c:v>44569</c:v>
                </c:pt>
                <c:pt idx="739">
                  <c:v>44570</c:v>
                </c:pt>
                <c:pt idx="740">
                  <c:v>44571</c:v>
                </c:pt>
                <c:pt idx="741">
                  <c:v>44572</c:v>
                </c:pt>
                <c:pt idx="742">
                  <c:v>44573</c:v>
                </c:pt>
                <c:pt idx="743">
                  <c:v>44574</c:v>
                </c:pt>
                <c:pt idx="744">
                  <c:v>44575</c:v>
                </c:pt>
                <c:pt idx="745">
                  <c:v>44576</c:v>
                </c:pt>
                <c:pt idx="746">
                  <c:v>44577</c:v>
                </c:pt>
                <c:pt idx="747">
                  <c:v>44578</c:v>
                </c:pt>
                <c:pt idx="748">
                  <c:v>44579</c:v>
                </c:pt>
                <c:pt idx="749">
                  <c:v>44580</c:v>
                </c:pt>
                <c:pt idx="750">
                  <c:v>44581</c:v>
                </c:pt>
                <c:pt idx="751">
                  <c:v>44582</c:v>
                </c:pt>
                <c:pt idx="752">
                  <c:v>44583</c:v>
                </c:pt>
                <c:pt idx="753">
                  <c:v>44584</c:v>
                </c:pt>
                <c:pt idx="754">
                  <c:v>44585</c:v>
                </c:pt>
                <c:pt idx="755">
                  <c:v>44586</c:v>
                </c:pt>
                <c:pt idx="756">
                  <c:v>44587</c:v>
                </c:pt>
                <c:pt idx="757">
                  <c:v>44588</c:v>
                </c:pt>
                <c:pt idx="758">
                  <c:v>44589</c:v>
                </c:pt>
                <c:pt idx="759">
                  <c:v>44590</c:v>
                </c:pt>
                <c:pt idx="760">
                  <c:v>44591</c:v>
                </c:pt>
                <c:pt idx="761">
                  <c:v>44592</c:v>
                </c:pt>
                <c:pt idx="762">
                  <c:v>44593</c:v>
                </c:pt>
                <c:pt idx="763">
                  <c:v>44594</c:v>
                </c:pt>
                <c:pt idx="764">
                  <c:v>44595</c:v>
                </c:pt>
                <c:pt idx="765">
                  <c:v>44596</c:v>
                </c:pt>
                <c:pt idx="766">
                  <c:v>44597</c:v>
                </c:pt>
                <c:pt idx="767">
                  <c:v>44598</c:v>
                </c:pt>
                <c:pt idx="768">
                  <c:v>44599</c:v>
                </c:pt>
                <c:pt idx="769">
                  <c:v>44600</c:v>
                </c:pt>
                <c:pt idx="770">
                  <c:v>44601</c:v>
                </c:pt>
                <c:pt idx="771">
                  <c:v>44602</c:v>
                </c:pt>
                <c:pt idx="772">
                  <c:v>44603</c:v>
                </c:pt>
                <c:pt idx="773">
                  <c:v>44604</c:v>
                </c:pt>
                <c:pt idx="774">
                  <c:v>44605</c:v>
                </c:pt>
                <c:pt idx="775">
                  <c:v>44606</c:v>
                </c:pt>
                <c:pt idx="776">
                  <c:v>44607</c:v>
                </c:pt>
                <c:pt idx="777">
                  <c:v>44608</c:v>
                </c:pt>
                <c:pt idx="778">
                  <c:v>44609</c:v>
                </c:pt>
                <c:pt idx="779">
                  <c:v>44610</c:v>
                </c:pt>
                <c:pt idx="780">
                  <c:v>44611</c:v>
                </c:pt>
                <c:pt idx="781">
                  <c:v>44612</c:v>
                </c:pt>
                <c:pt idx="782">
                  <c:v>44613</c:v>
                </c:pt>
                <c:pt idx="783">
                  <c:v>44614</c:v>
                </c:pt>
                <c:pt idx="784">
                  <c:v>44615</c:v>
                </c:pt>
                <c:pt idx="785">
                  <c:v>44616</c:v>
                </c:pt>
                <c:pt idx="786">
                  <c:v>44617</c:v>
                </c:pt>
                <c:pt idx="787">
                  <c:v>44618</c:v>
                </c:pt>
                <c:pt idx="788">
                  <c:v>44619</c:v>
                </c:pt>
                <c:pt idx="789">
                  <c:v>44620</c:v>
                </c:pt>
                <c:pt idx="790">
                  <c:v>44621</c:v>
                </c:pt>
                <c:pt idx="791">
                  <c:v>44622</c:v>
                </c:pt>
                <c:pt idx="792">
                  <c:v>44623</c:v>
                </c:pt>
                <c:pt idx="793">
                  <c:v>44624</c:v>
                </c:pt>
                <c:pt idx="794">
                  <c:v>44625</c:v>
                </c:pt>
                <c:pt idx="795">
                  <c:v>44626</c:v>
                </c:pt>
                <c:pt idx="796">
                  <c:v>44627</c:v>
                </c:pt>
                <c:pt idx="797">
                  <c:v>44628</c:v>
                </c:pt>
                <c:pt idx="798">
                  <c:v>44629</c:v>
                </c:pt>
                <c:pt idx="799">
                  <c:v>44630</c:v>
                </c:pt>
                <c:pt idx="800">
                  <c:v>44631</c:v>
                </c:pt>
                <c:pt idx="801">
                  <c:v>44632</c:v>
                </c:pt>
                <c:pt idx="802">
                  <c:v>44633</c:v>
                </c:pt>
                <c:pt idx="803">
                  <c:v>44634</c:v>
                </c:pt>
                <c:pt idx="804">
                  <c:v>44635</c:v>
                </c:pt>
                <c:pt idx="805">
                  <c:v>44636</c:v>
                </c:pt>
                <c:pt idx="806">
                  <c:v>44637</c:v>
                </c:pt>
                <c:pt idx="807">
                  <c:v>44638</c:v>
                </c:pt>
                <c:pt idx="808">
                  <c:v>44639</c:v>
                </c:pt>
                <c:pt idx="809">
                  <c:v>44640</c:v>
                </c:pt>
                <c:pt idx="810">
                  <c:v>44641</c:v>
                </c:pt>
                <c:pt idx="811">
                  <c:v>44642</c:v>
                </c:pt>
                <c:pt idx="812">
                  <c:v>44643</c:v>
                </c:pt>
                <c:pt idx="813">
                  <c:v>44644</c:v>
                </c:pt>
                <c:pt idx="814">
                  <c:v>44645</c:v>
                </c:pt>
                <c:pt idx="815">
                  <c:v>44646</c:v>
                </c:pt>
                <c:pt idx="816">
                  <c:v>44647</c:v>
                </c:pt>
                <c:pt idx="817">
                  <c:v>44648</c:v>
                </c:pt>
                <c:pt idx="818">
                  <c:v>44649</c:v>
                </c:pt>
                <c:pt idx="819">
                  <c:v>44650</c:v>
                </c:pt>
                <c:pt idx="820">
                  <c:v>44651</c:v>
                </c:pt>
                <c:pt idx="821">
                  <c:v>44652</c:v>
                </c:pt>
                <c:pt idx="822">
                  <c:v>44653</c:v>
                </c:pt>
                <c:pt idx="823">
                  <c:v>44654</c:v>
                </c:pt>
                <c:pt idx="824">
                  <c:v>44655</c:v>
                </c:pt>
                <c:pt idx="825">
                  <c:v>44656</c:v>
                </c:pt>
                <c:pt idx="826">
                  <c:v>44657</c:v>
                </c:pt>
                <c:pt idx="827">
                  <c:v>44658</c:v>
                </c:pt>
                <c:pt idx="828">
                  <c:v>44659</c:v>
                </c:pt>
                <c:pt idx="829">
                  <c:v>44660</c:v>
                </c:pt>
                <c:pt idx="830">
                  <c:v>44661</c:v>
                </c:pt>
                <c:pt idx="831">
                  <c:v>44662</c:v>
                </c:pt>
                <c:pt idx="832">
                  <c:v>44663</c:v>
                </c:pt>
                <c:pt idx="833">
                  <c:v>44664</c:v>
                </c:pt>
                <c:pt idx="834">
                  <c:v>44665</c:v>
                </c:pt>
                <c:pt idx="835">
                  <c:v>44666</c:v>
                </c:pt>
                <c:pt idx="836">
                  <c:v>44667</c:v>
                </c:pt>
                <c:pt idx="837">
                  <c:v>44668</c:v>
                </c:pt>
                <c:pt idx="838">
                  <c:v>44669</c:v>
                </c:pt>
                <c:pt idx="839">
                  <c:v>44670</c:v>
                </c:pt>
                <c:pt idx="840">
                  <c:v>44671</c:v>
                </c:pt>
                <c:pt idx="841">
                  <c:v>44672</c:v>
                </c:pt>
                <c:pt idx="842">
                  <c:v>44673</c:v>
                </c:pt>
                <c:pt idx="843">
                  <c:v>44674</c:v>
                </c:pt>
                <c:pt idx="844">
                  <c:v>44675</c:v>
                </c:pt>
                <c:pt idx="845">
                  <c:v>44676</c:v>
                </c:pt>
                <c:pt idx="846">
                  <c:v>44677</c:v>
                </c:pt>
                <c:pt idx="847">
                  <c:v>44678</c:v>
                </c:pt>
                <c:pt idx="848">
                  <c:v>44679</c:v>
                </c:pt>
                <c:pt idx="849">
                  <c:v>44680</c:v>
                </c:pt>
                <c:pt idx="850">
                  <c:v>44681</c:v>
                </c:pt>
                <c:pt idx="851">
                  <c:v>44682</c:v>
                </c:pt>
                <c:pt idx="852">
                  <c:v>44683</c:v>
                </c:pt>
                <c:pt idx="853">
                  <c:v>44684</c:v>
                </c:pt>
                <c:pt idx="854">
                  <c:v>44685</c:v>
                </c:pt>
                <c:pt idx="855">
                  <c:v>44686</c:v>
                </c:pt>
                <c:pt idx="856">
                  <c:v>44687</c:v>
                </c:pt>
                <c:pt idx="857">
                  <c:v>44688</c:v>
                </c:pt>
                <c:pt idx="858">
                  <c:v>44689</c:v>
                </c:pt>
                <c:pt idx="859">
                  <c:v>44690</c:v>
                </c:pt>
                <c:pt idx="860">
                  <c:v>44691</c:v>
                </c:pt>
                <c:pt idx="861">
                  <c:v>44692</c:v>
                </c:pt>
                <c:pt idx="862">
                  <c:v>44693</c:v>
                </c:pt>
                <c:pt idx="863">
                  <c:v>44694</c:v>
                </c:pt>
                <c:pt idx="864">
                  <c:v>44695</c:v>
                </c:pt>
                <c:pt idx="865">
                  <c:v>44696</c:v>
                </c:pt>
                <c:pt idx="866">
                  <c:v>44697</c:v>
                </c:pt>
                <c:pt idx="867">
                  <c:v>44698</c:v>
                </c:pt>
                <c:pt idx="868">
                  <c:v>44699</c:v>
                </c:pt>
                <c:pt idx="869">
                  <c:v>44700</c:v>
                </c:pt>
                <c:pt idx="870">
                  <c:v>44701</c:v>
                </c:pt>
                <c:pt idx="871">
                  <c:v>44702</c:v>
                </c:pt>
                <c:pt idx="872">
                  <c:v>44703</c:v>
                </c:pt>
                <c:pt idx="873">
                  <c:v>44704</c:v>
                </c:pt>
                <c:pt idx="874">
                  <c:v>44705</c:v>
                </c:pt>
                <c:pt idx="875">
                  <c:v>44706</c:v>
                </c:pt>
                <c:pt idx="876">
                  <c:v>44707</c:v>
                </c:pt>
                <c:pt idx="877">
                  <c:v>44708</c:v>
                </c:pt>
                <c:pt idx="878">
                  <c:v>44709</c:v>
                </c:pt>
                <c:pt idx="879">
                  <c:v>44710</c:v>
                </c:pt>
                <c:pt idx="880">
                  <c:v>44711</c:v>
                </c:pt>
                <c:pt idx="881">
                  <c:v>44712</c:v>
                </c:pt>
                <c:pt idx="882">
                  <c:v>44713</c:v>
                </c:pt>
                <c:pt idx="883">
                  <c:v>44714</c:v>
                </c:pt>
                <c:pt idx="884">
                  <c:v>44715</c:v>
                </c:pt>
                <c:pt idx="885">
                  <c:v>44716</c:v>
                </c:pt>
                <c:pt idx="886">
                  <c:v>44717</c:v>
                </c:pt>
                <c:pt idx="887">
                  <c:v>44718</c:v>
                </c:pt>
                <c:pt idx="888">
                  <c:v>44719</c:v>
                </c:pt>
                <c:pt idx="889">
                  <c:v>44720</c:v>
                </c:pt>
                <c:pt idx="890">
                  <c:v>44721</c:v>
                </c:pt>
                <c:pt idx="891">
                  <c:v>44722</c:v>
                </c:pt>
                <c:pt idx="892">
                  <c:v>44723</c:v>
                </c:pt>
                <c:pt idx="893">
                  <c:v>44724</c:v>
                </c:pt>
                <c:pt idx="894">
                  <c:v>44725</c:v>
                </c:pt>
                <c:pt idx="895">
                  <c:v>44726</c:v>
                </c:pt>
                <c:pt idx="896">
                  <c:v>44727</c:v>
                </c:pt>
                <c:pt idx="897">
                  <c:v>44728</c:v>
                </c:pt>
                <c:pt idx="898">
                  <c:v>44729</c:v>
                </c:pt>
                <c:pt idx="899">
                  <c:v>44730</c:v>
                </c:pt>
                <c:pt idx="900">
                  <c:v>44731</c:v>
                </c:pt>
                <c:pt idx="901">
                  <c:v>44732</c:v>
                </c:pt>
                <c:pt idx="902">
                  <c:v>44733</c:v>
                </c:pt>
                <c:pt idx="903">
                  <c:v>44734</c:v>
                </c:pt>
                <c:pt idx="904">
                  <c:v>44735</c:v>
                </c:pt>
                <c:pt idx="905">
                  <c:v>44736</c:v>
                </c:pt>
                <c:pt idx="906">
                  <c:v>44737</c:v>
                </c:pt>
                <c:pt idx="907">
                  <c:v>44738</c:v>
                </c:pt>
                <c:pt idx="908">
                  <c:v>44739</c:v>
                </c:pt>
                <c:pt idx="909">
                  <c:v>44740</c:v>
                </c:pt>
                <c:pt idx="910">
                  <c:v>44741</c:v>
                </c:pt>
                <c:pt idx="911">
                  <c:v>44742</c:v>
                </c:pt>
                <c:pt idx="912">
                  <c:v>44743</c:v>
                </c:pt>
                <c:pt idx="913">
                  <c:v>44744</c:v>
                </c:pt>
                <c:pt idx="914">
                  <c:v>44745</c:v>
                </c:pt>
                <c:pt idx="915">
                  <c:v>44746</c:v>
                </c:pt>
                <c:pt idx="916">
                  <c:v>44747</c:v>
                </c:pt>
                <c:pt idx="917">
                  <c:v>44748</c:v>
                </c:pt>
                <c:pt idx="918">
                  <c:v>44749</c:v>
                </c:pt>
                <c:pt idx="919">
                  <c:v>44750</c:v>
                </c:pt>
                <c:pt idx="920">
                  <c:v>44751</c:v>
                </c:pt>
                <c:pt idx="921">
                  <c:v>44752</c:v>
                </c:pt>
                <c:pt idx="922">
                  <c:v>44753</c:v>
                </c:pt>
                <c:pt idx="923">
                  <c:v>44754</c:v>
                </c:pt>
                <c:pt idx="924">
                  <c:v>44755</c:v>
                </c:pt>
                <c:pt idx="925">
                  <c:v>44756</c:v>
                </c:pt>
                <c:pt idx="926">
                  <c:v>44757</c:v>
                </c:pt>
                <c:pt idx="927">
                  <c:v>44758</c:v>
                </c:pt>
                <c:pt idx="928">
                  <c:v>44759</c:v>
                </c:pt>
                <c:pt idx="929">
                  <c:v>44760</c:v>
                </c:pt>
                <c:pt idx="930">
                  <c:v>44761</c:v>
                </c:pt>
                <c:pt idx="931">
                  <c:v>44762</c:v>
                </c:pt>
                <c:pt idx="932">
                  <c:v>44763</c:v>
                </c:pt>
                <c:pt idx="933">
                  <c:v>44764</c:v>
                </c:pt>
                <c:pt idx="934">
                  <c:v>44765</c:v>
                </c:pt>
                <c:pt idx="935">
                  <c:v>44766</c:v>
                </c:pt>
                <c:pt idx="936">
                  <c:v>44767</c:v>
                </c:pt>
                <c:pt idx="937">
                  <c:v>44768</c:v>
                </c:pt>
                <c:pt idx="938">
                  <c:v>44769</c:v>
                </c:pt>
                <c:pt idx="939">
                  <c:v>44770</c:v>
                </c:pt>
                <c:pt idx="940">
                  <c:v>44771</c:v>
                </c:pt>
                <c:pt idx="941">
                  <c:v>44772</c:v>
                </c:pt>
                <c:pt idx="942">
                  <c:v>44773</c:v>
                </c:pt>
                <c:pt idx="943">
                  <c:v>44774</c:v>
                </c:pt>
                <c:pt idx="944">
                  <c:v>44775</c:v>
                </c:pt>
                <c:pt idx="945">
                  <c:v>44776</c:v>
                </c:pt>
                <c:pt idx="946">
                  <c:v>44777</c:v>
                </c:pt>
                <c:pt idx="947">
                  <c:v>44778</c:v>
                </c:pt>
                <c:pt idx="948">
                  <c:v>44779</c:v>
                </c:pt>
                <c:pt idx="949">
                  <c:v>44780</c:v>
                </c:pt>
                <c:pt idx="950">
                  <c:v>44781</c:v>
                </c:pt>
                <c:pt idx="951">
                  <c:v>44782</c:v>
                </c:pt>
                <c:pt idx="952">
                  <c:v>44783</c:v>
                </c:pt>
                <c:pt idx="953">
                  <c:v>44784</c:v>
                </c:pt>
                <c:pt idx="954">
                  <c:v>44785</c:v>
                </c:pt>
                <c:pt idx="955">
                  <c:v>44786</c:v>
                </c:pt>
                <c:pt idx="956">
                  <c:v>44787</c:v>
                </c:pt>
                <c:pt idx="957">
                  <c:v>44788</c:v>
                </c:pt>
                <c:pt idx="958">
                  <c:v>44789</c:v>
                </c:pt>
                <c:pt idx="959">
                  <c:v>44790</c:v>
                </c:pt>
                <c:pt idx="960">
                  <c:v>44791</c:v>
                </c:pt>
                <c:pt idx="961">
                  <c:v>44792</c:v>
                </c:pt>
                <c:pt idx="962">
                  <c:v>44793</c:v>
                </c:pt>
                <c:pt idx="963">
                  <c:v>44794</c:v>
                </c:pt>
                <c:pt idx="964">
                  <c:v>44795</c:v>
                </c:pt>
                <c:pt idx="965">
                  <c:v>44796</c:v>
                </c:pt>
                <c:pt idx="966">
                  <c:v>44797</c:v>
                </c:pt>
                <c:pt idx="967">
                  <c:v>44798</c:v>
                </c:pt>
                <c:pt idx="968">
                  <c:v>44799</c:v>
                </c:pt>
                <c:pt idx="969">
                  <c:v>44800</c:v>
                </c:pt>
                <c:pt idx="970">
                  <c:v>44801</c:v>
                </c:pt>
                <c:pt idx="971">
                  <c:v>44802</c:v>
                </c:pt>
                <c:pt idx="972">
                  <c:v>44803</c:v>
                </c:pt>
                <c:pt idx="973">
                  <c:v>44804</c:v>
                </c:pt>
                <c:pt idx="974">
                  <c:v>44805</c:v>
                </c:pt>
                <c:pt idx="975">
                  <c:v>44806</c:v>
                </c:pt>
                <c:pt idx="976">
                  <c:v>44807</c:v>
                </c:pt>
                <c:pt idx="977">
                  <c:v>44808</c:v>
                </c:pt>
                <c:pt idx="978">
                  <c:v>44809</c:v>
                </c:pt>
                <c:pt idx="979">
                  <c:v>44810</c:v>
                </c:pt>
                <c:pt idx="980">
                  <c:v>44811</c:v>
                </c:pt>
                <c:pt idx="981">
                  <c:v>44812</c:v>
                </c:pt>
                <c:pt idx="982">
                  <c:v>44813</c:v>
                </c:pt>
                <c:pt idx="983">
                  <c:v>44814</c:v>
                </c:pt>
                <c:pt idx="984">
                  <c:v>44815</c:v>
                </c:pt>
                <c:pt idx="985">
                  <c:v>44816</c:v>
                </c:pt>
                <c:pt idx="986">
                  <c:v>44817</c:v>
                </c:pt>
                <c:pt idx="987">
                  <c:v>44818</c:v>
                </c:pt>
                <c:pt idx="988">
                  <c:v>44819</c:v>
                </c:pt>
                <c:pt idx="989">
                  <c:v>44820</c:v>
                </c:pt>
                <c:pt idx="990">
                  <c:v>44821</c:v>
                </c:pt>
                <c:pt idx="991">
                  <c:v>44822</c:v>
                </c:pt>
                <c:pt idx="992">
                  <c:v>44823</c:v>
                </c:pt>
                <c:pt idx="993">
                  <c:v>44824</c:v>
                </c:pt>
                <c:pt idx="994">
                  <c:v>44825</c:v>
                </c:pt>
                <c:pt idx="995">
                  <c:v>44826</c:v>
                </c:pt>
                <c:pt idx="996">
                  <c:v>44827</c:v>
                </c:pt>
                <c:pt idx="997">
                  <c:v>44828</c:v>
                </c:pt>
                <c:pt idx="998">
                  <c:v>44829</c:v>
                </c:pt>
                <c:pt idx="999">
                  <c:v>44830</c:v>
                </c:pt>
                <c:pt idx="1000">
                  <c:v>44831</c:v>
                </c:pt>
                <c:pt idx="1001">
                  <c:v>44832</c:v>
                </c:pt>
                <c:pt idx="1002">
                  <c:v>44833</c:v>
                </c:pt>
                <c:pt idx="1003">
                  <c:v>44834</c:v>
                </c:pt>
                <c:pt idx="1004">
                  <c:v>44835</c:v>
                </c:pt>
                <c:pt idx="1005">
                  <c:v>44836</c:v>
                </c:pt>
                <c:pt idx="1006">
                  <c:v>44837</c:v>
                </c:pt>
                <c:pt idx="1007">
                  <c:v>44838</c:v>
                </c:pt>
                <c:pt idx="1008">
                  <c:v>44839</c:v>
                </c:pt>
                <c:pt idx="1009">
                  <c:v>44840</c:v>
                </c:pt>
                <c:pt idx="1010">
                  <c:v>44841</c:v>
                </c:pt>
                <c:pt idx="1011">
                  <c:v>44842</c:v>
                </c:pt>
                <c:pt idx="1012">
                  <c:v>44843</c:v>
                </c:pt>
                <c:pt idx="1013">
                  <c:v>44844</c:v>
                </c:pt>
                <c:pt idx="1014">
                  <c:v>44845</c:v>
                </c:pt>
                <c:pt idx="1015">
                  <c:v>44846</c:v>
                </c:pt>
                <c:pt idx="1016">
                  <c:v>44847</c:v>
                </c:pt>
                <c:pt idx="1017">
                  <c:v>44848</c:v>
                </c:pt>
                <c:pt idx="1018">
                  <c:v>44849</c:v>
                </c:pt>
                <c:pt idx="1019">
                  <c:v>44850</c:v>
                </c:pt>
                <c:pt idx="1020">
                  <c:v>44851</c:v>
                </c:pt>
                <c:pt idx="1021">
                  <c:v>44852</c:v>
                </c:pt>
                <c:pt idx="1022">
                  <c:v>44853</c:v>
                </c:pt>
                <c:pt idx="1023">
                  <c:v>44854</c:v>
                </c:pt>
                <c:pt idx="1024">
                  <c:v>44855</c:v>
                </c:pt>
                <c:pt idx="1025">
                  <c:v>44856</c:v>
                </c:pt>
                <c:pt idx="1026">
                  <c:v>44857</c:v>
                </c:pt>
                <c:pt idx="1027">
                  <c:v>44858</c:v>
                </c:pt>
                <c:pt idx="1028">
                  <c:v>44859</c:v>
                </c:pt>
                <c:pt idx="1029">
                  <c:v>44860</c:v>
                </c:pt>
                <c:pt idx="1030">
                  <c:v>44861</c:v>
                </c:pt>
                <c:pt idx="1031">
                  <c:v>44862</c:v>
                </c:pt>
                <c:pt idx="1032">
                  <c:v>44863</c:v>
                </c:pt>
                <c:pt idx="1033">
                  <c:v>44864</c:v>
                </c:pt>
                <c:pt idx="1034">
                  <c:v>44865</c:v>
                </c:pt>
                <c:pt idx="1035">
                  <c:v>44866</c:v>
                </c:pt>
                <c:pt idx="1036">
                  <c:v>44867</c:v>
                </c:pt>
                <c:pt idx="1037">
                  <c:v>44868</c:v>
                </c:pt>
                <c:pt idx="1038">
                  <c:v>44869</c:v>
                </c:pt>
                <c:pt idx="1039">
                  <c:v>44870</c:v>
                </c:pt>
                <c:pt idx="1040">
                  <c:v>44871</c:v>
                </c:pt>
                <c:pt idx="1041">
                  <c:v>44872</c:v>
                </c:pt>
                <c:pt idx="1042">
                  <c:v>44873</c:v>
                </c:pt>
                <c:pt idx="1043">
                  <c:v>44874</c:v>
                </c:pt>
                <c:pt idx="1044">
                  <c:v>44875</c:v>
                </c:pt>
                <c:pt idx="1045">
                  <c:v>44876</c:v>
                </c:pt>
                <c:pt idx="1046">
                  <c:v>44877</c:v>
                </c:pt>
                <c:pt idx="1047">
                  <c:v>44878</c:v>
                </c:pt>
                <c:pt idx="1048">
                  <c:v>44879</c:v>
                </c:pt>
                <c:pt idx="1049">
                  <c:v>44880</c:v>
                </c:pt>
                <c:pt idx="1050">
                  <c:v>44881</c:v>
                </c:pt>
                <c:pt idx="1051">
                  <c:v>44882</c:v>
                </c:pt>
                <c:pt idx="1052">
                  <c:v>44883</c:v>
                </c:pt>
                <c:pt idx="1053">
                  <c:v>44884</c:v>
                </c:pt>
                <c:pt idx="1054">
                  <c:v>44885</c:v>
                </c:pt>
                <c:pt idx="1055">
                  <c:v>44886</c:v>
                </c:pt>
                <c:pt idx="1056">
                  <c:v>44887</c:v>
                </c:pt>
                <c:pt idx="1057">
                  <c:v>44888</c:v>
                </c:pt>
                <c:pt idx="1058">
                  <c:v>44889</c:v>
                </c:pt>
                <c:pt idx="1059">
                  <c:v>44890</c:v>
                </c:pt>
                <c:pt idx="1060">
                  <c:v>44891</c:v>
                </c:pt>
                <c:pt idx="1061">
                  <c:v>44892</c:v>
                </c:pt>
                <c:pt idx="1062">
                  <c:v>44893</c:v>
                </c:pt>
                <c:pt idx="1063">
                  <c:v>44894</c:v>
                </c:pt>
                <c:pt idx="1064">
                  <c:v>44895</c:v>
                </c:pt>
                <c:pt idx="1065">
                  <c:v>44896</c:v>
                </c:pt>
                <c:pt idx="1066">
                  <c:v>44897</c:v>
                </c:pt>
                <c:pt idx="1067">
                  <c:v>44898</c:v>
                </c:pt>
                <c:pt idx="1068">
                  <c:v>44899</c:v>
                </c:pt>
                <c:pt idx="1069">
                  <c:v>44900</c:v>
                </c:pt>
                <c:pt idx="1070">
                  <c:v>44901</c:v>
                </c:pt>
                <c:pt idx="1071">
                  <c:v>44902</c:v>
                </c:pt>
                <c:pt idx="1072">
                  <c:v>44903</c:v>
                </c:pt>
                <c:pt idx="1073">
                  <c:v>44904</c:v>
                </c:pt>
                <c:pt idx="1074">
                  <c:v>44905</c:v>
                </c:pt>
                <c:pt idx="1075">
                  <c:v>44906</c:v>
                </c:pt>
                <c:pt idx="1076">
                  <c:v>44907</c:v>
                </c:pt>
                <c:pt idx="1077">
                  <c:v>44908</c:v>
                </c:pt>
                <c:pt idx="1078">
                  <c:v>44909</c:v>
                </c:pt>
                <c:pt idx="1079">
                  <c:v>44910</c:v>
                </c:pt>
                <c:pt idx="1080">
                  <c:v>44911</c:v>
                </c:pt>
                <c:pt idx="1081">
                  <c:v>44912</c:v>
                </c:pt>
                <c:pt idx="1082">
                  <c:v>44913</c:v>
                </c:pt>
                <c:pt idx="1083">
                  <c:v>44914</c:v>
                </c:pt>
                <c:pt idx="1084">
                  <c:v>44915</c:v>
                </c:pt>
                <c:pt idx="1085">
                  <c:v>44916</c:v>
                </c:pt>
                <c:pt idx="1086">
                  <c:v>44917</c:v>
                </c:pt>
                <c:pt idx="1087">
                  <c:v>44918</c:v>
                </c:pt>
                <c:pt idx="1088">
                  <c:v>44919</c:v>
                </c:pt>
                <c:pt idx="1089">
                  <c:v>44920</c:v>
                </c:pt>
                <c:pt idx="1090">
                  <c:v>44921</c:v>
                </c:pt>
                <c:pt idx="1091">
                  <c:v>44922</c:v>
                </c:pt>
                <c:pt idx="1092">
                  <c:v>44923</c:v>
                </c:pt>
                <c:pt idx="1093">
                  <c:v>44924</c:v>
                </c:pt>
                <c:pt idx="1094">
                  <c:v>44925</c:v>
                </c:pt>
                <c:pt idx="1095">
                  <c:v>44926</c:v>
                </c:pt>
              </c:numCache>
            </c:numRef>
          </c:cat>
          <c:val>
            <c:numRef>
              <c:f>Sheet11!$D$2:$D$1097</c:f>
              <c:numCache>
                <c:formatCode>General</c:formatCode>
                <c:ptCount val="1096"/>
                <c:pt idx="700" formatCode="0.00">
                  <c:v>785</c:v>
                </c:pt>
                <c:pt idx="701" formatCode="0.00">
                  <c:v>132.50908306752933</c:v>
                </c:pt>
                <c:pt idx="702" formatCode="0.00">
                  <c:v>-190.36849839416573</c:v>
                </c:pt>
                <c:pt idx="703" formatCode="0.00">
                  <c:v>117.02267048152123</c:v>
                </c:pt>
                <c:pt idx="704" formatCode="0.00">
                  <c:v>59.485139162583778</c:v>
                </c:pt>
                <c:pt idx="705" formatCode="0.00">
                  <c:v>150.21870516302215</c:v>
                </c:pt>
                <c:pt idx="706" formatCode="0.00">
                  <c:v>117.73373050281202</c:v>
                </c:pt>
                <c:pt idx="707" formatCode="0.00">
                  <c:v>56.699935869764886</c:v>
                </c:pt>
                <c:pt idx="708" formatCode="0.00">
                  <c:v>15.604088413643467</c:v>
                </c:pt>
                <c:pt idx="709" formatCode="0.00">
                  <c:v>-103.80712217596954</c:v>
                </c:pt>
                <c:pt idx="710" formatCode="0.00">
                  <c:v>42.479255000842386</c:v>
                </c:pt>
                <c:pt idx="711" formatCode="0.00">
                  <c:v>-27.318759332727382</c:v>
                </c:pt>
                <c:pt idx="712" formatCode="0.00">
                  <c:v>-28.560580837256794</c:v>
                </c:pt>
                <c:pt idx="713" formatCode="0.00">
                  <c:v>167.29440464434344</c:v>
                </c:pt>
                <c:pt idx="714" formatCode="0.00">
                  <c:v>165.17784001583482</c:v>
                </c:pt>
                <c:pt idx="715" formatCode="0.00">
                  <c:v>112.21300763116415</c:v>
                </c:pt>
                <c:pt idx="716" formatCode="0.00">
                  <c:v>-210.74845755490674</c:v>
                </c:pt>
                <c:pt idx="717" formatCode="0.00">
                  <c:v>96.550517914718739</c:v>
                </c:pt>
                <c:pt idx="718" formatCode="0.00">
                  <c:v>38.912509680604899</c:v>
                </c:pt>
                <c:pt idx="719" formatCode="0.00">
                  <c:v>129.53734231800854</c:v>
                </c:pt>
                <c:pt idx="720" formatCode="0.00">
                  <c:v>96.935405869969941</c:v>
                </c:pt>
                <c:pt idx="721" formatCode="0.00">
                  <c:v>35.776450081171561</c:v>
                </c:pt>
                <c:pt idx="722" formatCode="0.00">
                  <c:v>-5.4527277371514629</c:v>
                </c:pt>
                <c:pt idx="723" formatCode="0.00">
                  <c:v>-125.00540655982684</c:v>
                </c:pt>
                <c:pt idx="724" formatCode="0.00">
                  <c:v>21.131397090916607</c:v>
                </c:pt>
                <c:pt idx="725" formatCode="0.00">
                  <c:v>-48.824262174914679</c:v>
                </c:pt>
                <c:pt idx="726" formatCode="0.00">
                  <c:v>-50.231764756983125</c:v>
                </c:pt>
                <c:pt idx="727" formatCode="0.00">
                  <c:v>145.44954020031582</c:v>
                </c:pt>
                <c:pt idx="728" formatCode="0.00">
                  <c:v>143.15133379860913</c:v>
                </c:pt>
                <c:pt idx="729" formatCode="0.00">
                  <c:v>88.743961196007263</c:v>
                </c:pt>
                <c:pt idx="730" formatCode="0.00">
                  <c:v>-234.40817109431384</c:v>
                </c:pt>
                <c:pt idx="731" formatCode="0.00">
                  <c:v>72.692565497376791</c:v>
                </c:pt>
                <c:pt idx="732" formatCode="0.00">
                  <c:v>14.848788839031386</c:v>
                </c:pt>
                <c:pt idx="733" formatCode="0.00">
                  <c:v>105.26036733911928</c:v>
                </c:pt>
                <c:pt idx="734" formatCode="0.00">
                  <c:v>72.437736524629941</c:v>
                </c:pt>
                <c:pt idx="735" formatCode="0.00">
                  <c:v>11.050693317668902</c:v>
                </c:pt>
                <c:pt idx="736" formatCode="0.00">
                  <c:v>-30.413916059159078</c:v>
                </c:pt>
                <c:pt idx="737" formatCode="0.00">
                  <c:v>-150.20931989726148</c:v>
                </c:pt>
                <c:pt idx="738" formatCode="0.00">
                  <c:v>-4.322482227750811</c:v>
                </c:pt>
                <c:pt idx="739" formatCode="0.00">
                  <c:v>-74.535294108721928</c:v>
                </c:pt>
                <c:pt idx="740" formatCode="0.00">
                  <c:v>-76.207079736717674</c:v>
                </c:pt>
                <c:pt idx="741" formatCode="0.00">
                  <c:v>119.20286984589973</c:v>
                </c:pt>
                <c:pt idx="742" formatCode="0.00">
                  <c:v>116.62629576656911</c:v>
                </c:pt>
                <c:pt idx="743" formatCode="0.00">
                  <c:v>60.926748027547433</c:v>
                </c:pt>
                <c:pt idx="744" formatCode="0.00">
                  <c:v>-262.50764645879781</c:v>
                </c:pt>
                <c:pt idx="745" formatCode="0.00">
                  <c:v>44.304214192574932</c:v>
                </c:pt>
                <c:pt idx="746" formatCode="0.00">
                  <c:v>-13.834989221810361</c:v>
                </c:pt>
                <c:pt idx="747" formatCode="0.00">
                  <c:v>76.274676459412717</c:v>
                </c:pt>
                <c:pt idx="748" formatCode="0.00">
                  <c:v>43.143713348232041</c:v>
                </c:pt>
                <c:pt idx="749" formatCode="0.00">
                  <c:v>-18.558013211263642</c:v>
                </c:pt>
                <c:pt idx="750" formatCode="0.00">
                  <c:v>-60.343586735570398</c:v>
                </c:pt>
                <c:pt idx="751" formatCode="0.00">
                  <c:v>-180.46616341733659</c:v>
                </c:pt>
                <c:pt idx="752" formatCode="0.00">
                  <c:v>-34.912633355148728</c:v>
                </c:pt>
                <c:pt idx="753" formatCode="0.00">
                  <c:v>-105.46481184796278</c:v>
                </c:pt>
                <c:pt idx="754" formatCode="0.00">
                  <c:v>-107.48194551681956</c:v>
                </c:pt>
                <c:pt idx="755" formatCode="0.00">
                  <c:v>87.576753974423127</c:v>
                </c:pt>
                <c:pt idx="756" formatCode="0.00">
                  <c:v>84.643108918219127</c:v>
                </c:pt>
                <c:pt idx="757" formatCode="0.00">
                  <c:v>27.840754444338927</c:v>
                </c:pt>
                <c:pt idx="758" formatCode="0.00">
                  <c:v>-295.9501502457083</c:v>
                </c:pt>
                <c:pt idx="759" formatCode="0.00">
                  <c:v>10.499753402235001</c:v>
                </c:pt>
                <c:pt idx="760" formatCode="0.00">
                  <c:v>-48.006772485112378</c:v>
                </c:pt>
                <c:pt idx="761" formatCode="0.00">
                  <c:v>41.730288130673216</c:v>
                </c:pt>
                <c:pt idx="762" formatCode="0.00">
                  <c:v>8.2215217570608274</c:v>
                </c:pt>
                <c:pt idx="763" formatCode="0.00">
                  <c:v>-53.86312037907976</c:v>
                </c:pt>
                <c:pt idx="764" formatCode="0.00">
                  <c:v>-96.036634457935065</c:v>
                </c:pt>
                <c:pt idx="765" formatCode="0.00">
                  <c:v>-216.55208791870075</c:v>
                </c:pt>
                <c:pt idx="766" formatCode="0.00">
                  <c:v>-71.396280728320903</c:v>
                </c:pt>
                <c:pt idx="767" formatCode="0.00">
                  <c:v>-142.35093671738616</c:v>
                </c:pt>
                <c:pt idx="768" formatCode="0.00">
                  <c:v>-144.77520974577408</c:v>
                </c:pt>
                <c:pt idx="769" formatCode="0.00">
                  <c:v>49.871782530300948</c:v>
                </c:pt>
                <c:pt idx="770" formatCode="0.00">
                  <c:v>46.521957608778962</c:v>
                </c:pt>
                <c:pt idx="771" formatCode="0.00">
                  <c:v>-11.172862899662505</c:v>
                </c:pt>
                <c:pt idx="772" formatCode="0.00">
                  <c:v>-335.37600508138905</c:v>
                </c:pt>
                <c:pt idx="773" formatCode="0.00">
                  <c:v>-29.34249635645881</c:v>
                </c:pt>
                <c:pt idx="774" formatCode="0.00">
                  <c:v>-88.269482296222577</c:v>
                </c:pt>
                <c:pt idx="775" formatCode="0.00">
                  <c:v>1.0431463603206339</c:v>
                </c:pt>
                <c:pt idx="776" formatCode="0.00">
                  <c:v>-32.893929788187279</c:v>
                </c:pt>
                <c:pt idx="777" formatCode="0.00">
                  <c:v>-95.410664608748561</c:v>
                </c:pt>
                <c:pt idx="778" formatCode="0.00">
                  <c:v>-138.0199586156067</c:v>
                </c:pt>
                <c:pt idx="779" formatCode="0.00">
                  <c:v>-258.97478287874003</c:v>
                </c:pt>
                <c:pt idx="780" formatCode="0.00">
                  <c:v>-114.26184035043798</c:v>
                </c:pt>
                <c:pt idx="781" formatCode="0.00">
                  <c:v>-185.66275726023559</c:v>
                </c:pt>
                <c:pt idx="782" formatCode="0.00">
                  <c:v>-188.53658934067437</c:v>
                </c:pt>
                <c:pt idx="783" formatCode="0.00">
                  <c:v>5.6576443445499081</c:v>
                </c:pt>
                <c:pt idx="784" formatCode="0.00">
                  <c:v>1.8519602891166187</c:v>
                </c:pt>
                <c:pt idx="785" formatCode="0.00">
                  <c:v>-56.522726794976393</c:v>
                </c:pt>
                <c:pt idx="786" formatCode="0.00">
                  <c:v>-381.17566305202092</c:v>
                </c:pt>
                <c:pt idx="787" formatCode="0.00">
                  <c:v>-75.594814704033865</c:v>
                </c:pt>
                <c:pt idx="788" formatCode="0.00">
                  <c:v>-134.97723352163428</c:v>
                </c:pt>
                <c:pt idx="789" formatCode="0.00">
                  <c:v>-46.122716262056429</c:v>
                </c:pt>
                <c:pt idx="790" formatCode="0.00">
                  <c:v>-80.520488221517098</c:v>
                </c:pt>
                <c:pt idx="791" formatCode="0.00">
                  <c:v>-143.50040909637994</c:v>
                </c:pt>
                <c:pt idx="792" formatCode="0.00">
                  <c:v>-186.57528522274856</c:v>
                </c:pt>
                <c:pt idx="793" formatCode="0.00">
                  <c:v>-307.99799354297068</c:v>
                </c:pt>
                <c:pt idx="794" formatCode="0.00">
                  <c:v>-163.75514299013696</c:v>
                </c:pt>
                <c:pt idx="795" formatCode="0.00">
                  <c:v>-235.62826594074716</c:v>
                </c:pt>
                <c:pt idx="796" formatCode="0.00">
                  <c:v>-238.97632449791195</c:v>
                </c:pt>
                <c:pt idx="797" formatCode="0.00">
                  <c:v>-45.258244376550692</c:v>
                </c:pt>
                <c:pt idx="798" formatCode="0.00">
                  <c:v>-49.541916071420474</c:v>
                </c:pt>
                <c:pt idx="799" formatCode="0.00">
                  <c:v>-108.39740666956175</c:v>
                </c:pt>
                <c:pt idx="800" formatCode="0.00">
                  <c:v>-433.5213394966554</c:v>
                </c:pt>
                <c:pt idx="801" formatCode="0.00">
                  <c:v>-128.41317327177705</c:v>
                </c:pt>
                <c:pt idx="802" formatCode="0.00">
                  <c:v>-188.26987294539003</c:v>
                </c:pt>
                <c:pt idx="803" formatCode="0.00">
                  <c:v>-99.891148912280869</c:v>
                </c:pt>
                <c:pt idx="804" formatCode="0.00">
                  <c:v>-134.76614061220778</c:v>
                </c:pt>
                <c:pt idx="805" formatCode="0.00">
                  <c:v>-198.22462243852692</c:v>
                </c:pt>
                <c:pt idx="806" formatCode="0.00">
                  <c:v>-241.77931602435967</c:v>
                </c:pt>
                <c:pt idx="807" formatCode="0.00">
                  <c:v>-363.68301425471202</c:v>
                </c:pt>
                <c:pt idx="808" formatCode="0.00">
                  <c:v>-219.9222426955638</c:v>
                </c:pt>
                <c:pt idx="809" formatCode="0.00">
                  <c:v>-292.2784510900409</c:v>
                </c:pt>
                <c:pt idx="810" formatCode="0.00">
                  <c:v>-296.11051968397476</c:v>
                </c:pt>
                <c:pt idx="811" formatCode="0.00">
                  <c:v>-102.87729315225715</c:v>
                </c:pt>
                <c:pt idx="812" formatCode="0.00">
                  <c:v>-107.64658180677145</c:v>
                </c:pt>
                <c:pt idx="813" formatCode="0.00">
                  <c:v>-166.80806074606676</c:v>
                </c:pt>
                <c:pt idx="814" formatCode="0.00">
                  <c:v>-492.41064703447262</c:v>
                </c:pt>
                <c:pt idx="815" formatCode="0.00">
                  <c:v>-187.78182496181489</c:v>
                </c:pt>
                <c:pt idx="816" formatCode="0.00">
                  <c:v>-248.11848528382131</c:v>
                </c:pt>
                <c:pt idx="817" formatCode="0.00">
                  <c:v>-160.22026507844612</c:v>
                </c:pt>
                <c:pt idx="818" formatCode="0.00">
                  <c:v>-195.57623137805638</c:v>
                </c:pt>
                <c:pt idx="819" formatCode="0.00">
                  <c:v>-259.51608710832556</c:v>
                </c:pt>
                <c:pt idx="820" formatCode="0.00">
                  <c:v>-303.55248340336675</c:v>
                </c:pt>
                <c:pt idx="821" formatCode="0.00">
                  <c:v>-425.93814364549826</c:v>
                </c:pt>
                <c:pt idx="822" formatCode="0.00">
                  <c:v>-282.65952492063082</c:v>
                </c:pt>
                <c:pt idx="823" formatCode="0.00">
                  <c:v>-355.49800953937574</c:v>
                </c:pt>
                <c:pt idx="824" formatCode="0.00">
                  <c:v>-359.81241138616326</c:v>
                </c:pt>
                <c:pt idx="825" formatCode="0.00">
                  <c:v>-167.06150986776504</c:v>
                </c:pt>
                <c:pt idx="826" formatCode="0.00">
                  <c:v>-172.31305114199529</c:v>
                </c:pt>
                <c:pt idx="827" formatCode="0.00">
                  <c:v>-231.63520335167084</c:v>
                </c:pt>
                <c:pt idx="828" formatCode="0.00">
                  <c:v>-557.71374391899155</c:v>
                </c:pt>
                <c:pt idx="829" formatCode="0.00">
                  <c:v>-253.56078906666869</c:v>
                </c:pt>
                <c:pt idx="830" formatCode="0.00">
                  <c:v>-314.37317041648839</c:v>
                </c:pt>
                <c:pt idx="831" formatCode="0.00">
                  <c:v>-226.95046697766884</c:v>
                </c:pt>
                <c:pt idx="832" formatCode="0.00">
                  <c:v>-262.78168879364819</c:v>
                </c:pt>
                <c:pt idx="833" formatCode="0.00">
                  <c:v>-327.19648289434849</c:v>
                </c:pt>
                <c:pt idx="834" formatCode="0.00">
                  <c:v>-371.7074456234493</c:v>
                </c:pt>
                <c:pt idx="835" formatCode="0.00">
                  <c:v>-494.56724668907282</c:v>
                </c:pt>
                <c:pt idx="836" formatCode="0.00">
                  <c:v>-351.76229062888115</c:v>
                </c:pt>
                <c:pt idx="837" formatCode="0.00">
                  <c:v>-425.0739083396968</c:v>
                </c:pt>
                <c:pt idx="838" formatCode="0.00">
                  <c:v>-429.86086343394652</c:v>
                </c:pt>
                <c:pt idx="839" formatCode="0.00">
                  <c:v>-237.58188619434429</c:v>
                </c:pt>
                <c:pt idx="840" formatCode="0.00">
                  <c:v>-243.30467480759808</c:v>
                </c:pt>
                <c:pt idx="841" formatCode="0.00">
                  <c:v>-302.67242141911788</c:v>
                </c:pt>
                <c:pt idx="842" formatCode="0.00">
                  <c:v>-629.21691644320447</c:v>
                </c:pt>
                <c:pt idx="843" formatCode="0.00">
                  <c:v>-325.52926312719808</c:v>
                </c:pt>
                <c:pt idx="844" formatCode="0.00">
                  <c:v>-386.80624888024488</c:v>
                </c:pt>
                <c:pt idx="845" formatCode="0.00">
                  <c:v>-299.84740956889902</c:v>
                </c:pt>
                <c:pt idx="846" formatCode="0.00">
                  <c:v>-336.14171316548129</c:v>
                </c:pt>
                <c:pt idx="847" formatCode="0.00">
                  <c:v>-401.01876570096476</c:v>
                </c:pt>
                <c:pt idx="848" formatCode="0.00">
                  <c:v>-445.99112359196249</c:v>
                </c:pt>
                <c:pt idx="849" formatCode="0.00">
                  <c:v>-569.31141769022338</c:v>
                </c:pt>
                <c:pt idx="850" formatCode="0.00">
                  <c:v>-426.96601474567683</c:v>
                </c:pt>
                <c:pt idx="851" formatCode="0.00">
                  <c:v>-500.73620893314546</c:v>
                </c:pt>
                <c:pt idx="852" formatCode="0.00">
                  <c:v>-505.98072820506729</c:v>
                </c:pt>
                <c:pt idx="853" formatCode="0.00">
                  <c:v>-314.15826824165435</c:v>
                </c:pt>
                <c:pt idx="854" formatCode="0.00">
                  <c:v>-320.33649367931275</c:v>
                </c:pt>
                <c:pt idx="855" formatCode="0.00">
                  <c:v>-379.66270885745757</c:v>
                </c:pt>
                <c:pt idx="856" formatCode="0.00">
                  <c:v>-706.65846457545524</c:v>
                </c:pt>
                <c:pt idx="857" formatCode="0.00">
                  <c:v>-403.42103749429623</c:v>
                </c:pt>
                <c:pt idx="858" formatCode="0.00">
                  <c:v>-465.14718401291725</c:v>
                </c:pt>
                <c:pt idx="859" formatCode="0.00">
                  <c:v>-378.6364099501485</c:v>
                </c:pt>
                <c:pt idx="860" formatCode="0.00">
                  <c:v>-415.37765418655806</c:v>
                </c:pt>
                <c:pt idx="861" formatCode="0.00">
                  <c:v>-480.70049461023552</c:v>
                </c:pt>
                <c:pt idx="862" formatCode="0.00">
                  <c:v>-526.11746043610822</c:v>
                </c:pt>
                <c:pt idx="863" formatCode="0.00">
                  <c:v>-649.88115624722718</c:v>
                </c:pt>
                <c:pt idx="864" formatCode="0.00">
                  <c:v>-507.97792344908135</c:v>
                </c:pt>
                <c:pt idx="865" formatCode="0.00">
                  <c:v>-582.18903178709184</c:v>
                </c:pt>
                <c:pt idx="866" formatCode="0.00">
                  <c:v>-587.87318568964622</c:v>
                </c:pt>
                <c:pt idx="867" formatCode="0.00">
                  <c:v>-396.48905820812399</c:v>
                </c:pt>
                <c:pt idx="868" formatCode="0.00">
                  <c:v>-403.10429223477013</c:v>
                </c:pt>
                <c:pt idx="869" formatCode="0.00">
                  <c:v>-462.32594061205521</c:v>
                </c:pt>
                <c:pt idx="870" formatCode="0.00">
                  <c:v>-789.75560721333147</c:v>
                </c:pt>
                <c:pt idx="871" formatCode="0.00">
                  <c:v>-486.95082263689994</c:v>
                </c:pt>
                <c:pt idx="872" formatCode="0.00">
                  <c:v>-549.10832307355258</c:v>
                </c:pt>
                <c:pt idx="873" formatCode="0.00">
                  <c:v>-463.02759493809538</c:v>
                </c:pt>
                <c:pt idx="874" formatCode="0.00">
                  <c:v>-500.19755850082208</c:v>
                </c:pt>
                <c:pt idx="875" formatCode="0.00">
                  <c:v>-565.94777382263135</c:v>
                </c:pt>
                <c:pt idx="876" formatCode="0.00">
                  <c:v>-611.79075306339655</c:v>
                </c:pt>
                <c:pt idx="877" formatCode="0.00">
                  <c:v>-735.97908451204762</c:v>
                </c:pt>
                <c:pt idx="878" formatCode="0.00">
                  <c:v>-594.49909402944468</c:v>
                </c:pt>
                <c:pt idx="879" formatCode="0.00">
                  <c:v>-669.13203655421057</c:v>
                </c:pt>
                <c:pt idx="880" formatCode="0.00">
                  <c:v>-675.23660243390441</c:v>
                </c:pt>
                <c:pt idx="881" formatCode="0.00">
                  <c:v>-484.271451353006</c:v>
                </c:pt>
                <c:pt idx="882" formatCode="0.00">
                  <c:v>-491.30421353858333</c:v>
                </c:pt>
                <c:pt idx="883" formatCode="0.00">
                  <c:v>-550.37798988724137</c:v>
                </c:pt>
                <c:pt idx="884" formatCode="0.00">
                  <c:v>-878.22304531845509</c:v>
                </c:pt>
                <c:pt idx="885" formatCode="0.00">
                  <c:v>-575.83225814135051</c:v>
                </c:pt>
                <c:pt idx="886" formatCode="0.00">
                  <c:v>-638.40235267398725</c:v>
                </c:pt>
                <c:pt idx="887" formatCode="0.00">
                  <c:v>-552.73280409528684</c:v>
                </c:pt>
                <c:pt idx="888" formatCode="0.00">
                  <c:v>-590.31252206517263</c:v>
                </c:pt>
                <c:pt idx="889" formatCode="0.00">
                  <c:v>-656.47105664825983</c:v>
                </c:pt>
                <c:pt idx="890" formatCode="0.00">
                  <c:v>-702.72091061071387</c:v>
                </c:pt>
                <c:pt idx="891" formatCode="0.00">
                  <c:v>-827.31466343875547</c:v>
                </c:pt>
                <c:pt idx="892" formatCode="0.00">
                  <c:v>-686.238632769898</c:v>
                </c:pt>
                <c:pt idx="893" formatCode="0.00">
                  <c:v>-761.27406588710346</c:v>
                </c:pt>
                <c:pt idx="894" formatCode="0.00">
                  <c:v>-767.7796460382533</c:v>
                </c:pt>
                <c:pt idx="895" formatCode="0.00">
                  <c:v>-577.21402635240668</c:v>
                </c:pt>
                <c:pt idx="896" formatCode="0.00">
                  <c:v>-584.64483103374027</c:v>
                </c:pt>
                <c:pt idx="897" formatCode="0.00">
                  <c:v>-643.54297423894479</c:v>
                </c:pt>
                <c:pt idx="898" formatCode="0.00">
                  <c:v>-971.78473800592451</c:v>
                </c:pt>
                <c:pt idx="899" formatCode="0.00">
                  <c:v>-669.78922356107967</c:v>
                </c:pt>
                <c:pt idx="900" formatCode="0.00">
                  <c:v>-732.75314948594382</c:v>
                </c:pt>
                <c:pt idx="901" formatCode="0.00">
                  <c:v>-647.47598570693344</c:v>
                </c:pt>
                <c:pt idx="902" formatCode="0.00">
                  <c:v>-685.4466371048502</c:v>
                </c:pt>
                <c:pt idx="903" formatCode="0.00">
                  <c:v>-751.99464942795873</c:v>
                </c:pt>
                <c:pt idx="904" formatCode="0.00">
                  <c:v>-798.63252157826105</c:v>
                </c:pt>
                <c:pt idx="905" formatCode="0.00">
                  <c:v>-923.61282961945801</c:v>
                </c:pt>
                <c:pt idx="906" formatCode="0.00">
                  <c:v>-782.92188819769308</c:v>
                </c:pt>
                <c:pt idx="907" formatCode="0.00">
                  <c:v>-858.34094202526876</c:v>
                </c:pt>
                <c:pt idx="908" formatCode="0.00">
                  <c:v>-865.22867218973806</c:v>
                </c:pt>
                <c:pt idx="909" formatCode="0.00">
                  <c:v>-675.04373005985735</c:v>
                </c:pt>
                <c:pt idx="910" formatCode="0.00">
                  <c:v>-682.85373846929338</c:v>
                </c:pt>
                <c:pt idx="911" formatCode="0.00">
                  <c:v>-741.56035894036825</c:v>
                </c:pt>
                <c:pt idx="912" formatCode="0.00">
                  <c:v>-1070.1806412475673</c:v>
                </c:pt>
                <c:pt idx="913" formatCode="0.00">
                  <c:v>-768.5622189072634</c:v>
                </c:pt>
                <c:pt idx="914" formatCode="0.00">
                  <c:v>-831.90180909845162</c:v>
                </c:pt>
                <c:pt idx="915" formatCode="0.00">
                  <c:v>-746.99888070054749</c:v>
                </c:pt>
                <c:pt idx="916" formatCode="0.00">
                  <c:v>-785.3423378937066</c:v>
                </c:pt>
                <c:pt idx="917" formatCode="0.00">
                  <c:v>-852.26172606280295</c:v>
                </c:pt>
                <c:pt idx="918" formatCode="0.00">
                  <c:v>-899.2695440746877</c:v>
                </c:pt>
                <c:pt idx="919" formatCode="0.00">
                  <c:v>-1024.6183682772321</c:v>
                </c:pt>
                <c:pt idx="920" formatCode="0.00">
                  <c:v>-884.29451391123837</c:v>
                </c:pt>
                <c:pt idx="921" formatCode="0.00">
                  <c:v>-960.07922658543362</c:v>
                </c:pt>
                <c:pt idx="922" formatCode="0.00">
                  <c:v>-967.33118857692693</c:v>
                </c:pt>
                <c:pt idx="923" formatCode="0.00">
                  <c:v>-777.50905272864748</c:v>
                </c:pt>
                <c:pt idx="924" formatCode="0.00">
                  <c:v>-785.68044362463502</c:v>
                </c:pt>
                <c:pt idx="925" formatCode="0.00">
                  <c:v>-844.18848029706612</c:v>
                </c:pt>
                <c:pt idx="926" formatCode="0.00">
                  <c:v>-1173.1699658713464</c:v>
                </c:pt>
                <c:pt idx="927" formatCode="0.00">
                  <c:v>-871.91136366208434</c:v>
                </c:pt>
                <c:pt idx="928" formatCode="0.00">
                  <c:v>-935.6093923836338</c:v>
                </c:pt>
                <c:pt idx="929" formatCode="0.00">
                  <c:v>-851.0635227039445</c:v>
                </c:pt>
                <c:pt idx="930" formatCode="0.00">
                  <c:v>-889.76266083736732</c:v>
                </c:pt>
                <c:pt idx="931" formatCode="0.00">
                  <c:v>-957.03635444121323</c:v>
                </c:pt>
                <c:pt idx="932" formatCode="0.00">
                  <c:v>-1004.3971048857036</c:v>
                </c:pt>
                <c:pt idx="933" formatCode="0.00">
                  <c:v>-1130.0974912458078</c:v>
                </c:pt>
                <c:pt idx="934" formatCode="0.00">
                  <c:v>-990.1238317060596</c:v>
                </c:pt>
                <c:pt idx="935" formatCode="0.00">
                  <c:v>-1066.2573750285612</c:v>
                </c:pt>
                <c:pt idx="936" formatCode="0.00">
                  <c:v>-1073.8568068465684</c:v>
                </c:pt>
                <c:pt idx="937" formatCode="0.00">
                  <c:v>-884.38078355516291</c:v>
                </c:pt>
                <c:pt idx="938" formatCode="0.00">
                  <c:v>-892.89693347989316</c:v>
                </c:pt>
                <c:pt idx="939" formatCode="0.00">
                  <c:v>-951.20572897692466</c:v>
                </c:pt>
                <c:pt idx="940" formatCode="0.00">
                  <c:v>-1280.5321774481179</c:v>
                </c:pt>
                <c:pt idx="941" formatCode="0.00">
                  <c:v>-979.61721861587762</c:v>
                </c:pt>
                <c:pt idx="942" formatCode="0.00">
                  <c:v>-1043.6575746293231</c:v>
                </c:pt>
                <c:pt idx="943" formatCode="0.00">
                  <c:v>-959.4527197658042</c:v>
                </c:pt>
                <c:pt idx="944" formatCode="0.00">
                  <c:v>-998.49156401776463</c:v>
                </c:pt>
                <c:pt idx="945" formatCode="0.00">
                  <c:v>-1066.1036589834639</c:v>
                </c:pt>
                <c:pt idx="946" formatCode="0.00">
                  <c:v>-1113.8015101311917</c:v>
                </c:pt>
                <c:pt idx="947" formatCode="0.00">
                  <c:v>-1239.8377007854738</c:v>
                </c:pt>
                <c:pt idx="948" formatCode="0.00">
                  <c:v>-1100.198553526358</c:v>
                </c:pt>
                <c:pt idx="949" formatCode="0.00">
                  <c:v>-1176.6653216519962</c:v>
                </c:pt>
                <c:pt idx="950" formatCode="0.00">
                  <c:v>-1184.5966954669063</c:v>
                </c:pt>
                <c:pt idx="951" formatCode="0.00">
                  <c:v>-995.45133616742578</c:v>
                </c:pt>
                <c:pt idx="952" formatCode="0.00">
                  <c:v>-1004.2968770052379</c:v>
                </c:pt>
                <c:pt idx="953" formatCode="0.00">
                  <c:v>-1062.4102987103533</c:v>
                </c:pt>
                <c:pt idx="954" formatCode="0.00">
                  <c:v>-1392.0666237599141</c:v>
                </c:pt>
                <c:pt idx="955" formatCode="0.00">
                  <c:v>-1091.48029634157</c:v>
                </c:pt>
                <c:pt idx="956" formatCode="0.00">
                  <c:v>-1155.8480431900834</c:v>
                </c:pt>
                <c:pt idx="957" formatCode="0.00">
                  <c:v>-1071.9693432844645</c:v>
                </c:pt>
                <c:pt idx="958" formatCode="0.00">
                  <c:v>-1111.3331114302555</c:v>
                </c:pt>
                <c:pt idx="959" formatCode="0.00">
                  <c:v>-1179.2689041457713</c:v>
                </c:pt>
                <c:pt idx="960" formatCode="0.00">
                  <c:v>-1227.28923192192</c:v>
                </c:pt>
                <c:pt idx="961" formatCode="0.00">
                  <c:v>-1353.6466832041056</c:v>
                </c:pt>
                <c:pt idx="962" formatCode="0.00">
                  <c:v>-1214.3275857873055</c:v>
                </c:pt>
                <c:pt idx="963" formatCode="0.00">
                  <c:v>-1291.1131982745289</c:v>
                </c:pt>
                <c:pt idx="964" formatCode="0.00">
                  <c:v>-1299.3622163610496</c:v>
                </c:pt>
                <c:pt idx="965" formatCode="0.00">
                  <c:v>-1110.5333067159158</c:v>
                </c:pt>
                <c:pt idx="966" formatCode="0.00">
                  <c:v>-1119.6941081416226</c:v>
                </c:pt>
                <c:pt idx="967" formatCode="0.00">
                  <c:v>-1177.619122585141</c:v>
                </c:pt>
                <c:pt idx="968" formatCode="0.00">
                  <c:v>-1507.5913945974473</c:v>
                </c:pt>
                <c:pt idx="969" formatCode="0.00">
                  <c:v>-1207.3198476536218</c:v>
                </c:pt>
                <c:pt idx="970" formatCode="0.00">
                  <c:v>-1272.0012136996324</c:v>
                </c:pt>
                <c:pt idx="971" formatCode="0.00">
                  <c:v>-1188.434976998914</c:v>
                </c:pt>
                <c:pt idx="972" formatCode="0.00">
                  <c:v>-1228.1100577111963</c:v>
                </c:pt>
                <c:pt idx="973" formatCode="0.00">
                  <c:v>-1296.3560177753591</c:v>
                </c:pt>
                <c:pt idx="974" formatCode="0.00">
                  <c:v>-1344.685373165953</c:v>
                </c:pt>
                <c:pt idx="975" formatCode="0.00">
                  <c:v>-1471.3507178718714</c:v>
                </c:pt>
                <c:pt idx="976" formatCode="0.00">
                  <c:v>-1332.3383852882757</c:v>
                </c:pt>
                <c:pt idx="977" formatCode="0.00">
                  <c:v>-1409.4296396719776</c:v>
                </c:pt>
                <c:pt idx="978" formatCode="0.00">
                  <c:v>-1417.9831824226653</c:v>
                </c:pt>
                <c:pt idx="979" formatCode="0.00">
                  <c:v>-1229.4576859614849</c:v>
                </c:pt>
                <c:pt idx="980" formatCode="0.00">
                  <c:v>-1238.920794887852</c:v>
                </c:pt>
                <c:pt idx="981" formatCode="0.00">
                  <c:v>-1296.666404031369</c:v>
                </c:pt>
                <c:pt idx="982" formatCode="0.00">
                  <c:v>-1626.9418071187315</c:v>
                </c:pt>
                <c:pt idx="983" formatCode="0.00">
                  <c:v>-1326.9723036083174</c:v>
                </c:pt>
                <c:pt idx="984" formatCode="0.00">
                  <c:v>-1391.9546309234079</c:v>
                </c:pt>
                <c:pt idx="985" formatCode="0.00">
                  <c:v>-1308.6882788473154</c:v>
                </c:pt>
                <c:pt idx="986" formatCode="0.00">
                  <c:v>-1348.6621730996283</c:v>
                </c:pt>
                <c:pt idx="987" formatCode="0.00">
                  <c:v>-1417.2058812165621</c:v>
                </c:pt>
                <c:pt idx="988" formatCode="0.00">
                  <c:v>-1465.8319248050229</c:v>
                </c:pt>
                <c:pt idx="989" formatCode="0.00">
                  <c:v>-1592.7929035188968</c:v>
                </c:pt>
                <c:pt idx="990" formatCode="0.00">
                  <c:v>-1454.0751564486477</c:v>
                </c:pt>
                <c:pt idx="991" formatCode="0.00">
                  <c:v>-1531.4599535744285</c:v>
                </c:pt>
                <c:pt idx="992" formatCode="0.00">
                  <c:v>-1540.3060020451053</c:v>
                </c:pt>
                <c:pt idx="993" formatCode="0.00">
                  <c:v>-1352.071980054684</c:v>
                </c:pt>
                <c:pt idx="994" formatCode="0.00">
                  <c:v>-1361.825537997031</c:v>
                </c:pt>
                <c:pt idx="995" formatCode="0.00">
                  <c:v>-1419.4019968565872</c:v>
                </c:pt>
                <c:pt idx="996" formatCode="0.00">
                  <c:v>-1749.9687608524728</c:v>
                </c:pt>
                <c:pt idx="997" formatCode="0.00">
                  <c:v>-1450.2896070578099</c:v>
                </c:pt>
                <c:pt idx="998" formatCode="0.00">
                  <c:v>-1515.5612783999754</c:v>
                </c:pt>
                <c:pt idx="999" formatCode="0.00">
                  <c:v>-1432.5832701873633</c:v>
                </c:pt>
                <c:pt idx="1000" formatCode="0.00">
                  <c:v>-1472.8445136837436</c:v>
                </c:pt>
                <c:pt idx="1001" formatCode="0.00">
                  <c:v>-1541.674581986764</c:v>
                </c:pt>
                <c:pt idx="1002" formatCode="0.00">
                  <c:v>-1590.5860022802249</c:v>
                </c:pt>
                <c:pt idx="1003" formatCode="0.00">
                  <c:v>-1717.8313798086228</c:v>
                </c:pt>
                <c:pt idx="1004" formatCode="0.00">
                  <c:v>-1579.3970592650494</c:v>
                </c:pt>
                <c:pt idx="1005" formatCode="0.00">
                  <c:v>-1657.0643162426597</c:v>
                </c:pt>
                <c:pt idx="1006" formatCode="0.00">
                  <c:v>-1666.1918635120855</c:v>
                </c:pt>
                <c:pt idx="1007" formatCode="0.00">
                  <c:v>-1478.2383848963118</c:v>
                </c:pt>
                <c:pt idx="1008" formatCode="0.00">
                  <c:v>-1488.2715364238816</c:v>
                </c:pt>
                <c:pt idx="1009" formatCode="0.00">
                  <c:v>-1545.6897853586347</c:v>
                </c:pt>
                <c:pt idx="1010" formatCode="0.00">
                  <c:v>-1876.5371060919988</c:v>
                </c:pt>
                <c:pt idx="1011" formatCode="0.00">
                  <c:v>-1577.1375704031384</c:v>
                </c:pt>
                <c:pt idx="1012" formatCode="0.00">
                  <c:v>-1642.6879265962461</c:v>
                </c:pt>
                <c:pt idx="1013" formatCode="0.00">
                  <c:v>-1559.9876753626386</c:v>
                </c:pt>
                <c:pt idx="1014" formatCode="0.00">
                  <c:v>-1600.5257533537356</c:v>
                </c:pt>
                <c:pt idx="1015" formatCode="0.00">
                  <c:v>-1669.6317390582315</c:v>
                </c:pt>
                <c:pt idx="1016" formatCode="0.00">
                  <c:v>-1718.8181650530664</c:v>
                </c:pt>
                <c:pt idx="1017" formatCode="0.00">
                  <c:v>-1846.3376419767183</c:v>
                </c:pt>
                <c:pt idx="1018" formatCode="0.00">
                  <c:v>-1708.1765199158758</c:v>
                </c:pt>
                <c:pt idx="1019" formatCode="0.00">
                  <c:v>-1786.1160798557228</c:v>
                </c:pt>
                <c:pt idx="1020" formatCode="0.00">
                  <c:v>-1795.5150399562053</c:v>
                </c:pt>
                <c:pt idx="1021" formatCode="0.00">
                  <c:v>-1607.832089425789</c:v>
                </c:pt>
                <c:pt idx="1022" formatCode="0.00">
                  <c:v>-1618.1348896735926</c:v>
                </c:pt>
                <c:pt idx="1023" formatCode="0.00">
                  <c:v>-1675.4061482516813</c:v>
                </c:pt>
                <c:pt idx="1024" formatCode="0.00">
                  <c:v>-2006.5241044217214</c:v>
                </c:pt>
                <c:pt idx="1025" formatCode="0.00">
                  <c:v>-1707.3943334390701</c:v>
                </c:pt>
                <c:pt idx="1026" formatCode="0.00">
                  <c:v>-1773.2135887629229</c:v>
                </c:pt>
                <c:pt idx="1027" formatCode="0.00">
                  <c:v>-1690.7813762356691</c:v>
                </c:pt>
                <c:pt idx="1028" formatCode="0.00">
                  <c:v>-1731.586637654887</c:v>
                </c:pt>
                <c:pt idx="1029" formatCode="0.00">
                  <c:v>-1800.9589566495574</c:v>
                </c:pt>
                <c:pt idx="1030" formatCode="0.00">
                  <c:v>-1850.410870930114</c:v>
                </c:pt>
                <c:pt idx="1031" formatCode="0.00">
                  <c:v>-1978.1949962608301</c:v>
                </c:pt>
                <c:pt idx="1032" formatCode="0.00">
                  <c:v>-1840.2976878456343</c:v>
                </c:pt>
                <c:pt idx="1033" formatCode="0.00">
                  <c:v>-1918.5002317775493</c:v>
                </c:pt>
                <c:pt idx="1034" formatCode="0.00">
                  <c:v>-1928.1613513141465</c:v>
                </c:pt>
                <c:pt idx="1035" formatCode="0.00">
                  <c:v>-1740.7397407505227</c:v>
                </c:pt>
                <c:pt idx="1036" formatCode="0.00">
                  <c:v>-1751.3030665706674</c:v>
                </c:pt>
                <c:pt idx="1037" formatCode="0.00">
                  <c:v>-1808.4385477955111</c:v>
                </c:pt>
                <c:pt idx="1038" formatCode="0.00">
                  <c:v>-2139.8180194289657</c:v>
                </c:pt>
                <c:pt idx="1039" formatCode="0.00">
                  <c:v>-1840.9489561152654</c:v>
                </c:pt>
                <c:pt idx="1040" formatCode="0.00">
                  <c:v>-1907.028116193143</c:v>
                </c:pt>
                <c:pt idx="1041" formatCode="0.00">
                  <c:v>-1824.8550103740422</c:v>
                </c:pt>
                <c:pt idx="1042" formatCode="0.00">
                  <c:v>-1865.9185853134136</c:v>
                </c:pt>
                <c:pt idx="1043" formatCode="0.00">
                  <c:v>-1935.5484294862604</c:v>
                </c:pt>
                <c:pt idx="1044" formatCode="0.00">
                  <c:v>-1985.257085436534</c:v>
                </c:pt>
                <c:pt idx="1045" formatCode="0.00">
                  <c:v>-2113.2971737488933</c:v>
                </c:pt>
                <c:pt idx="1046" formatCode="0.00">
                  <c:v>-1975.6550544339157</c:v>
                </c:pt>
                <c:pt idx="1047" formatCode="0.00">
                  <c:v>-2054.1120183769472</c:v>
                </c:pt>
                <c:pt idx="1048" formatCode="0.00">
                  <c:v>-2064.0267936129976</c:v>
                </c:pt>
                <c:pt idx="1049" formatCode="0.00">
                  <c:v>-1876.8580791991699</c:v>
                </c:pt>
                <c:pt idx="1050" formatCode="0.00">
                  <c:v>-1887.6735463655073</c:v>
                </c:pt>
                <c:pt idx="1051" formatCode="0.00">
                  <c:v>-1944.6842598055605</c:v>
                </c:pt>
                <c:pt idx="1052" formatCode="0.00">
                  <c:v>-2276.3168510985302</c:v>
                </c:pt>
                <c:pt idx="1053" formatCode="0.00">
                  <c:v>-1977.7001576100101</c:v>
                </c:pt>
                <c:pt idx="1054" formatCode="0.00">
                  <c:v>-2044.0309422567643</c:v>
                </c:pt>
                <c:pt idx="1055" formatCode="0.00">
                  <c:v>-1962.1087203137022</c:v>
                </c:pt>
                <c:pt idx="1056" formatCode="0.00">
                  <c:v>-2003.4224429846931</c:v>
                </c:pt>
                <c:pt idx="1057" formatCode="0.00">
                  <c:v>-2073.3017032776397</c:v>
                </c:pt>
                <c:pt idx="1058" formatCode="0.00">
                  <c:v>-2123.2590482534315</c:v>
                </c:pt>
                <c:pt idx="1059" formatCode="0.00">
                  <c:v>-2251.5471029972691</c:v>
                </c:pt>
                <c:pt idx="1060" formatCode="0.00">
                  <c:v>-2114.1522320034624</c:v>
                </c:pt>
                <c:pt idx="1061" formatCode="0.00">
                  <c:v>-2192.8557306238808</c:v>
                </c:pt>
                <c:pt idx="1062" formatCode="0.00">
                  <c:v>-2203.0163313424664</c:v>
                </c:pt>
                <c:pt idx="1063" formatCode="0.00">
                  <c:v>-2016.0927376472973</c:v>
                </c:pt>
                <c:pt idx="1064" formatCode="0.00">
                  <c:v>-2027.1526251810815</c:v>
                </c:pt>
                <c:pt idx="1065" formatCode="0.00">
                  <c:v>-2084.0492452785293</c:v>
                </c:pt>
                <c:pt idx="1066" formatCode="0.00">
                  <c:v>-2415.9272132324891</c:v>
                </c:pt>
                <c:pt idx="1067" formatCode="0.00">
                  <c:v>-2117.5551997226971</c:v>
                </c:pt>
                <c:pt idx="1068" formatCode="0.00">
                  <c:v>-2184.1299719346871</c:v>
                </c:pt>
                <c:pt idx="1069" formatCode="0.00">
                  <c:v>-2102.4510493952248</c:v>
                </c:pt>
                <c:pt idx="1070" formatCode="0.00">
                  <c:v>-2144.0073875427897</c:v>
                </c:pt>
                <c:pt idx="1071" formatCode="0.00">
                  <c:v>-2214.1285836023371</c:v>
                </c:pt>
                <c:pt idx="1072" formatCode="0.00">
                  <c:v>-2264.3271888339518</c:v>
                </c:pt>
                <c:pt idx="1073" formatCode="0.00">
                  <c:v>-2392.8558325038839</c:v>
                </c:pt>
                <c:pt idx="1074" formatCode="0.00">
                  <c:v>-2255.7008832690713</c:v>
                </c:pt>
                <c:pt idx="1075" formatCode="0.00">
                  <c:v>-2334.6436406253288</c:v>
                </c:pt>
                <c:pt idx="1076" formatCode="0.00">
                  <c:v>-2345.0428411816088</c:v>
                </c:pt>
                <c:pt idx="1077" formatCode="0.00">
                  <c:v>-2158.3571925318251</c:v>
                </c:pt>
                <c:pt idx="1078" formatCode="0.00">
                  <c:v>-2169.654374405121</c:v>
                </c:pt>
                <c:pt idx="1079" formatCode="0.00">
                  <c:v>-2226.4471562214667</c:v>
                </c:pt>
                <c:pt idx="1080" formatCode="0.00">
                  <c:v>-2558.5633456167197</c:v>
                </c:pt>
                <c:pt idx="1081" formatCode="0.00">
                  <c:v>-2260.4289054791238</c:v>
                </c:pt>
                <c:pt idx="1082" formatCode="0.00">
                  <c:v>-2327.2406069577432</c:v>
                </c:pt>
                <c:pt idx="1083" formatCode="0.00">
                  <c:v>-2245.79797352481</c:v>
                </c:pt>
                <c:pt idx="1084" formatCode="0.00">
                  <c:v>-2287.5899645459881</c:v>
                </c:pt>
                <c:pt idx="1085" formatCode="0.00">
                  <c:v>-2357.9461811549399</c:v>
                </c:pt>
                <c:pt idx="1086" formatCode="0.00">
                  <c:v>-2408.3791785017775</c:v>
                </c:pt>
                <c:pt idx="1087" formatCode="0.00">
                  <c:v>-2537.1415897239212</c:v>
                </c:pt>
                <c:pt idx="1088" formatCode="0.00">
                  <c:v>-2400.2197873304458</c:v>
                </c:pt>
                <c:pt idx="1089" formatCode="0.00">
                  <c:v>-2479.3950746501046</c:v>
                </c:pt>
                <c:pt idx="1090" formatCode="0.00">
                  <c:v>-2490.0261921054348</c:v>
                </c:pt>
                <c:pt idx="1091" formatCode="0.00">
                  <c:v>-2303.5718510844335</c:v>
                </c:pt>
                <c:pt idx="1092" formatCode="0.00">
                  <c:v>-2315.0997350906905</c:v>
                </c:pt>
                <c:pt idx="1093" formatCode="0.00">
                  <c:v>-2371.7984643032241</c:v>
                </c:pt>
                <c:pt idx="1094" formatCode="0.00">
                  <c:v>-2704.1462490319655</c:v>
                </c:pt>
                <c:pt idx="1095" formatCode="0.00">
                  <c:v>-2406.2428005530401</c:v>
                </c:pt>
              </c:numCache>
            </c:numRef>
          </c:val>
          <c:smooth val="0"/>
          <c:extLst>
            <c:ext xmlns:c16="http://schemas.microsoft.com/office/drawing/2014/chart" uri="{C3380CC4-5D6E-409C-BE32-E72D297353CC}">
              <c16:uniqueId val="{00000002-B870-4853-A7D6-D4F0172FC58D}"/>
            </c:ext>
          </c:extLst>
        </c:ser>
        <c:ser>
          <c:idx val="3"/>
          <c:order val="3"/>
          <c:tx>
            <c:strRef>
              <c:f>Sheet11!$E$1</c:f>
              <c:strCache>
                <c:ptCount val="1"/>
                <c:pt idx="0">
                  <c:v>Upper Confidence Bound(Sum of Quantity Sold Sq Ft)</c:v>
                </c:pt>
              </c:strCache>
            </c:strRef>
          </c:tx>
          <c:spPr>
            <a:ln w="12700" cap="rnd">
              <a:solidFill>
                <a:srgbClr val="ED7D31"/>
              </a:solidFill>
              <a:prstDash val="solid"/>
              <a:round/>
            </a:ln>
            <a:effectLst/>
          </c:spPr>
          <c:marker>
            <c:symbol val="none"/>
          </c:marker>
          <c:cat>
            <c:numRef>
              <c:f>Sheet11!$A$2:$A$1097</c:f>
              <c:numCache>
                <c:formatCode>m/d/yyyy</c:formatCode>
                <c:ptCount val="1096"/>
                <c:pt idx="0">
                  <c:v>43831</c:v>
                </c:pt>
                <c:pt idx="1">
                  <c:v>43832</c:v>
                </c:pt>
                <c:pt idx="2">
                  <c:v>43833</c:v>
                </c:pt>
                <c:pt idx="3">
                  <c:v>43834</c:v>
                </c:pt>
                <c:pt idx="4">
                  <c:v>43835</c:v>
                </c:pt>
                <c:pt idx="5">
                  <c:v>43836</c:v>
                </c:pt>
                <c:pt idx="6">
                  <c:v>43837</c:v>
                </c:pt>
                <c:pt idx="7">
                  <c:v>43838</c:v>
                </c:pt>
                <c:pt idx="8">
                  <c:v>43839</c:v>
                </c:pt>
                <c:pt idx="9">
                  <c:v>43840</c:v>
                </c:pt>
                <c:pt idx="10">
                  <c:v>43841</c:v>
                </c:pt>
                <c:pt idx="11">
                  <c:v>43842</c:v>
                </c:pt>
                <c:pt idx="12">
                  <c:v>43843</c:v>
                </c:pt>
                <c:pt idx="13">
                  <c:v>43844</c:v>
                </c:pt>
                <c:pt idx="14">
                  <c:v>43845</c:v>
                </c:pt>
                <c:pt idx="15">
                  <c:v>43846</c:v>
                </c:pt>
                <c:pt idx="16">
                  <c:v>43847</c:v>
                </c:pt>
                <c:pt idx="17">
                  <c:v>43848</c:v>
                </c:pt>
                <c:pt idx="18">
                  <c:v>43849</c:v>
                </c:pt>
                <c:pt idx="19">
                  <c:v>43850</c:v>
                </c:pt>
                <c:pt idx="20">
                  <c:v>43851</c:v>
                </c:pt>
                <c:pt idx="21">
                  <c:v>43852</c:v>
                </c:pt>
                <c:pt idx="22">
                  <c:v>43853</c:v>
                </c:pt>
                <c:pt idx="23">
                  <c:v>43854</c:v>
                </c:pt>
                <c:pt idx="24">
                  <c:v>43855</c:v>
                </c:pt>
                <c:pt idx="25">
                  <c:v>43856</c:v>
                </c:pt>
                <c:pt idx="26">
                  <c:v>43857</c:v>
                </c:pt>
                <c:pt idx="27">
                  <c:v>43858</c:v>
                </c:pt>
                <c:pt idx="28">
                  <c:v>43859</c:v>
                </c:pt>
                <c:pt idx="29">
                  <c:v>43860</c:v>
                </c:pt>
                <c:pt idx="30">
                  <c:v>43861</c:v>
                </c:pt>
                <c:pt idx="31">
                  <c:v>43862</c:v>
                </c:pt>
                <c:pt idx="32">
                  <c:v>43863</c:v>
                </c:pt>
                <c:pt idx="33">
                  <c:v>43864</c:v>
                </c:pt>
                <c:pt idx="34">
                  <c:v>43865</c:v>
                </c:pt>
                <c:pt idx="35">
                  <c:v>43866</c:v>
                </c:pt>
                <c:pt idx="36">
                  <c:v>43867</c:v>
                </c:pt>
                <c:pt idx="37">
                  <c:v>43868</c:v>
                </c:pt>
                <c:pt idx="38">
                  <c:v>43869</c:v>
                </c:pt>
                <c:pt idx="39">
                  <c:v>43870</c:v>
                </c:pt>
                <c:pt idx="40">
                  <c:v>43871</c:v>
                </c:pt>
                <c:pt idx="41">
                  <c:v>43872</c:v>
                </c:pt>
                <c:pt idx="42">
                  <c:v>43873</c:v>
                </c:pt>
                <c:pt idx="43">
                  <c:v>43874</c:v>
                </c:pt>
                <c:pt idx="44">
                  <c:v>43875</c:v>
                </c:pt>
                <c:pt idx="45">
                  <c:v>43876</c:v>
                </c:pt>
                <c:pt idx="46">
                  <c:v>43877</c:v>
                </c:pt>
                <c:pt idx="47">
                  <c:v>43878</c:v>
                </c:pt>
                <c:pt idx="48">
                  <c:v>43879</c:v>
                </c:pt>
                <c:pt idx="49">
                  <c:v>43880</c:v>
                </c:pt>
                <c:pt idx="50">
                  <c:v>43881</c:v>
                </c:pt>
                <c:pt idx="51">
                  <c:v>43882</c:v>
                </c:pt>
                <c:pt idx="52">
                  <c:v>43883</c:v>
                </c:pt>
                <c:pt idx="53">
                  <c:v>43884</c:v>
                </c:pt>
                <c:pt idx="54">
                  <c:v>43885</c:v>
                </c:pt>
                <c:pt idx="55">
                  <c:v>43886</c:v>
                </c:pt>
                <c:pt idx="56">
                  <c:v>43887</c:v>
                </c:pt>
                <c:pt idx="57">
                  <c:v>43888</c:v>
                </c:pt>
                <c:pt idx="58">
                  <c:v>43889</c:v>
                </c:pt>
                <c:pt idx="59">
                  <c:v>43890</c:v>
                </c:pt>
                <c:pt idx="60">
                  <c:v>43891</c:v>
                </c:pt>
                <c:pt idx="61">
                  <c:v>43892</c:v>
                </c:pt>
                <c:pt idx="62">
                  <c:v>43893</c:v>
                </c:pt>
                <c:pt idx="63">
                  <c:v>43894</c:v>
                </c:pt>
                <c:pt idx="64">
                  <c:v>43895</c:v>
                </c:pt>
                <c:pt idx="65">
                  <c:v>43896</c:v>
                </c:pt>
                <c:pt idx="66">
                  <c:v>43897</c:v>
                </c:pt>
                <c:pt idx="67">
                  <c:v>43898</c:v>
                </c:pt>
                <c:pt idx="68">
                  <c:v>43899</c:v>
                </c:pt>
                <c:pt idx="69">
                  <c:v>43900</c:v>
                </c:pt>
                <c:pt idx="70">
                  <c:v>43901</c:v>
                </c:pt>
                <c:pt idx="71">
                  <c:v>43902</c:v>
                </c:pt>
                <c:pt idx="72">
                  <c:v>43903</c:v>
                </c:pt>
                <c:pt idx="73">
                  <c:v>43904</c:v>
                </c:pt>
                <c:pt idx="74">
                  <c:v>43905</c:v>
                </c:pt>
                <c:pt idx="75">
                  <c:v>43906</c:v>
                </c:pt>
                <c:pt idx="76">
                  <c:v>43907</c:v>
                </c:pt>
                <c:pt idx="77">
                  <c:v>43908</c:v>
                </c:pt>
                <c:pt idx="78">
                  <c:v>43909</c:v>
                </c:pt>
                <c:pt idx="79">
                  <c:v>43910</c:v>
                </c:pt>
                <c:pt idx="80">
                  <c:v>43911</c:v>
                </c:pt>
                <c:pt idx="81">
                  <c:v>43912</c:v>
                </c:pt>
                <c:pt idx="82">
                  <c:v>43913</c:v>
                </c:pt>
                <c:pt idx="83">
                  <c:v>43914</c:v>
                </c:pt>
                <c:pt idx="84">
                  <c:v>43915</c:v>
                </c:pt>
                <c:pt idx="85">
                  <c:v>43916</c:v>
                </c:pt>
                <c:pt idx="86">
                  <c:v>43917</c:v>
                </c:pt>
                <c:pt idx="87">
                  <c:v>43918</c:v>
                </c:pt>
                <c:pt idx="88">
                  <c:v>43919</c:v>
                </c:pt>
                <c:pt idx="89">
                  <c:v>43920</c:v>
                </c:pt>
                <c:pt idx="90">
                  <c:v>43921</c:v>
                </c:pt>
                <c:pt idx="91">
                  <c:v>43922</c:v>
                </c:pt>
                <c:pt idx="92">
                  <c:v>43923</c:v>
                </c:pt>
                <c:pt idx="93">
                  <c:v>43924</c:v>
                </c:pt>
                <c:pt idx="94">
                  <c:v>43925</c:v>
                </c:pt>
                <c:pt idx="95">
                  <c:v>43926</c:v>
                </c:pt>
                <c:pt idx="96">
                  <c:v>43927</c:v>
                </c:pt>
                <c:pt idx="97">
                  <c:v>43928</c:v>
                </c:pt>
                <c:pt idx="98">
                  <c:v>43929</c:v>
                </c:pt>
                <c:pt idx="99">
                  <c:v>43930</c:v>
                </c:pt>
                <c:pt idx="100">
                  <c:v>43931</c:v>
                </c:pt>
                <c:pt idx="101">
                  <c:v>43932</c:v>
                </c:pt>
                <c:pt idx="102">
                  <c:v>43933</c:v>
                </c:pt>
                <c:pt idx="103">
                  <c:v>43934</c:v>
                </c:pt>
                <c:pt idx="104">
                  <c:v>43935</c:v>
                </c:pt>
                <c:pt idx="105">
                  <c:v>43936</c:v>
                </c:pt>
                <c:pt idx="106">
                  <c:v>43937</c:v>
                </c:pt>
                <c:pt idx="107">
                  <c:v>43938</c:v>
                </c:pt>
                <c:pt idx="108">
                  <c:v>43939</c:v>
                </c:pt>
                <c:pt idx="109">
                  <c:v>43940</c:v>
                </c:pt>
                <c:pt idx="110">
                  <c:v>43941</c:v>
                </c:pt>
                <c:pt idx="111">
                  <c:v>43942</c:v>
                </c:pt>
                <c:pt idx="112">
                  <c:v>43943</c:v>
                </c:pt>
                <c:pt idx="113">
                  <c:v>43944</c:v>
                </c:pt>
                <c:pt idx="114">
                  <c:v>43945</c:v>
                </c:pt>
                <c:pt idx="115">
                  <c:v>43946</c:v>
                </c:pt>
                <c:pt idx="116">
                  <c:v>43947</c:v>
                </c:pt>
                <c:pt idx="117">
                  <c:v>43948</c:v>
                </c:pt>
                <c:pt idx="118">
                  <c:v>43949</c:v>
                </c:pt>
                <c:pt idx="119">
                  <c:v>43950</c:v>
                </c:pt>
                <c:pt idx="120">
                  <c:v>43951</c:v>
                </c:pt>
                <c:pt idx="121">
                  <c:v>43952</c:v>
                </c:pt>
                <c:pt idx="122">
                  <c:v>43953</c:v>
                </c:pt>
                <c:pt idx="123">
                  <c:v>43954</c:v>
                </c:pt>
                <c:pt idx="124">
                  <c:v>43955</c:v>
                </c:pt>
                <c:pt idx="125">
                  <c:v>43956</c:v>
                </c:pt>
                <c:pt idx="126">
                  <c:v>43957</c:v>
                </c:pt>
                <c:pt idx="127">
                  <c:v>43958</c:v>
                </c:pt>
                <c:pt idx="128">
                  <c:v>43959</c:v>
                </c:pt>
                <c:pt idx="129">
                  <c:v>43960</c:v>
                </c:pt>
                <c:pt idx="130">
                  <c:v>43961</c:v>
                </c:pt>
                <c:pt idx="131">
                  <c:v>43962</c:v>
                </c:pt>
                <c:pt idx="132">
                  <c:v>43963</c:v>
                </c:pt>
                <c:pt idx="133">
                  <c:v>43964</c:v>
                </c:pt>
                <c:pt idx="134">
                  <c:v>43965</c:v>
                </c:pt>
                <c:pt idx="135">
                  <c:v>43966</c:v>
                </c:pt>
                <c:pt idx="136">
                  <c:v>43967</c:v>
                </c:pt>
                <c:pt idx="137">
                  <c:v>43968</c:v>
                </c:pt>
                <c:pt idx="138">
                  <c:v>43969</c:v>
                </c:pt>
                <c:pt idx="139">
                  <c:v>43970</c:v>
                </c:pt>
                <c:pt idx="140">
                  <c:v>43971</c:v>
                </c:pt>
                <c:pt idx="141">
                  <c:v>43972</c:v>
                </c:pt>
                <c:pt idx="142">
                  <c:v>43973</c:v>
                </c:pt>
                <c:pt idx="143">
                  <c:v>43974</c:v>
                </c:pt>
                <c:pt idx="144">
                  <c:v>43975</c:v>
                </c:pt>
                <c:pt idx="145">
                  <c:v>43976</c:v>
                </c:pt>
                <c:pt idx="146">
                  <c:v>43977</c:v>
                </c:pt>
                <c:pt idx="147">
                  <c:v>43978</c:v>
                </c:pt>
                <c:pt idx="148">
                  <c:v>43979</c:v>
                </c:pt>
                <c:pt idx="149">
                  <c:v>43980</c:v>
                </c:pt>
                <c:pt idx="150">
                  <c:v>43981</c:v>
                </c:pt>
                <c:pt idx="151">
                  <c:v>43982</c:v>
                </c:pt>
                <c:pt idx="152">
                  <c:v>43983</c:v>
                </c:pt>
                <c:pt idx="153">
                  <c:v>43984</c:v>
                </c:pt>
                <c:pt idx="154">
                  <c:v>43985</c:v>
                </c:pt>
                <c:pt idx="155">
                  <c:v>43986</c:v>
                </c:pt>
                <c:pt idx="156">
                  <c:v>43987</c:v>
                </c:pt>
                <c:pt idx="157">
                  <c:v>43988</c:v>
                </c:pt>
                <c:pt idx="158">
                  <c:v>43989</c:v>
                </c:pt>
                <c:pt idx="159">
                  <c:v>43990</c:v>
                </c:pt>
                <c:pt idx="160">
                  <c:v>43991</c:v>
                </c:pt>
                <c:pt idx="161">
                  <c:v>43992</c:v>
                </c:pt>
                <c:pt idx="162">
                  <c:v>43993</c:v>
                </c:pt>
                <c:pt idx="163">
                  <c:v>43994</c:v>
                </c:pt>
                <c:pt idx="164">
                  <c:v>43995</c:v>
                </c:pt>
                <c:pt idx="165">
                  <c:v>43996</c:v>
                </c:pt>
                <c:pt idx="166">
                  <c:v>43997</c:v>
                </c:pt>
                <c:pt idx="167">
                  <c:v>43998</c:v>
                </c:pt>
                <c:pt idx="168">
                  <c:v>43999</c:v>
                </c:pt>
                <c:pt idx="169">
                  <c:v>44000</c:v>
                </c:pt>
                <c:pt idx="170">
                  <c:v>44001</c:v>
                </c:pt>
                <c:pt idx="171">
                  <c:v>44002</c:v>
                </c:pt>
                <c:pt idx="172">
                  <c:v>44003</c:v>
                </c:pt>
                <c:pt idx="173">
                  <c:v>44004</c:v>
                </c:pt>
                <c:pt idx="174">
                  <c:v>44005</c:v>
                </c:pt>
                <c:pt idx="175">
                  <c:v>44006</c:v>
                </c:pt>
                <c:pt idx="176">
                  <c:v>44007</c:v>
                </c:pt>
                <c:pt idx="177">
                  <c:v>44008</c:v>
                </c:pt>
                <c:pt idx="178">
                  <c:v>44009</c:v>
                </c:pt>
                <c:pt idx="179">
                  <c:v>44010</c:v>
                </c:pt>
                <c:pt idx="180">
                  <c:v>44011</c:v>
                </c:pt>
                <c:pt idx="181">
                  <c:v>44012</c:v>
                </c:pt>
                <c:pt idx="182">
                  <c:v>44013</c:v>
                </c:pt>
                <c:pt idx="183">
                  <c:v>44014</c:v>
                </c:pt>
                <c:pt idx="184">
                  <c:v>44015</c:v>
                </c:pt>
                <c:pt idx="185">
                  <c:v>44016</c:v>
                </c:pt>
                <c:pt idx="186">
                  <c:v>44017</c:v>
                </c:pt>
                <c:pt idx="187">
                  <c:v>44018</c:v>
                </c:pt>
                <c:pt idx="188">
                  <c:v>44019</c:v>
                </c:pt>
                <c:pt idx="189">
                  <c:v>44020</c:v>
                </c:pt>
                <c:pt idx="190">
                  <c:v>44021</c:v>
                </c:pt>
                <c:pt idx="191">
                  <c:v>44022</c:v>
                </c:pt>
                <c:pt idx="192">
                  <c:v>44023</c:v>
                </c:pt>
                <c:pt idx="193">
                  <c:v>44024</c:v>
                </c:pt>
                <c:pt idx="194">
                  <c:v>44025</c:v>
                </c:pt>
                <c:pt idx="195">
                  <c:v>44026</c:v>
                </c:pt>
                <c:pt idx="196">
                  <c:v>44027</c:v>
                </c:pt>
                <c:pt idx="197">
                  <c:v>44028</c:v>
                </c:pt>
                <c:pt idx="198">
                  <c:v>44029</c:v>
                </c:pt>
                <c:pt idx="199">
                  <c:v>44030</c:v>
                </c:pt>
                <c:pt idx="200">
                  <c:v>44031</c:v>
                </c:pt>
                <c:pt idx="201">
                  <c:v>44032</c:v>
                </c:pt>
                <c:pt idx="202">
                  <c:v>44033</c:v>
                </c:pt>
                <c:pt idx="203">
                  <c:v>44034</c:v>
                </c:pt>
                <c:pt idx="204">
                  <c:v>44035</c:v>
                </c:pt>
                <c:pt idx="205">
                  <c:v>44036</c:v>
                </c:pt>
                <c:pt idx="206">
                  <c:v>44037</c:v>
                </c:pt>
                <c:pt idx="207">
                  <c:v>44038</c:v>
                </c:pt>
                <c:pt idx="208">
                  <c:v>44039</c:v>
                </c:pt>
                <c:pt idx="209">
                  <c:v>44040</c:v>
                </c:pt>
                <c:pt idx="210">
                  <c:v>44041</c:v>
                </c:pt>
                <c:pt idx="211">
                  <c:v>44042</c:v>
                </c:pt>
                <c:pt idx="212">
                  <c:v>44043</c:v>
                </c:pt>
                <c:pt idx="213">
                  <c:v>44044</c:v>
                </c:pt>
                <c:pt idx="214">
                  <c:v>44045</c:v>
                </c:pt>
                <c:pt idx="215">
                  <c:v>44046</c:v>
                </c:pt>
                <c:pt idx="216">
                  <c:v>44047</c:v>
                </c:pt>
                <c:pt idx="217">
                  <c:v>44048</c:v>
                </c:pt>
                <c:pt idx="218">
                  <c:v>44049</c:v>
                </c:pt>
                <c:pt idx="219">
                  <c:v>44050</c:v>
                </c:pt>
                <c:pt idx="220">
                  <c:v>44051</c:v>
                </c:pt>
                <c:pt idx="221">
                  <c:v>44052</c:v>
                </c:pt>
                <c:pt idx="222">
                  <c:v>44053</c:v>
                </c:pt>
                <c:pt idx="223">
                  <c:v>44054</c:v>
                </c:pt>
                <c:pt idx="224">
                  <c:v>44055</c:v>
                </c:pt>
                <c:pt idx="225">
                  <c:v>44056</c:v>
                </c:pt>
                <c:pt idx="226">
                  <c:v>44057</c:v>
                </c:pt>
                <c:pt idx="227">
                  <c:v>44058</c:v>
                </c:pt>
                <c:pt idx="228">
                  <c:v>44059</c:v>
                </c:pt>
                <c:pt idx="229">
                  <c:v>44060</c:v>
                </c:pt>
                <c:pt idx="230">
                  <c:v>44061</c:v>
                </c:pt>
                <c:pt idx="231">
                  <c:v>44062</c:v>
                </c:pt>
                <c:pt idx="232">
                  <c:v>44063</c:v>
                </c:pt>
                <c:pt idx="233">
                  <c:v>44064</c:v>
                </c:pt>
                <c:pt idx="234">
                  <c:v>44065</c:v>
                </c:pt>
                <c:pt idx="235">
                  <c:v>44066</c:v>
                </c:pt>
                <c:pt idx="236">
                  <c:v>44067</c:v>
                </c:pt>
                <c:pt idx="237">
                  <c:v>44068</c:v>
                </c:pt>
                <c:pt idx="238">
                  <c:v>44069</c:v>
                </c:pt>
                <c:pt idx="239">
                  <c:v>44070</c:v>
                </c:pt>
                <c:pt idx="240">
                  <c:v>44071</c:v>
                </c:pt>
                <c:pt idx="241">
                  <c:v>44072</c:v>
                </c:pt>
                <c:pt idx="242">
                  <c:v>44073</c:v>
                </c:pt>
                <c:pt idx="243">
                  <c:v>44074</c:v>
                </c:pt>
                <c:pt idx="244">
                  <c:v>44075</c:v>
                </c:pt>
                <c:pt idx="245">
                  <c:v>44076</c:v>
                </c:pt>
                <c:pt idx="246">
                  <c:v>44077</c:v>
                </c:pt>
                <c:pt idx="247">
                  <c:v>44078</c:v>
                </c:pt>
                <c:pt idx="248">
                  <c:v>44079</c:v>
                </c:pt>
                <c:pt idx="249">
                  <c:v>44080</c:v>
                </c:pt>
                <c:pt idx="250">
                  <c:v>44081</c:v>
                </c:pt>
                <c:pt idx="251">
                  <c:v>44082</c:v>
                </c:pt>
                <c:pt idx="252">
                  <c:v>44083</c:v>
                </c:pt>
                <c:pt idx="253">
                  <c:v>44084</c:v>
                </c:pt>
                <c:pt idx="254">
                  <c:v>44085</c:v>
                </c:pt>
                <c:pt idx="255">
                  <c:v>44086</c:v>
                </c:pt>
                <c:pt idx="256">
                  <c:v>44087</c:v>
                </c:pt>
                <c:pt idx="257">
                  <c:v>44088</c:v>
                </c:pt>
                <c:pt idx="258">
                  <c:v>44089</c:v>
                </c:pt>
                <c:pt idx="259">
                  <c:v>44090</c:v>
                </c:pt>
                <c:pt idx="260">
                  <c:v>44091</c:v>
                </c:pt>
                <c:pt idx="261">
                  <c:v>44092</c:v>
                </c:pt>
                <c:pt idx="262">
                  <c:v>44093</c:v>
                </c:pt>
                <c:pt idx="263">
                  <c:v>44094</c:v>
                </c:pt>
                <c:pt idx="264">
                  <c:v>44095</c:v>
                </c:pt>
                <c:pt idx="265">
                  <c:v>44096</c:v>
                </c:pt>
                <c:pt idx="266">
                  <c:v>44097</c:v>
                </c:pt>
                <c:pt idx="267">
                  <c:v>44098</c:v>
                </c:pt>
                <c:pt idx="268">
                  <c:v>44099</c:v>
                </c:pt>
                <c:pt idx="269">
                  <c:v>44100</c:v>
                </c:pt>
                <c:pt idx="270">
                  <c:v>44101</c:v>
                </c:pt>
                <c:pt idx="271">
                  <c:v>44102</c:v>
                </c:pt>
                <c:pt idx="272">
                  <c:v>44103</c:v>
                </c:pt>
                <c:pt idx="273">
                  <c:v>44104</c:v>
                </c:pt>
                <c:pt idx="274">
                  <c:v>44105</c:v>
                </c:pt>
                <c:pt idx="275">
                  <c:v>44106</c:v>
                </c:pt>
                <c:pt idx="276">
                  <c:v>44107</c:v>
                </c:pt>
                <c:pt idx="277">
                  <c:v>44108</c:v>
                </c:pt>
                <c:pt idx="278">
                  <c:v>44109</c:v>
                </c:pt>
                <c:pt idx="279">
                  <c:v>44110</c:v>
                </c:pt>
                <c:pt idx="280">
                  <c:v>44111</c:v>
                </c:pt>
                <c:pt idx="281">
                  <c:v>44112</c:v>
                </c:pt>
                <c:pt idx="282">
                  <c:v>44113</c:v>
                </c:pt>
                <c:pt idx="283">
                  <c:v>44114</c:v>
                </c:pt>
                <c:pt idx="284">
                  <c:v>44115</c:v>
                </c:pt>
                <c:pt idx="285">
                  <c:v>44116</c:v>
                </c:pt>
                <c:pt idx="286">
                  <c:v>44117</c:v>
                </c:pt>
                <c:pt idx="287">
                  <c:v>44118</c:v>
                </c:pt>
                <c:pt idx="288">
                  <c:v>44119</c:v>
                </c:pt>
                <c:pt idx="289">
                  <c:v>44120</c:v>
                </c:pt>
                <c:pt idx="290">
                  <c:v>44121</c:v>
                </c:pt>
                <c:pt idx="291">
                  <c:v>44122</c:v>
                </c:pt>
                <c:pt idx="292">
                  <c:v>44123</c:v>
                </c:pt>
                <c:pt idx="293">
                  <c:v>44124</c:v>
                </c:pt>
                <c:pt idx="294">
                  <c:v>44125</c:v>
                </c:pt>
                <c:pt idx="295">
                  <c:v>44126</c:v>
                </c:pt>
                <c:pt idx="296">
                  <c:v>44127</c:v>
                </c:pt>
                <c:pt idx="297">
                  <c:v>44128</c:v>
                </c:pt>
                <c:pt idx="298">
                  <c:v>44129</c:v>
                </c:pt>
                <c:pt idx="299">
                  <c:v>44130</c:v>
                </c:pt>
                <c:pt idx="300">
                  <c:v>44131</c:v>
                </c:pt>
                <c:pt idx="301">
                  <c:v>44132</c:v>
                </c:pt>
                <c:pt idx="302">
                  <c:v>44133</c:v>
                </c:pt>
                <c:pt idx="303">
                  <c:v>44134</c:v>
                </c:pt>
                <c:pt idx="304">
                  <c:v>44135</c:v>
                </c:pt>
                <c:pt idx="305">
                  <c:v>44136</c:v>
                </c:pt>
                <c:pt idx="306">
                  <c:v>44137</c:v>
                </c:pt>
                <c:pt idx="307">
                  <c:v>44138</c:v>
                </c:pt>
                <c:pt idx="308">
                  <c:v>44139</c:v>
                </c:pt>
                <c:pt idx="309">
                  <c:v>44140</c:v>
                </c:pt>
                <c:pt idx="310">
                  <c:v>44141</c:v>
                </c:pt>
                <c:pt idx="311">
                  <c:v>44142</c:v>
                </c:pt>
                <c:pt idx="312">
                  <c:v>44143</c:v>
                </c:pt>
                <c:pt idx="313">
                  <c:v>44144</c:v>
                </c:pt>
                <c:pt idx="314">
                  <c:v>44145</c:v>
                </c:pt>
                <c:pt idx="315">
                  <c:v>44146</c:v>
                </c:pt>
                <c:pt idx="316">
                  <c:v>44147</c:v>
                </c:pt>
                <c:pt idx="317">
                  <c:v>44148</c:v>
                </c:pt>
                <c:pt idx="318">
                  <c:v>44149</c:v>
                </c:pt>
                <c:pt idx="319">
                  <c:v>44150</c:v>
                </c:pt>
                <c:pt idx="320">
                  <c:v>44151</c:v>
                </c:pt>
                <c:pt idx="321">
                  <c:v>44152</c:v>
                </c:pt>
                <c:pt idx="322">
                  <c:v>44153</c:v>
                </c:pt>
                <c:pt idx="323">
                  <c:v>44154</c:v>
                </c:pt>
                <c:pt idx="324">
                  <c:v>44155</c:v>
                </c:pt>
                <c:pt idx="325">
                  <c:v>44156</c:v>
                </c:pt>
                <c:pt idx="326">
                  <c:v>44157</c:v>
                </c:pt>
                <c:pt idx="327">
                  <c:v>44158</c:v>
                </c:pt>
                <c:pt idx="328">
                  <c:v>44159</c:v>
                </c:pt>
                <c:pt idx="329">
                  <c:v>44160</c:v>
                </c:pt>
                <c:pt idx="330">
                  <c:v>44161</c:v>
                </c:pt>
                <c:pt idx="331">
                  <c:v>44162</c:v>
                </c:pt>
                <c:pt idx="332">
                  <c:v>44163</c:v>
                </c:pt>
                <c:pt idx="333">
                  <c:v>44164</c:v>
                </c:pt>
                <c:pt idx="334">
                  <c:v>44165</c:v>
                </c:pt>
                <c:pt idx="335">
                  <c:v>44166</c:v>
                </c:pt>
                <c:pt idx="336">
                  <c:v>44167</c:v>
                </c:pt>
                <c:pt idx="337">
                  <c:v>44168</c:v>
                </c:pt>
                <c:pt idx="338">
                  <c:v>44169</c:v>
                </c:pt>
                <c:pt idx="339">
                  <c:v>44170</c:v>
                </c:pt>
                <c:pt idx="340">
                  <c:v>44171</c:v>
                </c:pt>
                <c:pt idx="341">
                  <c:v>44172</c:v>
                </c:pt>
                <c:pt idx="342">
                  <c:v>44173</c:v>
                </c:pt>
                <c:pt idx="343">
                  <c:v>44174</c:v>
                </c:pt>
                <c:pt idx="344">
                  <c:v>44175</c:v>
                </c:pt>
                <c:pt idx="345">
                  <c:v>44176</c:v>
                </c:pt>
                <c:pt idx="346">
                  <c:v>44177</c:v>
                </c:pt>
                <c:pt idx="347">
                  <c:v>44178</c:v>
                </c:pt>
                <c:pt idx="348">
                  <c:v>44179</c:v>
                </c:pt>
                <c:pt idx="349">
                  <c:v>44180</c:v>
                </c:pt>
                <c:pt idx="350">
                  <c:v>44181</c:v>
                </c:pt>
                <c:pt idx="351">
                  <c:v>44182</c:v>
                </c:pt>
                <c:pt idx="352">
                  <c:v>44183</c:v>
                </c:pt>
                <c:pt idx="353">
                  <c:v>44184</c:v>
                </c:pt>
                <c:pt idx="354">
                  <c:v>44185</c:v>
                </c:pt>
                <c:pt idx="355">
                  <c:v>44186</c:v>
                </c:pt>
                <c:pt idx="356">
                  <c:v>44187</c:v>
                </c:pt>
                <c:pt idx="357">
                  <c:v>44188</c:v>
                </c:pt>
                <c:pt idx="358">
                  <c:v>44189</c:v>
                </c:pt>
                <c:pt idx="359">
                  <c:v>44190</c:v>
                </c:pt>
                <c:pt idx="360">
                  <c:v>44191</c:v>
                </c:pt>
                <c:pt idx="361">
                  <c:v>44192</c:v>
                </c:pt>
                <c:pt idx="362">
                  <c:v>44193</c:v>
                </c:pt>
                <c:pt idx="363">
                  <c:v>44194</c:v>
                </c:pt>
                <c:pt idx="364">
                  <c:v>44195</c:v>
                </c:pt>
                <c:pt idx="365">
                  <c:v>44196</c:v>
                </c:pt>
                <c:pt idx="366">
                  <c:v>44197</c:v>
                </c:pt>
                <c:pt idx="367">
                  <c:v>44198</c:v>
                </c:pt>
                <c:pt idx="368">
                  <c:v>44199</c:v>
                </c:pt>
                <c:pt idx="369">
                  <c:v>44200</c:v>
                </c:pt>
                <c:pt idx="370">
                  <c:v>44201</c:v>
                </c:pt>
                <c:pt idx="371">
                  <c:v>44202</c:v>
                </c:pt>
                <c:pt idx="372">
                  <c:v>44203</c:v>
                </c:pt>
                <c:pt idx="373">
                  <c:v>44204</c:v>
                </c:pt>
                <c:pt idx="374">
                  <c:v>44205</c:v>
                </c:pt>
                <c:pt idx="375">
                  <c:v>44206</c:v>
                </c:pt>
                <c:pt idx="376">
                  <c:v>44207</c:v>
                </c:pt>
                <c:pt idx="377">
                  <c:v>44208</c:v>
                </c:pt>
                <c:pt idx="378">
                  <c:v>44209</c:v>
                </c:pt>
                <c:pt idx="379">
                  <c:v>44210</c:v>
                </c:pt>
                <c:pt idx="380">
                  <c:v>44211</c:v>
                </c:pt>
                <c:pt idx="381">
                  <c:v>44212</c:v>
                </c:pt>
                <c:pt idx="382">
                  <c:v>44213</c:v>
                </c:pt>
                <c:pt idx="383">
                  <c:v>44214</c:v>
                </c:pt>
                <c:pt idx="384">
                  <c:v>44215</c:v>
                </c:pt>
                <c:pt idx="385">
                  <c:v>44216</c:v>
                </c:pt>
                <c:pt idx="386">
                  <c:v>44217</c:v>
                </c:pt>
                <c:pt idx="387">
                  <c:v>44218</c:v>
                </c:pt>
                <c:pt idx="388">
                  <c:v>44219</c:v>
                </c:pt>
                <c:pt idx="389">
                  <c:v>44220</c:v>
                </c:pt>
                <c:pt idx="390">
                  <c:v>44221</c:v>
                </c:pt>
                <c:pt idx="391">
                  <c:v>44222</c:v>
                </c:pt>
                <c:pt idx="392">
                  <c:v>44223</c:v>
                </c:pt>
                <c:pt idx="393">
                  <c:v>44224</c:v>
                </c:pt>
                <c:pt idx="394">
                  <c:v>44225</c:v>
                </c:pt>
                <c:pt idx="395">
                  <c:v>44226</c:v>
                </c:pt>
                <c:pt idx="396">
                  <c:v>44227</c:v>
                </c:pt>
                <c:pt idx="397">
                  <c:v>44228</c:v>
                </c:pt>
                <c:pt idx="398">
                  <c:v>44229</c:v>
                </c:pt>
                <c:pt idx="399">
                  <c:v>44230</c:v>
                </c:pt>
                <c:pt idx="400">
                  <c:v>44231</c:v>
                </c:pt>
                <c:pt idx="401">
                  <c:v>44232</c:v>
                </c:pt>
                <c:pt idx="402">
                  <c:v>44233</c:v>
                </c:pt>
                <c:pt idx="403">
                  <c:v>44234</c:v>
                </c:pt>
                <c:pt idx="404">
                  <c:v>44235</c:v>
                </c:pt>
                <c:pt idx="405">
                  <c:v>44236</c:v>
                </c:pt>
                <c:pt idx="406">
                  <c:v>44237</c:v>
                </c:pt>
                <c:pt idx="407">
                  <c:v>44238</c:v>
                </c:pt>
                <c:pt idx="408">
                  <c:v>44239</c:v>
                </c:pt>
                <c:pt idx="409">
                  <c:v>44240</c:v>
                </c:pt>
                <c:pt idx="410">
                  <c:v>44241</c:v>
                </c:pt>
                <c:pt idx="411">
                  <c:v>44242</c:v>
                </c:pt>
                <c:pt idx="412">
                  <c:v>44243</c:v>
                </c:pt>
                <c:pt idx="413">
                  <c:v>44244</c:v>
                </c:pt>
                <c:pt idx="414">
                  <c:v>44245</c:v>
                </c:pt>
                <c:pt idx="415">
                  <c:v>44246</c:v>
                </c:pt>
                <c:pt idx="416">
                  <c:v>44247</c:v>
                </c:pt>
                <c:pt idx="417">
                  <c:v>44248</c:v>
                </c:pt>
                <c:pt idx="418">
                  <c:v>44249</c:v>
                </c:pt>
                <c:pt idx="419">
                  <c:v>44250</c:v>
                </c:pt>
                <c:pt idx="420">
                  <c:v>44251</c:v>
                </c:pt>
                <c:pt idx="421">
                  <c:v>44252</c:v>
                </c:pt>
                <c:pt idx="422">
                  <c:v>44253</c:v>
                </c:pt>
                <c:pt idx="423">
                  <c:v>44254</c:v>
                </c:pt>
                <c:pt idx="424">
                  <c:v>44255</c:v>
                </c:pt>
                <c:pt idx="425">
                  <c:v>44256</c:v>
                </c:pt>
                <c:pt idx="426">
                  <c:v>44257</c:v>
                </c:pt>
                <c:pt idx="427">
                  <c:v>44258</c:v>
                </c:pt>
                <c:pt idx="428">
                  <c:v>44259</c:v>
                </c:pt>
                <c:pt idx="429">
                  <c:v>44260</c:v>
                </c:pt>
                <c:pt idx="430">
                  <c:v>44261</c:v>
                </c:pt>
                <c:pt idx="431">
                  <c:v>44262</c:v>
                </c:pt>
                <c:pt idx="432">
                  <c:v>44263</c:v>
                </c:pt>
                <c:pt idx="433">
                  <c:v>44264</c:v>
                </c:pt>
                <c:pt idx="434">
                  <c:v>44265</c:v>
                </c:pt>
                <c:pt idx="435">
                  <c:v>44266</c:v>
                </c:pt>
                <c:pt idx="436">
                  <c:v>44267</c:v>
                </c:pt>
                <c:pt idx="437">
                  <c:v>44268</c:v>
                </c:pt>
                <c:pt idx="438">
                  <c:v>44269</c:v>
                </c:pt>
                <c:pt idx="439">
                  <c:v>44270</c:v>
                </c:pt>
                <c:pt idx="440">
                  <c:v>44271</c:v>
                </c:pt>
                <c:pt idx="441">
                  <c:v>44272</c:v>
                </c:pt>
                <c:pt idx="442">
                  <c:v>44273</c:v>
                </c:pt>
                <c:pt idx="443">
                  <c:v>44274</c:v>
                </c:pt>
                <c:pt idx="444">
                  <c:v>44275</c:v>
                </c:pt>
                <c:pt idx="445">
                  <c:v>44276</c:v>
                </c:pt>
                <c:pt idx="446">
                  <c:v>44277</c:v>
                </c:pt>
                <c:pt idx="447">
                  <c:v>44278</c:v>
                </c:pt>
                <c:pt idx="448">
                  <c:v>44279</c:v>
                </c:pt>
                <c:pt idx="449">
                  <c:v>44280</c:v>
                </c:pt>
                <c:pt idx="450">
                  <c:v>44281</c:v>
                </c:pt>
                <c:pt idx="451">
                  <c:v>44282</c:v>
                </c:pt>
                <c:pt idx="452">
                  <c:v>44283</c:v>
                </c:pt>
                <c:pt idx="453">
                  <c:v>44284</c:v>
                </c:pt>
                <c:pt idx="454">
                  <c:v>44285</c:v>
                </c:pt>
                <c:pt idx="455">
                  <c:v>44286</c:v>
                </c:pt>
                <c:pt idx="456">
                  <c:v>44287</c:v>
                </c:pt>
                <c:pt idx="457">
                  <c:v>44288</c:v>
                </c:pt>
                <c:pt idx="458">
                  <c:v>44289</c:v>
                </c:pt>
                <c:pt idx="459">
                  <c:v>44290</c:v>
                </c:pt>
                <c:pt idx="460">
                  <c:v>44291</c:v>
                </c:pt>
                <c:pt idx="461">
                  <c:v>44292</c:v>
                </c:pt>
                <c:pt idx="462">
                  <c:v>44293</c:v>
                </c:pt>
                <c:pt idx="463">
                  <c:v>44294</c:v>
                </c:pt>
                <c:pt idx="464">
                  <c:v>44295</c:v>
                </c:pt>
                <c:pt idx="465">
                  <c:v>44296</c:v>
                </c:pt>
                <c:pt idx="466">
                  <c:v>44297</c:v>
                </c:pt>
                <c:pt idx="467">
                  <c:v>44298</c:v>
                </c:pt>
                <c:pt idx="468">
                  <c:v>44299</c:v>
                </c:pt>
                <c:pt idx="469">
                  <c:v>44300</c:v>
                </c:pt>
                <c:pt idx="470">
                  <c:v>44301</c:v>
                </c:pt>
                <c:pt idx="471">
                  <c:v>44302</c:v>
                </c:pt>
                <c:pt idx="472">
                  <c:v>44303</c:v>
                </c:pt>
                <c:pt idx="473">
                  <c:v>44304</c:v>
                </c:pt>
                <c:pt idx="474">
                  <c:v>44305</c:v>
                </c:pt>
                <c:pt idx="475">
                  <c:v>44306</c:v>
                </c:pt>
                <c:pt idx="476">
                  <c:v>44307</c:v>
                </c:pt>
                <c:pt idx="477">
                  <c:v>44308</c:v>
                </c:pt>
                <c:pt idx="478">
                  <c:v>44309</c:v>
                </c:pt>
                <c:pt idx="479">
                  <c:v>44310</c:v>
                </c:pt>
                <c:pt idx="480">
                  <c:v>44311</c:v>
                </c:pt>
                <c:pt idx="481">
                  <c:v>44312</c:v>
                </c:pt>
                <c:pt idx="482">
                  <c:v>44313</c:v>
                </c:pt>
                <c:pt idx="483">
                  <c:v>44314</c:v>
                </c:pt>
                <c:pt idx="484">
                  <c:v>44315</c:v>
                </c:pt>
                <c:pt idx="485">
                  <c:v>44316</c:v>
                </c:pt>
                <c:pt idx="486">
                  <c:v>44317</c:v>
                </c:pt>
                <c:pt idx="487">
                  <c:v>44318</c:v>
                </c:pt>
                <c:pt idx="488">
                  <c:v>44319</c:v>
                </c:pt>
                <c:pt idx="489">
                  <c:v>44320</c:v>
                </c:pt>
                <c:pt idx="490">
                  <c:v>44321</c:v>
                </c:pt>
                <c:pt idx="491">
                  <c:v>44322</c:v>
                </c:pt>
                <c:pt idx="492">
                  <c:v>44323</c:v>
                </c:pt>
                <c:pt idx="493">
                  <c:v>44324</c:v>
                </c:pt>
                <c:pt idx="494">
                  <c:v>44325</c:v>
                </c:pt>
                <c:pt idx="495">
                  <c:v>44326</c:v>
                </c:pt>
                <c:pt idx="496">
                  <c:v>44327</c:v>
                </c:pt>
                <c:pt idx="497">
                  <c:v>44328</c:v>
                </c:pt>
                <c:pt idx="498">
                  <c:v>44329</c:v>
                </c:pt>
                <c:pt idx="499">
                  <c:v>44330</c:v>
                </c:pt>
                <c:pt idx="500">
                  <c:v>44331</c:v>
                </c:pt>
                <c:pt idx="501">
                  <c:v>44332</c:v>
                </c:pt>
                <c:pt idx="502">
                  <c:v>44333</c:v>
                </c:pt>
                <c:pt idx="503">
                  <c:v>44334</c:v>
                </c:pt>
                <c:pt idx="504">
                  <c:v>44335</c:v>
                </c:pt>
                <c:pt idx="505">
                  <c:v>44336</c:v>
                </c:pt>
                <c:pt idx="506">
                  <c:v>44337</c:v>
                </c:pt>
                <c:pt idx="507">
                  <c:v>44338</c:v>
                </c:pt>
                <c:pt idx="508">
                  <c:v>44339</c:v>
                </c:pt>
                <c:pt idx="509">
                  <c:v>44340</c:v>
                </c:pt>
                <c:pt idx="510">
                  <c:v>44341</c:v>
                </c:pt>
                <c:pt idx="511">
                  <c:v>44342</c:v>
                </c:pt>
                <c:pt idx="512">
                  <c:v>44343</c:v>
                </c:pt>
                <c:pt idx="513">
                  <c:v>44344</c:v>
                </c:pt>
                <c:pt idx="514">
                  <c:v>44345</c:v>
                </c:pt>
                <c:pt idx="515">
                  <c:v>44346</c:v>
                </c:pt>
                <c:pt idx="516">
                  <c:v>44347</c:v>
                </c:pt>
                <c:pt idx="517">
                  <c:v>44348</c:v>
                </c:pt>
                <c:pt idx="518">
                  <c:v>44349</c:v>
                </c:pt>
                <c:pt idx="519">
                  <c:v>44350</c:v>
                </c:pt>
                <c:pt idx="520">
                  <c:v>44351</c:v>
                </c:pt>
                <c:pt idx="521">
                  <c:v>44352</c:v>
                </c:pt>
                <c:pt idx="522">
                  <c:v>44353</c:v>
                </c:pt>
                <c:pt idx="523">
                  <c:v>44354</c:v>
                </c:pt>
                <c:pt idx="524">
                  <c:v>44355</c:v>
                </c:pt>
                <c:pt idx="525">
                  <c:v>44356</c:v>
                </c:pt>
                <c:pt idx="526">
                  <c:v>44357</c:v>
                </c:pt>
                <c:pt idx="527">
                  <c:v>44358</c:v>
                </c:pt>
                <c:pt idx="528">
                  <c:v>44359</c:v>
                </c:pt>
                <c:pt idx="529">
                  <c:v>44360</c:v>
                </c:pt>
                <c:pt idx="530">
                  <c:v>44361</c:v>
                </c:pt>
                <c:pt idx="531">
                  <c:v>44362</c:v>
                </c:pt>
                <c:pt idx="532">
                  <c:v>44363</c:v>
                </c:pt>
                <c:pt idx="533">
                  <c:v>44364</c:v>
                </c:pt>
                <c:pt idx="534">
                  <c:v>44365</c:v>
                </c:pt>
                <c:pt idx="535">
                  <c:v>44366</c:v>
                </c:pt>
                <c:pt idx="536">
                  <c:v>44367</c:v>
                </c:pt>
                <c:pt idx="537">
                  <c:v>44368</c:v>
                </c:pt>
                <c:pt idx="538">
                  <c:v>44369</c:v>
                </c:pt>
                <c:pt idx="539">
                  <c:v>44370</c:v>
                </c:pt>
                <c:pt idx="540">
                  <c:v>44371</c:v>
                </c:pt>
                <c:pt idx="541">
                  <c:v>44372</c:v>
                </c:pt>
                <c:pt idx="542">
                  <c:v>44373</c:v>
                </c:pt>
                <c:pt idx="543">
                  <c:v>44374</c:v>
                </c:pt>
                <c:pt idx="544">
                  <c:v>44375</c:v>
                </c:pt>
                <c:pt idx="545">
                  <c:v>44376</c:v>
                </c:pt>
                <c:pt idx="546">
                  <c:v>44377</c:v>
                </c:pt>
                <c:pt idx="547">
                  <c:v>44378</c:v>
                </c:pt>
                <c:pt idx="548">
                  <c:v>44379</c:v>
                </c:pt>
                <c:pt idx="549">
                  <c:v>44380</c:v>
                </c:pt>
                <c:pt idx="550">
                  <c:v>44381</c:v>
                </c:pt>
                <c:pt idx="551">
                  <c:v>44382</c:v>
                </c:pt>
                <c:pt idx="552">
                  <c:v>44383</c:v>
                </c:pt>
                <c:pt idx="553">
                  <c:v>44384</c:v>
                </c:pt>
                <c:pt idx="554">
                  <c:v>44385</c:v>
                </c:pt>
                <c:pt idx="555">
                  <c:v>44386</c:v>
                </c:pt>
                <c:pt idx="556">
                  <c:v>44387</c:v>
                </c:pt>
                <c:pt idx="557">
                  <c:v>44388</c:v>
                </c:pt>
                <c:pt idx="558">
                  <c:v>44389</c:v>
                </c:pt>
                <c:pt idx="559">
                  <c:v>44390</c:v>
                </c:pt>
                <c:pt idx="560">
                  <c:v>44391</c:v>
                </c:pt>
                <c:pt idx="561">
                  <c:v>44392</c:v>
                </c:pt>
                <c:pt idx="562">
                  <c:v>44393</c:v>
                </c:pt>
                <c:pt idx="563">
                  <c:v>44394</c:v>
                </c:pt>
                <c:pt idx="564">
                  <c:v>44395</c:v>
                </c:pt>
                <c:pt idx="565">
                  <c:v>44396</c:v>
                </c:pt>
                <c:pt idx="566">
                  <c:v>44397</c:v>
                </c:pt>
                <c:pt idx="567">
                  <c:v>44398</c:v>
                </c:pt>
                <c:pt idx="568">
                  <c:v>44399</c:v>
                </c:pt>
                <c:pt idx="569">
                  <c:v>44400</c:v>
                </c:pt>
                <c:pt idx="570">
                  <c:v>44401</c:v>
                </c:pt>
                <c:pt idx="571">
                  <c:v>44402</c:v>
                </c:pt>
                <c:pt idx="572">
                  <c:v>44403</c:v>
                </c:pt>
                <c:pt idx="573">
                  <c:v>44404</c:v>
                </c:pt>
                <c:pt idx="574">
                  <c:v>44405</c:v>
                </c:pt>
                <c:pt idx="575">
                  <c:v>44406</c:v>
                </c:pt>
                <c:pt idx="576">
                  <c:v>44407</c:v>
                </c:pt>
                <c:pt idx="577">
                  <c:v>44408</c:v>
                </c:pt>
                <c:pt idx="578">
                  <c:v>44409</c:v>
                </c:pt>
                <c:pt idx="579">
                  <c:v>44410</c:v>
                </c:pt>
                <c:pt idx="580">
                  <c:v>44411</c:v>
                </c:pt>
                <c:pt idx="581">
                  <c:v>44412</c:v>
                </c:pt>
                <c:pt idx="582">
                  <c:v>44413</c:v>
                </c:pt>
                <c:pt idx="583">
                  <c:v>44414</c:v>
                </c:pt>
                <c:pt idx="584">
                  <c:v>44415</c:v>
                </c:pt>
                <c:pt idx="585">
                  <c:v>44416</c:v>
                </c:pt>
                <c:pt idx="586">
                  <c:v>44417</c:v>
                </c:pt>
                <c:pt idx="587">
                  <c:v>44418</c:v>
                </c:pt>
                <c:pt idx="588">
                  <c:v>44419</c:v>
                </c:pt>
                <c:pt idx="589">
                  <c:v>44420</c:v>
                </c:pt>
                <c:pt idx="590">
                  <c:v>44421</c:v>
                </c:pt>
                <c:pt idx="591">
                  <c:v>44422</c:v>
                </c:pt>
                <c:pt idx="592">
                  <c:v>44423</c:v>
                </c:pt>
                <c:pt idx="593">
                  <c:v>44424</c:v>
                </c:pt>
                <c:pt idx="594">
                  <c:v>44425</c:v>
                </c:pt>
                <c:pt idx="595">
                  <c:v>44426</c:v>
                </c:pt>
                <c:pt idx="596">
                  <c:v>44427</c:v>
                </c:pt>
                <c:pt idx="597">
                  <c:v>44428</c:v>
                </c:pt>
                <c:pt idx="598">
                  <c:v>44429</c:v>
                </c:pt>
                <c:pt idx="599">
                  <c:v>44430</c:v>
                </c:pt>
                <c:pt idx="600">
                  <c:v>44431</c:v>
                </c:pt>
                <c:pt idx="601">
                  <c:v>44432</c:v>
                </c:pt>
                <c:pt idx="602">
                  <c:v>44433</c:v>
                </c:pt>
                <c:pt idx="603">
                  <c:v>44434</c:v>
                </c:pt>
                <c:pt idx="604">
                  <c:v>44435</c:v>
                </c:pt>
                <c:pt idx="605">
                  <c:v>44436</c:v>
                </c:pt>
                <c:pt idx="606">
                  <c:v>44437</c:v>
                </c:pt>
                <c:pt idx="607">
                  <c:v>44438</c:v>
                </c:pt>
                <c:pt idx="608">
                  <c:v>44439</c:v>
                </c:pt>
                <c:pt idx="609">
                  <c:v>44440</c:v>
                </c:pt>
                <c:pt idx="610">
                  <c:v>44441</c:v>
                </c:pt>
                <c:pt idx="611">
                  <c:v>44442</c:v>
                </c:pt>
                <c:pt idx="612">
                  <c:v>44443</c:v>
                </c:pt>
                <c:pt idx="613">
                  <c:v>44444</c:v>
                </c:pt>
                <c:pt idx="614">
                  <c:v>44445</c:v>
                </c:pt>
                <c:pt idx="615">
                  <c:v>44446</c:v>
                </c:pt>
                <c:pt idx="616">
                  <c:v>44447</c:v>
                </c:pt>
                <c:pt idx="617">
                  <c:v>44448</c:v>
                </c:pt>
                <c:pt idx="618">
                  <c:v>44449</c:v>
                </c:pt>
                <c:pt idx="619">
                  <c:v>44450</c:v>
                </c:pt>
                <c:pt idx="620">
                  <c:v>44451</c:v>
                </c:pt>
                <c:pt idx="621">
                  <c:v>44452</c:v>
                </c:pt>
                <c:pt idx="622">
                  <c:v>44453</c:v>
                </c:pt>
                <c:pt idx="623">
                  <c:v>44454</c:v>
                </c:pt>
                <c:pt idx="624">
                  <c:v>44455</c:v>
                </c:pt>
                <c:pt idx="625">
                  <c:v>44456</c:v>
                </c:pt>
                <c:pt idx="626">
                  <c:v>44457</c:v>
                </c:pt>
                <c:pt idx="627">
                  <c:v>44458</c:v>
                </c:pt>
                <c:pt idx="628">
                  <c:v>44459</c:v>
                </c:pt>
                <c:pt idx="629">
                  <c:v>44460</c:v>
                </c:pt>
                <c:pt idx="630">
                  <c:v>44461</c:v>
                </c:pt>
                <c:pt idx="631">
                  <c:v>44462</c:v>
                </c:pt>
                <c:pt idx="632">
                  <c:v>44463</c:v>
                </c:pt>
                <c:pt idx="633">
                  <c:v>44464</c:v>
                </c:pt>
                <c:pt idx="634">
                  <c:v>44465</c:v>
                </c:pt>
                <c:pt idx="635">
                  <c:v>44466</c:v>
                </c:pt>
                <c:pt idx="636">
                  <c:v>44467</c:v>
                </c:pt>
                <c:pt idx="637">
                  <c:v>44468</c:v>
                </c:pt>
                <c:pt idx="638">
                  <c:v>44469</c:v>
                </c:pt>
                <c:pt idx="639">
                  <c:v>44470</c:v>
                </c:pt>
                <c:pt idx="640">
                  <c:v>44471</c:v>
                </c:pt>
                <c:pt idx="641">
                  <c:v>44472</c:v>
                </c:pt>
                <c:pt idx="642">
                  <c:v>44473</c:v>
                </c:pt>
                <c:pt idx="643">
                  <c:v>44474</c:v>
                </c:pt>
                <c:pt idx="644">
                  <c:v>44475</c:v>
                </c:pt>
                <c:pt idx="645">
                  <c:v>44476</c:v>
                </c:pt>
                <c:pt idx="646">
                  <c:v>44477</c:v>
                </c:pt>
                <c:pt idx="647">
                  <c:v>44478</c:v>
                </c:pt>
                <c:pt idx="648">
                  <c:v>44479</c:v>
                </c:pt>
                <c:pt idx="649">
                  <c:v>44480</c:v>
                </c:pt>
                <c:pt idx="650">
                  <c:v>44481</c:v>
                </c:pt>
                <c:pt idx="651">
                  <c:v>44482</c:v>
                </c:pt>
                <c:pt idx="652">
                  <c:v>44483</c:v>
                </c:pt>
                <c:pt idx="653">
                  <c:v>44484</c:v>
                </c:pt>
                <c:pt idx="654">
                  <c:v>44485</c:v>
                </c:pt>
                <c:pt idx="655">
                  <c:v>44486</c:v>
                </c:pt>
                <c:pt idx="656">
                  <c:v>44487</c:v>
                </c:pt>
                <c:pt idx="657">
                  <c:v>44488</c:v>
                </c:pt>
                <c:pt idx="658">
                  <c:v>44489</c:v>
                </c:pt>
                <c:pt idx="659">
                  <c:v>44490</c:v>
                </c:pt>
                <c:pt idx="660">
                  <c:v>44491</c:v>
                </c:pt>
                <c:pt idx="661">
                  <c:v>44492</c:v>
                </c:pt>
                <c:pt idx="662">
                  <c:v>44493</c:v>
                </c:pt>
                <c:pt idx="663">
                  <c:v>44494</c:v>
                </c:pt>
                <c:pt idx="664">
                  <c:v>44495</c:v>
                </c:pt>
                <c:pt idx="665">
                  <c:v>44496</c:v>
                </c:pt>
                <c:pt idx="666">
                  <c:v>44497</c:v>
                </c:pt>
                <c:pt idx="667">
                  <c:v>44498</c:v>
                </c:pt>
                <c:pt idx="668">
                  <c:v>44499</c:v>
                </c:pt>
                <c:pt idx="669">
                  <c:v>44500</c:v>
                </c:pt>
                <c:pt idx="670">
                  <c:v>44501</c:v>
                </c:pt>
                <c:pt idx="671">
                  <c:v>44502</c:v>
                </c:pt>
                <c:pt idx="672">
                  <c:v>44503</c:v>
                </c:pt>
                <c:pt idx="673">
                  <c:v>44504</c:v>
                </c:pt>
                <c:pt idx="674">
                  <c:v>44505</c:v>
                </c:pt>
                <c:pt idx="675">
                  <c:v>44506</c:v>
                </c:pt>
                <c:pt idx="676">
                  <c:v>44507</c:v>
                </c:pt>
                <c:pt idx="677">
                  <c:v>44508</c:v>
                </c:pt>
                <c:pt idx="678">
                  <c:v>44509</c:v>
                </c:pt>
                <c:pt idx="679">
                  <c:v>44510</c:v>
                </c:pt>
                <c:pt idx="680">
                  <c:v>44511</c:v>
                </c:pt>
                <c:pt idx="681">
                  <c:v>44512</c:v>
                </c:pt>
                <c:pt idx="682">
                  <c:v>44513</c:v>
                </c:pt>
                <c:pt idx="683">
                  <c:v>44514</c:v>
                </c:pt>
                <c:pt idx="684">
                  <c:v>44515</c:v>
                </c:pt>
                <c:pt idx="685">
                  <c:v>44516</c:v>
                </c:pt>
                <c:pt idx="686">
                  <c:v>44517</c:v>
                </c:pt>
                <c:pt idx="687">
                  <c:v>44518</c:v>
                </c:pt>
                <c:pt idx="688">
                  <c:v>44519</c:v>
                </c:pt>
                <c:pt idx="689">
                  <c:v>44520</c:v>
                </c:pt>
                <c:pt idx="690">
                  <c:v>44521</c:v>
                </c:pt>
                <c:pt idx="691">
                  <c:v>44522</c:v>
                </c:pt>
                <c:pt idx="692">
                  <c:v>44523</c:v>
                </c:pt>
                <c:pt idx="693">
                  <c:v>44524</c:v>
                </c:pt>
                <c:pt idx="694">
                  <c:v>44525</c:v>
                </c:pt>
                <c:pt idx="695">
                  <c:v>44526</c:v>
                </c:pt>
                <c:pt idx="696">
                  <c:v>44527</c:v>
                </c:pt>
                <c:pt idx="697">
                  <c:v>44528</c:v>
                </c:pt>
                <c:pt idx="698">
                  <c:v>44529</c:v>
                </c:pt>
                <c:pt idx="699">
                  <c:v>44530</c:v>
                </c:pt>
                <c:pt idx="700">
                  <c:v>44531</c:v>
                </c:pt>
                <c:pt idx="701">
                  <c:v>44532</c:v>
                </c:pt>
                <c:pt idx="702">
                  <c:v>44533</c:v>
                </c:pt>
                <c:pt idx="703">
                  <c:v>44534</c:v>
                </c:pt>
                <c:pt idx="704">
                  <c:v>44535</c:v>
                </c:pt>
                <c:pt idx="705">
                  <c:v>44536</c:v>
                </c:pt>
                <c:pt idx="706">
                  <c:v>44537</c:v>
                </c:pt>
                <c:pt idx="707">
                  <c:v>44538</c:v>
                </c:pt>
                <c:pt idx="708">
                  <c:v>44539</c:v>
                </c:pt>
                <c:pt idx="709">
                  <c:v>44540</c:v>
                </c:pt>
                <c:pt idx="710">
                  <c:v>44541</c:v>
                </c:pt>
                <c:pt idx="711">
                  <c:v>44542</c:v>
                </c:pt>
                <c:pt idx="712">
                  <c:v>44543</c:v>
                </c:pt>
                <c:pt idx="713">
                  <c:v>44544</c:v>
                </c:pt>
                <c:pt idx="714">
                  <c:v>44545</c:v>
                </c:pt>
                <c:pt idx="715">
                  <c:v>44546</c:v>
                </c:pt>
                <c:pt idx="716">
                  <c:v>44547</c:v>
                </c:pt>
                <c:pt idx="717">
                  <c:v>44548</c:v>
                </c:pt>
                <c:pt idx="718">
                  <c:v>44549</c:v>
                </c:pt>
                <c:pt idx="719">
                  <c:v>44550</c:v>
                </c:pt>
                <c:pt idx="720">
                  <c:v>44551</c:v>
                </c:pt>
                <c:pt idx="721">
                  <c:v>44552</c:v>
                </c:pt>
                <c:pt idx="722">
                  <c:v>44553</c:v>
                </c:pt>
                <c:pt idx="723">
                  <c:v>44554</c:v>
                </c:pt>
                <c:pt idx="724">
                  <c:v>44555</c:v>
                </c:pt>
                <c:pt idx="725">
                  <c:v>44556</c:v>
                </c:pt>
                <c:pt idx="726">
                  <c:v>44557</c:v>
                </c:pt>
                <c:pt idx="727">
                  <c:v>44558</c:v>
                </c:pt>
                <c:pt idx="728">
                  <c:v>44559</c:v>
                </c:pt>
                <c:pt idx="729">
                  <c:v>44560</c:v>
                </c:pt>
                <c:pt idx="730">
                  <c:v>44561</c:v>
                </c:pt>
                <c:pt idx="731">
                  <c:v>44562</c:v>
                </c:pt>
                <c:pt idx="732">
                  <c:v>44563</c:v>
                </c:pt>
                <c:pt idx="733">
                  <c:v>44564</c:v>
                </c:pt>
                <c:pt idx="734">
                  <c:v>44565</c:v>
                </c:pt>
                <c:pt idx="735">
                  <c:v>44566</c:v>
                </c:pt>
                <c:pt idx="736">
                  <c:v>44567</c:v>
                </c:pt>
                <c:pt idx="737">
                  <c:v>44568</c:v>
                </c:pt>
                <c:pt idx="738">
                  <c:v>44569</c:v>
                </c:pt>
                <c:pt idx="739">
                  <c:v>44570</c:v>
                </c:pt>
                <c:pt idx="740">
                  <c:v>44571</c:v>
                </c:pt>
                <c:pt idx="741">
                  <c:v>44572</c:v>
                </c:pt>
                <c:pt idx="742">
                  <c:v>44573</c:v>
                </c:pt>
                <c:pt idx="743">
                  <c:v>44574</c:v>
                </c:pt>
                <c:pt idx="744">
                  <c:v>44575</c:v>
                </c:pt>
                <c:pt idx="745">
                  <c:v>44576</c:v>
                </c:pt>
                <c:pt idx="746">
                  <c:v>44577</c:v>
                </c:pt>
                <c:pt idx="747">
                  <c:v>44578</c:v>
                </c:pt>
                <c:pt idx="748">
                  <c:v>44579</c:v>
                </c:pt>
                <c:pt idx="749">
                  <c:v>44580</c:v>
                </c:pt>
                <c:pt idx="750">
                  <c:v>44581</c:v>
                </c:pt>
                <c:pt idx="751">
                  <c:v>44582</c:v>
                </c:pt>
                <c:pt idx="752">
                  <c:v>44583</c:v>
                </c:pt>
                <c:pt idx="753">
                  <c:v>44584</c:v>
                </c:pt>
                <c:pt idx="754">
                  <c:v>44585</c:v>
                </c:pt>
                <c:pt idx="755">
                  <c:v>44586</c:v>
                </c:pt>
                <c:pt idx="756">
                  <c:v>44587</c:v>
                </c:pt>
                <c:pt idx="757">
                  <c:v>44588</c:v>
                </c:pt>
                <c:pt idx="758">
                  <c:v>44589</c:v>
                </c:pt>
                <c:pt idx="759">
                  <c:v>44590</c:v>
                </c:pt>
                <c:pt idx="760">
                  <c:v>44591</c:v>
                </c:pt>
                <c:pt idx="761">
                  <c:v>44592</c:v>
                </c:pt>
                <c:pt idx="762">
                  <c:v>44593</c:v>
                </c:pt>
                <c:pt idx="763">
                  <c:v>44594</c:v>
                </c:pt>
                <c:pt idx="764">
                  <c:v>44595</c:v>
                </c:pt>
                <c:pt idx="765">
                  <c:v>44596</c:v>
                </c:pt>
                <c:pt idx="766">
                  <c:v>44597</c:v>
                </c:pt>
                <c:pt idx="767">
                  <c:v>44598</c:v>
                </c:pt>
                <c:pt idx="768">
                  <c:v>44599</c:v>
                </c:pt>
                <c:pt idx="769">
                  <c:v>44600</c:v>
                </c:pt>
                <c:pt idx="770">
                  <c:v>44601</c:v>
                </c:pt>
                <c:pt idx="771">
                  <c:v>44602</c:v>
                </c:pt>
                <c:pt idx="772">
                  <c:v>44603</c:v>
                </c:pt>
                <c:pt idx="773">
                  <c:v>44604</c:v>
                </c:pt>
                <c:pt idx="774">
                  <c:v>44605</c:v>
                </c:pt>
                <c:pt idx="775">
                  <c:v>44606</c:v>
                </c:pt>
                <c:pt idx="776">
                  <c:v>44607</c:v>
                </c:pt>
                <c:pt idx="777">
                  <c:v>44608</c:v>
                </c:pt>
                <c:pt idx="778">
                  <c:v>44609</c:v>
                </c:pt>
                <c:pt idx="779">
                  <c:v>44610</c:v>
                </c:pt>
                <c:pt idx="780">
                  <c:v>44611</c:v>
                </c:pt>
                <c:pt idx="781">
                  <c:v>44612</c:v>
                </c:pt>
                <c:pt idx="782">
                  <c:v>44613</c:v>
                </c:pt>
                <c:pt idx="783">
                  <c:v>44614</c:v>
                </c:pt>
                <c:pt idx="784">
                  <c:v>44615</c:v>
                </c:pt>
                <c:pt idx="785">
                  <c:v>44616</c:v>
                </c:pt>
                <c:pt idx="786">
                  <c:v>44617</c:v>
                </c:pt>
                <c:pt idx="787">
                  <c:v>44618</c:v>
                </c:pt>
                <c:pt idx="788">
                  <c:v>44619</c:v>
                </c:pt>
                <c:pt idx="789">
                  <c:v>44620</c:v>
                </c:pt>
                <c:pt idx="790">
                  <c:v>44621</c:v>
                </c:pt>
                <c:pt idx="791">
                  <c:v>44622</c:v>
                </c:pt>
                <c:pt idx="792">
                  <c:v>44623</c:v>
                </c:pt>
                <c:pt idx="793">
                  <c:v>44624</c:v>
                </c:pt>
                <c:pt idx="794">
                  <c:v>44625</c:v>
                </c:pt>
                <c:pt idx="795">
                  <c:v>44626</c:v>
                </c:pt>
                <c:pt idx="796">
                  <c:v>44627</c:v>
                </c:pt>
                <c:pt idx="797">
                  <c:v>44628</c:v>
                </c:pt>
                <c:pt idx="798">
                  <c:v>44629</c:v>
                </c:pt>
                <c:pt idx="799">
                  <c:v>44630</c:v>
                </c:pt>
                <c:pt idx="800">
                  <c:v>44631</c:v>
                </c:pt>
                <c:pt idx="801">
                  <c:v>44632</c:v>
                </c:pt>
                <c:pt idx="802">
                  <c:v>44633</c:v>
                </c:pt>
                <c:pt idx="803">
                  <c:v>44634</c:v>
                </c:pt>
                <c:pt idx="804">
                  <c:v>44635</c:v>
                </c:pt>
                <c:pt idx="805">
                  <c:v>44636</c:v>
                </c:pt>
                <c:pt idx="806">
                  <c:v>44637</c:v>
                </c:pt>
                <c:pt idx="807">
                  <c:v>44638</c:v>
                </c:pt>
                <c:pt idx="808">
                  <c:v>44639</c:v>
                </c:pt>
                <c:pt idx="809">
                  <c:v>44640</c:v>
                </c:pt>
                <c:pt idx="810">
                  <c:v>44641</c:v>
                </c:pt>
                <c:pt idx="811">
                  <c:v>44642</c:v>
                </c:pt>
                <c:pt idx="812">
                  <c:v>44643</c:v>
                </c:pt>
                <c:pt idx="813">
                  <c:v>44644</c:v>
                </c:pt>
                <c:pt idx="814">
                  <c:v>44645</c:v>
                </c:pt>
                <c:pt idx="815">
                  <c:v>44646</c:v>
                </c:pt>
                <c:pt idx="816">
                  <c:v>44647</c:v>
                </c:pt>
                <c:pt idx="817">
                  <c:v>44648</c:v>
                </c:pt>
                <c:pt idx="818">
                  <c:v>44649</c:v>
                </c:pt>
                <c:pt idx="819">
                  <c:v>44650</c:v>
                </c:pt>
                <c:pt idx="820">
                  <c:v>44651</c:v>
                </c:pt>
                <c:pt idx="821">
                  <c:v>44652</c:v>
                </c:pt>
                <c:pt idx="822">
                  <c:v>44653</c:v>
                </c:pt>
                <c:pt idx="823">
                  <c:v>44654</c:v>
                </c:pt>
                <c:pt idx="824">
                  <c:v>44655</c:v>
                </c:pt>
                <c:pt idx="825">
                  <c:v>44656</c:v>
                </c:pt>
                <c:pt idx="826">
                  <c:v>44657</c:v>
                </c:pt>
                <c:pt idx="827">
                  <c:v>44658</c:v>
                </c:pt>
                <c:pt idx="828">
                  <c:v>44659</c:v>
                </c:pt>
                <c:pt idx="829">
                  <c:v>44660</c:v>
                </c:pt>
                <c:pt idx="830">
                  <c:v>44661</c:v>
                </c:pt>
                <c:pt idx="831">
                  <c:v>44662</c:v>
                </c:pt>
                <c:pt idx="832">
                  <c:v>44663</c:v>
                </c:pt>
                <c:pt idx="833">
                  <c:v>44664</c:v>
                </c:pt>
                <c:pt idx="834">
                  <c:v>44665</c:v>
                </c:pt>
                <c:pt idx="835">
                  <c:v>44666</c:v>
                </c:pt>
                <c:pt idx="836">
                  <c:v>44667</c:v>
                </c:pt>
                <c:pt idx="837">
                  <c:v>44668</c:v>
                </c:pt>
                <c:pt idx="838">
                  <c:v>44669</c:v>
                </c:pt>
                <c:pt idx="839">
                  <c:v>44670</c:v>
                </c:pt>
                <c:pt idx="840">
                  <c:v>44671</c:v>
                </c:pt>
                <c:pt idx="841">
                  <c:v>44672</c:v>
                </c:pt>
                <c:pt idx="842">
                  <c:v>44673</c:v>
                </c:pt>
                <c:pt idx="843">
                  <c:v>44674</c:v>
                </c:pt>
                <c:pt idx="844">
                  <c:v>44675</c:v>
                </c:pt>
                <c:pt idx="845">
                  <c:v>44676</c:v>
                </c:pt>
                <c:pt idx="846">
                  <c:v>44677</c:v>
                </c:pt>
                <c:pt idx="847">
                  <c:v>44678</c:v>
                </c:pt>
                <c:pt idx="848">
                  <c:v>44679</c:v>
                </c:pt>
                <c:pt idx="849">
                  <c:v>44680</c:v>
                </c:pt>
                <c:pt idx="850">
                  <c:v>44681</c:v>
                </c:pt>
                <c:pt idx="851">
                  <c:v>44682</c:v>
                </c:pt>
                <c:pt idx="852">
                  <c:v>44683</c:v>
                </c:pt>
                <c:pt idx="853">
                  <c:v>44684</c:v>
                </c:pt>
                <c:pt idx="854">
                  <c:v>44685</c:v>
                </c:pt>
                <c:pt idx="855">
                  <c:v>44686</c:v>
                </c:pt>
                <c:pt idx="856">
                  <c:v>44687</c:v>
                </c:pt>
                <c:pt idx="857">
                  <c:v>44688</c:v>
                </c:pt>
                <c:pt idx="858">
                  <c:v>44689</c:v>
                </c:pt>
                <c:pt idx="859">
                  <c:v>44690</c:v>
                </c:pt>
                <c:pt idx="860">
                  <c:v>44691</c:v>
                </c:pt>
                <c:pt idx="861">
                  <c:v>44692</c:v>
                </c:pt>
                <c:pt idx="862">
                  <c:v>44693</c:v>
                </c:pt>
                <c:pt idx="863">
                  <c:v>44694</c:v>
                </c:pt>
                <c:pt idx="864">
                  <c:v>44695</c:v>
                </c:pt>
                <c:pt idx="865">
                  <c:v>44696</c:v>
                </c:pt>
                <c:pt idx="866">
                  <c:v>44697</c:v>
                </c:pt>
                <c:pt idx="867">
                  <c:v>44698</c:v>
                </c:pt>
                <c:pt idx="868">
                  <c:v>44699</c:v>
                </c:pt>
                <c:pt idx="869">
                  <c:v>44700</c:v>
                </c:pt>
                <c:pt idx="870">
                  <c:v>44701</c:v>
                </c:pt>
                <c:pt idx="871">
                  <c:v>44702</c:v>
                </c:pt>
                <c:pt idx="872">
                  <c:v>44703</c:v>
                </c:pt>
                <c:pt idx="873">
                  <c:v>44704</c:v>
                </c:pt>
                <c:pt idx="874">
                  <c:v>44705</c:v>
                </c:pt>
                <c:pt idx="875">
                  <c:v>44706</c:v>
                </c:pt>
                <c:pt idx="876">
                  <c:v>44707</c:v>
                </c:pt>
                <c:pt idx="877">
                  <c:v>44708</c:v>
                </c:pt>
                <c:pt idx="878">
                  <c:v>44709</c:v>
                </c:pt>
                <c:pt idx="879">
                  <c:v>44710</c:v>
                </c:pt>
                <c:pt idx="880">
                  <c:v>44711</c:v>
                </c:pt>
                <c:pt idx="881">
                  <c:v>44712</c:v>
                </c:pt>
                <c:pt idx="882">
                  <c:v>44713</c:v>
                </c:pt>
                <c:pt idx="883">
                  <c:v>44714</c:v>
                </c:pt>
                <c:pt idx="884">
                  <c:v>44715</c:v>
                </c:pt>
                <c:pt idx="885">
                  <c:v>44716</c:v>
                </c:pt>
                <c:pt idx="886">
                  <c:v>44717</c:v>
                </c:pt>
                <c:pt idx="887">
                  <c:v>44718</c:v>
                </c:pt>
                <c:pt idx="888">
                  <c:v>44719</c:v>
                </c:pt>
                <c:pt idx="889">
                  <c:v>44720</c:v>
                </c:pt>
                <c:pt idx="890">
                  <c:v>44721</c:v>
                </c:pt>
                <c:pt idx="891">
                  <c:v>44722</c:v>
                </c:pt>
                <c:pt idx="892">
                  <c:v>44723</c:v>
                </c:pt>
                <c:pt idx="893">
                  <c:v>44724</c:v>
                </c:pt>
                <c:pt idx="894">
                  <c:v>44725</c:v>
                </c:pt>
                <c:pt idx="895">
                  <c:v>44726</c:v>
                </c:pt>
                <c:pt idx="896">
                  <c:v>44727</c:v>
                </c:pt>
                <c:pt idx="897">
                  <c:v>44728</c:v>
                </c:pt>
                <c:pt idx="898">
                  <c:v>44729</c:v>
                </c:pt>
                <c:pt idx="899">
                  <c:v>44730</c:v>
                </c:pt>
                <c:pt idx="900">
                  <c:v>44731</c:v>
                </c:pt>
                <c:pt idx="901">
                  <c:v>44732</c:v>
                </c:pt>
                <c:pt idx="902">
                  <c:v>44733</c:v>
                </c:pt>
                <c:pt idx="903">
                  <c:v>44734</c:v>
                </c:pt>
                <c:pt idx="904">
                  <c:v>44735</c:v>
                </c:pt>
                <c:pt idx="905">
                  <c:v>44736</c:v>
                </c:pt>
                <c:pt idx="906">
                  <c:v>44737</c:v>
                </c:pt>
                <c:pt idx="907">
                  <c:v>44738</c:v>
                </c:pt>
                <c:pt idx="908">
                  <c:v>44739</c:v>
                </c:pt>
                <c:pt idx="909">
                  <c:v>44740</c:v>
                </c:pt>
                <c:pt idx="910">
                  <c:v>44741</c:v>
                </c:pt>
                <c:pt idx="911">
                  <c:v>44742</c:v>
                </c:pt>
                <c:pt idx="912">
                  <c:v>44743</c:v>
                </c:pt>
                <c:pt idx="913">
                  <c:v>44744</c:v>
                </c:pt>
                <c:pt idx="914">
                  <c:v>44745</c:v>
                </c:pt>
                <c:pt idx="915">
                  <c:v>44746</c:v>
                </c:pt>
                <c:pt idx="916">
                  <c:v>44747</c:v>
                </c:pt>
                <c:pt idx="917">
                  <c:v>44748</c:v>
                </c:pt>
                <c:pt idx="918">
                  <c:v>44749</c:v>
                </c:pt>
                <c:pt idx="919">
                  <c:v>44750</c:v>
                </c:pt>
                <c:pt idx="920">
                  <c:v>44751</c:v>
                </c:pt>
                <c:pt idx="921">
                  <c:v>44752</c:v>
                </c:pt>
                <c:pt idx="922">
                  <c:v>44753</c:v>
                </c:pt>
                <c:pt idx="923">
                  <c:v>44754</c:v>
                </c:pt>
                <c:pt idx="924">
                  <c:v>44755</c:v>
                </c:pt>
                <c:pt idx="925">
                  <c:v>44756</c:v>
                </c:pt>
                <c:pt idx="926">
                  <c:v>44757</c:v>
                </c:pt>
                <c:pt idx="927">
                  <c:v>44758</c:v>
                </c:pt>
                <c:pt idx="928">
                  <c:v>44759</c:v>
                </c:pt>
                <c:pt idx="929">
                  <c:v>44760</c:v>
                </c:pt>
                <c:pt idx="930">
                  <c:v>44761</c:v>
                </c:pt>
                <c:pt idx="931">
                  <c:v>44762</c:v>
                </c:pt>
                <c:pt idx="932">
                  <c:v>44763</c:v>
                </c:pt>
                <c:pt idx="933">
                  <c:v>44764</c:v>
                </c:pt>
                <c:pt idx="934">
                  <c:v>44765</c:v>
                </c:pt>
                <c:pt idx="935">
                  <c:v>44766</c:v>
                </c:pt>
                <c:pt idx="936">
                  <c:v>44767</c:v>
                </c:pt>
                <c:pt idx="937">
                  <c:v>44768</c:v>
                </c:pt>
                <c:pt idx="938">
                  <c:v>44769</c:v>
                </c:pt>
                <c:pt idx="939">
                  <c:v>44770</c:v>
                </c:pt>
                <c:pt idx="940">
                  <c:v>44771</c:v>
                </c:pt>
                <c:pt idx="941">
                  <c:v>44772</c:v>
                </c:pt>
                <c:pt idx="942">
                  <c:v>44773</c:v>
                </c:pt>
                <c:pt idx="943">
                  <c:v>44774</c:v>
                </c:pt>
                <c:pt idx="944">
                  <c:v>44775</c:v>
                </c:pt>
                <c:pt idx="945">
                  <c:v>44776</c:v>
                </c:pt>
                <c:pt idx="946">
                  <c:v>44777</c:v>
                </c:pt>
                <c:pt idx="947">
                  <c:v>44778</c:v>
                </c:pt>
                <c:pt idx="948">
                  <c:v>44779</c:v>
                </c:pt>
                <c:pt idx="949">
                  <c:v>44780</c:v>
                </c:pt>
                <c:pt idx="950">
                  <c:v>44781</c:v>
                </c:pt>
                <c:pt idx="951">
                  <c:v>44782</c:v>
                </c:pt>
                <c:pt idx="952">
                  <c:v>44783</c:v>
                </c:pt>
                <c:pt idx="953">
                  <c:v>44784</c:v>
                </c:pt>
                <c:pt idx="954">
                  <c:v>44785</c:v>
                </c:pt>
                <c:pt idx="955">
                  <c:v>44786</c:v>
                </c:pt>
                <c:pt idx="956">
                  <c:v>44787</c:v>
                </c:pt>
                <c:pt idx="957">
                  <c:v>44788</c:v>
                </c:pt>
                <c:pt idx="958">
                  <c:v>44789</c:v>
                </c:pt>
                <c:pt idx="959">
                  <c:v>44790</c:v>
                </c:pt>
                <c:pt idx="960">
                  <c:v>44791</c:v>
                </c:pt>
                <c:pt idx="961">
                  <c:v>44792</c:v>
                </c:pt>
                <c:pt idx="962">
                  <c:v>44793</c:v>
                </c:pt>
                <c:pt idx="963">
                  <c:v>44794</c:v>
                </c:pt>
                <c:pt idx="964">
                  <c:v>44795</c:v>
                </c:pt>
                <c:pt idx="965">
                  <c:v>44796</c:v>
                </c:pt>
                <c:pt idx="966">
                  <c:v>44797</c:v>
                </c:pt>
                <c:pt idx="967">
                  <c:v>44798</c:v>
                </c:pt>
                <c:pt idx="968">
                  <c:v>44799</c:v>
                </c:pt>
                <c:pt idx="969">
                  <c:v>44800</c:v>
                </c:pt>
                <c:pt idx="970">
                  <c:v>44801</c:v>
                </c:pt>
                <c:pt idx="971">
                  <c:v>44802</c:v>
                </c:pt>
                <c:pt idx="972">
                  <c:v>44803</c:v>
                </c:pt>
                <c:pt idx="973">
                  <c:v>44804</c:v>
                </c:pt>
                <c:pt idx="974">
                  <c:v>44805</c:v>
                </c:pt>
                <c:pt idx="975">
                  <c:v>44806</c:v>
                </c:pt>
                <c:pt idx="976">
                  <c:v>44807</c:v>
                </c:pt>
                <c:pt idx="977">
                  <c:v>44808</c:v>
                </c:pt>
                <c:pt idx="978">
                  <c:v>44809</c:v>
                </c:pt>
                <c:pt idx="979">
                  <c:v>44810</c:v>
                </c:pt>
                <c:pt idx="980">
                  <c:v>44811</c:v>
                </c:pt>
                <c:pt idx="981">
                  <c:v>44812</c:v>
                </c:pt>
                <c:pt idx="982">
                  <c:v>44813</c:v>
                </c:pt>
                <c:pt idx="983">
                  <c:v>44814</c:v>
                </c:pt>
                <c:pt idx="984">
                  <c:v>44815</c:v>
                </c:pt>
                <c:pt idx="985">
                  <c:v>44816</c:v>
                </c:pt>
                <c:pt idx="986">
                  <c:v>44817</c:v>
                </c:pt>
                <c:pt idx="987">
                  <c:v>44818</c:v>
                </c:pt>
                <c:pt idx="988">
                  <c:v>44819</c:v>
                </c:pt>
                <c:pt idx="989">
                  <c:v>44820</c:v>
                </c:pt>
                <c:pt idx="990">
                  <c:v>44821</c:v>
                </c:pt>
                <c:pt idx="991">
                  <c:v>44822</c:v>
                </c:pt>
                <c:pt idx="992">
                  <c:v>44823</c:v>
                </c:pt>
                <c:pt idx="993">
                  <c:v>44824</c:v>
                </c:pt>
                <c:pt idx="994">
                  <c:v>44825</c:v>
                </c:pt>
                <c:pt idx="995">
                  <c:v>44826</c:v>
                </c:pt>
                <c:pt idx="996">
                  <c:v>44827</c:v>
                </c:pt>
                <c:pt idx="997">
                  <c:v>44828</c:v>
                </c:pt>
                <c:pt idx="998">
                  <c:v>44829</c:v>
                </c:pt>
                <c:pt idx="999">
                  <c:v>44830</c:v>
                </c:pt>
                <c:pt idx="1000">
                  <c:v>44831</c:v>
                </c:pt>
                <c:pt idx="1001">
                  <c:v>44832</c:v>
                </c:pt>
                <c:pt idx="1002">
                  <c:v>44833</c:v>
                </c:pt>
                <c:pt idx="1003">
                  <c:v>44834</c:v>
                </c:pt>
                <c:pt idx="1004">
                  <c:v>44835</c:v>
                </c:pt>
                <c:pt idx="1005">
                  <c:v>44836</c:v>
                </c:pt>
                <c:pt idx="1006">
                  <c:v>44837</c:v>
                </c:pt>
                <c:pt idx="1007">
                  <c:v>44838</c:v>
                </c:pt>
                <c:pt idx="1008">
                  <c:v>44839</c:v>
                </c:pt>
                <c:pt idx="1009">
                  <c:v>44840</c:v>
                </c:pt>
                <c:pt idx="1010">
                  <c:v>44841</c:v>
                </c:pt>
                <c:pt idx="1011">
                  <c:v>44842</c:v>
                </c:pt>
                <c:pt idx="1012">
                  <c:v>44843</c:v>
                </c:pt>
                <c:pt idx="1013">
                  <c:v>44844</c:v>
                </c:pt>
                <c:pt idx="1014">
                  <c:v>44845</c:v>
                </c:pt>
                <c:pt idx="1015">
                  <c:v>44846</c:v>
                </c:pt>
                <c:pt idx="1016">
                  <c:v>44847</c:v>
                </c:pt>
                <c:pt idx="1017">
                  <c:v>44848</c:v>
                </c:pt>
                <c:pt idx="1018">
                  <c:v>44849</c:v>
                </c:pt>
                <c:pt idx="1019">
                  <c:v>44850</c:v>
                </c:pt>
                <c:pt idx="1020">
                  <c:v>44851</c:v>
                </c:pt>
                <c:pt idx="1021">
                  <c:v>44852</c:v>
                </c:pt>
                <c:pt idx="1022">
                  <c:v>44853</c:v>
                </c:pt>
                <c:pt idx="1023">
                  <c:v>44854</c:v>
                </c:pt>
                <c:pt idx="1024">
                  <c:v>44855</c:v>
                </c:pt>
                <c:pt idx="1025">
                  <c:v>44856</c:v>
                </c:pt>
                <c:pt idx="1026">
                  <c:v>44857</c:v>
                </c:pt>
                <c:pt idx="1027">
                  <c:v>44858</c:v>
                </c:pt>
                <c:pt idx="1028">
                  <c:v>44859</c:v>
                </c:pt>
                <c:pt idx="1029">
                  <c:v>44860</c:v>
                </c:pt>
                <c:pt idx="1030">
                  <c:v>44861</c:v>
                </c:pt>
                <c:pt idx="1031">
                  <c:v>44862</c:v>
                </c:pt>
                <c:pt idx="1032">
                  <c:v>44863</c:v>
                </c:pt>
                <c:pt idx="1033">
                  <c:v>44864</c:v>
                </c:pt>
                <c:pt idx="1034">
                  <c:v>44865</c:v>
                </c:pt>
                <c:pt idx="1035">
                  <c:v>44866</c:v>
                </c:pt>
                <c:pt idx="1036">
                  <c:v>44867</c:v>
                </c:pt>
                <c:pt idx="1037">
                  <c:v>44868</c:v>
                </c:pt>
                <c:pt idx="1038">
                  <c:v>44869</c:v>
                </c:pt>
                <c:pt idx="1039">
                  <c:v>44870</c:v>
                </c:pt>
                <c:pt idx="1040">
                  <c:v>44871</c:v>
                </c:pt>
                <c:pt idx="1041">
                  <c:v>44872</c:v>
                </c:pt>
                <c:pt idx="1042">
                  <c:v>44873</c:v>
                </c:pt>
                <c:pt idx="1043">
                  <c:v>44874</c:v>
                </c:pt>
                <c:pt idx="1044">
                  <c:v>44875</c:v>
                </c:pt>
                <c:pt idx="1045">
                  <c:v>44876</c:v>
                </c:pt>
                <c:pt idx="1046">
                  <c:v>44877</c:v>
                </c:pt>
                <c:pt idx="1047">
                  <c:v>44878</c:v>
                </c:pt>
                <c:pt idx="1048">
                  <c:v>44879</c:v>
                </c:pt>
                <c:pt idx="1049">
                  <c:v>44880</c:v>
                </c:pt>
                <c:pt idx="1050">
                  <c:v>44881</c:v>
                </c:pt>
                <c:pt idx="1051">
                  <c:v>44882</c:v>
                </c:pt>
                <c:pt idx="1052">
                  <c:v>44883</c:v>
                </c:pt>
                <c:pt idx="1053">
                  <c:v>44884</c:v>
                </c:pt>
                <c:pt idx="1054">
                  <c:v>44885</c:v>
                </c:pt>
                <c:pt idx="1055">
                  <c:v>44886</c:v>
                </c:pt>
                <c:pt idx="1056">
                  <c:v>44887</c:v>
                </c:pt>
                <c:pt idx="1057">
                  <c:v>44888</c:v>
                </c:pt>
                <c:pt idx="1058">
                  <c:v>44889</c:v>
                </c:pt>
                <c:pt idx="1059">
                  <c:v>44890</c:v>
                </c:pt>
                <c:pt idx="1060">
                  <c:v>44891</c:v>
                </c:pt>
                <c:pt idx="1061">
                  <c:v>44892</c:v>
                </c:pt>
                <c:pt idx="1062">
                  <c:v>44893</c:v>
                </c:pt>
                <c:pt idx="1063">
                  <c:v>44894</c:v>
                </c:pt>
                <c:pt idx="1064">
                  <c:v>44895</c:v>
                </c:pt>
                <c:pt idx="1065">
                  <c:v>44896</c:v>
                </c:pt>
                <c:pt idx="1066">
                  <c:v>44897</c:v>
                </c:pt>
                <c:pt idx="1067">
                  <c:v>44898</c:v>
                </c:pt>
                <c:pt idx="1068">
                  <c:v>44899</c:v>
                </c:pt>
                <c:pt idx="1069">
                  <c:v>44900</c:v>
                </c:pt>
                <c:pt idx="1070">
                  <c:v>44901</c:v>
                </c:pt>
                <c:pt idx="1071">
                  <c:v>44902</c:v>
                </c:pt>
                <c:pt idx="1072">
                  <c:v>44903</c:v>
                </c:pt>
                <c:pt idx="1073">
                  <c:v>44904</c:v>
                </c:pt>
                <c:pt idx="1074">
                  <c:v>44905</c:v>
                </c:pt>
                <c:pt idx="1075">
                  <c:v>44906</c:v>
                </c:pt>
                <c:pt idx="1076">
                  <c:v>44907</c:v>
                </c:pt>
                <c:pt idx="1077">
                  <c:v>44908</c:v>
                </c:pt>
                <c:pt idx="1078">
                  <c:v>44909</c:v>
                </c:pt>
                <c:pt idx="1079">
                  <c:v>44910</c:v>
                </c:pt>
                <c:pt idx="1080">
                  <c:v>44911</c:v>
                </c:pt>
                <c:pt idx="1081">
                  <c:v>44912</c:v>
                </c:pt>
                <c:pt idx="1082">
                  <c:v>44913</c:v>
                </c:pt>
                <c:pt idx="1083">
                  <c:v>44914</c:v>
                </c:pt>
                <c:pt idx="1084">
                  <c:v>44915</c:v>
                </c:pt>
                <c:pt idx="1085">
                  <c:v>44916</c:v>
                </c:pt>
                <c:pt idx="1086">
                  <c:v>44917</c:v>
                </c:pt>
                <c:pt idx="1087">
                  <c:v>44918</c:v>
                </c:pt>
                <c:pt idx="1088">
                  <c:v>44919</c:v>
                </c:pt>
                <c:pt idx="1089">
                  <c:v>44920</c:v>
                </c:pt>
                <c:pt idx="1090">
                  <c:v>44921</c:v>
                </c:pt>
                <c:pt idx="1091">
                  <c:v>44922</c:v>
                </c:pt>
                <c:pt idx="1092">
                  <c:v>44923</c:v>
                </c:pt>
                <c:pt idx="1093">
                  <c:v>44924</c:v>
                </c:pt>
                <c:pt idx="1094">
                  <c:v>44925</c:v>
                </c:pt>
                <c:pt idx="1095">
                  <c:v>44926</c:v>
                </c:pt>
              </c:numCache>
            </c:numRef>
          </c:cat>
          <c:val>
            <c:numRef>
              <c:f>Sheet11!$E$2:$E$1097</c:f>
              <c:numCache>
                <c:formatCode>General</c:formatCode>
                <c:ptCount val="1096"/>
                <c:pt idx="700" formatCode="0.00">
                  <c:v>785</c:v>
                </c:pt>
                <c:pt idx="701" formatCode="0.00">
                  <c:v>1374.7318121054768</c:v>
                </c:pt>
                <c:pt idx="702" formatCode="0.00">
                  <c:v>1051.8598206334848</c:v>
                </c:pt>
                <c:pt idx="703" formatCode="0.00">
                  <c:v>1359.2609272065342</c:v>
                </c:pt>
                <c:pt idx="704" formatCode="0.00">
                  <c:v>1301.738923380572</c:v>
                </c:pt>
                <c:pt idx="705" formatCode="0.00">
                  <c:v>1392.4948486299327</c:v>
                </c:pt>
                <c:pt idx="706" formatCode="0.00">
                  <c:v>1360.0403067452216</c:v>
                </c:pt>
                <c:pt idx="707" formatCode="0.00">
                  <c:v>1299.0462599207056</c:v>
                </c:pt>
                <c:pt idx="708" formatCode="0.00">
                  <c:v>1258.0007164615774</c:v>
                </c:pt>
                <c:pt idx="709" formatCode="0.00">
                  <c:v>1138.6516067626339</c:v>
                </c:pt>
                <c:pt idx="710" formatCode="0.00">
                  <c:v>1285.0131218672805</c:v>
                </c:pt>
                <c:pt idx="711" formatCode="0.00">
                  <c:v>1215.3045219566957</c:v>
                </c:pt>
                <c:pt idx="712" formatCode="0.00">
                  <c:v>1214.1676300067859</c:v>
                </c:pt>
                <c:pt idx="713" formatCode="0.00">
                  <c:v>1410.1442978414702</c:v>
                </c:pt>
                <c:pt idx="714" formatCode="0.00">
                  <c:v>1408.1674049014498</c:v>
                </c:pt>
                <c:pt idx="715" formatCode="0.00">
                  <c:v>1398.3731324591265</c:v>
                </c:pt>
                <c:pt idx="716" formatCode="0.00">
                  <c:v>1075.5850247115106</c:v>
                </c:pt>
                <c:pt idx="717" formatCode="0.00">
                  <c:v>1383.0783246906212</c:v>
                </c:pt>
                <c:pt idx="718" formatCode="0.00">
                  <c:v>1325.6567977798356</c:v>
                </c:pt>
                <c:pt idx="719" formatCode="0.00">
                  <c:v>1416.5214563922309</c:v>
                </c:pt>
                <c:pt idx="720" formatCode="0.00">
                  <c:v>1384.1838762953485</c:v>
                </c:pt>
                <c:pt idx="721" formatCode="0.00">
                  <c:v>1323.3149906265835</c:v>
                </c:pt>
                <c:pt idx="722" formatCode="0.00">
                  <c:v>1282.402777529657</c:v>
                </c:pt>
                <c:pt idx="723" formatCode="0.00">
                  <c:v>1163.1951360637759</c:v>
                </c:pt>
                <c:pt idx="724" formatCode="0.00">
                  <c:v>1309.7062246944909</c:v>
                </c:pt>
                <c:pt idx="725" formatCode="0.00">
                  <c:v>1240.1552697161674</c:v>
                </c:pt>
                <c:pt idx="726" formatCode="0.00">
                  <c:v>1239.1840588437967</c:v>
                </c:pt>
                <c:pt idx="727" formatCode="0.00">
                  <c:v>1435.3344072027826</c:v>
                </c:pt>
                <c:pt idx="728" formatCode="0.00">
                  <c:v>1433.5391560359601</c:v>
                </c:pt>
                <c:pt idx="729" formatCode="0.00">
                  <c:v>1425.1874238115679</c:v>
                </c:pt>
                <c:pt idx="730" formatCode="0.00">
                  <c:v>1102.5899831682023</c:v>
                </c:pt>
                <c:pt idx="731" formatCode="0.00">
                  <c:v>1410.2815220252478</c:v>
                </c:pt>
                <c:pt idx="732" formatCode="0.00">
                  <c:v>1353.0657635386938</c:v>
                </c:pt>
                <c:pt idx="733" formatCode="0.00">
                  <c:v>1444.1436762884048</c:v>
                </c:pt>
                <c:pt idx="734" formatCode="0.00">
                  <c:v>1412.0267905579731</c:v>
                </c:pt>
                <c:pt idx="735" formatCode="0.00">
                  <c:v>1351.3859923073708</c:v>
                </c:pt>
                <c:pt idx="736" formatCode="0.00">
                  <c:v>1310.7092107689491</c:v>
                </c:pt>
                <c:pt idx="737" formatCode="0.00">
                  <c:v>1191.7442943184951</c:v>
                </c:pt>
                <c:pt idx="738" formatCode="0.00">
                  <c:v>1338.5053489304432</c:v>
                </c:pt>
                <c:pt idx="739" formatCode="0.00">
                  <c:v>1269.2115465672593</c:v>
                </c:pt>
                <c:pt idx="740" formatCode="0.00">
                  <c:v>1268.5046187408161</c:v>
                </c:pt>
                <c:pt idx="741" formatCode="0.00">
                  <c:v>1464.9263224744832</c:v>
                </c:pt>
                <c:pt idx="742" formatCode="0.00">
                  <c:v>1463.4094389852849</c:v>
                </c:pt>
                <c:pt idx="743" formatCode="0.00">
                  <c:v>1456.3498818973126</c:v>
                </c:pt>
                <c:pt idx="744" formatCode="0.00">
                  <c:v>1134.0347034499709</c:v>
                </c:pt>
                <c:pt idx="745" formatCode="0.00">
                  <c:v>1442.0151182473346</c:v>
                </c:pt>
                <c:pt idx="746" formatCode="0.00">
                  <c:v>1385.09478651682</c:v>
                </c:pt>
                <c:pt idx="747" formatCode="0.00">
                  <c:v>1476.4746120853961</c:v>
                </c:pt>
                <c:pt idx="748" formatCode="0.00">
                  <c:v>1444.6660586516557</c:v>
                </c:pt>
                <c:pt idx="749" formatCode="0.00">
                  <c:v>1384.3399437535882</c:v>
                </c:pt>
                <c:pt idx="750" formatCode="0.00">
                  <c:v>1343.9841263626452</c:v>
                </c:pt>
                <c:pt idx="751" formatCode="0.00">
                  <c:v>1225.3463827558548</c:v>
                </c:pt>
                <c:pt idx="752" formatCode="0.00">
                  <c:v>1372.4407449751257</c:v>
                </c:pt>
                <c:pt idx="753" formatCode="0.00">
                  <c:v>1303.4863092237847</c:v>
                </c:pt>
                <c:pt idx="754" formatCode="0.00">
                  <c:v>1303.1247294382024</c:v>
                </c:pt>
                <c:pt idx="755" formatCode="0.00">
                  <c:v>1499.8976832632445</c:v>
                </c:pt>
                <c:pt idx="756" formatCode="0.00">
                  <c:v>1498.7378707509197</c:v>
                </c:pt>
                <c:pt idx="757" formatCode="0.00">
                  <c:v>1492.7811203978056</c:v>
                </c:pt>
                <c:pt idx="758" formatCode="0.00">
                  <c:v>1170.8224521541661</c:v>
                </c:pt>
                <c:pt idx="759" formatCode="0.00">
                  <c:v>1479.164823954959</c:v>
                </c:pt>
                <c:pt idx="760" formatCode="0.00">
                  <c:v>1422.611814697407</c:v>
                </c:pt>
                <c:pt idx="761" formatCode="0.00">
                  <c:v>1514.3642453314201</c:v>
                </c:pt>
                <c:pt idx="762" formatCode="0.00">
                  <c:v>1482.9334951601115</c:v>
                </c:pt>
                <c:pt idx="763" formatCode="0.00">
                  <c:v>1422.9902958386888</c:v>
                </c:pt>
                <c:pt idx="764" formatCode="0.00">
                  <c:v>1383.0224190022946</c:v>
                </c:pt>
                <c:pt idx="765" formatCode="0.00">
                  <c:v>1264.7775521745039</c:v>
                </c:pt>
                <c:pt idx="766" formatCode="0.00">
                  <c:v>1412.2696372655823</c:v>
                </c:pt>
                <c:pt idx="767" formatCode="0.00">
                  <c:v>1343.7176790104927</c:v>
                </c:pt>
                <c:pt idx="768" formatCode="0.00">
                  <c:v>1343.7632385844418</c:v>
                </c:pt>
                <c:pt idx="769" formatCode="0.00">
                  <c:v>1540.9478996246512</c:v>
                </c:pt>
                <c:pt idx="770" formatCode="0.00">
                  <c:v>1540.2042669776442</c:v>
                </c:pt>
                <c:pt idx="771" formatCode="0.00">
                  <c:v>1535.1399826590916</c:v>
                </c:pt>
                <c:pt idx="772" formatCode="0.00">
                  <c:v>1213.5935519071313</c:v>
                </c:pt>
                <c:pt idx="773" formatCode="0.00">
                  <c:v>1522.3523186309376</c:v>
                </c:pt>
                <c:pt idx="774" formatCode="0.00">
                  <c:v>1466.2197694258018</c:v>
                </c:pt>
                <c:pt idx="775" formatCode="0.00">
                  <c:v>1558.3966320190573</c:v>
                </c:pt>
                <c:pt idx="776" formatCode="0.00">
                  <c:v>1527.3941916226443</c:v>
                </c:pt>
                <c:pt idx="777" formatCode="0.00">
                  <c:v>1467.8830849856422</c:v>
                </c:pt>
                <c:pt idx="778" formatCode="0.00">
                  <c:v>1428.3509880772508</c:v>
                </c:pt>
                <c:pt idx="779" formatCode="0.00">
                  <c:v>1310.5454920518278</c:v>
                </c:pt>
                <c:pt idx="780" formatCode="0.00">
                  <c:v>1458.4804418049841</c:v>
                </c:pt>
                <c:pt idx="781" formatCode="0.00">
                  <c:v>1390.3747444706269</c:v>
                </c:pt>
                <c:pt idx="782" formatCode="0.00">
                  <c:v>1390.8698630966264</c:v>
                </c:pt>
                <c:pt idx="783" formatCode="0.00">
                  <c:v>1588.507282727687</c:v>
                </c:pt>
                <c:pt idx="784" formatCode="0.00">
                  <c:v>1588.2195092145912</c:v>
                </c:pt>
                <c:pt idx="785" formatCode="0.00">
                  <c:v>1583.8350914716902</c:v>
                </c:pt>
                <c:pt idx="786" formatCode="0.00">
                  <c:v>1262.7384547950478</c:v>
                </c:pt>
                <c:pt idx="787" formatCode="0.00">
                  <c:v>1571.9498818957973</c:v>
                </c:pt>
                <c:pt idx="788" formatCode="0.00">
                  <c:v>1516.272765568498</c:v>
                </c:pt>
                <c:pt idx="789" formatCode="0.00">
                  <c:v>1608.9077395587192</c:v>
                </c:pt>
                <c:pt idx="790" formatCode="0.00">
                  <c:v>1578.3659949732587</c:v>
                </c:pt>
                <c:pt idx="791" formatCode="0.00">
                  <c:v>1519.3180743905582</c:v>
                </c:pt>
                <c:pt idx="792" formatCode="0.00">
                  <c:v>1480.2515596016774</c:v>
                </c:pt>
                <c:pt idx="793" formatCode="0.00">
                  <c:v>1362.913947633343</c:v>
                </c:pt>
                <c:pt idx="794" formatCode="0.00">
                  <c:v>1511.3189893619679</c:v>
                </c:pt>
                <c:pt idx="795" formatCode="0.00">
                  <c:v>1443.6854980684229</c:v>
                </c:pt>
                <c:pt idx="796" formatCode="0.00">
                  <c:v>1444.654843171149</c:v>
                </c:pt>
                <c:pt idx="797" formatCode="0.00">
                  <c:v>1642.7684163660722</c:v>
                </c:pt>
                <c:pt idx="798" formatCode="0.00">
                  <c:v>1642.958630492413</c:v>
                </c:pt>
                <c:pt idx="799" formatCode="0.00">
                  <c:v>1639.0550162635604</c:v>
                </c:pt>
                <c:pt idx="800" formatCode="0.00">
                  <c:v>1318.4293761569672</c:v>
                </c:pt>
                <c:pt idx="801" formatCode="0.00">
                  <c:v>1628.1134853808248</c:v>
                </c:pt>
                <c:pt idx="802" formatCode="0.00">
                  <c:v>1572.9106499095385</c:v>
                </c:pt>
                <c:pt idx="803" formatCode="0.00">
                  <c:v>1666.0214171262282</c:v>
                </c:pt>
                <c:pt idx="804" formatCode="0.00">
                  <c:v>1635.9568922812341</c:v>
                </c:pt>
                <c:pt idx="805" formatCode="0.00">
                  <c:v>1577.3875326499899</c:v>
                </c:pt>
                <c:pt idx="806" formatCode="0.00">
                  <c:v>1538.8008353205732</c:v>
                </c:pt>
                <c:pt idx="807" formatCode="0.00">
                  <c:v>1421.944213262369</c:v>
                </c:pt>
                <c:pt idx="808" formatCode="0.00">
                  <c:v>1570.8313339846791</c:v>
                </c:pt>
                <c:pt idx="809" formatCode="0.00">
                  <c:v>1503.6809281350015</c:v>
                </c:pt>
                <c:pt idx="810" formatCode="0.00">
                  <c:v>1505.1342832744963</c:v>
                </c:pt>
                <c:pt idx="811" formatCode="0.00">
                  <c:v>1703.7327100590633</c:v>
                </c:pt>
                <c:pt idx="812" formatCode="0.00">
                  <c:v>1704.4085411450487</c:v>
                </c:pt>
                <c:pt idx="813" formatCode="0.00">
                  <c:v>1700.81091525735</c:v>
                </c:pt>
                <c:pt idx="814" formatCode="0.00">
                  <c:v>1380.663928612069</c:v>
                </c:pt>
                <c:pt idx="815" formatCode="0.00">
                  <c:v>1690.8273819881474</c:v>
                </c:pt>
                <c:pt idx="816" formatCode="0.00">
                  <c:v>1636.1045071652543</c:v>
                </c:pt>
                <c:pt idx="817" formatCode="0.00">
                  <c:v>1729.6957782096781</c:v>
                </c:pt>
                <c:pt idx="818" formatCode="0.00">
                  <c:v>1700.1122279643673</c:v>
                </c:pt>
                <c:pt idx="819" formatCode="0.00">
                  <c:v>1642.0242422370732</c:v>
                </c:pt>
                <c:pt idx="820" formatCode="0.00">
                  <c:v>1603.9192476168648</c:v>
                </c:pt>
                <c:pt idx="821" formatCode="0.00">
                  <c:v>1487.5445875704399</c:v>
                </c:pt>
                <c:pt idx="822" formatCode="0.00">
                  <c:v>1636.9138611270309</c:v>
                </c:pt>
                <c:pt idx="823" formatCode="0.00">
                  <c:v>1570.2457315016209</c:v>
                </c:pt>
                <c:pt idx="824" formatCode="0.00">
                  <c:v>1572.1814198939696</c:v>
                </c:pt>
                <c:pt idx="825" formatCode="0.00">
                  <c:v>1771.2621716918561</c:v>
                </c:pt>
                <c:pt idx="826" formatCode="0.00">
                  <c:v>1772.420255397557</c:v>
                </c:pt>
                <c:pt idx="827" formatCode="0.00">
                  <c:v>1768.9833027802388</c:v>
                </c:pt>
                <c:pt idx="828" formatCode="0.00">
                  <c:v>1449.3122704138727</c:v>
                </c:pt>
                <c:pt idx="829" formatCode="0.00">
                  <c:v>1759.9515910102859</c:v>
                </c:pt>
                <c:pt idx="830" formatCode="0.00">
                  <c:v>1705.7044372152061</c:v>
                </c:pt>
                <c:pt idx="831" formatCode="0.00">
                  <c:v>1799.7712250261854</c:v>
                </c:pt>
                <c:pt idx="832" formatCode="0.00">
                  <c:v>1770.6629302972437</c:v>
                </c:pt>
                <c:pt idx="833" formatCode="0.00">
                  <c:v>1713.0498829403807</c:v>
                </c:pt>
                <c:pt idx="834" formatCode="0.00">
                  <c:v>1675.419454754232</c:v>
                </c:pt>
                <c:pt idx="835" formatCode="0.00">
                  <c:v>1559.5189355312991</c:v>
                </c:pt>
                <c:pt idx="836" formatCode="0.00">
                  <c:v>1709.361871752566</c:v>
                </c:pt>
                <c:pt idx="837" formatCode="0.00">
                  <c:v>1643.1668752192265</c:v>
                </c:pt>
                <c:pt idx="838" formatCode="0.00">
                  <c:v>1645.5751168590373</c:v>
                </c:pt>
                <c:pt idx="839" formatCode="0.00">
                  <c:v>1845.1277929357198</c:v>
                </c:pt>
                <c:pt idx="840" formatCode="0.00">
                  <c:v>1846.7571239804447</c:v>
                </c:pt>
                <c:pt idx="841" formatCode="0.00">
                  <c:v>1843.3657657649703</c:v>
                </c:pt>
                <c:pt idx="842" formatCode="0.00">
                  <c:v>1524.1606878553703</c:v>
                </c:pt>
                <c:pt idx="843" formatCode="0.00">
                  <c:v>1835.2653099880999</c:v>
                </c:pt>
                <c:pt idx="844" formatCode="0.00">
                  <c:v>1781.4827605962473</c:v>
                </c:pt>
                <c:pt idx="845" formatCode="0.00">
                  <c:v>1876.0134125347004</c:v>
                </c:pt>
                <c:pt idx="846" formatCode="0.00">
                  <c:v>1847.3681995863617</c:v>
                </c:pt>
                <c:pt idx="847" formatCode="0.00">
                  <c:v>1790.2174106642819</c:v>
                </c:pt>
                <c:pt idx="848" formatCode="0.00">
                  <c:v>1753.0483776400297</c:v>
                </c:pt>
                <c:pt idx="849" formatCode="0.00">
                  <c:v>1637.6083514497343</c:v>
                </c:pt>
                <c:pt idx="850" formatCode="0.00">
                  <c:v>1787.9108407866463</c:v>
                </c:pt>
                <c:pt idx="851" formatCode="0.00">
                  <c:v>1722.1744207299603</c:v>
                </c:pt>
                <c:pt idx="852" formatCode="0.00">
                  <c:v>1725.0402265474427</c:v>
                </c:pt>
                <c:pt idx="853" formatCode="0.00">
                  <c:v>1925.0494199003147</c:v>
                </c:pt>
                <c:pt idx="854" formatCode="0.00">
                  <c:v>1927.134187769444</c:v>
                </c:pt>
                <c:pt idx="855" formatCode="0.00">
                  <c:v>1923.7012981205946</c:v>
                </c:pt>
                <c:pt idx="856" formatCode="0.00">
                  <c:v>1604.9474809049057</c:v>
                </c:pt>
                <c:pt idx="857" formatCode="0.00">
                  <c:v>1916.5023292724827</c:v>
                </c:pt>
                <c:pt idx="858" formatCode="0.00">
                  <c:v>1863.1689406462044</c:v>
                </c:pt>
                <c:pt idx="859" formatCode="0.00">
                  <c:v>1958.1476578332345</c:v>
                </c:pt>
                <c:pt idx="860" formatCode="0.00">
                  <c:v>1929.9493855247229</c:v>
                </c:pt>
                <c:pt idx="861" formatCode="0.00">
                  <c:v>1873.2443844908371</c:v>
                </c:pt>
                <c:pt idx="862" formatCode="0.00">
                  <c:v>1836.5199594014603</c:v>
                </c:pt>
                <c:pt idx="863" formatCode="0.00">
                  <c:v>1721.5233349240227</c:v>
                </c:pt>
                <c:pt idx="864" formatCode="0.00">
                  <c:v>1872.2679944073354</c:v>
                </c:pt>
                <c:pt idx="865" formatCode="0.00">
                  <c:v>1806.9724885011913</c:v>
                </c:pt>
                <c:pt idx="866" formatCode="0.00">
                  <c:v>1810.2779289493064</c:v>
                </c:pt>
                <c:pt idx="867" formatCode="0.00">
                  <c:v>2010.7254547840689</c:v>
                </c:pt>
                <c:pt idx="868" formatCode="0.00">
                  <c:v>2013.247231242186</c:v>
                </c:pt>
                <c:pt idx="869" formatCode="0.00">
                  <c:v>2009.7097747924772</c:v>
                </c:pt>
                <c:pt idx="870" formatCode="0.00">
                  <c:v>1691.3898684600663</c:v>
                </c:pt>
                <c:pt idx="871" formatCode="0.00">
                  <c:v>2003.3773593323713</c:v>
                </c:pt>
                <c:pt idx="872" formatCode="0.00">
                  <c:v>1950.4753246241244</c:v>
                </c:pt>
                <c:pt idx="873" formatCode="0.00">
                  <c:v>2045.884087738466</c:v>
                </c:pt>
                <c:pt idx="874" formatCode="0.00">
                  <c:v>2018.1145347562715</c:v>
                </c:pt>
                <c:pt idx="875" formatCode="0.00">
                  <c:v>1961.8369086205175</c:v>
                </c:pt>
                <c:pt idx="876" formatCode="0.00">
                  <c:v>1925.5384969460333</c:v>
                </c:pt>
                <c:pt idx="877" formatCode="0.00">
                  <c:v>1810.9665081061278</c:v>
                </c:pt>
                <c:pt idx="878" formatCode="0.00">
                  <c:v>1962.1344099049834</c:v>
                </c:pt>
                <c:pt idx="879" formatCode="0.00">
                  <c:v>1897.2607381855946</c:v>
                </c:pt>
                <c:pt idx="880" formatCode="0.00">
                  <c:v>1900.9865906108494</c:v>
                </c:pt>
                <c:pt idx="881" formatCode="0.00">
                  <c:v>2101.8530928462355</c:v>
                </c:pt>
                <c:pt idx="882" formatCode="0.00">
                  <c:v>2104.792397463284</c:v>
                </c:pt>
                <c:pt idx="883" formatCode="0.00">
                  <c:v>2101.107068984948</c:v>
                </c:pt>
                <c:pt idx="884" formatCode="0.00">
                  <c:v>1783.2025514824745</c:v>
                </c:pt>
                <c:pt idx="885" formatCode="0.00">
                  <c:v>2095.6040397541065</c:v>
                </c:pt>
                <c:pt idx="886" formatCode="0.00">
                  <c:v>2043.1145991418437</c:v>
                </c:pt>
                <c:pt idx="887" formatCode="0.00">
                  <c:v>2138.9345418129424</c:v>
                </c:pt>
                <c:pt idx="888" formatCode="0.00">
                  <c:v>2111.5747432379067</c:v>
                </c:pt>
                <c:pt idx="889" formatCode="0.00">
                  <c:v>2055.7054363634306</c:v>
                </c:pt>
                <c:pt idx="890" formatCode="0.00">
                  <c:v>2019.8138994106353</c:v>
                </c:pt>
                <c:pt idx="891" formatCode="0.00">
                  <c:v>1905.6473319501206</c:v>
                </c:pt>
                <c:pt idx="892" formatCode="0.00">
                  <c:v>2057.2191935627216</c:v>
                </c:pt>
                <c:pt idx="893" formatCode="0.00">
                  <c:v>1992.7480124357721</c:v>
                </c:pt>
                <c:pt idx="894" formatCode="0.00">
                  <c:v>1996.8748791324829</c:v>
                </c:pt>
                <c:pt idx="895" formatCode="0.00">
                  <c:v>2198.1409127629208</c:v>
                </c:pt>
                <c:pt idx="896" formatCode="0.00">
                  <c:v>2201.4782598757256</c:v>
                </c:pt>
                <c:pt idx="897" formatCode="0.00">
                  <c:v>2197.617298253936</c:v>
                </c:pt>
                <c:pt idx="898" formatCode="0.00">
                  <c:v>1880.1094890872289</c:v>
                </c:pt>
                <c:pt idx="899" formatCode="0.00">
                  <c:v>2192.90625009112</c:v>
                </c:pt>
                <c:pt idx="900" formatCode="0.00">
                  <c:v>2140.8106408710846</c:v>
                </c:pt>
                <c:pt idx="901" formatCode="0.00">
                  <c:v>2237.0229683418734</c:v>
                </c:pt>
                <c:pt idx="902" formatCode="0.00">
                  <c:v>2210.0541031948692</c:v>
                </c:pt>
                <c:pt idx="903" formatCode="0.00">
                  <c:v>2154.5742740604142</c:v>
                </c:pt>
                <c:pt idx="904" formatCode="0.00">
                  <c:v>2119.0707552954673</c:v>
                </c:pt>
                <c:pt idx="905" formatCode="0.00">
                  <c:v>2005.2907430481077</c:v>
                </c:pt>
                <c:pt idx="906" formatCode="0.00">
                  <c:v>2157.247693907801</c:v>
                </c:pt>
                <c:pt idx="907" formatCode="0.00">
                  <c:v>2093.160133491222</c:v>
                </c:pt>
                <c:pt idx="908" formatCode="0.00">
                  <c:v>2097.6691502012523</c:v>
                </c:pt>
                <c:pt idx="909" formatCode="0.00">
                  <c:v>2299.3158613876562</c:v>
                </c:pt>
                <c:pt idx="910" formatCode="0.00">
                  <c:v>2303.0324122285629</c:v>
                </c:pt>
                <c:pt idx="911" formatCode="0.00">
                  <c:v>2298.9799278726441</c:v>
                </c:pt>
                <c:pt idx="912" formatCode="0.00">
                  <c:v>1981.8506372461563</c:v>
                </c:pt>
                <c:pt idx="913" formatCode="0.00">
                  <c:v>2295.0244903545886</c:v>
                </c:pt>
                <c:pt idx="914" formatCode="0.00">
                  <c:v>2243.304545400877</c:v>
                </c:pt>
                <c:pt idx="915" formatCode="0.00">
                  <c:v>2339.891108252772</c:v>
                </c:pt>
                <c:pt idx="916" formatCode="0.00">
                  <c:v>2313.29504890101</c:v>
                </c:pt>
                <c:pt idx="917" formatCode="0.00">
                  <c:v>2258.186595612543</c:v>
                </c:pt>
                <c:pt idx="918" formatCode="0.00">
                  <c:v>2223.0530227091785</c:v>
                </c:pt>
                <c:pt idx="919" formatCode="0.00">
                  <c:v>2109.6415266231661</c:v>
                </c:pt>
                <c:pt idx="920" formatCode="0.00">
                  <c:v>2261.965564538631</c:v>
                </c:pt>
                <c:pt idx="921" formatCode="0.00">
                  <c:v>2198.2436629686717</c:v>
                </c:pt>
                <c:pt idx="922" formatCode="0.00">
                  <c:v>2203.1169115057255</c:v>
                </c:pt>
                <c:pt idx="923" formatCode="0.00">
                  <c:v>2405.126428973731</c:v>
                </c:pt>
                <c:pt idx="924" formatCode="0.00">
                  <c:v>2409.2043623011896</c:v>
                </c:pt>
                <c:pt idx="925" formatCode="0.00">
                  <c:v>2404.9532941466264</c:v>
                </c:pt>
                <c:pt idx="926" formatCode="0.00">
                  <c:v>2088.1852067872201</c:v>
                </c:pt>
                <c:pt idx="927" formatCode="0.00">
                  <c:v>2401.718880026694</c:v>
                </c:pt>
                <c:pt idx="928" formatCode="0.00">
                  <c:v>2350.3573736033441</c:v>
                </c:pt>
                <c:pt idx="929" formatCode="0.00">
                  <c:v>2447.3009951734539</c:v>
                </c:pt>
                <c:pt idx="930" formatCode="0.00">
                  <c:v>2421.0606167619553</c:v>
                </c:pt>
                <c:pt idx="931" formatCode="0.00">
                  <c:v>2366.3064689082385</c:v>
                </c:pt>
                <c:pt idx="932" formatCode="0.00">
                  <c:v>2331.5258284374786</c:v>
                </c:pt>
                <c:pt idx="933" formatCode="0.00">
                  <c:v>2218.4658945090268</c:v>
                </c:pt>
                <c:pt idx="934" formatCode="0.00">
                  <c:v>2371.1401272507369</c:v>
                </c:pt>
                <c:pt idx="935" formatCode="0.00">
                  <c:v>2307.767056329084</c:v>
                </c:pt>
                <c:pt idx="936" formatCode="0.00">
                  <c:v>2312.9877746926518</c:v>
                </c:pt>
                <c:pt idx="937" formatCode="0.00">
                  <c:v>2515.343404717531</c:v>
                </c:pt>
                <c:pt idx="938" formatCode="0.00">
                  <c:v>2519.7660970737325</c:v>
                </c:pt>
                <c:pt idx="939" formatCode="0.00">
                  <c:v>2515.3157877437698</c:v>
                </c:pt>
                <c:pt idx="940" formatCode="0.00">
                  <c:v>2198.8926632812763</c:v>
                </c:pt>
                <c:pt idx="941" formatCode="0.00">
                  <c:v>2512.7699798977719</c:v>
                </c:pt>
                <c:pt idx="942" formatCode="0.00">
                  <c:v>2461.7508007663182</c:v>
                </c:pt>
                <c:pt idx="943" formatCode="0.00">
                  <c:v>2559.0354371525982</c:v>
                </c:pt>
                <c:pt idx="944" formatCode="0.00">
                  <c:v>2533.1347648596375</c:v>
                </c:pt>
                <c:pt idx="945" formatCode="0.00">
                  <c:v>2478.7190183677735</c:v>
                </c:pt>
                <c:pt idx="946" formatCode="0.00">
                  <c:v>2444.2754786002515</c:v>
                </c:pt>
                <c:pt idx="947" formatCode="0.00">
                  <c:v>2331.551348965977</c:v>
                </c:pt>
                <c:pt idx="948" formatCode="0.00">
                  <c:v>2484.5600939883197</c:v>
                </c:pt>
                <c:pt idx="949" formatCode="0.00">
                  <c:v>2421.5202478698034</c:v>
                </c:pt>
                <c:pt idx="950" formatCode="0.00">
                  <c:v>2427.0729082302742</c:v>
                </c:pt>
                <c:pt idx="951" formatCode="0.00">
                  <c:v>2629.7592022470785</c:v>
                </c:pt>
                <c:pt idx="952" formatCode="0.00">
                  <c:v>2634.5112855163616</c:v>
                </c:pt>
                <c:pt idx="953" formatCode="0.00">
                  <c:v>2629.8656023944827</c:v>
                </c:pt>
                <c:pt idx="954" formatCode="0.00">
                  <c:v>2313.7723545103572</c:v>
                </c:pt>
                <c:pt idx="955" formatCode="0.00">
                  <c:v>2627.9783025407492</c:v>
                </c:pt>
                <c:pt idx="956" formatCode="0.00">
                  <c:v>2577.2865142443634</c:v>
                </c:pt>
                <c:pt idx="957" formatCode="0.00">
                  <c:v>2674.8973055885426</c:v>
                </c:pt>
                <c:pt idx="958" formatCode="0.00">
                  <c:v>2649.3215571894129</c:v>
                </c:pt>
                <c:pt idx="959" formatCode="0.00">
                  <c:v>2595.2295084473653</c:v>
                </c:pt>
                <c:pt idx="960" formatCode="0.00">
                  <c:v>2561.1084453082649</c:v>
                </c:pt>
                <c:pt idx="961" formatCode="0.00">
                  <c:v>2448.7055763018934</c:v>
                </c:pt>
                <c:pt idx="962" formatCode="0.00">
                  <c:v>2602.0343711665519</c:v>
                </c:pt>
                <c:pt idx="963" formatCode="0.00">
                  <c:v>2539.3133694096205</c:v>
                </c:pt>
                <c:pt idx="964" formatCode="0.00">
                  <c:v>2545.183674041702</c:v>
                </c:pt>
                <c:pt idx="965" formatCode="0.00">
                  <c:v>2748.1864177128532</c:v>
                </c:pt>
                <c:pt idx="966" formatCode="0.00">
                  <c:v>2753.2537615700312</c:v>
                </c:pt>
                <c:pt idx="967" formatCode="0.00">
                  <c:v>2748.4196711865552</c:v>
                </c:pt>
                <c:pt idx="968" formatCode="0.00">
                  <c:v>2432.6423702651746</c:v>
                </c:pt>
                <c:pt idx="969" formatCode="0.00">
                  <c:v>2747.1630987700855</c:v>
                </c:pt>
                <c:pt idx="970" formatCode="0.00">
                  <c:v>2696.784929671197</c:v>
                </c:pt>
                <c:pt idx="971" formatCode="0.00">
                  <c:v>2794.7081842202774</c:v>
                </c:pt>
                <c:pt idx="972" formatCode="0.00">
                  <c:v>2769.4437483876382</c:v>
                </c:pt>
                <c:pt idx="973" formatCode="0.00">
                  <c:v>2715.6618669942382</c:v>
                </c:pt>
                <c:pt idx="974" formatCode="0.00">
                  <c:v>2681.8498314695826</c:v>
                </c:pt>
                <c:pt idx="975" formatCode="0.00">
                  <c:v>2569.7548558869439</c:v>
                </c:pt>
                <c:pt idx="976" formatCode="0.00">
                  <c:v>2723.3904155848068</c:v>
                </c:pt>
                <c:pt idx="977" formatCode="0.00">
                  <c:v>2660.9750557243542</c:v>
                </c:pt>
                <c:pt idx="978" formatCode="0.00">
                  <c:v>2667.1498850206031</c:v>
                </c:pt>
                <c:pt idx="979" formatCode="0.00">
                  <c:v>2870.4560418757069</c:v>
                </c:pt>
                <c:pt idx="980" formatCode="0.00">
                  <c:v>2875.8256932335453</c:v>
                </c:pt>
                <c:pt idx="981" formatCode="0.00">
                  <c:v>2870.812197550068</c:v>
                </c:pt>
                <c:pt idx="982" formatCode="0.00">
                  <c:v>2555.3380277037436</c:v>
                </c:pt>
                <c:pt idx="983" formatCode="0.00">
                  <c:v>2870.1607996420657</c:v>
                </c:pt>
                <c:pt idx="984" formatCode="0.00">
                  <c:v>2820.0835918122571</c:v>
                </c:pt>
                <c:pt idx="985" formatCode="0.00">
                  <c:v>2918.306730985963</c:v>
                </c:pt>
                <c:pt idx="986" formatCode="0.00">
                  <c:v>2893.3411086933547</c:v>
                </c:pt>
                <c:pt idx="987" formatCode="0.00">
                  <c:v>2839.8569753527254</c:v>
                </c:pt>
                <c:pt idx="988" formatCode="0.00">
                  <c:v>2806.3416280259371</c:v>
                </c:pt>
                <c:pt idx="989" formatCode="0.00">
                  <c:v>2694.5422864512543</c:v>
                </c:pt>
                <c:pt idx="990" formatCode="0.00">
                  <c:v>2848.4724316624638</c:v>
                </c:pt>
                <c:pt idx="991" formatCode="0.00">
                  <c:v>2786.3506145440897</c:v>
                </c:pt>
                <c:pt idx="992" formatCode="0.00">
                  <c:v>2792.8179495603276</c:v>
                </c:pt>
                <c:pt idx="993" formatCode="0.00">
                  <c:v>2996.4155808861906</c:v>
                </c:pt>
                <c:pt idx="994" formatCode="0.00">
                  <c:v>3002.0756812600089</c:v>
                </c:pt>
                <c:pt idx="995" formatCode="0.00">
                  <c:v>2996.8930352925709</c:v>
                </c:pt>
                <c:pt idx="996" formatCode="0.00">
                  <c:v>2681.7102263547695</c:v>
                </c:pt>
                <c:pt idx="997" formatCode="0.00">
                  <c:v>2996.8233480088429</c:v>
                </c:pt>
                <c:pt idx="998" formatCode="0.00">
                  <c:v>2947.0354842061092</c:v>
                </c:pt>
                <c:pt idx="999" formatCode="0.00">
                  <c:v>3045.5469672432955</c:v>
                </c:pt>
                <c:pt idx="1000" formatCode="0.00">
                  <c:v>3020.8686941947553</c:v>
                </c:pt>
                <c:pt idx="1001" formatCode="0.00">
                  <c:v>2967.6709210402123</c:v>
                </c:pt>
                <c:pt idx="1002" formatCode="0.00">
                  <c:v>2934.4409504184237</c:v>
                </c:pt>
                <c:pt idx="1003" formatCode="0.00">
                  <c:v>2822.926007658265</c:v>
                </c:pt>
                <c:pt idx="1004" formatCode="0.00">
                  <c:v>2977.1395793961501</c:v>
                </c:pt>
                <c:pt idx="1005" formatCode="0.00">
                  <c:v>2915.3002221296056</c:v>
                </c:pt>
                <c:pt idx="1006" formatCode="0.00">
                  <c:v>2922.0490559445925</c:v>
                </c:pt>
                <c:pt idx="1007" formatCode="0.00">
                  <c:v>3125.927230645103</c:v>
                </c:pt>
                <c:pt idx="1008" formatCode="0.00">
                  <c:v>3131.8669246041441</c:v>
                </c:pt>
                <c:pt idx="1009" formatCode="0.00">
                  <c:v>3126.526068711903</c:v>
                </c:pt>
                <c:pt idx="1010" formatCode="0.00">
                  <c:v>2811.6238165115801</c:v>
                </c:pt>
                <c:pt idx="1011" formatCode="0.00">
                  <c:v>3127.016556271456</c:v>
                </c:pt>
                <c:pt idx="1012" formatCode="0.00">
                  <c:v>3077.5073773196646</c:v>
                </c:pt>
                <c:pt idx="1013" formatCode="0.00">
                  <c:v>3176.2966173358554</c:v>
                </c:pt>
                <c:pt idx="1014" formatCode="0.00">
                  <c:v>3151.895178782032</c:v>
                </c:pt>
                <c:pt idx="1015" formatCode="0.00">
                  <c:v>3098.9733230289639</c:v>
                </c:pt>
                <c:pt idx="1016" formatCode="0.00">
                  <c:v>3066.0183581085498</c:v>
                </c:pt>
                <c:pt idx="1017" formatCode="0.00">
                  <c:v>2954.777514743645</c:v>
                </c:pt>
                <c:pt idx="1018" formatCode="0.00">
                  <c:v>3109.2642849642612</c:v>
                </c:pt>
                <c:pt idx="1019" formatCode="0.00">
                  <c:v>3047.6972306599528</c:v>
                </c:pt>
                <c:pt idx="1020" formatCode="0.00">
                  <c:v>3054.7174773059969</c:v>
                </c:pt>
                <c:pt idx="1021" formatCode="0.00">
                  <c:v>3258.8661800918649</c:v>
                </c:pt>
                <c:pt idx="1022" formatCode="0.00">
                  <c:v>3265.0755227711397</c:v>
                </c:pt>
                <c:pt idx="1023" formatCode="0.00">
                  <c:v>3259.5876765222342</c:v>
                </c:pt>
                <c:pt idx="1024" formatCode="0.00">
                  <c:v>2944.9560597585873</c:v>
                </c:pt>
                <c:pt idx="1025" formatCode="0.00">
                  <c:v>3260.6185642246724</c:v>
                </c:pt>
                <c:pt idx="1026" formatCode="0.00">
                  <c:v>3211.3782844036259</c:v>
                </c:pt>
                <c:pt idx="1027" formatCode="0.00">
                  <c:v>3310.4355631261706</c:v>
                </c:pt>
                <c:pt idx="1028" formatCode="0.00">
                  <c:v>3286.301308000468</c:v>
                </c:pt>
                <c:pt idx="1029" formatCode="0.00">
                  <c:v>3233.6457855375752</c:v>
                </c:pt>
                <c:pt idx="1030" formatCode="0.00">
                  <c:v>3200.956308902882</c:v>
                </c:pt>
                <c:pt idx="1031" formatCode="0.00">
                  <c:v>3089.9801139450415</c:v>
                </c:pt>
                <c:pt idx="1032" formatCode="0.00">
                  <c:v>3244.7306978113043</c:v>
                </c:pt>
                <c:pt idx="1033" formatCode="0.00">
                  <c:v>3183.4266274990646</c:v>
                </c:pt>
                <c:pt idx="1034" formatCode="0.00">
                  <c:v>3190.7090335812227</c:v>
                </c:pt>
                <c:pt idx="1035" formatCode="0.00">
                  <c:v>3395.1190763338832</c:v>
                </c:pt>
                <c:pt idx="1036" formatCode="0.00">
                  <c:v>3401.5889445854991</c:v>
                </c:pt>
                <c:pt idx="1037" formatCode="0.00">
                  <c:v>3395.9653209833486</c:v>
                </c:pt>
                <c:pt idx="1038" formatCode="0.00">
                  <c:v>3081.5952196831163</c:v>
                </c:pt>
                <c:pt idx="1039" formatCode="0.00">
                  <c:v>3397.5184318181523</c:v>
                </c:pt>
                <c:pt idx="1040" formatCode="0.00">
                  <c:v>3348.5380567511306</c:v>
                </c:pt>
                <c:pt idx="1041" formatCode="0.00">
                  <c:v>3447.8544421818283</c:v>
                </c:pt>
                <c:pt idx="1042" formatCode="0.00">
                  <c:v>3423.9785005762792</c:v>
                </c:pt>
                <c:pt idx="1043" formatCode="0.00">
                  <c:v>3371.5805032915628</c:v>
                </c:pt>
                <c:pt idx="1044" formatCode="0.00">
                  <c:v>3339.1477683265866</c:v>
                </c:pt>
                <c:pt idx="1045" formatCode="0.00">
                  <c:v>3228.4275363503893</c:v>
                </c:pt>
                <c:pt idx="1046" formatCode="0.00">
                  <c:v>3383.4333093168702</c:v>
                </c:pt>
                <c:pt idx="1047" formatCode="0.00">
                  <c:v>3322.3836590157471</c:v>
                </c:pt>
                <c:pt idx="1048" formatCode="0.00">
                  <c:v>3329.9197207973584</c:v>
                </c:pt>
                <c:pt idx="1049" formatCode="0.00">
                  <c:v>3534.5826596998149</c:v>
                </c:pt>
                <c:pt idx="1050" formatCode="0.00">
                  <c:v>3541.3046692976236</c:v>
                </c:pt>
                <c:pt idx="1051" formatCode="0.00">
                  <c:v>3535.5562779106826</c:v>
                </c:pt>
                <c:pt idx="1052" formatCode="0.00">
                  <c:v>3221.4392962699653</c:v>
                </c:pt>
                <c:pt idx="1053" formatCode="0.00">
                  <c:v>3537.6148782301816</c:v>
                </c:pt>
                <c:pt idx="1054" formatCode="0.00">
                  <c:v>3488.8861277320366</c:v>
                </c:pt>
                <c:pt idx="1055" formatCode="0.00">
                  <c:v>3588.4533970387729</c:v>
                </c:pt>
                <c:pt idx="1056" formatCode="0.00">
                  <c:v>3564.8276031648434</c:v>
                </c:pt>
                <c:pt idx="1057" formatCode="0.00">
                  <c:v>3512.6790220002267</c:v>
                </c:pt>
                <c:pt idx="1058" formatCode="0.00">
                  <c:v>3480.4949760607687</c:v>
                </c:pt>
                <c:pt idx="1059" formatCode="0.00">
                  <c:v>3370.0227105160498</c:v>
                </c:pt>
                <c:pt idx="1060" formatCode="0.00">
                  <c:v>3525.2757318037015</c:v>
                </c:pt>
                <c:pt idx="1061" formatCode="0.00">
                  <c:v>3464.4726161799654</c:v>
                </c:pt>
                <c:pt idx="1062" formatCode="0.00">
                  <c:v>3472.2545034441118</c:v>
                </c:pt>
                <c:pt idx="1063" formatCode="0.00">
                  <c:v>3677.162563065227</c:v>
                </c:pt>
                <c:pt idx="1064" formatCode="0.00">
                  <c:v>3684.1289930304824</c:v>
                </c:pt>
                <c:pt idx="1065" formatCode="0.00">
                  <c:v>3678.266508300936</c:v>
                </c:pt>
                <c:pt idx="1066" formatCode="0.00">
                  <c:v>3364.3949033212089</c:v>
                </c:pt>
                <c:pt idx="1067" formatCode="0.00">
                  <c:v>3680.8151652601532</c:v>
                </c:pt>
                <c:pt idx="1068" formatCode="0.00">
                  <c:v>3632.330402327244</c:v>
                </c:pt>
                <c:pt idx="1069" formatCode="0.00">
                  <c:v>3732.140971037581</c:v>
                </c:pt>
                <c:pt idx="1070" formatCode="0.00">
                  <c:v>3708.7577926402246</c:v>
                </c:pt>
                <c:pt idx="1071" formatCode="0.00">
                  <c:v>3656.8511472422088</c:v>
                </c:pt>
                <c:pt idx="1072" formatCode="0.00">
                  <c:v>3624.9083615585737</c:v>
                </c:pt>
                <c:pt idx="1073" formatCode="0.00">
                  <c:v>3514.6766849399492</c:v>
                </c:pt>
                <c:pt idx="1074" formatCode="0.00">
                  <c:v>3670.1696279865951</c:v>
                </c:pt>
                <c:pt idx="1075" formatCode="0.00">
                  <c:v>3609.6057710986979</c:v>
                </c:pt>
                <c:pt idx="1076" formatCode="0.00">
                  <c:v>3617.6262582005388</c:v>
                </c:pt>
                <c:pt idx="1077" formatCode="0.00">
                  <c:v>3822.7722628670394</c:v>
                </c:pt>
                <c:pt idx="1078" formatCode="0.00">
                  <c:v>3829.9759871718065</c:v>
                </c:pt>
                <c:pt idx="1079" formatCode="0.00">
                  <c:v>3824.0096641611581</c:v>
                </c:pt>
                <c:pt idx="1080" formatCode="0.00">
                  <c:v>3510.3762806227251</c:v>
                </c:pt>
                <c:pt idx="1081" formatCode="0.00">
                  <c:v>3827.0341159338645</c:v>
                </c:pt>
                <c:pt idx="1082" formatCode="0.00">
                  <c:v>3778.7862822675847</c:v>
                </c:pt>
                <c:pt idx="1083" formatCode="0.00">
                  <c:v>3878.83314008445</c:v>
                </c:pt>
                <c:pt idx="1084" formatCode="0.00">
                  <c:v>3855.6856145607076</c:v>
                </c:pt>
                <c:pt idx="1085" formatCode="0.00">
                  <c:v>3804.0139897120962</c:v>
                </c:pt>
                <c:pt idx="1086" formatCode="0.00">
                  <c:v>3772.3055961436839</c:v>
                </c:pt>
                <c:pt idx="1087" formatCode="0.00">
                  <c:v>3662.3076870772711</c:v>
                </c:pt>
                <c:pt idx="1088" formatCode="0.00">
                  <c:v>3818.0337769652542</c:v>
                </c:pt>
                <c:pt idx="1089" formatCode="0.00">
                  <c:v>3757.7024500407583</c:v>
                </c:pt>
                <c:pt idx="1090" formatCode="0.00">
                  <c:v>3765.9548540416495</c:v>
                </c:pt>
                <c:pt idx="1091" formatCode="0.00">
                  <c:v>3971.3321663369334</c:v>
                </c:pt>
                <c:pt idx="1092" formatCode="0.00">
                  <c:v>3978.7665927746607</c:v>
                </c:pt>
                <c:pt idx="1093" formatCode="0.00">
                  <c:v>3972.7062171602001</c:v>
                </c:pt>
                <c:pt idx="1094" formatCode="0.00">
                  <c:v>3659.3044289552554</c:v>
                </c:pt>
                <c:pt idx="1095" formatCode="0.00">
                  <c:v>3976.1932559250654</c:v>
                </c:pt>
              </c:numCache>
            </c:numRef>
          </c:val>
          <c:smooth val="0"/>
          <c:extLst>
            <c:ext xmlns:c16="http://schemas.microsoft.com/office/drawing/2014/chart" uri="{C3380CC4-5D6E-409C-BE32-E72D297353CC}">
              <c16:uniqueId val="{00000003-B870-4853-A7D6-D4F0172FC58D}"/>
            </c:ext>
          </c:extLst>
        </c:ser>
        <c:dLbls>
          <c:showLegendKey val="0"/>
          <c:showVal val="0"/>
          <c:showCatName val="0"/>
          <c:showSerName val="0"/>
          <c:showPercent val="0"/>
          <c:showBubbleSize val="0"/>
        </c:dLbls>
        <c:smooth val="0"/>
        <c:axId val="1697502047"/>
        <c:axId val="1631864271"/>
      </c:lineChart>
      <c:catAx>
        <c:axId val="1697502047"/>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864271"/>
        <c:crosses val="autoZero"/>
        <c:auto val="1"/>
        <c:lblAlgn val="ctr"/>
        <c:lblOffset val="100"/>
        <c:noMultiLvlLbl val="0"/>
      </c:catAx>
      <c:valAx>
        <c:axId val="1631864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50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Canada Coverage</cx:v>
        </cx:txData>
      </cx:tx>
      <cx:spPr>
        <a:solidFill>
          <a:schemeClr val="bg2">
            <a:lumMod val="50000"/>
          </a:schemeClr>
        </a:solidFill>
      </cx:spPr>
      <cx:txPr>
        <a:bodyPr spcFirstLastPara="1" vertOverflow="ellipsis" horzOverflow="overflow" wrap="square" lIns="0" tIns="0" rIns="0" bIns="0" anchor="ctr" anchorCtr="1"/>
        <a:lstStyle/>
        <a:p>
          <a:pPr algn="ctr" rtl="0">
            <a:defRPr/>
          </a:pPr>
          <a:r>
            <a:rPr lang="en-US" sz="1400" b="0" i="0" u="none" strike="noStrike" baseline="0">
              <a:solidFill>
                <a:sysClr val="window" lastClr="FFFFFF">
                  <a:lumMod val="95000"/>
                </a:sysClr>
              </a:solidFill>
              <a:latin typeface="Calibri" panose="020F0502020204030204"/>
            </a:rPr>
            <a:t>Canada Coverage</a:t>
          </a:r>
        </a:p>
      </cx:txPr>
    </cx:title>
    <cx:plotArea>
      <cx:plotAreaRegion>
        <cx:series layoutId="regionMap" uniqueId="{A8AB48B2-087E-42B6-8F94-D721D17081AD}">
          <cx:tx>
            <cx:txData>
              <cx:f>_xlchart.v5.2</cx:f>
              <cx:v>Total Price</cx:v>
            </cx:txData>
          </cx:tx>
          <cx:dataId val="0"/>
          <cx:layoutPr>
            <cx:geography cultureLanguage="en-US" cultureRegion="CA" attribution="Powered by Bing">
              <cx:geoCache provider="{E9337A44-BEBE-4D9F-B70C-5C5E7DAFC167}">
                <cx:binary>7Htrb+Q20u5fGczno4kkUqS02LzASupu99W38Vz8RbA9jq4UKUrU7defEmW77Y4zmywWB3iDYyAM
q+qpoqRqksUqzj8f+n88FI938kPPirL+x0P/68ekacQ/fvmlfkge2V39iaUPktf8t+bTA2e/8N9+
Sx8ef/kh77q0jH+xTQv/8pDcyeax//g//wRr8SPf8Ye7JuXlpXqUw9VjrYqm/onsXdGHB67KZlKP
wdKvH4O78u7H3ccPdz9YWoZp3cj0obF+/Xj4/PHDY9mkzfB5EI+/fnwj//jhl1Pjv3uQDwU8a6N+
gC5xPmETYWwj19R/1scPBS/jJ7HhkU8mwdhBFprl+Hnswx0D/YMq71rVPDPfeyD9OHc/fsjHuoZ3
0f9/pfjm6YF/8/GPvkNa82D+QgGfnj34l37ZX9564H/+ecKA1z/hvHLS6bf6d6I/erY3bwE+ut7+
7JP8NR85+BO2iIcsy5l9gN76yDKdT65nupjYzvOos3eu7+r8roEfdXdXPkv+vIvear95w/kF/+D3
+r/JT9//m3MJfSKIUupgy9N/9MRPyPnkWMi1MSbP3pj99F3lvPzw+VHKtOFyeBb+eVf9zsCJt6bX
/Bt46/zws0/zF2eV+cmkmDgU43dnlQuTynYpctDTrLOfx559dl42dzLlz8w/76sXxRMfTS/3N/DR
3v/ZJ/mLPsKfPGQ6DsLo3Rnl0U8YWea0Ls7yk3m1vythQt3DHvrH++X729NR88RL0+v9Dbz0r/+m
l5xP0/ZkUvrkBfdk3bMwrHsW9RzzJHr4V3H/KJv/wD0viifemV7rb+CdKQj641/sX5tD/z/Cexsf
/qcR3mt/vPmJ/dWI2/4Ee45tWZY97zu/j7iJST1Y1cjLvjSPPe87z6eCP36e91e0Z703z348ZPxv
Ctr84L83PSC4dnTc/PrUY9mwpFnEcbB9sqP4EKGldfIh4IVi9+l/sHT93sLJGja93d/ASYf/4g6D
ySfHsxBx3Kcdxnu7wxDyyaIuIpQ8yU/OQYfH7oMvVVl36UP+s9/O+1PnRP3EX9OL/g38dfnfnFTo
k2li1/bw+/6i5idKXWxZLpnjNvDn6zUO1uj7x4dn3p8PrZ/1Tjw0vdrfwEMXi599kb8WFcCMwpbj
mVNYNv+dzCjwoE0h6fOc90HPY8+70IVMy4fHD4sf3Z388WFdF3flj2fEn/fX+1ZOvDe99t/Ae4fr
n32fv+g9B+YXsgh5CiFM8M7r/YtAJsIkFNIQkIJ4PbEOvL37cP3Am/9k53qjfOKk6e3+Dk7aPX+v
937Ef81Jjv2JWC7yYBU88Y75yUYW9tzJQdMfnJfeOOmx+w3ynD+mOfVh+m93dy/vfnD5DHvv2f5w
5/ojU6cOhDf/f+rAP87JvuSrw7vmbqET3a+C9p9L9WeAfPyJ6tP3nT/cm9d8/qbrH79+RLANvWTP
Jwtv3PIcQM+uesY/3tXNrx+Nydm251AI2SmyIbwHU92jFlkYIvySyyb59aOLPlnYdN0pn4GhR+yP
H2quJhG2PkH8giDdQcgkcF5qCxe8GGJevrz4E/2hVOyCp2VT//oRThMQqIoZOD0anrZXRIENuXuP
WPBQIH+4u4IKxoT/P2yQqSixG381jLbzU2fZ1ml6Y8sSQfOKeJZYLbFvgMiRldyYE0wOT7A+txc1
TSrfVQW/aJgT1nbKeCDtpggjnGcrVvXJddOQUks15VRecs0t/hqR1+2M0EIN69BQhIzY6WxDj8AZ
8plaCmLQbd8O7lZEolBLNxfP3aSKVylCbM0Y7aXvuj0NWiM210Mb4bPWG12/zWxVBDxqs8BpB3nW
aLo1Dlnl1ZeF18ktcjgKaWUKPy6V+NqJyFsNTiUXiMbiaxoLGlixU2y0tKidq8FIrUWZSSco28S9
ptxjgZvwYh0zi16LKmZrT9VslnY0ja4Mtdcyjfe4MfiCJ92mw4177aYwnu1YXsAaWpwPmVgiaVQb
FXO5MWRVF/5MW/SdrhZJq5Mb3RtSRxa+puduN1nxtBXd1VZzN6qCvB68sO0MdmZWo+nXNscX1dQM
udkdBEdB1nroQjeMJb6oMF0UBec7kRbe2ondZM2LlO89PtTLBkXZpZVbPHSGsr/hXmf5MJa67aT6
LPrEe3QpC/JG1j4VOF5Zqj1PSVxfUmnJy7qO650p+3NNQVGuviypLTUrfkEhT9Q7BIonrBdFbDdo
V41Dc7Bo2S7MumI7brvZfoBcfViPXfvNUvme1Db5kRPjKmt69vUIrSZoWXRemFRR+y1G6b6kBf0h
be8qK938gOzxQrSs3pPOlXvbYWQli+ZOU0d+zcumDYXhd2RMZ6g5iq73y0lV43DR/9aXnlz1nQeC
1hmMsG9Vvmy5wQNSYu9ARJfukfCysBvt9r6phF+nsrnlBKahMxC1KRlLr7xsLP3EKdt7kshvRlny
zwWi0ZnLFV3ipvG+cmGtNOBou80JPJjA/8Z2ZbSlr4q0XI5QJl02GS2DFrPiXLn5uBucUoUxM6x7
0gWGhYt75kkSjlnnbV1GvPM87yJfmVF6KKNhWEgntjdsFPYmnxrd0zzdtEPlMP89TF/kaj3K7txl
kb0waelcF8mQHKrOuezqmFxrVt1Yl7Jl6cHITOfatAp70aTYXmiyImVy8Hp6meQg5KIbNx2JDm6d
msqXpRtUQ2FvuBF7PFRpau16JK0dTdtxFjOG7M1MarFVIEWWk6KWaN4snm10ZVSfGakR31u8CUd4
tlsIwtuwbaxm75neuJNd5IW5srrvwuKrWhrpDyPqmO/wXl1nhROtUjMZz6LBVlfKZa2vIW+tmbXR
7OvYHHdxnkdhrJz2e+2JVV613X5AiVgVbX02gqF7w8uGQLlOtDehdyCOLQLZ9el95ibbViX9l1RI
YzUyp195o70jjWfta9Q0uwGZh4o1Rhy0crT2eZSeRTzml5lrlpfNyOJzzKyAWvKJlaGyviD5Xsv7
tIH1THVnGXOY9JPKcrbCK8lW93RjMLMK+jjJwmGMnFcCTToefbCTtFultKH7XLEyzErEQstAdI+m
RiSFGn1N70c7o3uN1KIjSCtG+cBClafuk44GOmW5ravm6+A4folbcZ85fAhEQdzzpHCddTek5coY
THydGoT7MSnJj6IlMzbm+WtsSqx6qfLqvEz4pi+Tfq8bWID7fdYP+eAPqI83k1TztDSdpImWtiWJ
N0PHZt10YMXgsy7KBl9Lol7MEieVG2x29sqph2pTJbTaRApHY6C7hWEIa6FFujFzoyr8GYrFE/4o
fgWfkbHhVYtaCQx7b99ctWbRXJksK33qFM1GkzlX2UVKzEBTupFFXa7cKiaBkkMawK/PCFCSknO7
hn21gBLb98LOxgDTvNm5eZl+botm31ss/46qFesjvoCVNt0guKpxk1GxRZZBbnHpdmGUdHw7Wim6
tpvqWvOtDPbkgqtu18RtdtVU5oMz4U1hlAF1DbKP3G644H0pfFv05LbrUuQnIyvP+8zNzhmssL7o
6ZUo+dptq2jnGLFYm4O9zVAc7aKJRbkZ7Y6k7mlejlfEY/WM0toar5sjqiLDVR6b8kzzPS7RlrBx
4Rm4D7JapveR0Z5VUvGvqSLDysF9tIK81vCFJtEmZXLVxWhFEFPsIfsaVV60VSXJeth1kkXeWtbC
MIizjD1X3dp82XtOcWebfb7MUpytIYpjX/JKru2aszviJtdGU+1p3j2UdQkP0lj4qu94sfP69nsr
E+eqmZp4KKpgECpZSmGEjqiI9G0jMbbGiKO5iRMPmJpOjDpbsIqYvvciPgWmGk6qQa4KXD1kCRn9
1h7zM7iHUkZ+mVs2zG2X+IlR8civyqG8aD2/JUlaLzRacfqMHltmrwwrpj4XiYh8dO4c0iHhB3gI
L8ghZAk1aVHJD7U7JBCCmN3vJOMk1hgZDSlEiPJc61ImChPizze2ShHFlq9VRAsxmkbOTFj2kQ/b
t7eO6mZJWlo8mEZKfacfxotWWs6GlQZaIBfF32FVXDZdxWZERB22zSO+q3rZXIlWOL6bGfHaQkZ9
ZTqNcZlYASodswhgV1BnrOrSQAvfUxgmhcwKYIsw933vnTHSN7uyps1uHFG9rDyU+ZrUAt1UUa52
R5zuFZOGVZAUAhCKIBp/tqIFR7JzCWp8TVsO31pW6p0d7R1xWq2x1aJrB7GXjnnhCrfbwuEJPE8j
+B0jHqNQJWZ/4dLB8c0R1hQ5ju2C5Fl25jHpfnWi/FvCk/bCMlj6OXa7ZWR59CvDubkhTU0COqHc
ypGhcD1rraVp0myjJMdXcoztS8MbL3CNzC+W47KtEznOtrK6p0a0zQ/Lypul4hmZ+abbwmalcWVp
UPiAExoe2Nl2uPqR0L5ZmkN0zWxVrRI1ZmqtEeMoonrpJfwJos0gRNqzrBq38TCI1qfoVqQl3ibK
IrtkxKW3xLYku7Gwu7DvEgV7IataP3HVfZbCZq6lPepVFXbilsvuSXc2N0u1huLuuSFQtsKq7zZW
asfr1koDTemm89J+o3sZI93ce4+XTFINGeHswvwa1qDQspvO10wOs575cVqBaO7nnG4qJclZ1tJx
h7PC3LlW8oXYMV5p6si3J+EJT8Yk8VHaWsujoMXK3B3VdE/zyCB736GZvfgTYJ4bWUBt5IQafDL4
0Ih6m0t7mUSZhM2uyG7NKKkCxx6LPVOmedVZ3k3lJPntUJE2zJ2Wblhs4wtRjAGUwYs1KvC9VUP8
BGHpEymcond8Wcn63H7m4arrHB8ndn3u4HFWe4+Xj3F93kyqeZFCTA1H9yWhXb3IedHM82SQ1QCn
NPiKZpJu3Cpikd8wo7+oRfeZmkW81dNJN1pVttWTquZFBjZ3PUQhWolXjbPKk3YMOBxKF5lLmpWg
Lfo64j6FRRa7BzdS4ouqv8mJ7RoM7VIo0PhEpujrUUmTtm2eKIGe7VXWJo9HIXxex9XWtcokXbcV
/tELkixjS/FnST9UW43RjXJq7BOv6UP3rWA2M/FmZUOJapu00MzK2BOLhmVtgJwSBwLnzhnvaudz
aVl86TWluUgyx/mM0mhYY4RFoEmRJmhPY/e7xlq1bV3JIvI1NQMGZxGxtLucjXVm4hMMn0OT/42h
FApit7HgyFkac1Mlw1MP8gYHnnt4/Yr1AkNGVYet1WThUVX3NNjJId5kbrw9Ch2VRKOv6VRks+Gj
9Kj6wBLWB6JkakFK07B9NCh8iEfu7ahMYaV20EGxKEa+7o6j2wcdj9VC42aVPHe9neHFgeZpnG7i
LMcHkkIwlLNaLU4ErRxejaGxUQoKJ+NoQdw0t7HdZAfkUerXwul384/V/i0y8/SLUSXZOW29eP7R
StPtVzhCdKFRsJm8pxRXWbfmcfcoe4hk0zpuP1sDxnuK+6+pdNrPPa3bzxT5CslsJmRX3yuGir0W
QfDOwwxyMCtN2pAUO9O2ZmmrZlua0gbBVpHh7LMei+XtfetK30psbxWNonI2Fjy2iWBpdmlOutAJ
i9o2PiuKYaFIunotGpXfdCqJF5YxFiuGkvymxZIsHWcQiyKxshsKZ7yztqtxoEnTVe3WypLB16SR
UAH3fNVXrVphu72ErOJSU26cxTf9UuP0QESly15Ivpck3Yy0iy+wqv2hMa3LxOXWZUYNsvN4fjAn
luZHqkw2No0LX/M0DBYDc+Vilwealzu825djtOEDd8ORJnQhpgjJnOKiwba3QjBvr1mq4WJnxdkX
LdONVnJTTheahN94fZVIvE1z190PqvP2qVJp5/mZy8egLS0405M4DUSaoRtNwpMkr0k3T4Oa2fZN
lFlwbe8lafxOata2p8zr28wstYgN+X8MJTiM6ElmVuaNQ4qsk1/SWA4L7LQ+bP/qm8Rpf8bLXi55
ZQ+3As7+FFH1LTJId+ZYlVxmZj7eEsCrF/yR/xZfTXbamA+3DezfJ3ht/2Vcbd/D6Ak/2aeC5iHc
GO/XnMlyl2SiCFoS82+izMewK7x+nbOx/NY7YpX1bvGZkbQ/l54Z+5ofWfmwzFierrSWPYo72tnV
RSsIv06aftNPxlAH6So8wA9Xk4ZjUL/vhAfHRK6+evJMKyfJAOFX3EtYL2BIMfQyhADfXA6O5W4g
8DL2uqkEJ9u8LsIjyzAlLHea7ob8Numy+kxTrwQ2OGIxWo0IVI6eTNmstwKnhDNBbJoQrDqjOBtb
xL46JmRqZKTSAyTjyq9w2IUT0NjfFKQmF60lrjTbbrN6M0C6IjDyofzKCjEuUjceV9oGpH87P2ZJ
vtdSmedhjn/ksrW2eOBwcqkatzzoBvvU4OxgjWZurrDvTAS1GT+kiFUoxH6KouJAx0Ki8D0FoSAb
VUn8W1m3jeHDhtiFpDObReoVyvArBMcxHmHbL6yUXiTMoRCoR/Hels1aszLlAi6uh6DJmXWYyUHx
wu+kCQfuITH8wWvohUZr+6IlzeLIO46hzWtcHPXJPm2r9ZGlFaZx0rGzDvPjzeN03dOzaDClagjg
31AcMkhCFcKTuxiPcldOPeUWbeNruiCDavwMSiBnCQCPmKOK5s3gFzMqydMz0xSzwit7R1zpsGLj
tk2IEj66gV3LLjQjBwIWS4htbOJc+O0Yi61uSjw89dqWgeQVPWFmuNbUcDzZ6Etz6RktPjvha8QI
R5Dw5+uRhaHc+HY9cihMFQfCYdeBKzbeyXqUOklje30f3dSmRzwZuDy7d0ZJIayHMoCuDKSDYS4E
jmBneykNeMLyNoPRfzmydE/Yjx78gs6PbNJ2cKzSFh0PUll4J3vpXGdjrVaY52UYCwNfM1W5F6nn
hWTsChmkhDM/6tx2CxWu98GN54ZYgwtPvgaX5Roraa4hgQjli26Ql7pJKzvfwJ75xINMrLyUuMk3
8K95El9N5AlPk1qgdTVOm3qPd9TVY3Q8qRZOyZNQlTbZWgkOhilPyXXiMpvympp2TbcMCBRIFpoc
hwKPYe/Vs8ordIG7ZvQ13CtLuYBsGhrDZDL0dgRte1Y8GWE2oZn2lETVemAm0CptZN7akbpHmYFp
2JT1rmkTyNrTCB10Y5IRH/hIjCX10OBrXmHzBM1d1VezBhkih4ZY8XiVkW7wYVKn7moyyERlbxxt
3+uSeHW0MxuTnTqkdTBasj4rKg8OZUgl17rhZrVzKiEPmtII28BPiAqT5LqFxMoJgqkabi78bP9G
9HeVVbiG5hILE0wQ7OL2NJ9eVVZHt0szJWp6Q7zo0WFO065N0tNtJTqUhOXIO19YhC+MnNKt7Djd
arHyXAT5gyPSpEHUDN0We4mSvhYMk3SmtaI2MdOQQoGiBmSw/HkcLUpJ2bbr4xhFjn8bXCWWY2Xa
SXh8AjmYz2Mc0WYC1Q1pJX4JyRDpQ4yUrgdOVkMR5TuJzBzcJZ96J7zIGBq/kXxcaIHGlW1aLccW
ggBIfJnb6KWx29oQS023dgzx44Q5inUPG/ZoBIkhzC1Eq23lG0XXVRCJTP2EV/vEiaLVzPQ6NM7m
NT7pxmKDIzekKMf7oheu78Ax8LtkTAYWl+aOSRN9bux03Zel+j5CoWhZoEKtNJmV9aKzXe9GJgba
ljLdQVLnojdHtmWEX3Ck+EqNFds2Q8K2RgdVY5+oAlrN5UOHaUDrET8xXsk0oJ50HWE3vhNTI7Q9
mWdLbUuPARVvMHWkj0PpnsZoqSZfWayhCuVEYxn8HHdUOxlDCzRvfgU9kmbGIoeCL61/09Qs1d35
1V4xZgCNWMBaFS2zXIWKNPQua4UI24jJnT1C+g/bRef3rUvvoFpxZwu7vB5YWW1qwvoFHC3ZrooT
uTL6/J4o5q4TMykvjHFqDM7XKcKJr3lHgSrK+yyJ6IxlVl1CKjHm68KkiQ/VM3ahsVow2fW4U/j2
4EZhgRt6OeQpvYTXWcciM/aayjLRXFRR7NeO02QBZBfbrZt63zQ+m5Q8SKStupLUgVbQAhFBBECg
BL842kVt2UANvOzWsO0351ZWBkjYxd5t6mJvNQqtUmu8tSbWkQ8pHPaKrEyUBFYpysURp8Edde3O
16ayHIr5lMJFhsnUEaeFXA35ou0GWGZD+VuepgPUcB21GNqBnidu7V5Vqo7PUgkJJ6alcBy5KL2s
27sEu1dDo5y1rbwBUpIA1o1jotgvXSW3mozG3tmObfOgFbgXu1c2MiFqTXG91ggPajL7DLX7o416
9GwIJ1NrZVCwmw64voC6dXBE4DJ2QzgWZksE5i5ja8cSu9kUKGo2dQoT1z/Sunds/g1GizV6tnOk
T0wcSd37Q5yFim9W0XqL92BCNk9PPRrpvSEpXnLDwDvdGJZwdj2Oi9bXdG80X1UyoNUJJJZNDllh
G9D1aNTrrM2gXv1s5WjqhGfmQxXgQZnhUaCHPJJHXVx962w4L+tRjux5aE3D/HUXiURPD3sE5oaq
A9fkfFUadbEYjFysbH2TCA9PZIWVBdmCCmqaWVScSzUW5xgZdKckDzWl+VVVOJufb9Vwp+40tIXC
mUVNiBBNuFtFXfPtVg13azBkOsVwU/LMXRs4P5fMsb9TeJqgZSW/jCrWrkxWDxtFUbbHiWlOk6b/
7EIx3YfDJnpIUBOIDOPfcIEDM35gBWZbjEKnLsgmShnbJnkLVZ0hhjqx7mqmhp2QRqtgrddMLT5q
a56RgR2wLLx0DGoVt0E1XYHSTZszLwmpvgJlOIlaxq41LivV38MtMAivteQIFxpzZA54vORFa640
ZGRjHDSWhFoil9eJ07DNnH2e8tA6hT3xbWkzuLIBLN3oNPYL/sjSvRe+tqNNvPCPdkqdIx+a5jqb
xtQIjdVaEx9q32yTZm0f2MRwpo2/3OrGKJ97J7wsbTzu54UB7cASgGMEdcTR5uHMzA3igkiMT5be
p2estq2taLzrtd4aQ6Tz2vzLI2nIPOTE85gQi6j3St+KebrtEiOZG1UOnEOOB+hMxM/do7z0yrum
7fLlkdWkdrI9MaOlJzyljaZ2GfybmeOR350KqQUBKVxqhIuEtgl3Gt9OHSYtrJIRxTeEETVEn4fR
hottpKhVWHOT7xtZ8X3btjcqGsSZYZVFvtK8vOm6FZfew1hX1RM4yrOkh5CvvzGEFGfaQEITFyo/
ovLbOnIgCQoXD4MCzsBLadvRgeV1dBBTT1hpcZZAscavuQCgZmoxxRl42hv2mjo1o3Gziuf0xVmT
ANzCfb6puHeedRHaR7WJ9pZZxqNvoIc8t4bdK5aGuFCWXKVQ6vGrkeO95h11NS+uc+pnApbIo2A2
qmlW/uBuMuxmFlcj3ALsCXmyCjGoCEjExDaC0/fKNaE64eE6Oe8MLMKmKsZvfRRdVH0XPVpdtYTb
eMNdaUK9yo4aOL/WabQapT2sSZE+KeXpOH6zI/eiQdZDXqB8jaZSI1xfiCyT72IFJUjN6XR5UXfd
ZCxDFhtQfp6wGtMZCdkZ/VS+bF0XYrwykWHr9r3wsRjqbZTlw1PXnmjNNAqorunekQcXhxYkNsu1
Fo4Nrbe6N9vS9O+6J1BtkarqUKPBXL1SOQ5VDXHs93FbrQqzEHCRkQhIWUEFIi1d2KGjVhwgBB1R
2CSV7WNmtsvKxYXla7iWw7vVft/0kLiM6WUTG3INCajchJoJiQ927JAQcjMoiAbew90k1zDXEdz7
mck4LZJDTYpwYAPdampWNppgyCq2nxP4ncJu0EOyIZSl6PkqHaryLEnjqooXrI3XJRzpksBrpoSA
zGk403EPJ/6MRCS0M9YlwZHurFzCz6Y2w7jtb7O+kFepoeydCaWsQBbtcNs19S1ctpVXrSjsXW6B
k00aD7dlpF7h4XTyCm+O1WMfG4lsIL9VnxFUQWjiULjMg9P9QNVTU0a86nxNd0ZHFym3x5k8AR5J
mzYirCWU6LTaUZALS3S+pvumgOgXkv6LmflqGC03e5n6qm2i5fFRjoaOPMhzwvU/fBONJluWrpQX
sWFLiPJzvvZEnPkUrpvMPC1Ni+IQeSneKjIqz6+LolnKHGphGmeYXuPBlZC1cLF5PkMaLweHD/aw
0JajCMw3ZhXvDTquYiujZ05pWItCCScQSgy3Xo2+xT03ryKGWqip5k4QYzTzDdMdr+IS+Ec8BXxi
AV/jFczTAK5TVgLXh9Ig0Reen3lw0ePrmHfwC0sL06+mii0jrVjCrypb2aTCX+HyKexLZtq8KGkU
icmTUuk06EwYdnMGRXZ/rHEGx3jsnAuUut9HE9cBp150mVcjWZqmHGC7i+FuBMrtpcoMdlV5pgia
KHK/R1W/dowGrlty4lzHPL7tYPWAi1bAKhikQKD0Hi/oRKLOK8+rLN0WCTFC0gh3VZpc7pkdVfu2
Qe2SDlj6XWqkbaiZTlbBnYGuss7sKLkfXeWu2SBc19eHv2w6/B0PivNpEQ5/Gnc8FGps1UevsVo6
HSrxywF0Vke4XGusPo8ejb8cVmENhPGNF1xrGkC/2NOHVH0MPbGnEbJyVdAIVi5yymCJnprYIgX0
1nLonjiYcFiDxzyDyyB1JMzAgG8VHjVK4YL8SP+RBW2RRJBIgS8PoRYcddlDhLqbwYj7rc5p6uzm
kWURWIsmkjqo2yZO9kR2k8KR1PoGfpbO5t7qWlaX+ahocqjDcf5/KbuuLUlxZftFrIU3ryRpqzLL
d3X3C6stVoAQCMHX301QU+TU9Jxz7osWCifSAYrYsdM/ZF4pz4MOyK2t5Y9ZpuePBgo8+zQNjA1N
SQEocrGxXVQqSEZDXvo7plAVXkR/BVqd/jWQaoCv6nLrFyqM+qlOC++CpDYSZUHuf80StdWN3v0Z
iO531Q/JiwWQ1y7zcmMxTdPiylTL48VUOKiRrqbl2HsXAVRX1PPxQ1QyjYEG3dEJZFnWHnAPGDbr
RmFiaRYyoRtb2iIUleN4G9oZXO0erjYbfz6keHWDr/gaatmW0DaF4rH1UIhMhFaDC51j4n2N6wkQ
TeU80YDn8k89kPnnoiudJ+a7+W6yUFomJatc6+KkxpX9lLefgiYT5/zoH+25laJo8xfd0rt70zT8
l8x+RTW4eXWBCb3EPtL8ZOSLkh06zy626dyN0Q5WEjm99I9qmOpX361eSh0ZmtSp/Zep/Ew+06De
QvSa0R+FEbf7LjH3njXYv7ugOyDVqL4B/J1sgqy0H0Utx53JOgsF5dZHTl71O72qtUdNiDices/5
1sI9+Ms9TvPxo7vlT8au6gMt1JC/KJIhPhkGD3wg7fz60Ma8xy+1qu4X4btNn/vs3i0BcyQ70fZ9
mGdh04VmkFgvFb69F+UZwM1gxnRrugyN/dlKdXPRzbPFknWLjmaWiXJ4YqZ3pWtuPoIgVeKz21lB
oEfCMq4mpiyrWx/PAhwp/AVOSWZkQUr0IG4yz7KBHUcivN14HW4+AB9YVgIQuW1sDfOLryRgQnjO
dJ0k/lW2P/Q0yH+WNe5DjZLtk7Rsc4c3Ib3pba0+l8FYbYEXufJpuu8lF8XPfPbpZY0aLe91XJyG
LJ3u26Rg28BOq105f/sGV7IzLv+vfuHYTyRCDhSYqC64DPM3NqviEqCV+s2+i8vFPgMGPhriydxa
OhDCGi+eh/l7pftmcup5E2+oyycwZYUmCy87kNbB1y4MCls7k7Yffjq8Ml/eQ5DUwVb9hCeNeEM+
RutV21QJlBKr+kkqXzsOvWNhwyStc4VSUDQUAET3KsA+gISkNlRunwV6HNDA4h1ITiJS0sCM2D9x
wOU+yFfbzBzcqDOrabOuuKxD8zk6Gka8g7RH/ZA0I3/Whb8pkLRJw/koaYv645Gm628yFN3fjnQL
3Sb90H8FuEHcGPOA2oa48aoOGwKaL4ckHaQGKR1qzbBxat040oyGNcSfXchI1zRxU2Zls+Oc8UNi
DuIOL1bccbcP9nVQtCFK4eJOYmtxR0erguzIY1VIVr95rKEAkA72pFiNP6yxGq+haPF1Xcuo8tDM
bXEzGltz/vWWvZe/DNcTKbcmHrdeuiwjjUE/ebvPX+AzzZN6nsBn1cw+LFdhi+aBCU/c3WCdAq2o
L+Xk1JfYZcZx7Mb7vpH1ZZXTkZLBz0o08lhgj55ESdAbNzRYssmTyI5tfVs3ogpRPnnTfLRZzP+u
Hvv20a4Nw05/1MrNjynvplP+PoyqmE7OIE5NINQeKNeOhaQlu2VuZuabC1mv6g9hyO7PIZQ99Sxc
3cmUpoXk2RZ9g/0+cBK2aVGE2pdeoT0I5sQPvllc6kbPzzRLlSHuRV+FZFDNVgDB/0zQsFR+y83s
gguHQBYW3zh7/p7l81GdmwkuUso6kIJkpF0VtVYC3kxCL7bfrNUwACm6CpvYtg40pYHiWEV2rxsm
Lnot31uAZ05hF4zeuZ0HK7HZMXYnwLRq70xyYB/QDUPzRneLUG8KvifjK7UI5OJHsqb77fjV8BVM
NDsnb4LPDGjnrdR7a0YNmvd6W7ghQdd919yxxvOvLJxM/BcLimGVtRtmCk+ZrY0MTzOlpzyo/JPt
DP5Jms7b0dTHqkJ7wF9zUpPhB1lcDWMVkpoGc45DR0k9a2i+HJIUnUX2xu9StrlaNs3QOXc1f1/2
SkY2FOJqyavTvFqOrNaBzjjmku/Ksnklufyw4iKcl72KqLdbrQPytej7Go2BQ8HPXZM1Kgw0V554
4O1IFo9uA5Byz8/IBXih9KpxM3ijcXYC3zg3Tm1Am2+4LIMbkvezckBCYAyzIUYXkuOc0iJH+Z6M
l8OE+c7WMQ0v/BCLpjSwusaDOyoU21VGEWhhq9I2XNfY0Zl6XoV+2bsnGvpplFvFihSQRsvFZ86k
vaHD1aYAcsg4kNCaja7mte83CNekAz7HOegSX2bYG45t3JYPXuu2J1HZ7QOfh5iNt45ReLckqhzR
PnRou+u73rulGclnK/FPETlORo4m1Nlxtlod38MvInQiHWUNmALaMvVLEZtyg8cjuW2mxLjoHno3
QzRmGpcm39q6U14mu9TNsJq1fqEAgB6LfKNISC4Uxm/ZY5I69pFclyiTwYajEYhn8l3CkLGOjTca
4Ip6d7Uc+sHcMzCmi4hcKHzfy2bbO5W+4cbU38racg4WUo+nTpuftTo5lqiPerI56fOwzC1p/3VI
KpqTF01pAFaCAa8xjGj7wmfn0effAntVhYU12ZE36t3y2Y9tAuGiuja7PqYYNAxkvfjo+A0sX6dV
T7KrJWmuAmOMLHTcb67Q8Gla3XpWc0uihNqNbLd/MJmPxxYC0lc5L7bMdPQooB4VY7TYbQCXpWUF
XRjlrSzxuKajvRmQWk+7Zy1LHvpCi3duMXTA1UJGgy0BjDV4/ptm9Wym4eJ5LpFuJKfV1LS/Vh63
71bLrkoeLYeZN6sl1xIzjP2qOZAZKXT8HiI6F4pPiill2r+eS5tJDVC9dlrOQ5hlkiznjHOwjUTd
xsy3DnreVVXY+Il76tGPbG/sxHZO7jxMbgwVHQau09ibrpTO6cqBVMu8Qgsq4JnslWQjBV00H0Mt
OpKuw9VStP5yKnRWZHS1KJ1E27bFRnnFq4jTKjJUxr90Izo7Ylxs7hK9xh2/C15IXnI5bfspsA5i
0psvVfVb8WZ6TXjrnoKkqqJp9pazt+O2b96Gqb2Q+SCMCc90j8YYV5vO1TIgU5xuuGnpUI/NOUOC
eVMgOcJkB/04C1dNUNrmno365cqlyzQj3qw2H72XQGUA6mpjKHekpmUWxTp3x6zFtWBecV32fcWr
M+VjKrZxbzSoilmoO8x9FKPEVyw0OTbzKNLtSVbNfRurCU3XYTVpOIfvOv9gw/NAhbWbI5U9B6Qh
0Hu0fywjrbCq1jhOXhrbPEnFvm2BmweqB0WktDLRNxqIVAPSd4ojZVl5tOjBoJzfuUE2HHx4hWmK
BD6ap7BjNPEAaKYttE1S3Inc7Ww05Y+HycQT7+JcAuMcoLHvWJVdU6M84KFSZ6OT6oYzp49cDW0Q
ixAdezCQPi/TXUPGi8sy6k7P0t1i2Q0iu9GL4afFTH9bKGQ6aVgiLDb/9FoiLHKKIN2okL5xul7+
2nk5ieWE6IwLbC+iSSsmtAB1uMLtgslR95PmVedsQrEgU/MXQBRfZB73J1LSEOfK3qq2zSPf0dCr
17K6mrsa9uk4oi1z9vCGLsN7WqL7c6sXAnWdLmfbpEDb8DTY7S0NPrLqt3Mn5y1vfSBx6XDRzNZa
W6LJeMiG7sqH1EYngeFd3GfLVMDyz4Hm6OSzBNeDcjkLUI5Y2yBPpPaU1d0bMhGoQPvizQPBDNPB
27moQACYB0AjiWgwTYvt+iFPN6stKchONO4OO3/7Bh0svwJ/itG7i+fvNAu8Mx25Ljdw9VT1blWY
9Oxu8mY4mXl6RK4Sz+lifopfDslnFPjhkpDPGuWzA9eyQXsSKs/PrZEfiJ1l0l3joUpSlBR060Wq
3HgweXYgTpcYfXQPNmZE3ZLkmM261e/d8t3PZ84NOl+3TGsyFGMAsD7R4Pj925FigX0la1K9qEIS
kk3vFcZWoEi1MT2rV6EO9oRzFaNnEvsH7MkwI1E7dW9HqwzXvFff8PODJlNxJosPZn3FzQigYIV+
I/hfLTE19ee2Rn+cEbad/WjnaRKCtiV4zgxtRLKJTSe7BZOGsnwN9ylL+2rpzZLaXW3Llk2oZATj
YlsZg7Vh3g3LpLjnXa6dZNPr2ziumi/+YKF1bGI/PMcMwv9oUftjEIJF4N9jrBZZ5+IhXAwW/z6g
wwJbEs3EO5ehgoOs1AtNE+xRQ2lL86UvG+ujttORMluN23m6GpN2nVLkdmisF1dHR83qW/ycAmbu
1p8BfdvRhSdw62fLz+PDD8jJUhlmvK72H35BIku7k8WKS+6r/ALEpTv3KyQs/24VrDvo1MowT5nX
dYfUDdBk4Yygy5i1EnWxi0vtDLMJn9sXPsjIzaE+iYFJFbqV1u2IVGFEdnJnxZMRpgb6qk79iC5D
vQEbzcLDUOaR8kXwhHykH9WqcA9UAQN66DkwPf9e5HnynDto+p3LZ22epjfWBJgQTf/NSWmJs0Ui
LMOlQFZPHhLolLLhZl49iWScSyfo8a4lMFyGo6WbwXVxS7Mz7cxGOz7zwvWmsDZUdzD04QvJaFhN
ytlYjXJXSKe4WRxWO6cJgALlbIpW2eqrszE+6sq7XdwmSyuPggV3Fpq/brPGTW77rEtvabrIShQy
O1sXIW6l1wrSrsZ/8gWW5KHWKnv/r67ktS5G4QAU9/fK6u//GHI+CTL7k2vheEih48qzXbXrKWqd
KyJXr8U+58KOLDd39/qMTLMdZUd97zsLUI20NDVm0qt1SjC21fj/5VtWmXtiWvmrsrxC/Kpc0zwx
1foMsOYWyLHJOVzJBFosAW/ErWBCDaK2TlKiP7UD2gZuadYkmxGNEBtQMHXTlxF5ginLz3HimSrq
LDxGMSDVd5Uu9XPuArwWDmOpn2nuF2ALspF1IZE3eNMipykLSuQYnMW8D8BUshySciq94WjV7vlP
nhSozcZuN/MlhZlfZpvU6tyIeuWv2uipPX4d1hb8RozpkRs9eqKyqg3/ZLKESZUyjxVH1sFU01lP
KtTfATWOCtGmd7mnHgHKTU/VNDCkTmbZVICLJHCTZttqRnpHMhpq6bh7v9RqbMLfrTULb0kqkUEs
Yzc5FLZ8TPo2Pa1uFMUXnrOpTdZsRSWNSCKRArCzx56b0XtCLSy70Aw94xIUUoAy07R2a/uIH12y
EVbPnm1ldQ9Mysjwew+oSYEC+N9dm1G2e7KVfXLtin7HnlxJ+b7y2GrpxR+q6hl5sD764K7jZres
bM3urUI3//vKQc+9XaGxr9Ivxhsa7Kx/O6JpbXrq5oOMpoYyfziT3ez+1TWJmxnW9R55Dd/GGf9v
WDUP7L7XDUw+qoa6CbZsAwO6Es0PKM9A6azPbCt9KKcesBDRd24oiio/Obr90hQ5sBokQ6oi3Ste
e+EIiGG+7VAYjLzcNaLKyIajX6QOz3eZXY4bRxPZPXhw3LusBDtcbFTbQALgpWnKWZRkUWtWdm/F
2HD5Mr4hEQ1WzONDiawCmvYQaEoz7oejDnARGzN+WA3bBp3ksWXt0c+PNdxa1mFdmBtlmMUmzuvq
U5JkOKr9+lOiFGDpOm8/oUaeYcerxCfwB/0MLFBgzE1O1ICkJGsiJxm1LU1JQTIgfrTtUqNHz1wT
gUJC2wIKhor+0KZvPmTuiEY8rLIPcZLW1rZkV9bMQV8o4yi4MXXmNQhUei/mADb5w/lqqAe1TMkk
NR0e2bMHmZDvNIBSKew6EK1QhIB6ndcQ5Ih+0b85Sh0USe0cHF2gyUYLDCayPWetd7GKSd/ZAYq6
g1VXd1UWsztNTBUG8KTYgv8kOQ0kT5t6vCnRM1aamm+Hflxlt4YR/EpR3wg7rckP9pznk2arX+o6
1S9+nVlAwE27D3KaxjZeoq+1YP6aHWjo3o8S09hyocc3+uDn2BlnWehRZ/7S5I8C9y71uVga9akr
n3kGOllFClqARUqHV6p2Bq51meftSDjkSPfWQ1xsNNzNHwVHeh28CgqPZoPxKH1ZXuTY30hRTKiM
dAYYHQOege5xnrvgAursRN6T76Bq58DHCf2ivDAey9Js/wtM+2NDFX6/pu6idyDwbN810Yn4d6ip
4DqeFivm3DvjqIS5kYlvLy2CQdyJyDTSak8tgnVrohfYRYWNGghJJu1kh4fA4qSAooJzruTRUK04
EuaGQDadZVnHolM/CIGzYnHQaJuEE7g/IrOYXDTzjkNbbYhRwtCSagcqgO8L1QTJ0I78Tmbxd2aK
K5qLhYqCCC9mG+zi2QkVo52Rafk91fYyTcODMS/u6UkxwYx0VBHU3PTOBBRm0c0zgT/n2vseCsZa
4Qa4RmnDQRetdXFZm29b11bPFRgTQWOSdd9qh99OfelhO5TfO0kmf3uxerUqK/gc68hSdrzoH7Hz
KnaTarRbPCfnh/8MHP6IuJ8/S9f3XReJ0pkL9WNzO3p4eVd3sXyowBSQAsGt4jsAAYxt7Of92XZK
78gS9Ha36GC8w5Zmigy01H4KHK0Mg0A0P3GL2kgb2V/AvKpTrTIAMIAkC81WuU8JiFC3xqh/x78w
9Rvdz+V2CALrDRpF8KbKqQWPiirFtyKpTwt0iqBRC36qBFRqm6C3jWtD8K3O7G1ZlPWXpLf0bZl3
8SkwNQEqKsCUUk2pqCmUjFRW5UPYpjI5+3xStzzdLSLm2cnZ8j7953fRMv95S7M929Lxd1LglEXP
zAf0dZCoZGrBCPAg8rKOBAc1TI+Hnbhm/FQ7SXcXDL26EeX0Y3S7H45rW7/PqP7Zv2uW/+jA2vDa
xOj2jm1R3A1cDw4u0+MDNkD5ne43KnL7OHkd4Iq3OwjRD2EdYt3/AZ7b/osB6q6o69LgyFvP/CyD
Xe/W/ZcSDa3HQPJ+S1ZFqV66wSwfy9y0L4FpDCFTrrokdlojT65Pe1tmTVQFTfXM6ri7NE3/IIaA
PVu5Ys/c17cdtk8PNHMBwd2MrdUfwdbAngNckvfeVAEnOk+1qe4vQ42qzByMHDxn2hq1ABVCV+K6
PXeo6k7dXlgegcYHxCQkMub0jpE2VTTUvh6RbFVofcxnBz/bjyMud/g/iOIBTwbFQ1HqkcLd/yJA
vpFseFHc59iH3ZISFeXiAXRAWaijYHYE3gQmAJDFoekCwJjParJxPZmiuh4UO0tMYwKSl0lss9g3
okU9L2f6k7bzA6vfLHH8CfCMOK1lSDa04Agag1Ouu5+Xs0mnrkHVuj1K1at7Q2ma523AtnIAyR8Y
2toaTyK92SYHwwF2fp6RaB3+JFt8393imdfN9cv4xsp0fVe7oGbISzN4yWq5sZtm/Gwq3zrqMx1E
N3rqcza22OY6fXsmM9QnNiRPgWQ6KjfDV4KpU4+b0S1QDzPoDzxPdVL4dWR7Vb03teEbaR01dO7O
A+nLEaiR1zozf+JfH6wHkCGzs2GjsgM22/HrLLe01v6TnHXJH+Wxh52/IVtrQxxIVA7SrSzkA3LC
S6WncNGLjeZFfCZUGBqLNjhMYCwJl7lkmroHH1kY20Zxt8i8NK03Q9pmkSjMn6Ae1D5Xg3Vb+Vr9
S9OmSx2Mw2eGVHZUOJ1/LmcsVGY43a7KuP6cKLMIFYh8PgnT/AqWEu8FUKIaLBMy+DH4WaREKpKQ
ixTEu1nwLQmQ05zYWDyj13fYtnFtnjuAv49MxuoArvHsLi81K/IHtz4yr/3MKuXetDP3Zo6mg+WI
ZH4CqhU+6Fa4KlxmNm1YzC7LIVnS/CrOyMuNizo0rrLvhi3P8pNddpsrxs9WxNjbrZSfXaX0sKjd
ZFsiS5lGQrdfdU3vduhXcE4KW/JTxtFURdMCxAAVckx/zXO0mAAjMBstlu8+KWlIuKpp2jkdUM/i
izCq4GDMmMN4cn4ULeggieL5Z1bG7DVzveYuCNgPkplo4j4CDqkiQnNZhT9GdmdpB9L68PcMj735
j65dvTq5au7iuvjRyLPtIsEmT+CzBj120nQnGlAANsB+w5O3eWGq7lQ1NYSkbz5Yrp4f1KuCQtB0
DTvV8fjfNlf4c8K/764833Nt9Ml5eEazHbQCfbgVpW6sCyD2uk+GBKhhkIV/AyKwV7SyJfu0RIt7
bIKd7/toKHefZOm9L0xng6pbu81sPX0CiXNx8aQ600xZNfr0u7Le4JNQB5L5swXA8IuFYSfZkxfg
d+jhIRfXQr2+eSOmGDeqzP1LzL3fAgyfrx0+lwMTyO7QFHl7EWl2z4/gqwNitBjQ+VAYd0bhO5+4
j28mpK7Z+ZfRNJYIBf7/4uB5SAiRkiL4E+PHsgENlACOeskeyhgFFZ4zb7MkF2nODOltiMu1N8Hb
MvSJhQcyMAeLme8xz8obZmnDq5VxcJenvXe08tx7QHvUmwUz0DpomdmDJfRTP19Z7HGyjmbDf5tN
nottw0TUJCC40uKZI9MZU3PjBHOT/UwGp+ahqVrr2OTdRw+TDbu3d23qAr7XKkO7k4HW3OoFO7at
Ft/RQPIO/ItgW9X0iGRjw7VFG6cOqhZ1crvKfaChTlXVfdZnq15Kc+PnjKEdkZd76eTupjI9/mgV
BX/UccFDCU13jkAe8UeejaEZ18ZlLDV2j94ZDxDRvN/HlQG0LOPVPaCloBx101uyWOVdobwwsXi/
J7OyVxY4bx132wHsGOXCBDdU3ZS3VZdWYCoP3M8taGNk4Oc/RwmSwXHqsufJlNO+s2cmrCwPHhS3
kCyfTYog3ySxK75RNJOJ4OyaY3kLUpBqW83RGkQrwLP20xIByEPqNHsuHQ30toz/NCzxVWpVeaem
yfiU4SvCMqY91cJKnifD3tQ9Mz4lwa0p1BY3dzSLZCO+gfMwzEM1zHSgGZp9aKYq/6JN/ptFYRY5
Osn78rBo0XhhhUmCfHOTAY5AAUiTaekzoEH+iVhXTNRNdQXC45WDpckkMhBFa4Fz1020EBSjaB91
kOowsmKea059O7IYm4J5+h4mELZ3XmRx2fph7zrWfg3bVjEqEK62N0EE/JDEaAIBekf/lhXVztMS
7deU5g+V5ONnMeQ84rJL7rrAmo5dXAQzOchHJ1ar+Jeblg+dPaLRpnUNd5+P1W/RWO2RiIkTCYIy
LTivHMTKQ3uAErioZD3KGhsP37mwyNIUX8hyF1SlfYcPyL4TVVXexPZ0AemTfceFay1yBUrrXWcm
3WZVkBasYKCqLWPtKggpus45jGCEul2DA7Dl3KIOviODNdDAwa2oSWWGqy2ZGLVtgHBVedsPitjo
Hn1wueGn99dp4sqlLo7/7UNsPcXlK8/QGYkbCNhxSZ22vYpASzV3iv3lTy9/4v6v1mrL4we5nh9Q
Bs/vVnGjZeXJEOzTKqIIuBkP28Tzg6s3ihTSBemJtLm7Xz2WF+nLKCsHfl5fIwjHzZs6Rwvg/Jms
cqtNdODqk/IqOMUA60K54bWYPn4KE9Nv/IYZN2sQhmTYGS1E0fpOgSU33/HSLzZoljXPfhx80/si
ObA2tUFuMMvSwcBh+xkI5OFMkiEV5nmxcFp0rKLx9DPJAJ0wzyYy+WM0NXodmY7MosWfHEn/rwut
IeIXWowEyznQicwDLdha3uc1oGr6ISqCFJe9oCnOPEOeP6yMT2kwb2RnkQUoL/YxEiyjjdudC1Rl
uyjPkuLMZKoGICPjdot/hArCKxXpafDwOw/bwtG3DkqRb56rWnrJDfoe1HFZ2bA7kJiR2jKYhbuY
WGZlHGxQFvzlBna5p4s+3Qgm5W8NVAvv+vk+UMm6vrHveTvxU8ObL3mhdfd5UL8NujPdV37Tocz+
l1xJq0CnnweeIjKbFWWgWXcMFLuzZEjQXDLOQ9zg/zeCDLisVUEr1U77ZV2EHOaV+mTCSu+LJwG2
a8O8EkUjRYpd8C7Fv7iEKThj3KCeHsssGB8BqVNbK05qvK/6myxJ1TFQznAhi8odp5PmgZuKpjSo
xGF4POo59mfw8s14eGi8h9UA8KRkD3KXJFplKAC/Gn1W35JIa9HeyWpsAebToBNqMrBO+ugu2K1O
uV+FYzXj0mYz6TjmATBb4L7evQYOGHxQpexEsiL2kjtlDvs1xvoa19ftyfGYlfL6NTINIOzVK3Z0
trECgx/IS2NcPeCivS7cGGay14o0vXqNKtevXqOZ2uYtl0f8YQH3emxhfzjek2sCQUN7UyD0nLe9
7rpXXba4hZqyiNXP+D/B9AaZcuyJF2sy7BHvYFrCKc6OMT0L1G/HVjb3adrLpw6/M+SyAYOmaeBO
+l2pZQeGbsqn2EvlE+6GKjQspznRNEg951h2rh0CQxE0G515W6MpmnstQTh9zHt0fprgj519KZzf
FAdS0goUrpdvJyQGVKiIFCFxARv30jLZEzPCwpuQvQuHES3CWyORb0YL93DROzysl94ZQ46gd7gM
vp3uqzlH5VVDcOz07iDmJBaJaCiMLL2akpmPHpwP8nKOsXpx0Fse8Vx5ZYb/S0CKjNxoiaIHKAad
HwPIY7M+rHw/P1HWts716WC7jdzQVFa+8YjvJyVzSQIaPyuMkRQ+gfATzG+B9w/7rHokUxoyuwEp
wBz/T/YxR8Yb9vbMIrfET/H/QnQ+vpvmt36eP/a5HZ8cXhrOxrUb9Pz0svMAd7w6BlwnPtEwzMaF
048hz/opujb653GVptridq1bgy0LpbqHRXMawa/2HbdBdJF5LvgKdG7eOHPnhSlScxn09yOSkZbs
PkytoOZhbhloHZk9/mRHiv+8BojDHkdedHtaVjijzUNy+x9Og+wagTxe2ZjH9WX8acU/yWgJpDey
my4//Q8vYjVpmxK/huUl59Z0KIP6+K8rkBsNSVLvTL3jx2lmYjPmQcwMbsm80QV45tTF1nggESk/
mJFCENfa6ouUH9+jL/x50b6HW6PQES2xmqzh4zzowqo1xXbRUvj/7EyxbB3gRZ3drWfy4WzXJejI
RmNQNE7C32VGukeuCunDmYQX/fD8xjSan1eMu6ZEJzLI63arzOqSfZFU2p+cas60jebkXli6jTpX
82A72nCuu/YgDRv/azLP0OerzuYw2UNk2eIwmNML6Dfy+1yv83swtzVs4A/g2OQPRVDp9xkQy/OE
xM04lA/8pn03IWk3bILaCu7JzmomvnMk7k221bvbPrWnkBL4NBTzJS4xeSWiP6m56f5VAvByK9+B
2RzE0m7m73zB1OuUiqPh1cb3Lh/BzI4t3N005tqNSGsn6kTVfO/KkAwGHYn5KvA7/J2W1d4BpAb8
nObo35FR29cGZ58b3C9Bkud0R8Vi9oQ+vd/kmRXse2nGzpOP/tkjrV1p9kBru5b1j7UrlTkRujvX
tUEL+LY2aNzbO+HjadvoRHbnecisJkiNJg23vmncABiu7eRdiaLfyTYqEC2Iqn52B2QrkwKNz8Zg
LragELDABJu92Wqe026kHj8SfCaWYEScssI70LQEfUFUJwKkCFMHcuVZu05HkWZXxqsvoI3ygmJB
jL+HqFENCarkq9LBguJbJrha3RJ5+tIHqhJyC0ynoaj09uL7vnyQGvvBZzku5/gnOlCO32Dfz17A
B4OkBOQ86PytzFPnUKI/9QuTwGFCbONfwvaF7Sr8Cx06QkEnxDf5ZDuXACQSEdLQYKfPeuciqqGy
QuAY23MNJM4yJU05WwOUgP8+03QNuJHZkDQAI4CUPTBOFJDsFm1sg0MwNixjj/+raHwQ/3v+Abml
b0ustkLCdnTbZ96Z09FNsO1TjZHcNBvfQMql77Lu0egy5yBFE6AwgikNIH2JQ5kU5iHQuR2x3DOj
LkjNo5DpuKEPpgYl9LGfpwRzWqf0OdG0S9i1sYrB+b76knY1plCkbeeF/gdfkZTRIFP7wax5exgc
P98jpSQ+SxVHDH8U8w1N80XkpEq/ndIa6SMQEgOKCYXmNK+ecoMn5ZT2sQFj0NYsa+9rNgLMCX09
WNk2Lofkxvs/zr5jSW6dafaJGEEPcsv2dqzshiFzRA96Azz9nyiOhq0+5rtxNwigUCj0SN0kUCbT
58VzOlmbMomugIkSX3UH3HS6aK2LgKvlifEWRAYKpaPkGQdvYPI2YebD20QXRXxe4UXwQlkopgFj
jlVZMWC7dQu8RCGoAVSPGrNrEELsyna1TOR6/Te9WTmbfiW14c+WSO2fbM66/inxp/hMWmFbaj2O
fr93pR6AabQdkEFe7cTvkL8KrkIbyVQMhYQjgFhDY887pKcFetb7D0kpio0zIi2kSRz/gZoMP/QH
qVlPo6zYcZG3YW2cBn04k4iWUy/nOr5dxmAGCbwJXTPiwcbqWg80REgOpsv9bOX0lxrQavCCpvwZ
xcbgYzOBCzEPlcxFIHbtptLfLLIRp0A21v3ZyQb+7FRF8oCKi+2iEGkJav7TAcGhvHYOvdNEK2Rg
TCd8+hDpw6n5pXNjMFlFYKdrS7N/dNsO8bvJML4klVEgfaZLT6lhVB95qK1Jrks73QnEDneVWt/g
Ao6cgPFjkXDtmA8WsOuUnLkx8kNGMM0AVNx+aGodCTwp4tVWAxD8XAKCtCxE+WD03AdvBYs2cMNY
Xx3QjpmiKX78/2kYyob1h41ueupq0c1EapnTIPIyR1mIT82O5BePOc5WV2Rrupf/+u+IteGCWfiP
JCwdd3qLIfkKyRQuIPfuwgRVYVuAWXKyl761tgWy3lbmxKePrhbZ2zgv461j6NPHskXwOQTC8Z5m
BxuBxSY3cDhVs2FYfy4BMvVAk6U016GIxpdSjuGrW0TBLB5bXNvT6pGWSLxOz1ybwNdXeeOzh3sP
8mH9+CWrbXiaJ+OIl2n8Qk1t18MqrJwMvEqQ+XZiolZazhq0iCE9b6XhSbMXkT+tB6MCWd+fN6Re
haGmgovtMkEXHjjKy3a9TDd0YKA70yijYiMjXGt0P6tPXdTXp0E1NKz8Cnklg3AebcuodosK9RY9
WkaysXeTvSbM46J7p9aQTZr2hPWIF8mb4UXvbVv1MWxWbz3Wsz3gHJFPvGxEnznT3WRbmYl8QKWb
fIgNvAttNy63rp706SZGnBOA3SkevVBZ9OQEqA27EWczD9mqG/VwA4q9BldBzSjOAsEG2Y/OtgYS
zZkaO/aecfFRMM6Rs0pUnTDuzt5R8x19Z2X8JMpes8HugppfeJyKEDj20BmpeJik3EAgKLhXALlu
Ye1JSgsmeNfboXBfGqtNLqmefuNITn+1azt/9UGKMelR9UyissdPzLK94jig1PQ1qj1wvwCj0Rq9
+NFQTcXiDq7jpluN0xQ/UhONPHnUEu+plAnSSXKDe+DQG+Ijs5svd2pI+NSAPN4//PfP0bqH7/N0
EAz7nuv7uukjDeGe/lcmlekkKAj7IOvYX0vBrEMchUCX/81OaJTGG08hySKO0JPSmOkHFz3KnqdZ
VFecZlpCkpFKolgMB1ZbBwVfJodyRF1QHyP7k6Zv1EnTR63pRsEvrRYTix2S1TiTbixkvcyhNVpG
E7OtxcL9H6A+CdkiFdSOvVn4p51IZdmElnWEChOhnECU5tPQiRA1xNbFT3XzianGQknUwQClZFD1
7WtSu4p6IQPylQP8ImT+l6DreKBRafj9GXyDLyCiBXxRHzuIxjl5sV4W5NgOWVpWuKcVNPEvRkih
bjRvj2T3cQekvWE3tXjhO6qYzVRFb9TUUe6dUJCwY3/KSQ1JYEhsAC7Zop+EdfbAweMSyNRu9ssE
LQBXEF/HdsXWizmaWPa3KtBspXZZbWmC9BAcZ/QhBpkNdtBS4V6B+qJcbU56y0bL5khOTDSUZYDn
k/ZcdKjn2nLYAcChByA4/mZAMqZHiRLCHbIJW1xVot48jmXJimBOq1dj4N6YRxpOhiP8E8rTzePk
SX4AG0LQIaMYXB7UktKibsBru4oFyG2FqMMTrrTOrtGNRxoVKCVE6bmaSDgOGgF1qQEVgbWvTe9w
M5GiRPG0qKQ8Dk8ky2jxmITmQYAQb1QGF708jOC2pPH9krQf7WOKPGdaMpuZFdVW+YiHzNvC962b
0WQndrMHj7jAVcuMpnXSCpRvZymQxQYBp9Nk8QilQL+xyBDOKH3U8orxIFJ5iLVuSF/ArtYHURdH
2yHLQWRH6pR8B1Qr1KqDN8aaXKu6TqCk9jwtOkkLRHssB3UWQgdaGwBMgp81CxBka+rOUkMbrm3v
Vnu3kRzByAFXtpsuLgZIFQGl9K2RRlkiJTJEvUUGPP2rBRqk/Y1oMWtbUYQSxPfPRosLt370pBsd
/BgskcB4AkIoT3R4P53TjSgh+FBcli+IMxbbPKqMgE+RKda0gprRdPMAyTL5LlSKBu6Tm6gDdyZr
egtUeZl1TiNmzj3Q+T6HcKPvF1EWArNyXXHenWvvi+dZG13LPCAeOOxpFCgzL4y8CGgo5ejBMwKY
fSF9viYZNf7oTqsQHu7dIvN4+7XO4uYE/yzo0QXuNron2kfScHOwqFZway/6fefAeSYRRVpkztiZ
KM+s7PXymQa7ylZNFkd70ovcMTuHkX2uwS95KqTW71PX29OoVCJnmqwqsMasRywQR1eaocaiGeoK
N7UrRDahT0peaQGSCTASG1q4TCzDexM0puZmW3wrur0CUrnZi1U8/l8JNPYdXYRnmA6yYZln+Z6P
VLX7/BkEg7S+MmvzpY+9foPyvsdhEOFPFJ3tkzpCBvIgUWgPApYEcMeHyMSBJJj6K2JQZRJkNV8j
mzb85aZI8fIa82fFzSdwko/frWb4bthmdQWz3l/l2PGrDkJKlCgi67s1h2hXhmCo8dSVCQAycJiH
lQz8uq4Pul6UzzTRT7sYpDRP8wAOkKOJIFKwLHI9VI0kVV5uM7NxA6evrH3WmyF4U+pvueNVJ3ME
INwK8dQIZ46nec5023OqiWcDzwAweycgcMYSY9ABDFwW/apyJUtXiJ1oqyHszG3n1OETiq+1p7oo
v7ksr09j0/CtPlbNOlFr/24fcAzP897whr3Zdc2X2pTskZYs5ml32kN9aq6y6jLfNVDrwcPUwdkl
dBRKg2uBh1a3B5DasPhD2dvtuk26cBcbZfLBjATfNhZgUmiI7Nd+P3pIHRe1kXxAMgnotEPXRPEh
lKMedTm61D5ruhpN+fCkC2NLc9R41w6VLK/UD+uXzi6LYz9VOHyN0w6EvPaxU41Tl+BfljmKG5wG
/5l9gWc/zZSNDK0VgBown41Do+9pDv41ZOwgb8hDcQsMzN1MDt+AS+tvZnuz5u/dlnU3W6LIJuGo
qVXbk5j1yPn77zOqYVp3V0bU69iG4TqGhUxxpJfdE6k0jeGMsh5fmPuBJTlL16Gp3hNAyQ6qzEvO
1MC10+CNocY3XRepYGfEjsqT8B9tGqiMXcAj/MM6K6peRAkSrU7r09nqP+rN9u20xh0StlekRMaR
TemigJQ+iqkhHRsuC5CfZe70EW7wcD8acPsQgKbW6825c8TDUpLj/xbNgJk0bL3xgepsSI1EAxYt
GJx/2iFVz69n005T2uBWpHIX1Dhfuwy/YQDTeUcUoH2nkStb8ZQmPD7UQgNfRJOCuHFysnbnJx28
UbSinMpD04LTrM10G2mlhoMkNa14ce2o0HYl4m5ALRxPUwu4UOCG5dG66EBhUog4vKZaK8B7k+IV
7UX6Q2w1+kNtIWuNx1E0y5aJ0pyKVWXlw5ZkSSImfK2FOrnhHZGL4rZZZGWXf4sGnDAW0aK7yEDX
mJ1blEe1QW/igQpS0n67KMYNAPv/x3fXMv723fVNx3HxpbUd2/7bUz1DBBQnhbp6qaiAG4fLUyxa
+4y7g32mHgjWb4c0AVKNb30PTux5pHSTVCYgeHhfW2rgKoYX60Z0Zy4FM/cQtIZbbPTRRVaXMqNH
Aypdo9LG4TsPL3HNP3et5rz2muk/O8kY6I5wXnGEdl6B/r91k7Z8IpFvw/+WGPV0piHwotmqAXjx
noao7Oy24NIaN63WuK86n+xDVMOVSJYGx0q2XahPWrFhZoLgdQ0QgUQ11KMGLgX7CBxq5wgSIuAH
UHeZoR7JSHFZR2bwYMx5sJhY1t2ZAf92vQEUQzLbX2yZZIHWGR0DA2gxtRdfxeNzjnLcCWepeSRQ
IeDGvbmlYTdmxdWqkRisVCPKDrC7FPW78XTKVT5Ah0c6cO/1ekWzflUjsdWFY14BcRmD9a0tymg/
CQ2pRV405GKdfTI5eC5JgZoq4uYFh3FkIBljibI07TPJRddgkU6tPfJynXC8s5Z11KN11EN19/96
Nv/NnYdnMhwbpu06+Jrbc1bwDckVmHxADO9a7YtwJAvcFAl3XVWFFz7m8sQHkFSEOvIk3+XUo0af
TNyQPYfvFtmi51dxv9M1RLaXWTK8DFmsb2SRN6c7Oe0o4dlSIXc8dtTei2HqhWYvEbA158ll/fJh
K5QbBZkr/uPTTSjmuPmLl7W0hfp0bgUKnGX/5UMMiazWmtO/fTpaunwKkJ3Jk5yMNYmmWsPZBie+
PPa/HVAfwL4xxEU3gEGtcXll2ctQDt/lILxvel7AbYYiDNSaogzFs3kPV0I7rF3WTBvGom7agjjD
XgPcDQledlkmP3wJdnYNKVsjvRd9UyTnWbNWr8i+ijd1FLGDq9tG/olkWtKOQVh57YaNfp38EAm4
IhmA8QPUczTaEyrHmo0uKheXGqfet1HzfdLASdmWsrj2qqGhiHEBxKnoaRGRvJv84oq8T3ZsW2dP
IhSuuzrKH2DEz31+NsJhRaM7k22L+1PUbmhuMbtoReOnGOW2oIgFyw5vmnEbtba4+HUvLiF+TJek
0mRgDHW+rUtUv+5oZoq6v/TJkbtQG8FP0yYFvNOZKR68DqjfpJJ3iQRwf8UnVO2IjTaCmAPZ6dVv
bRsxWyA7XpDu3YARz+Rs879eNXdMHJ6BHyJgKJit4/6A181deaQUJWBZgUT5Ahaa/oxs9r0Oz+XB
x70A16tyPLtAcugDGrOUo1va4KyObSARL0rUw//MeJ51UP4xvi233D2epu2BjC3yZe28AVntQtz9
73cls4s69d4/ZzUCWSxyAHUae94vVob+a64bYls4tTzqmu9dLaQcr1FKFH5tc1Amtqb7M4WqrU+A
dKk9scUV4k1V10ocQqws/GoUDSqcC/cnfFCJU+gqc4GtF5D2bAjTR38zg64rKjHqcSe1Z82lFjQf
kGLwpjkQePuiFWr+9S2NaajifKPxtFoJVcRAjWPGlxIFA1cauY4cACnllrNGrMofak0732mUWliu
UlEV5eofZmkHpKBlJbC4/2ad1pY2IK3w5s/AOfDBBgdztorAuHv0rQg3eS2OnpneRc9ZEbFN2lgy
iH2ALuNBcsolaGbChMPlp4aeohMqVanhPL7pIqyXJOsGRGg2PKlHUp8AHW88UXdukqld+RkAoWjY
B//9zbdM9rdTluMjC9L0mYlbtAHCZJzCbt5CY+6VLYiPqhfbKL1j6JQ2IEkFKqnijsMzm5kP1PRG
Kc/cd7cxXmcPs5pRaeGuLGQXWOlQZpuJpeN6cODPpCVh2L8tBvALD0bW9vvFIM2qjeAZ+9tGqFrb
eu/LaRFtBh7YLqBh435P+2Y4k1+Z/M943JanDC8mElFz42g3uM1pdvFVA40DBfE0fp+9WWHJFCSh
lpmuHIXOZ01jifua6sJ/7h5L1VDPcxVYH80UOphT9Ni7mZWEzQekQ/fYEeAfLZyltFwQ7N9iM5Pl
hygFlAqqXcoLNWLyFbur3W1DPdbSeQYH/ghk3v6eVHpSnhguIjSu9Oiv0S7DnasNuzFxckTDAP3T
qWYG/FGoQWqySxMQLyq5WYbICuoA7D1ygPix0Jc7KvuxcsSUxqltLzQsvHSF1C//dQIv1JOFxCFA
RqBWCIGXYzEC/p+0yIY2tvpsI22zWxtSZquss/zXigF7Z2ZBsaYG6MuKFJMaor2s8rjZxA5H7ria
IBlRYbp1J8CKrng0FwpN1GPaqzBsQfgBzJONqPHCmHoXtxZaXb3bvjNGQ1qSqq3urILgDFuRzk3T
2BuWo8ClcrXmQH9xJcIvyZBbD5GjmR/xqKR/FuCkOdeoQYUhKaEY3kB5ue2skaQPxIQuBqqA5n2N
5MC/OGEOJJOq6l51kAkjqWnMHuNU07Y6S9sz/KTOITa87DACORhljvGwBQMeCnyHsl7nkncf7Ko3
ERfKmq+ZwV67MnX/ijrwDefIbA8mPwRGeJ/88uEqg+PhnAC68UQVH0UaISG1gctoru8AqaId4AeW
HqgGxGG199QXGxrQgmQY2j2SG1JkIuXdMzVg8PmBTBwru6QTK3dDKcSaKN5j20sQhGnFmvjgK7O7
HXKzYVvTT4rdEI7ta1iBqwt5WD9C7n1GiN9+dco63BmTl+3/VBirL8C/t06NB7byQGdNCWRFP7lY
6fcbUSzi8joJsC/YPZy3Tvp9iCI4KoTO04sQ32k+BZMS/m2sdka6wnPBb0G+NT9FVNgrpocFjX9P
zs+Km/gbJkIULMyrlucMLULusg2iIwl43kyTKMeMS+SXW3DUA5Senx3gSp5doFnWSCI+ZjSRKR2a
5boebSordXHYQCEGcnSKCSy48BfROtkNnn6hrtd5qPvT7S2zUR0Ya67+geOfNihKj//a+G5b/Bqm
KkWhG5cf0sGCL8FC1W/uVN7Rq1NtaxQ2nIr4BwdBjQVsn6att0RXZTZweTrDOZI2vAULwVWDB9K6
MWpnZUzI6lwP1bgxCtCEInKlA+6SAbl+aaRCmach8uRkkIDgb11bk3xT/Mc1N/M3XTLi9s2v1mIj
CHnyXwgeSlD3goLwpOdtn2wtLc5PWjgA00sJqSFZG3cNW1G3pi44Wh9A0tbgyeoDcbLufxHfudD8
xNxyAEIAMVHPknPHV1rZdgWOUko2K8Utuu1URXDAdwHCOWqG5uf1npdohwK3COEW7fl2xi8rZOdw
oGIqIIsU+Y4oeKP27/1WesgbiAYAifqNddQMM9l7OoMblzAzvDyvq4Cm85Tv2jQZjp6BMoTAK70C
GRZGtoYn3Lp4KtqCiimGV58a6331XOoJCnL9dmp2vLSGUx7163zsPYFYIG4FczeumIV0ANx+5nFK
CriTI4BbaTwIXYMHSPqIV5aIx4ceXq8H6ukO2L2kg/RmGvp4NbnwN/BfkQe3HukBqA1UhNwRj4No
jOOsQtoISmyBED+ByvK3PZJr4hH0q+K6iLsCr7C6+pG45nCzu4nC7DPK13a1O0WB0WV1QCnqaR5X
VzspHylrnVLj+7h4MdLGvcw576PhbsACJzY0LBkoPJq4fiRVWvSuT6LcYu4mRKX+hiZJX9l3iT7d
yssXcPa82c7ebZMuEo9LnLRtt/5uaqm5EoYYVrGvTUguQ+SbmjEajhJZUJd5BI6/q9sgGKoUKLSt
ldzdgf2hRgHT70X/ZqguC/9Cq+D+nw3hOOuuLSR6bIBbsTemyUE4rm1mmG4lCjvuXGoOAHDC91ai
qvbtiybsn3jY4dMpVO9U13ae0iQlsvCnPUvUm97CnZFAYvIqw/k2RxIoXRaoAW4PGLPCehYRvAzJ
FdLcqgXG0lYbJPMCowyLS2aU2wVuhvTIZq30CqF4o8geUhi3nWtp5QZUqm9bLutIRZkiA/MNZflo
d3rKlAyjD2NpX/20Gk4s6zd1zwH8XwoQGuemVwXOUPoA7EW48WSlIbhPqDtLaRGN1coJ0FGHeeJm
0ZsVwzvoKI85ObEJSgTgsAdGmHu70R7GGBeP32PdHFHNQhgmmYGzIio82W4Wxk5/ngobbN5V9iE3
nf4oVFlx0emoTxaDcRo9ORcfV+8ly7mHgzx+z9pcrbxMpEazj1pjOC8izwGgr9Wzb41abgskJ8BF
bHYrX/PqLW1jch1XIrBAB72ON0iHKpYz9Xq3HfHheLv1Bj0LaMIxR1yvaXru2iUebHYKNygJ234E
S5KrA94GZhZb1LuTCbtrt6EynQD+GbmL6QgISBsYkhsLsZCTx/3ikTEDHwwI5j+SMdvkf2q4gFXZ
S1HHZx0A7IFlFuxnFb2Eadj+sDKLg9ImtfAkqhDkjAobwNMee25SZwQBl+W+qyIyypHKu+18JM8D
9aar2bp1tqlou+9Tzdp12BnRBfxJydWvSm9lRaL48YcCKO6QWOIaD2/VR+nATDwtMvkZKfbNOWri
nyUySbaVpU3WpyrOfoLilm09B7mca4tZ7VqU8KOSchjagAB+X0eKNCoqvzlPILp4mx2WrrJY5Exs
x3QjUyYAJlnIR+oV0U+wAVQPNKAGabsAVGRNC0wpaM2q/pDtxzjFq0Atl/0kH4Xrt4/O82KK1I2k
H1EHKNv9ouklLNtxeLZw8cgBOaaDhAiJDABGVBvU/dAg/xqOpADQCMNhSKYJQW8UIDAwHJ6ogWvl
rSd9L6+CZeZuepDGozqp7+7kNLxfu1hd7JEs9OGNNrPSWGmcXfB8QSgNZ7IwsIG0t4rHGlD1gCUP
A2OSDPQp3A3mMSIh8RXFbLhNK/WJWdZjG+Oxr0zQiJrFzGwWQNFvZnpLcwHZANRJXfHcDIBIbRRW
KnFZdX+MPKRUuQpVlTiw4LKdNWmk1rGhfZnaYdjHytOHzwcgR9UDAZe4pA24gsIBxXo0QTKapQbA
MeKSIZoHmKO6Xy0G7vR4BIA7e2Ljelm7GBi8CiT1/JObtQjChNzct05ZPDujXjyjzn2FtID8kURA
lLFOaQ9+jtgJqtTdgKvSe2iQRPmiClN2hYRXy7X6GCmJSfyC8+7GtTvvgUSLBi0g2buNRYOP3ZuN
dw2y8U+7kMZ/7lL1SE8zy7FCrpteXgFP98VGReaeRgPS+wG9rCaQJTZPNAYDq1NvettS9vrKBbPf
+uZaMl9H2i7XQRLpGOv5YgI6waD0krRIrrJJvV0Ud7vYRPLRtC/tdI1U5XCjFU70Bfn928xTZMQi
weuX25r6kcVfwri2VhMPp9MgXP6pTMG9pORjlFYgm43SebkhJeJCzeg/gJHCfWJe/4HMFmOebR0w
d+1o1fsuzLTzC9I2QfGmdh+s3lrJP3YhOe2Cy/PG9P0DihK+yKLPnsMhyUDi4QNcEVfYNQ3nCRkj
bUqfwBmrVAAx8WiPsX/uvB8gs3QeSTr1mQnG6+JLjNJJ+PXe7czjKcr7IK4r/eACJ2mj+agQydr4
sdCY8cq7Pjm6XtFv8HTl31JjwoMkjL6ISR+QQBvKXR9a9mdkzgakoHdjvQHwOz/mZd+/On7x5KRh
8Q3MD3JV9FV10SJjwne8b5GqiAmhDXUgPd1+THwAk9tDtrFKeBlq2fJvf34MAw61DcnVx1A+7nMx
juPW9qJjmo/ygeG/7cXxx27NkUK4m4ejDmykzGkDGoKsN8S59CVmqfNMkia1kWtS1N2Bhi3qIvdw
8YwrGlZZYj/hxjiPSCQcsJnqOggZDSdwxjG7Wqqhntb/FH4UnmmA8+2bGAHD7KpN4AoQo31Y5KRG
TTvoYHZwR3CrKt279RrwUVdJO/jrZWLR0wqc2QVivKvFMgr0AYykGaAyY675a9loUdHwezyKFtgN
9OliV+jzn6PldXxNdotmAkTeSxvOlDhc8PYA+pE6AM9IH6+WsW3/AKluhxzgstJwWtNyZmwHrW9w
3FKQ/c4wgYHXaOw1Camx09Yztj7u3FmZboAEhFp3HFs/alG4IVSukNm4SCo5+0MeeZCTfmvBXT8J
eHbUIiC8i6/MFROCFe108Hg3GyP5suh9E4672yl3RL1LVMW+bVWH1nGN86Aq/0k0hW29wY2xWycK
JIBkY1zX1ynCcz6VwG8nWVIJAyUapj9bImVWjDgliyQLMs8zwCGvrKo94mwyzvMyZbRNeL1BPRn2
UJ+CGr/RayDQ9Uhbh8iJpMTXB5V/MSL0IHEc/kLaI0IQzuA/9a77AsxPoMrETG6tilU7TUKrKHsA
UdgGqhwk6DST7uJnYLek53dbFNO+n3i5MoSBuAFSIS9Jx7IrPcnvZ2NR3c8OSBlZIZ6ikqJ/W65b
/2zzMj8DS7DbGBK5t4MiqRSKvZJ6Cf/ShVH80CfTm7geEBJcVEkrygUQvSRQ6Hq/08HgLJL8YgGb
ZAzwrH+ycazau12bX/yukMluMuCM8Gz4BJXejTJL5Jeu5+42x3nhRCyCZcRANj7ArwD0M2PtEL8g
MQLedAct/QmaRWMLh9JwBrHrcNbr0tjqbh/hpAs/PE1Mogu7eeyFRcfXmWt/TIta7GjJlIBQIjpU
rHfYurB/ID8bGLbSsa6W6IEiyER7GvMcTwuzBNK07+1xFhsfO9VM+IbtYt2NVjSkCYSyOA6XwSKh
ng+Pb2BksblbJmB23PsG3g4uHq475OYAUmTK1wZn4DPmSRrg19SmQZytu8SLswAwD4Zsc0hQ44zy
GeTVNvBfeuWYR0FWsF3jduZfTVadJ98vf+aV/VQPmvcd4HSfbQ5G1LJhfwFjk391DRRMdAMAQhGX
h387Eu0q1LJwO/pd+uoh15acojSSqHRqUZX54X2O/KfL6H1Oaf6/rWuAfeu2vD0h3AQeBBmjLqSF
SwrJ9uCMU+TlMS5aq7pwo4vkVkjybPDf5EgGj/9V7oEgbLHj2Nq9HbJvRD7o7ad0p9nJA5UsOqJP
8VNNHqgWkqnRn3ORHz0QWDxpqtGyLgMuINVBmgIYrGoun4AGCBzJfiWRRb4SmpF9arKRB4A3a77j
cX3K8gT8aH286TlICwIJILWhLIwfhQ/cI1vWn/HWq1aa5owvCNHDNZa3j9aYPFtG533OmslfaUVe
PVp2w8HpJcShyz0AZiK0tk67VH4sQ/6Xi/fOLwAkhfHwy+mKX7ip9x+H0Gdrs8mLa/SErzsOX5Nj
PepIxFwVpel+al3xTT2sf7UCLx+FQ5hn/ZN0egs8ME69YqBAepZDM2xT2y/O4GoNcf6wbu04dso+
+Xx8t2MMk8IzhDfGYEi2kUkn9zFQPAPZMfYlGsc8mFQvVbJoqrwvy+zS+2+9u9l/tUd6KIwFkNjg
NhvP9kAoUPo56pFAkxGFxu1wmW0UPUfTOG+zNFxmtVoA6ynzwlUiwVR9gN++OdYNMt3p9ovyYnDm
ZPjaI+y/y+0O2C+qgcP/A2qEtRONRJawJ7e/RFOm4YGsBq7ZX1gnT/NI5YAXIIkBVCFShW7WACJ3
EzUaotxqFU2UOgNgo9rOVctoYhjyDz0SzG/MJexM29Gaxo2AZugg10l9uA6cXwcDKZSBNRn2g/4l
wvfswTNAXkYCz82HQzM63xvgqrNZqef4/iGYL9ZF3GrZJvHKX4CRzg5T14TZ5s0Gk2nCgvf1s+qy
dASUpevK7oC/KDtRYyvHuUvu9Ajk4CcaL9MycuFoD0HCY8jS2tPEose71ju2VkDiWfVOY7FEvcU6
GbmTDaPdwD3SATw2rtfkgMGXOgnSJppegeXpbP0hrY+R7fEHxFbYKpdT9y3W6jV5YIrOQYo3k+Nr
mSUAeEr5inIZER4rM1TG/86NrHmEyKHduPM0pTbSbNc7GWBUoddT+uMyjhPjyBHiAAab8ZnXyB+i
XmRVb71E9cZyMj5Tb5kVSnant1jhSXUcB+8nA5PCqihME8dxDe9e8s6E5NCxo1hb9aNmzg6d2cuD
4AkKYyMEXJlR+g8CkOpBWaDsyFFDktmV7YLS/QNJalS3zWIA3iMBVObxiiZGROVrx2gvtMYHnHMQ
A2l9tkOrADfLlB0aJAN/RSbA9Ko9EUP1mLMciK8gd09qzd0MqEA4F2mnnfTCiFHGYYvXiiPSMfiG
8Zf2VE1jiOrG32uaKWcb4BK2Rz7KgJI+qmaQAQOG6IGGEi/hs/TwzBYqwQPcYrezKF5A6i3LHwhT
3yqGV7zPjdOMwt93+M6oIaUEU8N1eSOiRS20DN3WT0v2sNKqu+FW9Kct1mbIe4oNhTwMVp4GPCcy
j+rHGt4cGuHAPY+IL8rjzTxyFM/Un5rvI5p710TEx1unZhld26Z61GWfvLLOaU5xCAxLPy7kVyXv
yiR59XnyMfbifDehkuNaau1bI3oEpeGNBdHGGGl6sMy4jgsgRlBzrxbZslhrE6AdOmkxz9IEkCx8
3Kgq+GXzNvODRRvPhLf9UHk5boX/x05llrZAdNZfCqS9XblptKtkSp3NPOym8Eo9OxmdfRi1P+7k
NKzwPo7h9zpHTlQBocGf9grr9DG1O5zhE60LaIjnmXikXp48+AOQpkgSOxALC6QMrYBnaFEVWj7t
USQH76dSuZnACTXK8s0bSXvV5R9SRU880wzD83ctHe4fYyWTRD3sQNZ4IBO/oSd+l4H20AOiqPHV
MZFfmYDJkLlO+0xN5/tAKxwH1AS+yyy7/OjlvITTHKH2PxeRyDSst0UtvgenlrtIWViXCEaveIUs
AfznIH957rJUA85qwZEFuAhRxgr6Fx94SzidImH6vdFk9mTmvN2TssGSt8m7oWEM2iGq/C3Jafm8
2525ZfOEMqxJ8+Zz0AYI/zz5uAVu88qZUOsa6Z6HAnLHWWuW629tODNfSxClH6u8BcmzGpqGkz1n
voc/lIP3pW6bz73m9xcjHYFm7khnLZi8XSpCAHvRUpABy8esb38ONqoKBGuHV48Jc51NebGjYa8P
yAe0WwGXNmYt4OVeu9h8ohE1Ov8WamHyghQnzONcC6DG38Z4bb8ZS9toeP0nY8BQhxuYQMYlEnJQ
I4AsBXwz9D5GZlmtsoBpnNuIYDpeaOz+j7Ir244Th7ZfxFoMAsFrzaOrbCex4xdWOt3NDAIxf/3d
OtimUp3ue++LlnQmlRObEkfn7O2xEhnhTwXNCs3TNkOJh/6N84jOEDwdQdoQ8cA7ThFJ3xgotul4
nW18DiRzkBy9sGGQYNO1IxAhaXmGIj4X2GJoDAX2oVtgytSURewpMsEAKTvU4KBQGLJa4SPii5od
bb8E+gVWQWcolOYaDYU8NMuFQKc88PNhLMKsirZMN5HSjYNmPW0z7YBWlRHU6w3bVH1RHcYsMdtD
hd6AfRPY+3mvaW8chbJ11Bj+Is5BZGZU9gXg2sMJDV5FszA8XREVh+8DaXSl5tmfDa64j22V4wua
RKQk23mJUo5wEVR4zS1HlCMv5lANH5+CghcHYFRk27gT2oIFHLlGNcRBl179xj0JMHIcZ5GGu8ht
h8bXBVnMDr50n1D37h1mUZG0+i5WoOhtmGU3cbkbvIk4jUB44VgugFQAm9uZw9+m2jnIlKwamhD8
3W6+b/OOuYsUR95DAzhhCk/x6AO4QVAt3B71lLQkRQZsARDtDI9jkiAUydyaI4+De+rtHCALpHb0
YvtY1060HIe03dJVr+gqPGnRijzlwnwgGV/AtrXE4waPW9KqJdnSdTF6VSaHyYKWg8cmCzKjGHPI
zxh2N3xJTF//1lnInbaShd94mwAGDbD3V5n32gbp7uBU5LI9RHqb72xAtT6g+Slfd9Llz7iLRy5B
19h3Ow6+arrXvSVZUiwcV/agEonZtVNXL6GI7K0RDLjUpPuYpsAVvJ0366oMrRrdIeLM+ZCdJq3h
5uOSIqBJGLc3WgFvoYF50PDx1mUNvbXBxau83AwmTvNDk/qbwBvlJRn6V8ctO/A9hy0qhJBawWdp
TrSkGckqxzsXaJgD6Frg1ijvgd00JcNeObdFFO70Mn+a3W5MMim6I4DzFxL3tEgUob5Ml3px1ZMa
/H4ND//QK/tLjK7wL03iZfu4qptNW5ftdyMIQURerMoy8h7bMsy/dE144i4INBi6/r9EGXOQAjOK
HSmzARDiQw3go7gvgAExhOHVyhCQVsrh053srXoEu1iZiF2I1DuS8CjCLWN+dIH38IQbAvcax9Y3
czSS17COjW3VxNqalpGJWrokL3OwAfVAf22tBVNmBao4jhZH1pqO6wARAcyYGWIHCyguJ86cY4sn
7bWtyhZ1T4l7DjQQ95GsQGPyFf22yERKZP1pSYpBw/MJoORvmbLotTLcV2n8pqlCTyrmDEQEXnWQ
LaBs1BwH54DHf8WWVAlKVkHagZZNQy4sH4VkAEWBK6knpwG1IN56CkMRZwOa0VBS0N/vkg8W8hYB
cDbOPRU3aTb+utUQB3107D6XacuBTm7mLR5NUMRaFB/LuCiLxWQdOR/TBFnnbdWLF+7G7q4AO+kq
UZjvZuA0q6ZE9jxSS9zk/KhH2VxE4QUv+TfNkcVL0IZAQTPiv8hDC3R+EyAXWgMSFgQg7aDzKUDA
6mrtA7FzOSpclxhdR+5S6810O3r8ERiO5VGqgbQ03MkmD9LgFwivHbPlJFSxKhR0z/LJhSfsAMwE
dxtaaDpaungYFgtv6MOjbSHrOYreWE/CssC9Gbrh2vTd4NZjmpPfZOH2AE3VQQawRV/s8V02Byf1
rXSKjkrN8EhRpjVXH2T+NLK2kJNQNjf+pKY1aSZHEpK3T5tOP0Lj6NJZZkiEhTGyn0TCQewd7mA6
4LruHyb2DpL5NjBsged8nGRyAPxJBKz5FZF+kO+/uXW5ZEeyINte4y7ysA4HEJveX2nwXM05omPk
YRaRrdqV3IHzoh8TEU7PRHr0UQqannw1gCAtMF7s7+SkpCQ1zcjBFva4sXkUTinrWUG+83L2jdFc
iERhsh3zHIiRd3vM4RM8yfYob0ZN1MdTfPKgfe/cEqdxcQuK5OQcYP6B7mQMYHrHxtndfTpfOvg8
sxdtUfES7Aa4IZy+THzRbyTKqU61uoIYg6i/uM5uul9AvRAQdDy/WaEIOFmLEWduIBtbHb7N915T
QEt3FrMJ+QkWa0tb2mxJX14h4KgWmZv0W1rSQN90PreaReIlSMmrb7+C2/zY5iVfGE53cbxgBIqI
k13mwdVilGiEur+dZTQbHNmjYGyw1rOia9P8Yoxxvu6jxAfYApakJYVo8JLnOd2A9q6PPUiRomoF
5dT51zv5qDP7NObDao6hdfh+R8PaIxsD8UDeY3S0RJdeWCCqM2jzVqnf+JfMtf0LzfymHta4KNSW
g96N2TrT9Gf8xONhthOyHI9V6Z1C6wW8LmPPD6VEFtAJa7Cw+0DbB+vex2A0NqBqjVTDLT1OZ1vS
AATH3QUokvAz+904BHcVLqVF+74Glv+7H3m4Y/NTdOAVMQx03oNFylqLED1qAKASpxaPcXvPnLY4
0drJam2J8kVjifre4jQrGkOD87wmtSfN+gDGraUIwJC2Qk1UvrIdgUbW1kMO0ZcDbnVQjHVsRqD3
7GhKgxdZ+j6WuA5UhrXmw5CmswnNUGD2EcJqkxKUTCoaDbM56zRoYlA8o9iK7Uk7Wd+4k3TE9wYg
7lQMcp+sevUZSDiM+nUIHXzTkOG8hYZyUm9H6+mnCnCkMVAvt804DiqaXnZ4eVVUQDRo4N47pOYL
KdE3XaEVCH+UAI9TJtIMPqaTLtX9YhNY5t+kttthBIS3shxdtu5y/AdZcVKebDWoF5NpaHBkdCPR
He7kJWqyb8wmByXrUUa7CBy3obeb011Mx03PTeMnO5dn7Aj6QAsMAAbe7cLRs45gnMabdtAdSEHD
bEfLDPVqJQoS4XenZmmBZqahKpekoHhT6DvD2Zls5mWF3+cUSRMgGP7yqW6ikAfpyS1DwcBqNNIT
C1Bs3abd8BqZABuI8ro/RE0Erq3yRWpF+hKD2uHkpVWKPgiIkZ56t+L4sz2NgIJdShfnZbuS4fcg
ER04U4Cc6oMG6pkXuJNVctYAzBXwlqCsVsssK042F8NzEnTlQ4qk1CIAu+33dADvXJKASp2Hjf6a
mJMYMFTRobX9fkVWAP6qQP/LxLL323JpeLY8DUP3dfRzdNa0cQ0IdwwkpyEN69slyXQfJ3L1Pj6b
/autU6L/sqrBT622ooF2oL1+J2vzPt41Y/z4ryHvPlLR68YaSUMwsH1+VjDp5qssxfF3fBaAZjoA
lCA+0lC1Pp61TRcfaYbmcmvnpOGGlH7zYUZL8M3VBcrgIbxzI9nvXGa7WGPy3bkHctDOFtG0yV28
eRkPKGzV2mGn17p3aLvKO9BsUEuaVXgqgiNArafpnZ58eOndeutIIy1io7RWdwoyNi2c1NG5/rEh
2dwtp63+3fxGz3uA6upok1+jvh/gSbgGXhDD5sTFCSYbnJkBr1MeSUo0nTf6365zFakuLQDvkPtE
3hkYDbYiB4rngS760Dm7VOPIYHN0NDcSEOaOtIEPLfwxONduhze1T81kSBqz8AC4YAIvi3xIRoNO
ijT3ky0gMOJFXAMjMcC36gKdl5G7NbRiX6L1+Fh7rYVmVub/Q83L9KkOfdQxJQN6MyvZbiL1aj6f
aVBNEC0HMKpO7+yzIte7YIk2W31SpLVEWXbEXB9P2tLaFEEh0dQOToY4DF7R4O0/It+FepU0wxd6
qRlLWpKCo4gFSJqOu7ETzZvs8A3w5pdjdSQzksv+5Ndl9EiLOBnYySz9S19p6Mwa81jbpmIEtYva
hUx03apXpu/FU9ioFQUqugdQ8jH94gNFF2Belv2M/wTwfoKrb10qggCAlQCm1/KetUJjzyT6tC+U
gS21W3sksQG4MIC4WwX7tOeRXz3QiuxNC//ZaTdtUfDepC2GRADRlXvdJbYHiUxr46OjpHZXrE8s
VFl1o3GkAYif5hGJWPAgapmznBU3hrKy4mBFqhvp7KSjL/xotR66l6IBdCCVAOeTgaarc1211rkF
3daCpZ5AY5ANeLFPBS1xy+ucfPFMC7KfrWjmh324we8JCKUs/+dYgYiSrg9n4JQJUmW+hiTEFTDK
HoSnsd18CznZzX6FgnjgA981Zo0GhFLDHZ2D4iMUw/RJe7yZ9lZfrsLE0xY4nrVHPRpS+0Reuhj7
JRL/CTKuwHTGcUrB2dnC849IAIDhg6ZGeOUJiNZIyVIN8tmOZuhdQoHFpy8chMQ/W50n2QYZ1r7Y
loqsOtHFQ5ZXErj/GeDZkVNCf+ZQrzvLAq2Y6dQ7rWhuZ1EdNZMs+Jzd2Q2/+nZGg1eKvP1RjjpA
IjLLxwlcR+bRa4DypnfeL+vKUYmjNEfRHtlHrbVExx2hkQiOFGuFW0RaaWWPW644zNbTktvIDo6g
8AFiL6pGogDVnkXa7AmlJAfB0KFxgnoxgZYocBNQBR1SC28LviItiTScOykcWXR6M4UjzJNi7IFV
yPGvU8pY26Oo6LVCVzdfhHnsgd2n8pZZWurrQWFK62ogRV/qG/StOEC8t99Fn/5kMMvnGKSoR5w8
3mFFvb5sD3M7bZoHI3Chiuxb2NnVlppf73pjaUmK2Y1kymvQA7m9k9+045Id5/q5RZHVjoJ4vPxm
Vgq9RzX2TrY0naOYAY5GmeyR9L9pmANptqrtCfbUAkfDTVMdrd37brmpc27W0UwFyvMy2E8ddZMN
V/15KVpNPXTzas//3YTP/wHS5Zq6CRpEQNjppu2Zdy34ZVoaHaoEw6cJ6Aj1gsM68Iy/RdWzNzVB
6pO9xRaoh6PQ/pLo/bAC1FC+x7uD9RT2LAM8NvgQ66q6BH3Yfxtrp9xoXbUtSyGWM6fMhJeMC8F3
ohknqkBDHKZglPsVgfmOt2a284Hcujbw1F62HgfJYu25mxIk3w9sKFCwTlPOgLbEjPZdg7IJ9OUp
G65azqMKEKMR61FhELarGMCWXxI8Zk9Ob/8M1YpERflSeYBVooWZoZ3DDEp+oCU6aJoNyuvSdWEA
2rdogQGUGjK/loLLTT2gdw6VAchfBDowKQSAlUyT1bguc6vzf//POfcc0gYAvQHe4wEJ2PVwuXIH
r1ZGvIhxyQ2yvMJ0T52GixmrE2KTgVvsRWQamoLQyGMlEoxGrgl4Or1wwIrEXZQDS/40gZXlwIM5
opL1qTEcPKvAreweW1s+hokZXL0Qpec0M6sRHRnUSgU8zKurBlLYqHtiwIX2WuRkF36KfTquWNaV
v1MPCf4lyujFBsoJ7uPUErRN2qF0mkdfBeGNROoIWLILFKr3V+CF1FvettrCtQHHuwD+Mr/E7Z6U
vrpSD9TtuF7YQMhCpetuMiM32eE/BJgRoNIMI+lcuDa5zb6mcrPzst7xViB6VRfe/wJq4enePXIY
/jOYq+u653LPtu//oFykr7QCoB3PeR23u0i94fOmwiAZyCOnqVrPGjtW73lJsSflLKcl84Ditpjd
Ut/BGrxbGKf5rJu2KAzAG8SWjgK1z81vvcjeVh/h91Es10ujDRkI1J1vI62afgK0JbC9W9mHbDT9
i8T952MStT+SNCm/N12Xrc0K1dS0DHGT7IMVsrOC/KB3GsCxlBVwMhN0wIbaJahYOnvHpQmwM+Vd
cdTq+B5e73GjbyzGMPC2RNU2MbrVQb7XBhdHa1WHPSvAXYlMYW6cZnlhMZSK155ckYwGrRpBHNLg
kt7IUAFOsmkfD8X5s12Kq/x9NuIgMZPUkTbX5d61Pf00y0u1j8iAJjmz1LUmqMfVPsC5wT70OXtc
hy8GoN1N+9TlM7CGy4fAQCZS4av8iEz+rLpAvrhJIvcZchUb3XCzNxn/JH1towPN8IfHxsbvlQKf
CdQgq8xcmq5ub0mWBGZ6URZEtEuiUlngV/bdQtMDkAbVza4fk3GR2C7wnwiw02r+whbDdYLrRJ7u
HHjDAyMAUDcdtC36edAurnA8CXKTZQFYgnKt2EwYngrIs9bMv+NBsw5kQfKPsJPEwvM/jvqHOQzq
CN9Dzzihc+g5zq+hSY5389gAUKQbtSOqq2nUGEp6Qd1ah6c62hMb+SSa1MRCTgPOieGpK/e0EDbA
XfAuaK65G6WnDp1RYQRaDBylE1wvKpGa2Z+zO5mP9MHRk8A/+bCaDUjGmlZ/V9N6qER9yADVCMgp
byfHTn+rAGES+UP1Jpp2XOKiwrqmZZTtpAaqIBdt8pcANEQrtD+kr7ht+WIMAo22ORD8QJibbjs0
QgB1QXe+jrJwNuhV0teZG/Kvg2Y2G7TO+ZNW2qA3qrVBbDQfxrjos9eVYPqGfH0N1/aD3fUrG2gz
ZhpkZ0uY6bmOGUMPqpqScKyZu5R4eVxZYZlNMtKWFYjLF2TTuP4WnNPJQVdh5ljTTLl1HCi9VmY/
z0oKV4+d9R4EpfggG6yWzc8BSKjrGsmRix5LH9TNufFSjLmGa9rWutCQDGZzwUX6ZEC2DQri9yNn
Pyxpes6CzMaUpWugxeSrG2Hd4EpUC2WyIxtE986phaaJJHNXRR70h5Tn+Ver1Q7UDZMNAQjWlbwA
nMfXDGkUC690R7QvFStPynE1WJl3LELfuYI6Hl9YXR/9EfTjqz4K1AA0ur5H0128Gdsme/NaVN8r
A/Ic8VNPntqA7yzUkUaove1fgdfoTp4h3gc3kYnng/IkA/IUTdxsGFhdXIki5UUmNTQcCbFvhiy8
0mAJVCFz0BxUMpX52kIrBxiPwHU5m9AM7yYqwWg84MGKSFKG+XYAXDhAhkfQMU02hf5HNabmvlX0
CCRKy7Q71o5/JtH0KdLYtpdAD+EoyPyw8wOe4NjAqsDcOQVIkarR0bSlU7v6sTJSA6wVSEOB3r1H
N5ZQApKS3hHxOjG7Zj+LJuv79eRNUgqR5ulTo8juSDQCIHyNWhYckDiQQiw1lI5wlwPIt5ezDCXv
8kjD72S6ghVBCc2xCri/Rd/QIKZ45DEHHTlSqLPsv+ORdjamfe+WSTy+JvhWOgkR4+k3OqkBiCJX
P+EkGx+yzFvTiuRWN+iTkmS6MqNZY8TJARBca9/uF1G4cVNQwQq8yxz7JAmnGckcpaCZ6flRsbhT
/87lTsbRUVcshO2Wy2gwjCWpKSLFGrke460fCN245KyPNHgKNhwMYIZqwoeQ1gQTPi9na+TXExTA
xMmK7NA5Zh0EDtFvePv5aYVh9ywtH38JaBcFBV6ZvQLLHBWYDCktjwG6O01RlBYNzpODMvBtPCYp
oLR968pcFG7HRdf+7LWrYTTOn2Rao1jgxpRzwSbTJA3vTc0ECEAxIJ0z00oXyA1EeKobITBKUIJE
MwGuyrXWF9ryTgHcUrZ3Sv6FbMGVk4F2Qfma3gtanP3zJBqi7gHwpuOhB2HazQ5kOu+QNbhVm2U0
ox3Swfsyy+fPhV1MkAqdScftNGeLu58hk2Gw9HPgaW9KASJfAEqdVb/tgcCNCBlpUPBINPNTPiln
0WwGDoxJSaaznGx/DUtKkQIWhWafygl7aXb9DDmLZlflNQ5+cGh1VNDiHjE74UsPnfoaSm4KxRPW
MX5Bb1vyRfKoRFcb0BJIDlyji+jr/ow7Om+J6sLyGMSqwIOm92si3AGw6Yee1q7P9TUDyRQaET+o
gmZmHpJNFD6u0yR7ZsfrIGlN/Sv5VeiqX4D6No72zAr/QHVLn0TLOkJ2go4zPQrRToGhLVNUTx+m
8w8dhWYtl5HeLFzPm2ymI5SsmX6abRK31rZWK9wFa0O56WNhveSAGADgbVSeo9G0XkakXnH9/RK5
Ev8XKFtckJUbiWD7OyfS4grmd06+cjLVTiPDub1xuw6l2UDfpEGisvLg+MW6JypakvmG4nMkjY3G
m1hlEhIAewZbjow/YKDA+ycdHLSiuDnQjAaZaPgznNc0i5VhxWpognjcFl7Mt+Q3yW6mZH4XMjP7
+nAfd1pP4xRldpXSNVMgc//mk1DoJHSR5w9zb5Ul0n+oLPOqCRNURdK3rQXJwFCEFhxhZZMJySYF
gCqOfdEfZlEvD1oGYlvUF9T+cuRmeyyE6SNnC5Q7dIPHgN0Ngu5YkpD0vTJKhS/9JamMMLdX5hC2
D1bWbfOwCIOFaQi8ZGk+WsfEuMRfCqDeGLrITd/kEarjr25YoEXbBhN7YgEVWASOv/cjPzuMtn07
/E4m0YqLTgzj3Y6Wsxsp7mQeTj+owUCK6E5Bbnd7zCbTHoV58jVb24CXsDrEZlwdLKQgQXGi1tNU
hrw8FDhApAsymE1pOcu4Vif6ktR6qMfv0ykIWd0HubEyW2/bFZqNWgUeXIHbWOyRJwsWDZ2dlIwU
iRXjm6AE6UJFZzulcDWBPuXIWDh0ZquVIrNsIK3VgG6jAGhGR6amG8dDEAJsOEg1VGzgWvmCvNUF
b/bGd7syBxQEatljXffttsrS/qAPSXoGOum4NoCs9yXmDp4deW7/BKEovtTQ0Mf07tlsg78lind3
aMlDOWnDcQOFJqifY9rG+2lJGuBr/4jzobyVxWDPquy838deN+LiSvUzeK58cauCoacM8UgU4c3u
Uqfy62hX2rs/yby2eZbRkB3IlgaQPEsQfFuPVcbrSV6U+eG/83DM/AeAL7Jvhsltj4Hz3HNM/VcU
09jJOhscjNUTb5mqNNKShx6n4AfJNXDNAulq1aql3YvaXNllnm54H3BUsLAR4MhKRfrSjsVOa40/
KAIri8ZceZnBDqODei40DulT7C5nuB/PPGA0rLvO/oup/mXdZFcuq/BgqpUWJQxZUczqIuu3qTuU
KKvzA2tBGrIRpnM1kcg7TAqS+W3db50Rf78Fb1Ab+hm6Kb6hgdeLs7NRjavOMZLvgyecdVFV46EC
xMdjkQCyYNSt4GcQxQceRSa6YDPgNDPf2KPKtXwKAl5MFsUQXPFsKb5VjpUD2yCN8TJm1rguZPuB
432RcFrmgfBcNJEMZ82MUMnbO0dSkhzIdIBPBDlle/bWjFVAJyQ5WbSxhws7vnFGTZ6NyOq9FXK9
QKIcZLPBvRNwfAqBxymPPW3begGQzZVwfmzSzIveZJs6Z1pUnwYUKc/GZnNnX47gM6Fo05akdvTv
cxAwwX7VDf+LWwr2kHLfeuDhpex69+woySwGeDGKFAtgv9zIlD3ZDXJyogg0oJ2DPQxAYlzFyolk
zEpe6yFP96QkERxBwOKeaSGC2j0kUXGkFe0YVECsIfPG8jVzQZrKut+NPhPthmuD993IlBQfHzEM
/Q7tVFmSoKQnQA70k1Ytyd0/sqYtcAAHapwXNOIxM6YFSYDGBTiRHhhctKRB1GhqNowRmZp/iROh
O+JSRXgJV9ALHBXVUdo+2IbTPCCz0j6UlV7vzZo/NyBpMRakpcGoRL5OGMroyQ5fwB9qQ/fwvAvt
cDvHCmuJDKXrpmtwDbnHZGqHrL24WhkBkOUI1WoCtKLuSVobAq3g0k6BOaegsyaQq0JBX01TktLg
pPmt5U0gQ28BpsHkdjamDSh226CFABVcKZDwrDc6B+KVCkg41c257u4oSAc+klV4Xn+akng+ERYA
Ri5Wmbew0r/CMTZw4OyLWj/xFDAxqXivUaBqBfAR2id0igBX0OzthSeqZuNaWYJuDSiAbLBuSwEQ
uUGW6DQd9SMVdJZ6nh8Kh7/Sair8tDzzO+5jkLp5YWWFNk/UEH5JlzQ3lSAqwhcjHdyz4fjdF18C
0cmW6bDLy2Qn8MZ5YSVqJPU4u5pARQR2DMh0QRSdsI2ddcaTjF3jCXcTFriGHkkygOBgC0iQcUnL
UhmkzPhutml0IpFp5PJkZuELD0cLvCesYcvWHJstadF8YKytEXQ+mauFWwuwP1M5pafKIufayKnQ
stbx6NRye3dfOkkFk3OE2Y8UNEwRmJ4+GlFg73Iv+mG5uP9NgLz5xLtsWBkCcIG0jJSssodllyXi
2mf98NS0oP0CBom1ICXJshKc6XVc9HsgX2lAIujDRdqkICxQQxc17zNb9kWKl+WP9WwTf1rPLo0B
iqkpzp16tpkjuLYrDmMfm+uBA6bfLXzUyA96vQyQfw6XYYneuJu1rGS2bdKuRge10s/rohuqRyaF
fJxjABKhepRWmWx0FDOvtRSI7o0zfgWSKJIFrTsClYrlb9GYPYEvtH7OUqM6sUwBRCk5PtbfGjju
H4Pcix8qD202JK8d5DxTpI0uQEHXLrxsUICIrsm3Af8PKN/3urOeOuC/MoMfLOzy03+fQQwk/u+u
nUxcOIFMwXNd3bE4u4dSNxzV9OykzVNfSeRzOdcOQg29yXyQstC6Qc8OqnY3mTdoBxIx9Ozli/v1
5DPppvlgJ0CY/XSjWdq68J30tFVjsH6Of+cyRaNNyft+TRry+efuFB0E0T+Apl1vNICjbwK/Chaa
2xiAlgQY4fs0y0VwJikNjVdoG4+xb1FlIpXIACd1NAA5F5xpWjsFPMMs9rZjFj+QSyqaoHqcvAXu
Qwan3UyVAG25dzOrP9ZZhmvVjxUVDuBN/s1uouzS8sxYo4u22FlBNbz2TXUQVaE/A9+luLQh/ghI
TmbVp9mgyYOJwupnHIduzSwzWYKaCDkKeoomDIXTXilOTD1sY1UVFqpB64CcrORaacididJMdFjj
N79IwuxggY11UdPdLq0Bdhsspj+UeU3m9JdhgFFs8qElKUiGu/9gQX9Lc2yKRUtSlBloyIfuL9Mc
WjCGpuFzVDXFI9jJFq3loFk+7Gp9ZQM6a0P8zInSGlmH2qAI2lhpyTfgSPsmJQgEzTJ4tqwk2g19
3YEvAUvfNANck8ljUTv4UleifgibHe9MsSQlyXgbPWS2pZ1JhGJse4dvL8DpU8iOLXsUSxuZkS8F
z/sX1ASY66BBR1cgjP6Fpy1yaGncPDBHVk/45VkXY7C3cAH+ik6cdGPGfX7wqqh6BObRiP9V/Er8
3yzSwAl3g9T0U47bvwT0nK8xQMPWpmhRix+78oQK/2qNvrj2JSr0R6ZQP920mEwjQ4brvE9vTfHM
nkyFQv1Upg3QLgereUEhnrFxnKoLl1E+MPA+/boO+wI9a6E4aDicLQGvaz6aQ+BsA5OP6Kh2E/RP
ZtkKmM7Jd2TIzsLh7K8WGJel2ZRv5sDYUthFdI01y9s10m52RqQAZgK3XUp0p/5IXXdTVXW2c1A0
vQoqFCOHph2CRiE3xN5Jsx3JbFX0TzNLzWipU4sACWlw2uAPC5jWGzIhEUgkAStjAyIS3M7oCABQ
1J4I1ghIoff1Dxn9+s9rUpMhyQAkl+zrwHXPEW/w1rtubR0oTZ2vfgXq9OImpfUMfOW9qf6mg5iX
u0ITI+7MvP4Vt1soR++iGzOmzHzwVd2YAXIddTJDtA7wxbkbdKAgRBbnXzkr7J1j4t181Av3awRs
SfyT9P0KLebu11pLjS3Ohv6qHAz3q16DfqERhVyTr54k+saWrbMm3zyoUA8MBowNabMCxxBZZmDg
Vr62g6Oth4qxLWnRSuKshg6wnbSsQBq3cnQURqReK9aWAHNjHdfI/7NI3aapqwDT0D+mAvRN6DZT
NwKFZqxk6ms7MifDyefendaxavGIUd6NHDzgg4kpNyVeWzVElpVvkPgLJ4JbUlgS1e03axKiQFwu
iI2FMDmsvNu0pm1caAV68WZbAkt9mfQ98NCUtv7U9kprgPf9hsOliNpN2YNsZPa3lAUSIngufUZP
LTd4lkl36//r/sQIE7HI3gg0sbiFvkUBTfMStjluk9H4jiT6WL+U6dkOfPktK8fhkvXaD5LWDJgT
ZuywFS3RRhYDUSh29pNPND71beNfx1w6XxjgUSly4vFlWAeySPYZaI5KRTGRi+p9KGSMdDAHicis
wHsgCClorbU1UGjIvDeLd8uMh8lpNqclmcyyoLTB0ZPiSDRU7Du1KmQmQLTjzM+3tHTd5qloFDqX
3dlXZUVtDx7AMW+sQkdOVkPo2lfwN0yxyMqNkRiIPG94/bT6jNWrFgrakaxo+U8rcs7d8NIP3dZR
daXzLxrxKf9O1mYoC7OqBBQjn7+V9Es6/b6SUNKv7qx3Pd6s/AbfLRR2soxSK0XxbeIsOlTKPqOU
8QkFlta5CPXxGW2seP0LM2dFynrk9rXNx1XYoCkLDUyNDhBDfA+TtgtRcoLXrWDZhepW0kpKFDek
YJ9XoWxgH69GFLVuybhMbPuUOd33KZTaVoqEnW0n//dtJ6WyaJBNvNma5y5IowZNm34I2kFt3xbA
OrZF0hzI9XefoRXjd7LnKu7nj+92InooAnPfqELhXvLmSDOplv8t60J02uOAiT475fb/8v3dHkLi
70AkWb6+29yhemZyKd0eFUBajUYpHuPYxOvoijxZ+IQkwHPGXOd11HMd+eJRbPvCBW5EmSd4tfUs
cGbjEarj5fSJBhTGJUuTRfGujmLcUsoyPFhAoD4LNoZPVQiWLKZFm0qtSIQsEN4JE58BCBdB0qjV
0HciopUX7PLYAYyc3ZZbcDvyn6Kt/ypCp34dMlkgb+sOz5qHz5GneXmxahscwKj+PnYG+o36EaXO
NS5wH1wHXxxNWmdP0sY7c5NV/Fvc64CNN4L4j7H3ThXA3oPF/7Zf4Rfjc5RFybqOSrD52g0gQtV9
mC9HPPZoCkj3nwCKSzeew8WRBpLTzMrDD7tZTTP+aT3FklbUrwWa401Qdi6NIkyvjhnaO1BrGzsU
nYhrk1vmsikL+QYKsj2+7by/inI8lRXrv4NLT1uGoPC+4CdM9vrYgdxXD4Nt1eUb3Ch5FxoMVdXc
2pq5BkUix7npF8WYRG9AqOLggP+QV53vn36N4askZOjVYtXlYX9O0cp6HtTMTcFqJBr2J65wWLci
GZmEnjFu9ZT/mXZ+DA6gTzcJevCDLVVFMFyVBematoTZHN1DsQ8Fpr1medQP6Piao6tPQiY5N1AH
//l5yCOnvecIn26JXwHYBa+9A4rssJH6GN7QCfvwGWCKl+huvqxwpFgGLqhkdIe9iP9h7Eu649TV
tf/LHX+shRDt4E6ovnMfO/aEldgJIARCNAL06++DKiflXWfv7G/CUvNKlMsUIL1P00HhzmZecheo
ob5NAdw1NdOOqza5c7xhHRG4U0CQKLBirFhygE0cZ2fizMHHfW1BbWj1d22FGFh7yjUWDMHiEpMP
k96N2mIQdsHZTIczgtcRJdH6XDPzO0EVEzZ2t+bk5mNInr14TKeHc1jYTlvXhpNBMcD3KlZBwm8q
94GAm4NrJP18sMZq14cwpbxqDwtwImpG8X41D6i83gaFN4CtpVARCOu/ZzGTAm7gr5s09+NLB5Sk
hk1XJu5JE8D3dOWyG267wykThbVgXUG/2+5H5DbJW+MTsQqapDyA0e7chQVz4mkgzndgyY6sVd4z
H2m5SSDes+1FJZ5sql6zeQZhNZAWHTmWVSMbdiB/QsG5U/wrJJw39SR/YlHyQCHhcZdL8ASYgtm8
bh29TueqaRtHMm24xkaIGj33zgRbRKqTZMXG1KgHRBkZKHQRuUr2wOb/OkwR9aoZ4Z/sTY/7u9tU
nWZKN/nk3l0NAxLtH2bROaifoMzgLJ+K58kq24US6l+Hmp7RDDLFckzvGfBdaxNnU/Ej1Hxcpcmk
9sDPq30wH6CpgaWBKULnHUXTz0zRRJm66Tely/BzzKX7Ev2p5zznpzNdzmxGXp/oMp0p+VT/gEGj
n0AcMnf91YWddia0DR13Y08407mnmqlun1hthRulp0vMmepmGjNSg/X2z/2XE5mSmYP+Ps+ll2jI
CbpQ+l7IDmjgesLV57hNtuOCsA1ldvkMA04oGbHy/Y8Rk6X5OWKqmy8uHkFbWURgtU6teiNB9OCE
Sj2ytEsOEYRal8hZqjeq2+fWtcOHVGKpHXiNtzDtdcHfppbJB9iZhcfWt8aFmUf77YfwAnpfJNBk
ruBKeW4nwoOka1nx+4noV2DvyxhSc83eHILfpb9rCyq3x/UzxxRF/f4vO4HE/6+NQNcPHRfcMciU
4pNd2YkywOKjZOqje7wNdEd4q7MTzDDYyZSgsPKrVAK8xGGduDXt/xjmiHc+NdBbmqfgNm3hNV46
DMKlmEjwpt13EvmGuXZpv5qNgAW4ES35eQ6Da9wQm5DLMOIze1lVEIa76rhUTYnMV2+ZaXv16bPA
faVaAK1RL8PRqTcU3M/lWQtbpN6KjfMD3enGBw6DOUm8gzmQ1Bp2pVWvCGwIzk3cayrQneeQovRK
MOV/d4k87Q45WVJYzWNnt06nA++qAVfKXDSHTPTZpiLWk1b1rybTLhN3k3kk3zd4L4FCBfXkqbPg
J+4CDWdq5jBaoAssa7zVgazW/MBTvt9wGEKdTG/b21BMM3UKJwy4fcLp5jzhKIpmwxgY4slUv09d
Wd8qXoqXLQ3S+qXA4+6WJc77MGjx4nZVuoM3+ARXFnRK6oDNpGAib6oN/RdykRv817UY2NiM9l0v
8MGIsK/IRUL6Op0An70PWcD1s+pCa+87IOIYF8jGwmsFlmFic2lLywhUHphH/uo520VqmFEWfeic
WuEQbKxDNxqbnUPsuYm+He2S3/5dBwzpmy1rmhqLJuz8phF2i83BVAez++vNPVfdTooVPJTzvl7a
4f2WghNXZ7sBWZybfj7USKWAQjDaG1OFHnOz/vOP2bsmZzl2QD2HgLEaRK5nR1e/Za8e/HxwtXvv
p9F9gWvi1EBs8+A3PZJcM1OZz7drc+gJvjcokPBFU9B8BbNV8jwEPcweUutHgreRkKQuXKOhS5W5
dfZotUm4dpTtg+6fj6eghPJW6IL3+QnHdsafGSiaSyHSFxt82gWuZnBuQZB127yi2+s47Top8NXU
W2RUjICvAQOQpKw6hFmNe0dtwQvY4ey56vMfeecmP6z6S8bc9qODaDtE9YoJdim1XocMi4s/f7FY
EFxfmYQGJJovzQhGmKF/RZ7iWV6NDUAw9758VowVN3g9kPs8g1p/XmPLt2imJA6aOvwOhj2EsPEl
8jR5bmXdv4Qj9vwCuwBiGaiDuBiT8OjmNva5kwpy84XH30ybOXyKORel/dp7+jEB8QL5NXiDg2OM
5YRFnkHTyLbC99sNEknhS69KQMNne3Awqhd4LUmOFcSab0PYl8RVSX/CKEhsimISzoJ5wbQPUz3t
qZAT3n5qR239uW4azQEL1xAOuh2yFLT6NQQScbIEmg+BfZk0uFvOEwUtuPCLaEj5CpcfjcO+bw9V
091I6lu3BDxEwL87mmP9UKkVELZJuWpKghRZ4p8C7MNCaYsDpRQNYgtQZBufQ4ZJwiwxBZHEzGNi
iEy2VWdpnL6j0KYAf/VkJ0qtajblCxJScjIH03GOEZDLi12ZtOtL9yXGlBqZ4pOH4nDVbqrR2JX7
ZvB3Zk7TZA68yYBstP3UXtVytECaw8mvYkwbXmp0DOoNJKjnkEYNZNcNxUcY2C6cbzoPZIkmPVAN
23Yk8cVTliYiZiPrf0AUJsjL/gNisTT2rKw5CCj0W3yhbcAXkU60xxjykOBsiyGE83tCFbyJgF1J
ZN2dZvHFFbi/YhHVujulBbXLTYRvYgt1zi/J0HXO3poUPWZkf67pQnzkefYqo7wAk8cZkPZk021b
Q9o0UWN+n9twA4uoZYPK2RbYx/LqJ/gsqgWHs8yz6/cwDGsifbI85a8nK+k2feXQY0PJtB2R1j3A
BNjfucEY7WouygPz2bzI4D9SR/UxDF7E/nJAfh/q0lk52sBu/KcHlz8T20vdlEBgQQLeFM2gq+5L
mwuJcLxMzbNVbsJ4fOm6nuhT6Kfip1Hn4vWwy4SfPvm5eOn69HkvH/XTWT4Vmfl7zdBPJ/wU8Klo
5rqcpWh0/uurujR+OvWnkZ/+rL/9QJeZIXYb7v58e8Wz6fr2SkMkuj2bRqCWwuD76sEVQWgRiRmm
7rM8lfgxSh+sXLiEfgdBdCln0e2RVk9dGUQvWhbTkmnPgqmMs4FXeQqaEw5uKN8E+OG7gDu/mky7
1wKF2jpDtbzq4H2d7rGeebhqDyFYfgtJ+uUYQV7YzNHl9opmzha5WRs5LmArExBhv8I7sV8PSM9v
TLUIxpeItBFMYlj/UAX2TRY18qvKkNDSvNQrU5VZA4NW/GNunD5VX4RK4J6JsBaq7PupL6AsM3ny
qxzBYSrq2j+YXo8tahoFL12f9ZDgyjaK5VpXyzwc71nO2GZ0Jghbg/5lH1ipbiALWN+VMG88H3qY
QcQ+6Yet9AWP4pIM0Q7SY99NyLktC9y3sKlzkG3nkAL2PluAP7uYz3NdJuQejAekKLYktJ9y5QNB
kFkPue82p66oORKzPHi1cmwq1AH4gNiGme4L5n2jTha+pgC6LgOga/eDlu1zCBao1Dp4heCABxf1
bo3M6LC4vN9dPMBTjiePT7TamHe8S4cJNr0Km5Qb03E1AZ7eZVyyHDskeM/Z5Y6+6WbkOr5jcoSx
PTma6rmkah/ASVusLm2mo53jTMkcRj6OWwdq1+2qgDDbw8C0fLCGSOyS+ZU07CcIM439oBaNXTqb
c90r1SKs4CBiooHHUltR3kE9BX4QgIxBtiygSHd2WXUgaeNtz1XVueLYhHC5j02QqZtSlHA8c0MJ
B4NAzhJp8xznyIz0eivrTMcRJdYqyfjwdfSCjck9F5o4scxUdi8lU3vN7AYS9yCUgs2E/yCzghvI
hRIsJgoHBo9F/j0c+SbjQGliS77ZtMjzbqOx4s+i0UcToFVagqgDb63LyNxO2SPwwCwWKVQoFc1+
krb9WimefE24aqBL49GHJoB0C/Jp6kS7sNnZYcp3WPK6J7fUdNWBv/ioAqi+eIOUr/nYPkuVq5+w
Yx+0M21ExsId8DNLr9fV1yZFLlbXzbQB0rz9WmBX3Qvt/pvCY3ZpC1Ie7KwhyNBjK6Ap+2+j0DS2
gWValHaqFjIpc/CHASjoWJ05y9Ad2U3UQKoMUL99rnhUHfDK1zUDNmfnvryVqbPs3PEuCIGy8zLQ
9GD3YEXYYINJeN1btxqmdN8UzFsWA3X6m9aBQGVbAgiGlzPnWwBz4CpxrCcOcP1OaRjae1ZkvwXs
aHmt842FyE4m3aICggUMbvyuzpKngWLpqnF4G2egUfZ3pocrGLS9+UnDDkXWIl5Vlb+lmuD1CKps
i6FL9gPMEjZkBAsPewpBu5/g7Nh+2BlUhywoeS16UnRgLvbcfzT9fohNrbj3y7tWl2lcYtPeH3Pk
NJjnPdmV/qh5yOG+wP0nYFLGRZ3C8/3ciSTECgnQaAVBbv+J0LDcVW0zLKI52MstcdIjeTdDA7cp
HnxQscxI04TU5Z/PFEa425u57H86k5kthyrUP53pHMCRzf79N0EU/8MDZJpT317Dar09uPPBAorm
XEogXQSZqbluDuf6JUgDRv4pXEyLfmrzTy1m1KcoCCwtzmoLrPGefMB9VmK2QlN5DQBskT7DgjXd
/7Wd59T6Mso2+7v2FrpNe1pn1Yo06TsuUSvOfAnV3jDBrIn1VXTB+BC1+XhkcztUdaa3pM1fwWOf
/q49m9T40AKMcI7vWXFPsJ8P5IeduemiBPs/zm1gn3oYdoEY7aR8TVx4bJ/rZOj7Yz9UeLiZYmpU
oruRg3cg6rVpo1XBf3Vz7WMSr8mh5pd/HnfuMOHm0NCkWUkIwYOBA91p03aOMTLS5zOWOvsGt8Ni
c/4sJrLxJCTcCIDMm6pNHs5ZbDyZWnjT7huT8zZt5sDnDPml+qmN55t0sNpdCeFq6OS8tYI18IuI
2q8hpOS152ggtqV7gzufiE2725V0FTqSbUu76b5GTQCdeeBKu65Vd0gSfcNmTvdVOEgJJsRN1maQ
VPorHycf/mFO/UAm/7bu2xzQ1K5aC8b1wRzggzxtB/wkTC2TyDIUfQlg4QjjOiDeajSYVrDCUQ8H
+mugaaxkBK6+sorleZBpDGkLTVAzH57i9cbDWg3S+lXI34gm9a3XDgQrW+jKg1ZF0xWc2cSC21UJ
sx10Xw6QGYsW3dTWkCJv3XSVCkWWrKsV6Getl64GrKEXAlpay2TeMi8AMNrIsDqGSKG6qwj+WHsK
1Wp3ZbrBkwDy3rpuVbxOn0yAGRCOgQVIju5WSRd5Gzto1b0duD+hpDq+cZ42C3uyupPh5/VVI5YD
krZLPwub22kM3qTXW88Al+T7sIXcsKl2YC6tkAkDTBcmM889BeUqES5YUHOwp/mtiqryftJ59AX2
Yd4cZCasUu/N1MyEnl35C1N1kHo6T2iqVg3hC/j6xWZS0zRPKgDmvof1dvSlcm/Mmf/6KYcIb21m
0qtPaaqwbmKfPqVNgXEGIuc8oYtFuqzTl79+yjzTyaLISwWFeZ4cWNW9DwXXa5Bfk0ODV9aDaTel
f2kb5fXQy3jcc6Ex7nnWyorEBL4dQJc9kQDh9CMw41PqHrgcsff0u9fiw2yYUjJruXArVb8Oge/u
ZJsES1k0Ei5h9U9kavE0zqfpjtXYJIIg2mvdc3j7wukZJrCobnFr/DVUJQyk/HkolgM/vZ6Pd6Du
DzvIZNVbfAFkfzlowOH2tVSevzKN+ElCW9QUs84WDcTk/xNPCLLXSTe+UFvlFOQyuLhb0ByBOxeS
oFUsiAV29CyLXbT4GRxx94eOJaQm03XKgZSWU1RtxipobkF2qbYQSsI1kcFkLUYCqb2tZSm3Awcf
MJtpT6Pm6BGj120B5Cx+NZrRJpqBT4GbMYvPgWaKcQg0aFcZDKcGPh3qwrnnVS1fhn4AQAsbprlP
/BWzXb6DPvandqYBBEBmke/8uV23AJ/Bv/6Nz+0mvvdzuUeWNoyNUlMH6F7uWHRntJwu4k0TbndI
EM0UzN8hRsuJFhAFpbzDmwNkZzOoZC4h+kc2ADv6y5CRcIl3oe6uy2h3B4ZOe5olRZIoh5mn6Qg7
iNRif8nectpCTiUnvFkGLQyA8rE+dqUo8YSai6ruwOX12erc5k4VuiW+1uWnyCyZjtg+0VvTLbQP
4Ow8+DpahbxfuL6olmmF3dHY9H8qmkFmOBHYkJuc767VeYBCTNPC1VO/NVUdTDV2QDw7NtVK+N5j
Gr75gdc9XMXjbdp7tFXwKx7bJPkCOFTZ5hsNq8sdjyZ9mxauBTW37FbQSN+aJnMIXeC/QkCT40ub
CdEObLBzCBgsTcdlGO6OMAC30mh9aSvnSceKfOlVyPaXmbpR2LcOKH9wN0xvLhM1uR8e81qtLk2m
lAaUw6WQflymNu2wzC7WmjTdwlR1DhAKzBBwO55GbzrPYnrMCamas2qd229Nm5nLfMJ6yncBBKaO
l+lDu7RuMqy+fn8tJpL7IHbn7vTpmzJTW9Aj32C/SoPECDqR3aTRnpUceXNgX7/5muzUkMPwBmz7
Rd+m+iOvrTymFnZpSQB7twC56bssBFZ2aC0Igyh3OLZOJ9eZUwD7Fg4SHq7wO7V7+iDbaUhjsOMA
Ts/Bk/Wx08tq/yvIMxM28oh3r5hw1v4QwKWsVlDWH+tuYyFjejc2Rb6ssNQitTtuSgX9b9cZGIlN
sR3LDTzIxeFTWzHHTBDws+vKPZiwZmbJm/a+g2u6DS1brCr1Igqh1uZ43RSXdWu9Eu69JWNH3jVr
9yKYdBpjIyK28b4Dw7v0Z4ftRvB9VbZPoKH4nqjqLcLC7a2DEgkAmplz04AWY8/8s8CCg71o8z7u
DHvMNBYza80m9o1VaLkPAHC68eZDL2zvXyiZAbnefnJBgnBdgp+R41D7mgzhe1mq3aDo7kNpfTGi
lEZ0sp1FKE2J5ymDRNvkrUyvYTpf4v6u7TI2covmkJRAVooP4w05hk1y+l1Tc80qyg9jMmn65loJ
B1d4GHU4bQ0ZUweAkOUUKrpuZgnTqLL7IwAU79oIkIImtRU9obcuRH4XHSntlQ8fhPCYTjJYtfOH
/5SJvOQgz405SW2I6tXWiiV+D+lmq4DzcODda1d8QCWW3MOoqojxtlMfJ+yxrOANmn1RDh4/XYtH
bPbWF5b9oy77OmYSbF/bbfJ1y5zkkJZluPjzZqF/LZjmuAEk92GI5BEvIn54lSQEdTZnVqvq+xYM
lwhvcZVtP7aKvMHPuXxnof2q+4E8efg7NkOl2JaU2fD0pwCsHdjNZFN5rOAAv0CmoscPEw9WY5xm
HpfU7YB4L8JufWmT2MDf1bK/K30AN6tSgJeYM/qlgnBeXEJwDdwPxzlXL72QPPBjbIfP23HdnWUd
R9diD3lus4cwdJJdmXk1GFaomo7E1f4SjuV0dWmzBvGddlIeTFPSNSByF4sgy5COjirPOwxj7kP8
BKXE1mjsf9cv3U3bPWRVBrArdK0Pf/4fufS/8mUeEmW+D3VAN4jgP3j1T8o6lzGipborbOzSOjO1
uO6RgkmEhCBQbxchEgP5NuuoOnSyh6nGpTvhOqNxl7fkiK2LJbyQoM7Y1sNyZLZ6zAafP0zkFXtW
6rFPKgW2DEF+synU1lQJGb2D00YgwM+9PgRrH6GFBm2sLDqZUYWowzVr7edcKBabJlGV5YPjfTUV
c56phUXvZdYMj9YlJyDKZhwXiug62cUtFlZHJEqboymxuScqiwfmFcnG1M5xZoipm7hgqN9Ephrc
Za1pXXOox9TYuXl1qIskPW9fSFb3+7a0p2U3heQ1taZ3jzT8nspM3k4amxPu0JNXNg500UCe+ADq
GP9S0Gpr5jHT2oAMbhL1Jaj2g1NYes00BGMn5lZHyxIb2PyqXQtJBnIybeZQYYGHJ8HMTZuDz+NM
jxlcCWq18Ty6KqIeXl7ztDWrgq0O4Dk28RF+S9grnETXx9hes+6spvcOIsV/0XSE5fdUA23p5G22
ppVHd5HL6OPfDGwJ9Q7e1GH3v6bDWzS8g78ee1LnNwZKKWflWOSXou0QAP93gVeaDoirQTqJ49d6
1fHXSUynH/XJ9SQN9YqDCIs3ioXaCFbFS68BqMXLNDa05pfjuV3N7cPcHv6l/RKPVPCneGdw7Zda
U2trBdxa8dm1+m/m90s3w8cuh+XZPjV1qw3uCXBxznBXXBvu79lDde7J3GHaGV5v0SmokfUUW+np
0c3C+qUds2k9cursqqzOHsqUtnE+euX774goALLcRCTYyHmoCBR0TQSkLo7YVfzDHIKyZTryI4Nn
9M7cIgGvhKnWvOAox+oZgMJgNxBLZau5yuew0dhN/g751GZuqr+HnX0oQ6zEVwneoyD57HkwOz8b
vcC1rF4y4CBXqTGC4ZYsb6X7YEjAxvfF2NMnc1g2h/Fu9E5QhkhByGbRhOxyN91MIuqsR1n56Ra0
rAirK11b+/CvBzcMTkhMt5tLO+zSEcycFHRJUJ/2vuRQYWr3mWEMGpUwAxlJZqqhbxTJTKOpm1Io
TsOk/BN8CBJKihvjKc/wrgexhSh1l4HTFEvTaA5Is6MHYvCeaoqblEGowbQns2SDGcCp2qo+h/P7
vDC/rMnJRL0mzjLI/sTnslmql55Vgp8/BKs/r+GnGtpSjQLfLiN8BgVPTb/U1PYXTOXSg1oT6tJS
cJtyEisG+g26elCtBV9NjbEOrXDlFAI+EaZuutQ0NSdTwr2wP4TRuMhNr+mAcOSvXlMFZPmh8ROg
PwoI1+XzD38+VFTNpINksBeArCZL00h9kd+oOsKBxQNeE3H/93icM7x6LZDLhhQSds+MmDvRbgWi
jOg2pmq3cjw4+MnGGQTQHxJ6ShLeNdCzAN/vcsDmvFxWiVcsUut3d8c7cALl7I5iIk39XNJwAovx
THmyVNpsImjd7CeHDERgjz2A/nhKj/bUOXjfyBuIfc9FbOaJpZBELxwYFQL1fOlvBHWOErC4uE6U
vfrUD9zBf8YLnj8E2VRtP3WbgZ/qyELGA4QkD9wzwOr5FGABOucPY84II5J+n0Yusq6/pz5/SgXV
uE0w+K9XI0y1Nn8IEprpyqmadDG1kA2n1HdiqHySW3Ogdp+cWONC9r12zk2mvQicdCdLrHUuHbBt
c2YlLbHSAsym0NauD+QxGoMqAnBpUkAWzDMD0Cz/RZM3+C8Ymh/CHRc2kY7vuza5hkSO3C+ctq77
O3BuAa6Hv9Qt9US7HbxwwELShy9ApaNl4bbsuYxojqdlZf9I4aYDnOXPSfUvWGqkXx2S8uXQ4w6Y
0qxY8AKpIXfq+InNQlgjhYpnGz3bY9jd9GOAH+Xc7A0uA4p5EmtTNYPyH78Eu9qdnL3mp0AeupwH
d83sS/+7ZvoyBXHBuU+EMLDGSxVAiMhU3JoD/D1e8VqgdjkV/j7pyvGA7WZIgYI9ipxND4FeH2I/
BenYhxA/AMetv5PRjSDlXE83uY4mANfptOqDxHrB9XxUUcg+rLR5z2zLf+rp9DT5WTXeA1c+7Dwy
QWsrD/tFEpYEcENtH6Mqso9XVUjE6O2fX0Cd60WC6wch1gYh9QMndB2jwfP+7QF4+PZ//4f8v4SM
uMTxXvE0gn8FzUpyzIYBgsJ0GNd9pMFJGHP5and0lVY2+eL3Ez/CWmFYWAphgW8FMecMJg+RDTIn
hnu13gVj6cjvdtrgXXYEVD8Y6VK5yvlSukcIvrWvwDjskUapv0RjPux55cMIQpPwX65P4lyvV7EC
AhINyv0g8JOI2lcKQjBD9FOR9OlTUDcrCnPtPqQ5uNFV95jadItN0uClh4bC3undHATBMXhJoQC3
7KAxvTe9eZjv8maSj2MLTLINTo6JanSnt1MCwY2nHiIcdy3VJYyrq35p53b2nQY6hku7+xqIVK6B
5m13YwrAkpXLZxMgbGyRUNid3EEst1x2HMKy9VhgAVOKBxr61UPLs3QbCFssLm3YWGAL31bwuJxD
TMek2CJyCb9zeNZssqAl8EIC/gmqte8mQPBqAtlVkDiCfPcxCmXurAF4GNeQTMxi3JCGLobKwQs0
+coEOQv/FYI5K7z2IgVmQ+s2cOCC4DVT+OzbYOfO7ZVy9SqMun43lh7fy2wEW27cF/MPc9KC4XLA
ZoqpBqSp1tFUw7d8VrmTaQstIB8Uc7hi+M+AF3l4QL9MAMAdHPyxyVh8B2YzrVcZdbM4mUW6cj95
H6KiwjKsvcsJ5Fc8iEPEdV3YT622wqUSU3PbAJy/sbIg2vc614cU2wSboMzLO1JYh9SBT1LaSHYc
pmVve+rY++0A722UAHP+VTJtINhg69x1oKQZlR2IYRAf/fOPDraPV/soLoS/QjrjyW3cOAPT/+lX
1468m4QosyfAPMpDxT3nBDO9bW18LUx1YpD2yRLYWCQVo6ey7bblWLb3BUB9t2kqFmmaqztRhuNK
CFfdpQX+Z6Zk2j71tj6caRoVLjqnjB656FbujFGGeu501LBxjZ252oI+vmnzhq1Nb99O9UIGUBAy
vZPdH8rSLR+AOAeAYHK9TVKSfZs75KZx/eyRF0OxrUWvFj7ts8esqaajL8PviaxiruzyS9I3/j0n
6REJFOu5sOH0WMAlNTZV7rX9xoFEyspUG6SLgM7L9c5Us3z4ISvLhQwnhs4zQgg73J+hzwOMp8d7
+Iwm3U4ks3RP3a/ME6Ec/WIRejo8+OYKG9rF4Ffll2HKg9uu8b+ZKH9ssbqeB3mkizVMV7pdGwxu
cQJ45bFyIQ6WJlBsg2uQ3GMdBY8P4oivBD9/OjUQJ7AdgJywmwkfgaD+KjRAWXYytGs7VEC6e1ib
HICo9g5E5dhgaLWowUGHjl5CojJbXvpFRd4dVrO4IZFqDl3qbWBPALbE/F+P8qC5D4rwGykDyMT/
bkpG7xv4GXi9NmIEleWcq2aQCfvdNI0uUKrYUylAmQshZleraVfDvAg4W5zBBOu0AhNtmi1R5xMK
1/XWPfQG4PgiIKIcqo/I8mQ8tUX6xQbaCV4NvDn1adbvkUEbN5Ctru6bZHYFdvPwtej5TVjW5CfY
QwBgZdV7USYwLi+tBFrL2EZzsc4Btmjkhwq36bUGcOLBCyTgMbh+v3Hp7QrmBi+ZX+3xX3ZPWce9
U18HKM3V0a6CGOvoaGXa/LSVWGoNBC/M4crXlHz1RyaxL87oLH43PIw/6wS5dEirex8QkFloOvjf
Guk5kFtwx1ualfkeHw5ujMixP5nYKmMyloEDqYzBbY72fKibsO9iZfXYzsDNqGE225jaOUQD1TBU
aTHeJyHcqKC+5azHkvZL80sxvw+nKxd2I8M7UDHlfWeuNwjJ619LNTDEVonm6nRZq1k0atbg4gwL
s2qT0w0bPLrqgSp4ySS0xOeL0S2QGHQiS0CLuR53VluHSweXa7UJU9msz+fxvNzewVUbsvopOIcd
FJaWqeT6oURuz7Xkk3lSc/e1DstLBaR6+WRenBBmeuAH1h79spx/MHkUvEXWA4QPIFPZZtAAH7X8
6bpYYGswaaOgevbKvv/mNQ5EmwrGX3ny3DvHiy20n4BTP5ZNsiYSMUPP9LMgeb8UHnFuBz1hexKe
x3t4VeUn5ALCVa6S7rEXbRLD5CD/1mJrfL66asWL+3reXsx4CeWh/9Qmu9iLMrIhVK7xdJh3LR0I
zqzCJM2W+Vyl85L80qFDni3xPEHGUM0r9ku0CTRDOLguOZPjakAWcA+3F+jszaVUqmapZ0kysw1R
zjpkF1Gx865Ebx/8AmZXpj3kTrXAH+jG1oBbuuqHdDekgf36MwoH/TraQ75zZDmsrKwmrwWX95qK
/LENc/sEsTcwyedg3sDF25vEeMLGGH/EjQFWI4iHz964CnldxEGRekveIwWSOVm90Bo8pHZ8trzK
/8haaKkTmaaPQ1o4G6UmsfOx1qqE3R0s5nKolKfBKWVAuJmSaRvmtnxuMyXTlofwsbFScf//Efvn
Oa1Bfj6jmc9i1nNZZuOynsXt/HwabnP4Np1rs3Sdm0lnW1SwjTJt5gCljWxJZgb5pQ37xnd0dlcb
RKaXpMprqNch+zK641OCZeK2o1a6dQqqn8ouem0H2PH8awAHYBX0zNivHPaBHdtdJpGTgpwJMEYk
KI4OaJknO5XVcmKs+2bBjU5ZJfsIGuQyNd6y7isxgJM+tHozliJ/ikow4lqaubddYnsxaToPCw9k
K/OyEl+qLKW4XboFPLpRtWEquoQZp9ogWVF/KXnCcPPm6dr0uqWvNx7Mipam10+gX6+wibuocpC2
ReknyKbiUVjjnRq/uXFCQn4U36FYGauk9D9g2wbRkqTwHwWwupsRklk7ExsVUDYNgNW9iq2r0X+U
c6yaY6NIBv9C5fGv16DYPqcezD48EoZ+5NlXhJO+I7kdZb3zeH62IZu9qeEotLa9PnuSgBvEUMwt
fkzsXbKheYcAMr7wyhX3Y5GMW4BFhq39f6R9SZPcuNLkf5k7zbgTPMwl972yNpXUF5qWFkGC+wIu
v34cwVSxlE89r7+ZCwwRCIBZUiZJIMLdy758jMsmXnqt13xn1V/TFIWzZ47Qnp20Aaand+qDhUfH
xYZW7ypqqvgvJusdxWpD9jDgR/utj6AawCpWPRu94eyAxtkJwwCZNFj9dFBAfgX9+Ys0jOwlKLi/
97FNXJPfhLRYYmRfu3bgeBJmct/63gkEi/zYBb29BqtRfNXs6tZD1sped6EWXTNh2+tB9cLgS25a
KMdozHhNhCH47raLCnAbpA4d+8VMa0iKQAI16nC6SmEj19v/8nrr/76ndAzf9myQwOvYWlrQPL9/
uzWRRgaZdt5fDYvvkbJ3D4DVuQfqGe+92dfgI4B4KNv9KXYOm+f/j3workbaAFS7oYTe5SQvRipi
ZJMIWBsnL0PWBJs7P0WQb5pG9iQhRt15nJaZZMXUYlLoAchooS9GIQlpmk16Y234zfHjpgHBXaaH
qwzJ8UPxeyPwxnDoaoYiGjXQ1KODPdN7DI0AjOnu++Z1dt/NogHyUQ9VzVAUm+1/nDeHMKAFJ6lN
OkgVTNTrGKxcy0l00y2dBfcAncuq9L/Q7pkm4cQUlyn0f3787//lYF8EcULXs3A2YRqufo8js/vR
ZLldedfMsHCc268y6aQ/4iwI8U4fliD8S5wdxNfErg+c/Ml0UacNJBfuUbi5pWX6YxgleM7sMxWI
hk2MXUPV6tcUY5co4Bx1BKgcBYoPRUZJfBtINHB20wCHeCrqg4LuilTBWCNhmwp9D5qLGgwcaa0j
3ZJ7V6cfvatdZ2zHK8CxZl9ZNdo5GsY1qt9bbUFxEH/Z2GZincmixoOiwcIcSgNwg8C70vwEmO31
yFu2ohBLXcJqNW+6BPkoTnryMVT8j2NibIRmsOcw5NrVrzhKpHvrTQrD23XQzV6RGWt8hGpcHxzI
/M9JQxQ3iyxh32fmOSglDZ5wrkncJKfck5/BaY3yZrCS4HgWxz8l3s1WpY0aWoAUvM+iXHbQ6v0y
gKYAyLs+WtPhkRWU31Fz5F/zIE2vyIpFKCTHoRLNVnwKwHxZ9qryy+GcOxoKVbMifrXwwrlIXZRc
dxDhAKzd/skq/9FtRPxlNDSQroHC+QpVK3sryzQ9tCy8Tce552366FVPsUjPPEOGBsQTj6CbDR/7
yEteY2FAfBHuqJHDGfmnajFtfK3I2ZYj4Hc0WnmhDZJXszrQaBM0j5ZaQ/5aA1VAiyDqfAvEMS5g
q1arr6QhUR+p4Lh4FwPEIS29/NKVBb40dhmuHFRXbCfNQc3IwDoEKl6lkQd5kfSlR8Hloh+s5lRb
bfpi+ZqCTSTZhkISHJUfU9yqoJ+FYMDkm2cTmxtlUHwZ5jgdNit9H5CoYW2zbtPGvZjO8TwJKjm/
Ru10mXgnU8uyJf1XeE6YLCHYop26sRtf8Jfs6T8YaL5wm8Sl2NKpoJpu69K+cFDgE35kwhvHKtOE
EorVjDjhQZRBc+KN/hkqFWCVkNgmk5oJkMwy+za1qwANdMda7jVH9MDFoTFtnh3KMd23bntzkb9T
puAR/r3dBuhZG2f7gDuNW/qHMLJUIgkIVAn9k1SVxh9tsOeQRRF20D/qrG8uZNH0NPKHaXoqW7mv
sJ1Y+EyuR+Yf0jaXzz4E9R6gTx8DDmINnwsNlQaoBk92TlEMn6GCcswK1j7ngKU88DKAioQtxs8p
tFL+MSwsuQDfE6ZXajVsN5IhCPBN4laYbnIW5kenLUu2jIMCkEvIEBeQpkP33q7tiBcLmjB18Wrx
KtoB4sRqkclHM0UhIcND3Q+TyHYz0Hu4YOYZHPc8umA2BwiXbbwGOThHNdQzC/B1u03ODr0htrMf
HKUQZmqGsFmmdRCvKQ45a+RiaB5QIv3ZUgkJrN57EfwUQrYN0PWqRU4HtRnYEq4iwXPQyvf9NgjS
HzMddRnhiAg0fuDtU6/+NNC1erYoa1McyEdN3W+tNJGPkxEE8fGf1mnDH80YVG+eOeJ3runGUbCi
+lQHfIXig/KLKjHbCb9PN44ycc78YDda9Aw4ZnbpoCS/6Aav+DJPZ3hLfIaewDZss79T4Q2o9Idy
WRF2KI0fUnHSbBOp1dmmHsWoGVCrGTcUR35huO4C1IPDqjORXRBaEDxTrykqbepV772CC74fAxec
TaHIANCvyy1eP6w3fHG2JIHl+qa5BOpFP/fFyC7tCBVpOo52SvtktbVAHTdLp5ngRrXeuHjpe3CJ
qE9/93fMJo2agxvtegBak7EwDyhVNw9+BNqoZV5lePFIBDKHIzTfcTaH8cnpBDaGKNZQJcOTfZvw
vgyzYhB49c0PojohXpUKWXvohPf1ZqY/IQKVO7Pl8dX2INmmAaHStyA7oKYGwcPUI7M1a0hEDvJ8
57+LtRWuiAPYuAHS6uN8VtX2zillc+3qIV8Kp7PAZy2CF6sOtnQbbdog3bKqDTZ0t/UzCKIPbvsC
vvT4nEKqZroLz9MjrwteAHba8uBrxoz+iWrePLwXaEXyWqts1i+DKuVgCJSZvf4KQxXW575ga5SO
6CD1Zp8Sb0gfDVSlPOEYYIBUE/DQZFJTaEO1ZE0SqFxv80Q+TOpdHG+grBp5uc4OlrKIcPIf80+5
3vFnoJLECSh2+D0TR+UJJMhDvMWD+BTVMqcKOos17oE9znmDsFiFZghRZWXqQ6TqzdgDtB0RQj6K
s+vkNzs13wJsgI8UQYtOy6nl73zT1UAWU4ClxheLMXe1HfIkw5GaSoxgF5ltk9hGZlszhlvkgFLO
TeSOf9Pg7J9W8IN8iWPpr8jNQnEqa5sn2UTN0wBkx8KPnfxAZqt7+dWO8iVZ1EDDodzezbLc+i/B
UYOvLzo8yFGqISKxdZEsWw89dtxlFgnnYljdJtL67qA1VTMckIFfg9KleIzdjD0r0ArSK9bru2VK
15wsECLjL/5ozWP/s3l5W+rIOmn+stXN6LMHOS1uybcmNtJzwj1krpW7Rm39GvgByCoq0xn9Jwgs
tY/YOcknVzRnisJLK9vpTqMhCYMo0KZEqBTgFTIx09K2Xsg3WwtuSwPOmDyb2tAfBzdtLp1qIMoY
LHTU1WySsNQNvJmrJ7lk9SWH8kNphPleaSmZW79Beqvy4jNFTMFBmLTHwfc32Yjq8tU0txw9HLYb
ERS4uG6ifhlq3aahmcukHQ1cQK1N188673bp6QrvF6SQtKtQz1ha2havfdswDF0c0KXRY8m7Zwdy
KQA9M3/nG4GzGozafussqS8LCFEcIHJkvRXgzKNJEHCLHjNpgkHxs4t9wc5ovJ3HEmBPdfBWHCU2
3lODX4yPTPM4ApWqnCF13dI8oUImv82Zw+/XmOws4P7Sjvp+SZG0JvWsJEWZ9Dx9Hnn/VNMF5xDq
TctSdxqvpNccdQA2/eTiB7a2nQmAIsUKRFRBdz4auPO9zy/9zJ24hSgM5d9PIYtBw+hZ1pX10Mdm
rR9uyTRR3XLNQzdHchS1qeSjxoiH7Oz70Q5ZPtCskS9k5t40U3bqPXwJlQD8bSlapYQgwhFom0fH
z61Ny0GlIEMeP8qyjIAux2kHsvioIjWM6LFWjZ+69hGVAlME+RXT/MVO8I+tJlFD/ij6Xo6h8zC7
ZaSd7M7vT7Or0CFPhkJCYETU8jQwtBl4K2JebOfr6kXprKBblK99FpXh0lKf1xlRMzOvRZ8Xv7p6
MftEFzvHOHIf5z9L5h6geg3gk3HzFhRd8sVsAc0zuYUEpTLdtljqvBs/GUVuHxvUdy2Z8hdNwxbI
CvVnKE5nLwWWIL8YG7Etwa6xoem86EBpCd1OAIk8bMRce0F+4HTdpR3a3b6QwUKz+u5Bw3HiA7DY
1ZKzMt0EHYPvfaAB2dnCkKW2pQGmRqlXdNark0E3b44lf+QiLwKti9OdH8I+YMnwL7M7HKP23NpK
vAkfY7qu+iy4pYRHv2wuZm+2Z9PyF55jJKDFrD825POUwC0NMGvVZp19/FNo/oeZbEBFRcvKzbzs
HAaktlHfX7VDPmRb8fHL3SXuzIHm0qopUmIr6F65qEbFZ+/Hmh04wDe9nVZ7VPTGi5br/ZWaJtX6
6wj+gjrJh8vs1ytA+AG0HfHDQCxkdvurQNr3fn5qI9MDcowMvLyGe+KoMwNUZhDhpjOSdhEOQ4Ez
EbNyT/Z704dpKVEzb+x7cDPsaYBmT9GTLUsAwJruG3FHa6NvPeGcggzij64rp1qbQAytyVf3hf2U
JFMAebJ2BD+8qelrirdxT34qASVX9NSF3rjYqAtoqjc9dIxYIHZRD71sW68S3M8AYimNGm+/KKGA
7hCaVMWVY4UEfqcVG/LV7ghNpFxNDtVkCGTAxmlqBCpRE7v8RY3qSztIxXFuzN9NGvADKY5l7X5u
27DezK55lhH4gKOosNlHvX9cjmbMwTSXN5Bb8VrUjdZ6hjceCR2QwK7ltvVASIpdA+oTpAaqCfB5
ZsvMqavHOrNB3v/uI5MGyNdUmzjJd1XknUeoXx4M1eSBBd526lJj9QJcopFVBoepOw9NoZkXutj0
Dey2wIeoYWyrrVqe5uAubu5avd6kjg2wGp6p+NY61gmFXjh4o24RRW6xKqG9jffwYmd4EWqUmB0i
FUZdFR4OIDhxkSg9xOBzd2SC0Rh7kI3Z4fiBsHjUNJxBI6plu8p0AdkjH+H2CNH3ewj5yeVB2GJr
RO6Tr3FsgobRQDa9NEB5CJN6uTKp9yfzX0yz+tRIwcXSvbVB/iwzy9g12KxdGOu0VWXoxSuq/HAf
gbDHd9Oq8NTI8UWUcQqKiKH/pjHUtUIv2XjpHC9fGy04U/02LaAhU7PdoGX6tBLAmMUrxJ1qEPzn
UFCUeLiAhN8+FU1/a0BVYa6j2hsW5KNRD8VuxYrsTAU2YLlZVEPibHTosQJbG3s26nVKVqzAOQjC
8fphsmiAlujrIkLg74tPTg2ipztUA4FoHbUVpr5qilA/8TSUR63+mWVACCzIRY3e5DE4Y/nG0HDD
joJCP5F/ihPKDnxw1S84Muh+H44H8jmQc4oOFClwjBJgdA/NXLtqD1HDsfcFsL07YDMODhEna5pd
DU3IA6pTAgvqAYMKUGP/4SVHO7aecaSAeZk5voM6nrGkSFDyiuXAkNFu7awGd4tfTY3szEszAsV5
5yczwTFUBsW68xxPfseJmxOz2+Wdn0wI8yFFFVlPkwUCt0UubdC3L/GKn525NjY9qMBQybXX8kEe
gcx7QO1jtw3iQh6ZaqhnVcDBQzFdaz/aNA6C+4e6BaDQ0aMiWFI4BdKCIfKdwXJeiEYgc+GDHPvX
RD8B9dCCYqYuzaRIZnjNJvOSZnoCBJC1rwDjv9CjYGx5tRvdDsQrVo5yJpCSPTu2dqytIV12AXQf
g7CVz2GRiq02lCWKxLh8TngxPg34fkKG8XnyJHhFjOwaHDAqADqZ8QnV8D/IQtkMwooS6Xa8JE0W
aninBcnE2X9/BBDyswygm4IyJg7+ANadnSzFYZpqyKSmC8E+wlRIDxhhBwF1BJY5+FdopBd4Hx46
qAliY/lriXnivPY8Ol9gXqHv1a1gWlstQzGDuvS8gtCNz30D4XFiDWJ9FOx6vGXNjEB3BEFEH0Sx
vAdrnYqdXTSLTOpRGJnvseSnJQV+dofbEarbgnc5j+oXnPqgjnFkHIU4gX/s7aB49rziJSPikHd/
bgzFs4r3TAfMMD0HPtRFQt4d82VT2NuqxhYGSzVQd0fP7kSLr7RmFovZpt7kpPF5DpnjYJUg4tPB
7fC+GA24EFy5rVOoERqenLNNTgoXVm/smGZOn2n2338c+rTTMk6PX4XuWzZggLFRGuiDSZ6IJWdp
ZPKhjm4Z6KW+J2tuPrBXkrOOrfI4kVfO9hw+E1qqBeu2c5ea/lnDjf2TP/jrVM+cL54MrE2ppcaW
zAhSM2luW2+1loYHpwETAfkHM/k04j30qdbjENqf2FWQP8tyEKpAJ+XMPMN84nn4Yjqx+8VjKJCo
1bOiM4wLA4vRpRhD4xI1+o/CyeQuxH3QQ711ZhwsSM+5KmLyta7dADmcDdj9u7oJ/ZlfK8RLI+Dj
LczOTH09uhrOzNRcHB0ih0XdBjiBKjagD9zhPG5B10W13QCdnvb7iLTMpdUbVvTIk3knqTnRMQJX
73EQZgEOonebnFmc4+2TutTQ8BRJNnYU5TKOBlX+8W/XmBeyQpysWTqK5zPoz7ajNiwETsXWKHzL
l6gOCcB92wHl4brmly7DK1tQ69ZZCN8aQC3A9WMEzQSKKMfcPlOPQqgnh/S2FJnUZMVjZH4iJGYj
60vBh+RMyM2iNvkDsEdrGqOmxNNrlw19uJx99dC6y4Zzvp19vy8EsuPubGTuFhVvYBgTSF2hgPnY
SV8cXYnczZK6rRYM+YK6NM7aShxHH6VzzpD6qyF1dBzkdR+b/5EPCYnbXJrWHIYhwLP/fcV/sVgB
ZY8UZWf4ELSazrD/rjJ5brym3eQ8AmRMBO5jE7TtIlJw3rIW4Ltyurc0z9qNG+gmOLoMnH+ZkBuE
rDQ/RHUoX0QQZJsQqn7rqHJg5mEE7HHZL2hUB/3Qow/52x4cMC/UgEB2j6xDfKV43ahQamZiL02D
Dl4TptWgT93swzQA81zWgPTJAzHCcdQgJ0a92UQBQQtZryhak8/0zPqoqyaD/KQoo3M9OFD4VY0L
lSHk0J8K1iA3R64qThbYtbqnySdFtQfUxTr4VoG3O5YBiOUZ0ZEYfT9Q+PbQoAXnzYH8uWJmnwd5
xkAuWvvGMtLwA289/q0WA+QQwzp7YElfnjOA6Ja4X0bfwHS1ziA2+7nNMjynXQEuWIbjVy6GCwV4
ETZENDNAJW/k6+W5UCwBuYSYVt0lX/EuCjX3geeXQfU8Kx/2t1Qwqn8cbdG0LZhGiNdJ/W+c8OoP
AibQ97YnPxn87WiLZ7K0CK6GWKQ+BHYDK5ahNcrVh6Gg6ctdnMdPuUpEUxOHKNTsa8fdUnJ6HqCe
NKq/GavEbrLC/tcsPSkuVu19bTTRToOxcjmlMKBChtR97Q4DHpqxf8gcr36RjuUptlV3PZSyfkHJ
fYC0EB8WNJqAP/gRtxqosSdjs0QN5oUVZvwQZHnzAmXjfmn1HttRrO4kclui5niFpCTOXEq+D1GW
Wy7GmptHkh28t3nlJXsc/G9odI4bnQYPYnJOjV+AJcIV/BTkusBztZH5iylKhRiBxKuCtJ3nJgWB
zWS2OGw9uhBOpsHZfx8rwWonhb1NbXwd/hT2L65lN8hIgm0IEoSj0y/ssYzWM4v2Hxm4Z0buu+FS
rWCqFWhAK+ifEZRSqC/sIdMW6dWbQDoDzKKu55/qWoIgOXOQ8a/TNcidbegOjklwmrqgyglOZAsD
yjxa5B98hjfnFU2+hbPxb4griu1k0orTsJpMPYNxa1mGZb6iBb3AKE46uHt8s8sXQO6IY4NtVw4e
NNyszdaJj+Q01MhAQeSk4cQZ/zZy4SnED27/f1ziw2pTl2KjEDcD4JmTDZT4PhHUpeSmD4h0mZ54
k2lPRV1/EgqRLNP+j/4/xNM6+fs6iTVW+xIMndD56lcq4/AKqJGDXFK3Gv3Qmi1DWekwTmOgFLlZ
v89D5cTdKvM8NZZstSoc51XnK6rROVZdf7bex+izeSgUkWaWhQtelCtLaO0irksvADSvTI+tagwn
i+NNM4BHvdfH9Eg91iYOoAPvQdCEHECkMJ5dGvBqUGcs5nAdlEaAyfb5ijVdfc4t2W4EagpQ1Z3W
Z/JRr6/d+ky9egiro1ZhI6gmuKqhnldCNXaappfj0YJMwn7yzatQr4L6LU62AKC8G5ivQR/DS32k
7dXHmAdoBl3z/WNUPijjZNECujTq9sGonVLfUdeirt/69gHI2eLmpSFXahGqzZzKPnhJj1I16jqj
XoHvE9QJyz5n/ZKmskpzoBqhVpkW1JkhFkDUOqBd4dlVMpHu0mqQUM0tGJjQlROoX1D3aWDAARHX
lVy4Hd/iyKSGRnkFWgZm8uPspzV91mJNo86m+TSqYlNk2Y7BiKuQC/vDX9dXsYGETjiYrm9x83y3
8JOd4RhyQVedB95jZ/+8psANe20q1SJtYQqzWneElDecBl+AzCvWcgLSB+pk4IM9qLRJnwQrlI2s
8ecMRztqhyP1JrMfof4zj2gGWLmMEpLWfcucgygT9xCphsw/+Siks4dXXdNBp/AeezeVTJpPISJ0
2y041Pw23osiTBYaqMaw93LPLKs4Sm74x+aDr/PDPbfYFGHHI7QyIOWEezN+nY7lPOdprl/BfLwm
9DY1zMzFoooy8zj5OglND7yiAMEMphyN9PCAyyyZlir8enVGYtGEShJKw02FLhHPKPYNvs3jRQFV
sBu5zBBo9qrjWf6QQVpr6/ZVe2JmXO0jUQV7JjXraMSNvR0MkC5LMByvcz/vHk1pojYgS70XHjGQ
e7JOfs5tEYElJm6/DVJcmqEzfzbQyjO9vkfdYffJ1ZR+mh6mB6PT+++l1n/Tmdd9gVa3tcjAawFK
Qc9fcnyGJ14MzXr+WKj6U3RAXjl9LMNGxqq2k9vHqoOMofjQBIYJXE37VFTuk20oLH1nnqAG4j41
keU+lUoHxSiAaExS3LadODQf0/iFxigqxvnIWoC0bk0BNGCX/QqssfGVIkIgpXaanddLugj5uNO9
mjVAMRSPd1l2GD3UMtAaFNEqEXG3h4IXmU0L0b8Ip6vzVZyMhasgjyALoz7uYFTmo28+Ixk+AG4w
gBsDpMH8zRwC7MNj/ZErlgudg3dYBki045kPig8Nut/vEXYrkyWQZ/6mY4lEjbo9Vjg+B56FejmE
wFDWUWpLMpGfr6eBOa4FLO+/UBsZqCf/DUGJ+mAPRf+oErZsDLooXML4RwSl7oOuGBuEa+XE0H0F
wNxkSbeQPEm+QtTjOkJE96dbglB5jBlHneC4Mv00+jvw9M+yTPQvyDayRem31otXyXHVjnZ1TcFU
hAJ5gNIEH5Brgqjp3mRLUcZ8RwWQqFNdxEUSvXlRnB4T7oYr8lcV9CoM4dqXoeISqoLJM1X66Hng
rY3ahJAHDpNSF9KU9pgOX3wAOBscF35rwTy/0lBQjd/7kD/0sRMtKzWQmuMR5WLjpwyMgNgr6Qcj
AdkPCklcpFKb7MHTrIdYy9wX1pfNi0yXiTLII21+wnFu8JDXnvPiR/VT242LruTZi6uHySXJi2ey
WuUyB3OF3G71iHtB+tKJCBUZLjf3ldVkL2OSNFsdOPcVTfBENWzioYqOyejkl8S2OtQUO+naxcu/
tfI1kV9CsLQtE+W00vFrzrKftbB52i5SEHgt5CC1hd5U+s6k2iRnXwIK+1SouiM7sNxdXBZsoatK
JWoo3slGfdfoHLVM5bEw0vwpHXGoMiAF6KTeEqjDGKXGAsdyioCYGjJDoQiIUT2BvWhlopvJ4Web
t0AeqsBRDdDo3bx/NKelaBqtByz0T1//uzUUmxxU80wn9w6Gr7kfmtmHnLkLvsf/WwjN/Rdx/yKE
gblliw3s6V/EzpetRzy2F5P9+ye9W6bsThC+tA6eAVYsUCU3R+pRI1wTqk6qoR75isH2N0mdvs6u
u6nzwN1UisPjHoet88pOCLoXz/gho5grMlxAOxR/HFcN9f5/fFXhryzDS/el1/zHck6auKDrjru1
4endsmq5/5eUeOvJ++Dv1uWX3K/yLwzY85Xs2/7B7o10j9trsUv0yL1mQ3tJu/okHLmpPBP0W1GB
yudSU/RMfOePmgsuO47ve6s8GJuirKDbFCWY4a3EPYKPLPsBItOnJOTyW+kMXwfc8P7yM54sUGco
nvDW0m8CpOjPc+NBXenMRBid+y933tmkXqsl2rLDbWzFeMP7Bc3kuRP2i9t8kKHBb4Pxdima2nCR
mOi4uwZxJWB2YLk7EM5IZk8uNgxv4HEsTzpeRZfkpihms594w3UnLJrhhWwZWEBSCAVcA1g5WEn8
j2+duiletR4kAsJO/TWylvmr4XnGtgXbxDS3zt0bjo3mgj47PkKOBXJ8aq7h41QpsD2cd6i5IMKI
cGN0/8rGzP9uG84D5O6iN+HwZDMCRHnAaRfD3dUuwM1is+/GsBnCTHxvZQ9V9kY6l6LWoUMG8tYV
zrqWeHD2eKyCTdbX8dzBwal/RX4wvXDG17Mr8OFXrioT6YWiaDDQW6Eevv1+9mktygH9BC8R0Az1
rxSXlngqu6abLSmOllNc+Uc/d1/mqSx2iyuPt45g3xuGE08Txy3YtvTjWfq2jRe+savXeD+CTIZy
UtNqWdevmtIBAW8e4E2hTHGPYrLDC7+XtJv7SPCrvnDXN3ZTIOARqwqYnCPF2eDLPZuFbu+k47jq
aL3p8pXDVxxI7c92LPHlNZsWYgmVUpuGilUSteJIppuufDfnn3WLe8chL1pUWxbQ/6hcsIxEUhzq
DgBhPM9z4DMDAcokwFZtfOywGayvGXivl67jtw9zLGSlbrEg/TPeam7sJ5IFaKbEqzqBRK2voO4m
quEPPQqQxVkfilPPuq8RJN4gJIjGy5pbI0Pto0mjFEchfzJpgEJcTTj7CBjcvgXpAEjgAnGSLjbK
LPuUKub0BIe+yJyrbqUExykiyXowr6NMuPd8MD0tNObHjzzw4pXfsfBMjSvAFbcyLL3Y2Eyi/qwe
mnBblCLYc1kzVFTlqYOySQEKQbORx8qrygB0EOiyWZT5g13kzFzrHj4rTZqCaPyDDXB2i9TqiCSZ
YVYSsAjhnVoOfJiVAunxwenbjXeiYU2aDfT6uOlumReYe8P0n6naGFuQ5qn0gHyqgtZYt/SsRyX+
uQX69kwhod8NJzXBoheHOZhGBw1vqFllHOY68E6UOOgVINmKjTz4INhJVeIUN8lwFnHeL0qJetKK
uUvk8/NjoXATc0M+kwAYfxoGvu8WHXittYjzEeBktcIcjGzHscPr9fbOf79oqq7+YVqkp5uk68Q1
a8ChL3P7Z4GO1tnWTxu0A/ifnzq8h+c9Rg11nmu8peDV8soNkzZbTBWVsvoZCxusSbMoIw3clVTe
VV6+zw2hZYvd7a+izQ+rILmP8jtsOYyLPWrlAQcD/ZGawhL9MYmtmzlAwh6bXb6+85NJEyj2zpxX
qqAJUi5oGDqFy15q+p5GkYO4XYLMP/nmELcYlqHp5oda/dbiFpRjsYeSeTIz9SMcZASGObKnbl8a
P82ykRvy6b25Y3XU7bgErlS6YYEKiBq3QbKpB5KL8viPPhOcNkfv9U+R88TK8tt17zoNbhvAL8wQ
BQGRiXWj5CrvBsicfSDiWddxaOHk4rf5mojxAI/UKiXgR9Mq81ykjKpdz9IGgmasS4wlStmg6yqM
+jQUgbmxguBvcs0NaMbq02xSz1ET6kLja8AFUNOuFpkHZvNu7ohqDRB2hgDLqQXosnMw+cicB0Ls
pBagp2vXWVZqq7gdvUMFXOne6ITcmLyUeAmpjo70ku9Vit0I2BXZY5tBZC1gfrvBRlC+mVBRrxXK
nyJQWN/tbj8gI4OuznvBMJUKT1XD/1gwLKmA+K7umKqIqQy5Frxag+6UHQMZ+tBuL/wjmR5EkcBG
+D4S4Pxv34GtaQ6hGdSgoDnb5j6kBHFc6y5NAxoaTezjvXswjDUwOc4b/pSzZZvRj9rvvzWQyXjh
AKdsbSvr9gN20I+JnaBOV0XY2t8tihC/4eghWLoNDmqirg4OZijlKs94+joUnrYzfcNekhmDlvFY
x44JOm89eTUF9C6HIvxBg9XQJdeaIYOlZvphEz23lgvqxiZ9JVcONufEAouABg514QYvDs4rz5GC
MtpFj7eQLkm3jQJBstTX9twQYKhXo10KKiF3lEs8BqHcpCoTIbsXbiTS1KupRrGT7c2m0kMwwNRI
PrO/biyZPkPxF6HHkEzsdwOygTgK+IUo02pAHTQv8Dbko8bt7QeUjgQnsiKelg850z7A0O4WojCR
i+DDQh3e/pxJGAQsNBmKy7NxEZkiu0IkwMem1w0eOhlXx8nEKVKAOsvyFlOZEse5KsbxU9D4F8T3
WUn5NiTd8LkD7h91pslLXunOZRQ9qqCUv871eq0N9QgZBJjDrzAIcjoX3vZ/4TRbHotWx2uWKPNL
ZAfY16exdUh6Z09+m4sIwjHCf6vrODm2biZAsphDwFDhZ2PHMzeplM1EHAWZx3gpQB8+EUdVsdgX
IGl78ntRPmdGuiUcrQREEORTtT+BbmkNHpnNpldqupYv4mXs2/xgAHyGt9w8Xc0UKq5Rd9usaj8F
gY0DKaJPmShfqWsU4LMZUF/PE0i/BMh1XamBpico+EEkbYvhyh005LadEiIHDU4TPoQCTbkFgCfC
ydavOBM56AfbniaR23HAfVv53cUrxvZUQ5hMi4bmAP679kQu/Jfg28/wE4iZjxs42TiRGLd6k30i
6y5u9tEALSU0GS2zxsHpqlrPDntI/tDw1J3n+K2YPsJ/xMyXoctrcfKJ1p4+F33EeRnuvWSxX/IA
tc5Fpm+MKLtGeinOads3T0088PMAQXqpJ4A/qSYIu3KdR1W9JtN1nfop5cXVscPbJBP1bmfumtOk
KgZDtOtLf9Gpk3hqHHUcT70C57xHA7pqVqeZW/KHmhVDnoxCeuiwTvM42Et+675PmlcMWM0XQxfg
7U8t+2EKxcyBHa1LlxDCRZVRam0/+KYuhQOgiw8zz2yRSEfGP0DSXjR7bOeBxrKEtTSw+ZxMqPlY
UI7CqKVyfWTOoxT8/zgXlEQesG75zkSpzrqnXEisqIz+D2lf1iQnrm39i4gAAQJekyTnrNF22X4h
un26medR/PpvaVMupbPd594b34MV0t5bgkxngbSHtVDaAHhUKVwhgglKOO861H+gdC1QCMRKQdax
nEyyf1XUspKiWwCKliBU16ICbUIiZkBlpMWVodgFwF28C1ot00/2UI4vJlyHKGJNkj8jV0s3yHaG
e6LD+9lu44+Jc244fyRV1K8TKxSLP5md+0nX9mnVDVerQgnGlDrRtKXxKOK96AtQ8uoRwtkoxR2Q
US67rIv/k4BsFjWGUpZ7Gqhe5RLpXKAWMhnLYDVchR+LGwtQcsfOaX26lrqqsiuRzYrKfXycatFx
Kenj2fPJ+2sAo9uZGtMLke2fZmMdZCkihi3PdASWQDFytklFXRYDe2fXAyA86QHNvQ5pPgqOFs1X
6/FJx6lPr+o64EjH3ZBmFSqjETm055tFvCTBJPik9hWcQQcyvLkumZNQB6nhbpqX73OM6CCTOWHU
GxIEAJWMIQVlcVh2JJGSq+Eo56vh70xI9r+wo7uQV6zs4R9XLOqoQsBYXs0GeYI/2HEaoI5Uv/Li
W4tqihX02ZQ4+jQ0gJYCphEPHIBSqxQ0ybO+KgkvdY2BPajzwdCGWs64B5JDah0Jvo8aQutzPiD9
lOzOhIYocdmy2jHX+QPSylcgQGWb1fYApvHRO6DiGwyhxvLSImBw1XW8GHNTY9/AJBf7QIsUV7dZ
tJduSF5IvhR2E2RT2x5FEWkA49+T2G2m8eD0gHsqkCvwDSBs5wQnhk9Z5IwX/BLhl6dV22HawKMW
PbrwET0vqYnMJlwNzlVU5nBnQiV2m7yh6Gm1d+ew34MIHmU6clkdOHWIfqVfsiXMUS/f5dulwp+z
ZteAf8zaYifqRNu6wilfQ6tFhri1DmajrF6tPp62rdZYOzKIsUV8RInaobOW6pVEGQO3RDlo7oGG
RppNF8fk32hETSnpPlyU65xpyWUx3WNlA3GUtNU8NU91hR1k7n0rXUBKLwTCEncAowcbS71bx06C
QrSCtUBYZSWiEn2NXQtcT8+EsdIDfzmbnfiRwFYiCUIMkFUF0yIX57pYTqQneZaBcEcmEu9ItiK8
yIswZP34SkYXwuNxm8NZateoaMjCJTwDLig807A3FmCRt9SSatVzLwu0Vl+AGfFzzt1EGjKzF3vd
jj6NvUA0UTbgn7PhrEEaC+A0uoADsPhdFlkpMLRXvSmTtgetf6OJeuxZKMciPfhPxMbTBm/bFZN1
cvFmWZsF1f2nAmeREthl6JKGbLwKsJmr8EZ/003AT2P6aikXZF2oA+BvsW65Wx4jLbUtHq12zpHT
6eTXRTbUU0Md1wTgHXKXyK4euQkKczklBtKZq4fFaVVo4WFsQBqillOLUA+JfuAbGLJHPc2L9TKJ
+8oir7zcWd5dk+zVstRLgbA7ly2OTi7vl03nCQdZI5N1QNz3M41sq3Kuk61biDwW898hx17Hycfh
3ZjULvA3acZq3Gbiil0gYBr6F6SS1BsK3ua6fR2a3P1Sxra10+NhOJJFHYFkhs6yHxZWKaydU7Fb
CzoPYztwTVPLuV9D1xA/tec9+exzh/Gt0+rdkYbgQdsa1tJ9bqLUvnIJ2U1y8D9x1OC7ADyW5w09
B6PFr2ajlHsWHP//ZmbJ1Wg6rfbrRac56teLAhvw/aLq3mhxeVEyazUEFUwXvAhZl8+b0KjEcyqM
GECuNf5I7cZ5c2zv2CdZAW85nIBz7oEm+sOC58BuaorI3VKicstKIFFwOPdUBvLM4CUHnTZwICUV
DTUhkM710lyeaJaYQbMy6elXZVDgq/ofFppZjtrwHtB/NnOXY6HrEpsPPGhcNkPmx6PTvZJknIvS
1zQgRBILmrIn4jMyMarVfuyNcxzlyyFbhl7Sm5jbDp/gj7H6g34rHJkkfgJC34d/MdAKTfix1b4b
cBy4K+DAeM2ExAGEBF5MG8A5PeBZf1TucuJdq7250aIFmV0ZJ72s2qelABEqWYB6wBdDFr6Aufgp
N9P0UptAP6I7po+ipdV+xAb5iUTIwAWhOTJ8dnEISqUI8f/AyVBJGzqFdY4HwKsD3/LnmITUmPYU
AgF5MDZKRj2tl1Oo+7t5oAWxsZsEsSQABcDdiQwU9rc3d+2BKLdW3i1Jy+UVWnos+PSVRMj3lYF6
B6xcjmH/jZNCeyCirpWzK6rLjIxZDioYbHGiHT21QV+BZ756st+MqxY012nyQC+I9RHfFc4/XxAT
A12WPXmn2jB9II/HDyqti4ssRhGqYwLEQfuZFybtgJEVoSpBytoKTIYIuTV4+/sD3pT6QxeC1yLl
U7Iz2rgGhLYzZNfSm3fRNHanVZb2qLzvwMg4ZcBaWGXIx853Go7CSBkzn/47fDZioBLU8Rd0OM90
DV03Hc9huu7d47pbcQ8Aq7mPHscRiYmlo42brEJOWMF4EfTS71+YkabtONBM8eLwmO9oAhBUoPub
kAjGtMvaJb1tWUiDjO3RX4Uew7Z91tyyorLkPaUJUEqAyhX419SBYbKTLWK5ma9m3C2wpiLcreW1
oMe13PgaoXYfb+ql+HbXs8yx/BZ3cH2XoA6413ZN+TonZb5jWqydNck/ihqMdtw1kuyEhLVWI/0g
izakVXIaUmMZ82PXFOyJCTBUZsv3qfHivdVzc29rnvvNsQJ4f+yNiDscw6watcwydYzyx+LyBaAu
xgtJTI6tIECB4Z6TBoUL1sMsLswN5aZNknjEGoa/bBElgM3Ma8DezrrjawgAByRsijZ5BOZn8ojw
obGPkTKLBzFkq3Xe5slV7wafZLPnwRmVZ4ADQhbNAzWoqbb8BTD+AdJjaraBu/9dg8JLuEyd4byQ
gqx1rxPHrGpfVxn+68QDzYAPLfRRCOZs75dxAYuQZxkyYeIGTKJa3R0Apxw9jF793rQ42IVDh8Ar
JEmEIyki0OjKc+lGOva2dR0f4wy58tgYf077ZjohsOJuEQsX363ZOemdXn0Grtl0SibgARITkpSP
HnbIHcL/eyK5cy0UG8ODqp8QCwVTpl4BFXECoBVp66gNnys2bXQ71F4YCjb0cmLHsHfE1on0xOc1
qhB2aQLAEI4NEEXHYqNOpo1ZtiYAM3oU58qiid6dcKE6CcGAHmndIV+Gwtfywj7GkuN8HpIJuBBd
v6OhMKLlwBz8t1ZTZ39iupguqAVGRpYcAk6xfJ41fbXVEszPxbDpENd9IYOJpV/HWg+vtBhdqqh7
8H7pzpXY46gRXrSk2wEBX25vM9Tf+h0QDB6RqdA/ugwRJ2CsnEiks0ngvoESeAYB3yqzYwbYZ9lU
4OM7I9RwIlE54Ak390lxCD3dJ7q8IkOKlS5y47GODIFKwKUMgCDLQQYL6gbuWPrGmHLUTiGt7i0c
zeXCJRC+UwLEfCmBIm8g87HyXXO+0dpSS3P1GXyTwM6f3/B1LxdCCldz3YlNeOtabKMZZZ7tUWUL
4LHRcwI7ZIji9BLQihq4e6trVYkKmcfwnpE2qq1kn3AbsBlpvOydMgEslZbqX8LCPjmyrkVHMZ8f
s2Z60MMZNXZJO/tUCSM648BnUb4NfVEgC35cduvZJJEHFnoVUWPlGvLYOtC+BGYvH590dDFN8eCA
xvpgI5B2RJrhVRXmCM4Qs6YyHB1kTUckIq5aVZ5TT1kGgjXLi66NjNAuMX48wwAghg5l4Y+mfHhQ
r24ShNKjcefYeWmtWlIMqEAOXWR6KVuSh0YLIBiOumMaqiauSguAbbiE9Dof4wo4fuEy9qzyNQbw
so6oImQzVfoOuEX8OKKo5TISo4SU10Y7lQD4QLdwijGwC23ZKBuPyCXUGHlvIMxlWu+XcIBtZ1Dy
vZp2Alcz04F1gRE1lt3/2XXuckGmMLaAob3syqT9TzwUn51kxFuWd4mOAx61VAsLmWYiHqd3GTDe
hjK8uBp+AalZzp8NlHHBq6DPnxFXeu8tUtYjafXUZ8zdqcI4VSeXR/MCOAxZUqfUozkAk3rW8H8p
FTe1dXYINLR3czUTxe74KVgsWIwETDkpKMaWJB6DtAT9Tb50DUM9mxRKdbNk34GFyQ8kyiwTD3JU
U+eXOLS2yox6IaoEjBQXlL8Xarqifa2nqj2kUjTQw4sU6lf4YbL+1tRvj+wm1Lu0wwgU59JhJ1B2
sFMhe8Og8QKsVeh2qkv6Ps5MxB373+iXhLiL5Co33XWtm2XVMlVRPkYJ13b3V7qZTtbA9j6NWOgQ
/kofRBxCoIHSL4MjPiP1n++ViHrUEN8QTV21Yrq3jQVgQOy4AImhBihiJLinD91cIviTfe8AEPSZ
TdPwhO/sE0kRUPXA91lEgNfi1VuzWHmQuE1+IK3ugAx8QoE6vLlILfe8FwY2uk2M7QLOtzgW0wF5
PQwDufxpdlIwDMgjNGmVHbMXnDxQlAIW3TIL4rTFI6gg32z4WBJWSfPrEHR00nMbPrIUFZG+NO4d
nm/Anmpn1zpFljQPk8o9AqbYQmSJ58E7gyBoLuJFIrT5kwDVMuF2EKgHwXgQh3dsxV3A0gqPNVK/
Y4AAURErQUVCahT0h5Lp9uRuJqPsgpXuWy2+jlFyfLvOKqSFsM9FiZuNyLewswgZF0I7tY6jIQED
PZK1afKm1VaPfEPIEY97t5iZFZYA9vjnNEs0WonEQ1jedNXaao2xb2P8lROdNt5LqJySG04k0QWp
IaZjWfY6MpzlflQ1q5Bl/EWPsnZvxkO3MWNRBwqS7w5/TykUJt/vTKYOqVUZfIvJAGDCTrM/acZY
XuZMFODgxbBIY++pTpx9DRao0c/Hv5BBX7/qtkCmtBV9SVrg95NlJ6wEcW4NzOdyIoh3mgBgxQve
GS3/ZKZZd7CtNNrm6SIeMx4fk1kAGwEpe9M10TMkTSZJvRMlcE8n2SB7KxUIVKDbZnidkZqsqeHd
mKJs3Pgcgeb27OhwowJcz/gcOuYfTseAGWFPe2220+8s7eotEu3rB6+CI6Bx+7cGjNmyCJajegM9
1dzITOH5U2ZHvh1Z9r3xjd3HAsCOvV3qd9cQPMSfn7rc72zU0uDE+/FeLtJWqNfF9wEubHnOQIS/
9tNpmK6F2xfPyWnl1qkjQAAs8fdwYHUwA+HlPFa9/WgZIG82zRYVkVpW+/0AgNVcYquiVIUdRFeA
SVXCrcqGetQsbiq6jRrTNGbYSGP8OeN30+5kdRo9ZcCbeoyKqTw3ICD0GW+sN+AcRUHolPpBA8nE
WyuKL+aUGXBraNUnMKzh9rv4cQB9wD6TAJZu7gAZU/ao6YCstJ1NNq4YmSsUJsFdKqRLNW9VD9qe
zQ5y+D6WukHU1HOewCeCOpl4Ek9uch6QMvpcT6J9/imhgd3V3XOPOKy0IckkDcX7LBqQ2CscZfPL
Ol7qfvZGq42YPHXgzZ4N3iNRxk7jUp+FIx4MKVJyEPCybVjW1nbAKRvVA5F3rVjUgzZn4UC6t8yj
h90yUsgBqEhBUxp6qHDACRJVkL3Qy1VLAVfS8hzk0qRNUedVe4CtkazS6VznR27Err8eGJDhcmw6
AZC61MmXLxoAvLcAhLAf2WxYa2Ox+BmVxqAt+JB7YB+8WnXsk5WSz33p7TORAbFMTleKdIhtXySd
GXRuyQ+s0r72ocninRO26dktKrv4PHPW+oBSxL3QuM7z0hdOWGbZAeQADYpd9eE0u5aTb4wEoIZT
HlbBHHGkjdlhtAH8FkCLZy0+hq2NhGMbkGJhNsdvUw+yXTMyx60rhwyPmqAqGUqOnDR+S2vAF7lV
XFxpqM14VCPd69UEd/TrBCrcFhQWifEpNlDzDxi4kW2rFGmdbYHy43F0Yt+T/v92Nrzl0Mt4gHSJ
YwfSpm5AXdwYN1cr0q+mpErJ609dK3KKjWtZSSDk/AG+MDegpUkdA60GGV11GoR8wsauKUV0jsEq
w/37rksGXu5E57XbILHr6CD2/3tLZmlvnkicynzRorkE7kOM1KUygvNz0UfNx1a8yra9w0wfpZrm
udZfRBcDEWsx+SMHk9f3CVtq+C6bBU4PvdmBj6W/MDCVnFA7vOxDnEef9AKUgkW0TG9aNv7QkeD1
F9bhRYMUV2fbJ6CuSkAnaMiMATmakDypRoJlKH8DRIkuS2ESRG0OuEcABcshVcuAacTaoBYtOZLM
QvbUswuyza42Hhf4n3LsCBEdj/EerzpTO1Gzjkl1Mx4sZKBvVp3FOPPHDL82surhQTsreyWj6UpR
gWT56GYx4Ap2ZQjUy1w3dp3kCmRuOgRmDHblRbPHL7+RT+EYPjpR1uwzSkqNZXqpWEL7DHQ4+0zD
Gw2Nl3LXF4CgIbMkLF+FFaFS6cOe5L+d+XP6AMfIzQVsY3rpQGLMHbBAx/oGyN/8EpkV/QGDVsrT
7Rq4FBDa9rIHa453ZHNqgZks49HJ0ModVUHX9TjsRWM+cMN9L4wG0F1xpqZaal5tyI7UJKQh9UgW
z6BQxf8F5lBdNPWocUc79p25KeNtO5dADt54rUi36ZwmZ2qaqXvv3cnCmcdnUMchdN5UNdo7c9Ln
TEf2uR0CXF2uc2O4zvTa9GuFilhJPiBcDxwOBXb0KI+7ow43sjnfxe48rQr16J/q9O8kncHniPyi
R9Rpeo9FsRhXuUahDac+bbEDkmgL8La3164L2xkeXYwBhLe1OrzQbmRkQ1pzcit/ScCo21cgo9/0
U4OJpB81Nz84Zv5GhoKBYxiBgD9Ueu1MabvLUM4AB3mKjKFCXE3m8yoTys914XtfM3lpqGTrFPy9
7Pq+SI7AJr7LTyLBmnjU1qF7mr37jCfKJWKh8yfAdX6g5NU9U5Pz/r13L0s0G9ANqBhXduWvxv8+
l5bXxxOe4Cigk6M7W1t4eRCF1bA+NegvfH0yrE8J+rsv5APFoGcLGbS7SRu9k3ockAGZ3j5b1v7d
I8WJwEfV5oiTAgEWvm8qwl673GKoRSytI8m8rEhR4UCF2/StuiPScUrOfoAbVOzdAuyTitwr1fXG
N+D02PMFnGCkiHN+MMGH90CieOHetQzbE7wOY+bTIiBL9WsTXGymJMVEATTY0zM33E8yLxGI8zLq
avAraYF9BuqYfvzsaoP1VJjaSyQTIg0LXAQic1GX6DZpUKVmFA2Pmg1iEHJEjvH0o2ng8iLHowdK
FhvoO/2NjMzIESnlfQfnmRJR70NOViSiRq6t7NWkksFBlrQnk4/2juLZd0FtCltXwlkunrO/i7ST
ToW5G97HO5ztACD/a1he2ZHCQ43zhi4YGUlytDrnC/4Zn9KssgJsJZIdl8MIpduAiJ1qn7RdbHUP
hgBesDMYn0bQFn4SoGaRliSZOX8Cmav3QJOLQSS+AC3nMXZ7/akzwCHVxHgDDfoUUAFrivTgi5tG
oBTEmbXz+w54i6H+SuWs3ZAiitY04GuUlbBwjqU7u2hPKa/1YM0pXfn7OHDhN0VsCwAaorgd92df
VUZqbE2rghJQvcauj7luynh+CJK2uNGCPp9QluP24ZaEse4Av5S6Q2qFAH2AZQNiuLW3IGSoBUpz
sxAJgQ4/H6fWXXkZFDmD4o24k1Xca7e1C0h6UpTyYEQ9anQ6GKkxMTsgCeN2CmmdIedbF4AOWydt
S/dohQNS3SIGvH1Ji1nK5P46YYV9RZS23mEzkG0a4sokPbc5XCsjHrGrSgfAGZAG5NSpEp6xo1mV
JrLNOuaSr9iKEG4QGZJ6cc6Jzg5t9QDRhq2eGjMPbpvNqiMxGcwg/Tvr35F2x08RbRzVPC4nr9No
Aijd/kISRrKLwgYPc3rgjPSUSdJno7Ctk0eJnzcKSw9rv62dYpd65niO+whwwPPQvlLjZcnn3B6L
K4064br7rg1Nn4ZMmo3wRhnm4jyTCATIcdA1qELU+gSBKDA8P4KAYUfKxeDwZSK3cDPErD6SjC6q
w03MRrGL4HGExze25osIPW7t7JGj3tSCV67PXAuuamjKuNTKbdSnoHnQAeslZTeKZhhQLGzE4lLW
4QDijrjdkqzNI0TLUnfjIG39Kzhqn7zKS176uR2fC2t8Re1L9RXvE77vNeA9ZcVSYqdg4k8rHJsH
be71z1U8YeuC2VXjCVD3AmyDhjjh4aAQL/F5HcbtJknc+kuWC/sazqjdotUiSyDWH0XlgYbyFpAp
D65cRyy7yOKoMpRNWU8oPhpRag/ON74qNDgPEDfJUQjdccTypEnKLZNtVmszrbdVFc44iqYQqnWW
ztjY+hxfnSJn69KkLKJy3IGGytkMvZM6WxStGw+DVryKZTLwfJAjWsruuvK4VMkbXYgUtBQD76Zg
w2NlDUETJunVrPF/bcgmRMnpac61ZxJNoBYHh6WLFMce75KtsqOeNVR/jq0hjgmQVh8H+JAfAeM9
PjDkUJCBkmu9t+ynuEO+jLRVC6Ug7vTdMDZ2ypi0HzcXh/PDjErggxmy9gz4xfcGPnyZYfQxpp6y
MWY4/1wQCyiRsiUZglO3693ZkfZORgtEjYv/OpQAgjv55wK/s7NsezxWLdgVZfGH1tl2kI0yJZNc
v2q8OooBgGiDcTwDSa/Er6Y54Mn6h4zseuy2tlo6ds9kTGupueLjekr239dLkRPpI4KJMi9wQ3N2
Q6NFhFrcNutzNIc7Is4iwLaVWIwUqaXtVjPJOKYYuEZw/qpZair1flXSkoYbHebWq08qmliVE4jD
Sh1u8l8jjNgxNQPwyMDHVhvsoLRrxJHGKAi/nczqEWVHpJHzkH/EDgjrtcOWZDxy/gajbdcArDD1
rlPiNCAoG0Pg+EiAgVSCCVAvqXUXCFLiAtDvWzkpqSncFEgBd9OUmpaiySQLUcC0CcMeqUUf11DG
XF5cDU0CIaDxv14eZUrahFCYsrqZpZa6u43fXbx3Zw+V0wyJ5r/ehjJ2ltkAN+Gvd343VHdqeNnT
klXDXq1HturbIAXJKvoW/1Wdyf8GC/8NNGMBAgaObt3GGgG/2Mvzo5nMgC+lscZ6C9CdUkrNzdgg
q9VWawfdL4TZ+cxC0A8F6uH7hHXM5dphqgEqdZ1GAmfmdbyjrro4tnXNLClH5ZR19XWKsBqcS8Xs
BGGBH69TLg9NuoyfTMMVPoAGHfwmMRQZCtMYa8BuKIdZzroLOFoSgFVp4ycr8dJXOOJJR41crB17
kFkBugkYu5OQsA1DZT5Ts/DwTUfS8VmJUsm6bUfpoyY083niTfOUsr+V3sE+CPvW/EmJ2l5rj0vv
9cA+0t9XZsCe3eHYhYI1uQ4ZAwts3BaT6yF4iTsgheW6fAPogfFAMpAfNKB2JE+jB0ZSgRKZBj6/
BFxzLl7V63goE+tshhYcYEBYazZqTMKEjebZi2cNmnxbV3V3vhGRCTWGXIF6qzEZLSKy9u/+IsPz
zE1UfbHbxcMGr8K+A/kU4GCZ7RnJldVkbDi42QIc392LlfGqPrnAxdgBUiNCVRUzitfcWGfrC/Av
NRBdbAFXB1B5AZKfS4y36sXtmRsUg8Q00LR3mdKWU5GOGzKMogVYDo6JlBikTY0bMkqR21BvLW+s
LshcpxVWbYuy+I1pzTwYaA87uvgsejSCWFzuXml3CwCERubIcnODQsUiMHqUy617ZtKHfRIfsdN4
qPMqfDJ6RB3bulhH1rCET6LDI7jRGQrypAU1poHMGsPDPlvJMo+hTrSxDJ+muY7rPTnanJ3YlP5F
IrK1Rvzsbab560hegXpRnwV8LNjPXzF4l9yNes8VM/B4hx4bWXrt0XvOmY3INzQ8C9R70/6QJQKE
C2Pm2Qir2jaIKzsOQq6kbDc0NhMD3dnWLl4pNxg0JM0oqyW0lpkbDzmEO56L8mkEcyvKqHpnhxAu
shWtegSM/65MmfHNNqfG54nRvfDJ6HaLqLqLZw/mqa5rfa+3nX5EBq7w+azvKS9nTc5pCttfClNH
NSxydcA42T0a1XJjkcAD7s/SgiZ8WEQdz/x+AZK1SuXgbIqQ1yUzPygdxNPDBFk/2bQjm/fMD5ko
cmOZmiGAYS3xoNbBKWYGtTZVXgM4gvkGqKnO7rS8N/acAb5UjYXDhjMStcnM/LC9mWUi2q4lxFE6
I1s3GHoLrAZJYlx6G+SaejGfSEQNiAyQLyAbzXKQkUV2NQgFj7Uxnm5kaxdYnsV+qpHw+4xD2x90
Ai4qkJ0VkTg6+B3bV5L9qojyKOlfZokWJo2B6gGOywH/Z52O4jR7igOQCICg1Wn7I81cD+MGsjdH
D4whN/WeSM7BKTLpkQHqgA9krRYdPPB9loU3o9540VAk6ujjxUON43ky4l9kUTVdSBv24YiHBBrq
LaCoRHWRNW1pCLpH/Ocqwyb+LKq2utSzUw9bD7ujTZqAh1eTiDs5DpOgOJpARGZE+jUsbblZqvUd
UNU4qKiN5IE5poN3nZv/qNs9/jbaP1EG3YMDU9j7ivUJFgLcdo3tpgAdUgPkbaPep8ilQiYgULlJ
G1UAst4IlAQfwDP1ktAQ3+C7mmxQl20AoSuytqTwQIBxeE9kwJEF6cYSBstBisWRupM7w8UFx9S8
iRmwsNcxqTIkbRY4uPcggOuGXTSWKcit0YT4yQN62uqqDY2HoQk5YiOFfhx0viF1GOYIfbXyhb52
1UzxGNqAB6EEw7JxpkseBu+JhjLnkHd2iYQKqRAZHrxO0d0mI/5U0PQV0mMO8w74hY25j5Ghwt08
PBsAUNmxqEg3cewhy5qErcxTuB+HCxIVSJNFcAbRHBoqhZp8J1vXmkxLbGObtfXyipIrySLTVq9e
zHa2kxWnJBHexTb6pkURAbrGCrErqQZqxoIbDUha2LgZDL4Eut4zcCmaSbPOj0xst4YO1YNyCWoK
OKI3jjNUATnzV+/96rgnZ//a/YdOM8Jwj2/n9A8juVsz8lkg2ia7S2ueZD7xQWVxePK7UkMcRS0A
rMNlSwps8vFNU+KxXTfokiWN1wwRObtKuAXWuYX5dwplXDhARrDfE9yI6wFgkH9aGQ4XGjOQ9Hab
AEf6TE9+zBnQhm/1pClB6wtfEsKO9IR2HISMTGF8XR/I61P7LkGPnueN3b3hBD3t1VNaPefvZF5m
+JMzIhiWI4LcsQnYDI1Rb6c2assNCan5v451iSqnpv9PaxgSa46M6BayqT7A/4ejSagNZ8WCcsep
Qtr/hWwoOuHXWWqspCxEsKKmUe//JMP7+329lZtFssMUeQG/b28fyf2pnKUiBFxl7dp9oBRAtvrp
UP2t85R8q/caa25AO9UOYueWY370sto9O7JpuObcNL+TJQlyA1GFB9ygfzP+7+uNbrIbW6cDEPTP
i80gJpkL1vw5ldlLI4mQKtlQz2HA+aRe7TGQi1vM8ZUMJeVgP7oz1HNkf45hdCQ5NbSeQZxKNAbN
SXMEi+FJLUW9HFj0u3bIBxSYA6q9Y9tEhmRLu8V+7QYZyMX7Z2qzNMhJQ0ZrlxgdswLO9Ft7uUjy
MUktdLPwOgcp8qi+jJHLxZMlx2sROOwd4Ex+YQVLJEFYnXvLO3cYjYkUbKzeyrkAfIRkF1vn3XR/
O4/0NNleSmH7ilwMGFHDCQxLKGAX28RDFj+BjhPc+Aod3noSmZwE1EyEOI6UxRE0E9QnMU0DZJsW
TDP/QSICHSf5aq3s1pVRPhgnOyX9x5o8Tx/cCiFndU+0ppoyy5fukyYjwDiiIfZL3agxy/cujalB
fgEISUgTAr32TONo1rWgnJMfd3ZlxYA4o4QFsEb376gkhmk9OUAIeRz6xH3owH4qB43lAViPem4R
7qYRRwdSGB7XnU2aI/jn5CBeImERggvI6Be7w98Jt2qgvlfA9YnqcUs3l9ZOFO/Wj+S1yMLf0O2q
G1IfiXo3n3j9iGSeFTND+igWJaMCaYvvW2+ngANZG7PzCI4FUMEnHaqWrQzvRFRhrxp97ub+QlKy
tLQ4P4sEqKs+CUFYg0RysMstLQqeQY88nQsrFGBNxhbOi1v89dAmjUfhsK9yEL+vQrXFo61fU8wc
8HepF9xPpHHj/tF31XLRqrzxF5Q4bhPUeZ1nGdvNXHuER/1jTD1qzKEF944HIGSpVA1NW+TcO5ka
lnwuAxCEolzyww5c3IhwOT1Se7k+jkGe6rxAmm+DpFMnd98AGFGOT7QBRCFRjzyEWpL04FxOZflp
Y1kghAO3NvZswPUkoZuE2TlLGQBkBht+9iQDvC4CF6thSoYkhNsQSCzCfDccQKsdhAIEhS4AYg9g
UH66KV+ZZHWYAon71UTJaYaOMMe0QQ1wt0+z7dL0xbelHE9VZfL/IDfzCyuN6ctoZHYwWpydAWKu
X+NR6FvhAeAataTletaqEEOuUDAl4CNri6M6f83WoF8MuFb0vGwvccTY1kLV3Jc8zv9mSCD5u26A
TQ9kN3yP3zttGt+KoWy32dCPj/1cGtj4A1u0XYoYREfVNppHsO79hhwMgNTTtUH82h9jQxLz4TCM
6p6fBGI0pWF8WtX3ig+ir7rQJp8uQgv+9kryIuo+1gt/LEBDWoXug4YrKdl6C9KwlBdR6nUFyWOm
1lL3Qbeq5pIJyZSJ0t59LrpQIr8ypbi/2sd3olZW663GHx+YhkpLiwLe3zguHAfFj0+lLrb+NzT0
2T4udPN/o9ZSt3rzbamF1IcFMjRojFoJdvqByBEhtwSVaMiglaJMIWisYBqEt7F2V93aH4FH/Y60
QfPuwEGA1IKIHkeGHGBTrssISlNkf6PoUIIYNCNrxh2NbaoM+tXmH2qyjDz3ash11ikkQ/0nShhp
zV9tkE0Xnh0QGoHCxFvLQ9Z6kAk1R7l4mRkO3qpCZJHiLqzZvuBDsbmvM8nbAgB4mQPPEc03wROt
6wIYFmbjzQANqHNscYChvd7PzQejLjVk1BRIY6F7i9IUFVHUJfVQZC86+Gt2oYECPltCKzO5o6fe
nUxL7R5JidIGwLLDvrd7JJ1hpOxoiESx96Vo+P8js0DJuW3hecIxc37PSQY0rXaKxZ8kWVOONalU
Fi1AVLqbGVGOzJmsA6VAFLUFEvE/8psRY48vN2uYKRgqphrfqynJn9qkbfbeHD+7YyhpVSR71Nol
9Y10GlHIi/dkqAUeoIo3yRhYSPt+jGtAdURRUVgbp6q/1ag3P5KMtNSEIau2HMWm2ztFuvTzoYBP
aqOMqaeZskbp/QoG4I1Tlzd1/DwXyRIQHqoWgc5tk1feDx3erB3J5s4ZzoNEW6XenQxAz5ixznNr
UCHPwkJIwhPwv7cTMo0EUsEDGju2Ge6XbhziYMlBdXSvvx+P3VDulo5Fn8OlCwPHGJqDNdXNNyAI
g0JEACSi0utzicIwvxzN5hsYQibUMZn6QytAXQmY1BcEFt0Hx23mSey0qUKGNLyAzr7MreKc2t5W
h6P8SKMS2EHItJEKUaBAfbKZU21W1f+j7MqW48aV7BcxAtzJ19pXqWx5kfuF4e52k+BOcMfXz0FS
Fso17jt3XhBALmBJKoEAMvMcJRyVkDQkQ7Ajwr7IY9Ohj/v9MiSNUTbl2bCyn97keDe7AahYH/Vx
mFM6NXjNGx+ATw+z5waueOhpy8yk5/TMxZQ+naywPMo2LrbLQ9Scd9Mvrvozk9HyyZYfUT1U/4Tq
95Fie31cpkhsjvh6iw2KMXTIH15ARAnsN1d4omEWcqR0J9WONNSQAsR2OOkUfgJcPQVGqtVt4fFV
DT6s3WJDGpFGr42w/Z2+A6Ye3fgiyRzLVNRi7Xq/MdZXwXd3xxWf8ZXSKjLX3g8K/YDfTRuBr2xV
s3jasBC8kpr8Edj+PxrbNrYkf+SQ1HakfvDVQ+oRWSX11KRSLQAPcs1kqW1JhqA2sFm1WvuRLGTp
ixir+BJkrvMChoMGqQWi3o9Uflm45tkuSkAhiywXKldli3/T8DRE5gcT2eJXljRbVMgb1bbtgbAU
xglOLISn4MlmUSeKhIeaQpHiaDtjQDbVCrnKAyjFxNqcE2mK7xnwJ0OAdJ2WtSAN5MvdEERSL+Co
QDDL4CBYB1zw4ACwcKVBgxdMYRASQ/qIL7yMwS90DMqwPGiIY+o5RfXHgAo31OWhHrVHhcHPIxtg
0qIND9Jx83CWcx12yy1pnLQcaCD2OUqwD1DuDW/EzhqQTRMXCBGadNtsq4tnqxink0hfSM6IUAGl
614KuFNkVxcxOC3GSNVMWZmxycHGs6ZKqaQS05V6S0lVIhTgq1JTsdVdndVSfPWrNxVgkTdpEz8v
1m/HVkMM9c6wwS/ayOkJAAXdzVONZVT1Zqjnfms6KHpYxRao9wB0hUyJtLtRQ8YRBxZgaw7tUSsy
f3CQlp47KkgIXzKMeQCIBwbkGQ8XInQroprJcYCGngKlj2TGNLc4Adt/htxsTgEQpA9Jg1xpJCXN
SFDrwE9aF3KF+w9AXHpddeOgZ1HAloFrlBFAWFK2GgCLBUoBWOTRAMjLfrL2PAUOK8mm2Iy3NkMS
uY3ErSv3O/8agIdg6ytshRm4qBK8Hy5QiQT+fG2a1pc6yTFknVetR+CEXI00W81AAecrFOK/9ZRs
BFfYDX/rFIdEwBx3xLkZj0WOgynGugknT/gAcYaQ1BJFLisrDoqNlv3WOuBYTgEpK05zbhkbZIGO
ewuYvZ9piN3buDcHD3iLSouy1eluSFp7luJz/ZeePFMVzPQhCj8q1rItg+WDJfhVYi+sPiPZPHyy
gsqbyfG3P+fYgVgV1BfTcuTS23o6MYwB3qgAeL797vxAsjICOxTYz2+/Z1/+6b+cHHzgAMkxPPZF
5z8Ntu0/OYSRB2qFdaeGJCNtGKTiinyLFcm1Aw1DII2pW3djR4rYbQcbcDWFeXBd/veDMc05xghK
ZCMQYtWj5wpXPyGwvvfDzBusQyB+cwqkSOK6KnlCbDdnq0h1WYjq7Lr6kvA8eXLt0BmRgIzsyFpm
R5KFqHt4c8C+2Fk7zexuSOiHsjM3euoC27M1djflmn7HdEBafitjXAPdYgi/Pvzyl+MUaQNo6det
z1Xa2GyTCnDYxmJBZrUCDU5q6wKWIP8MjhxQtTFAJidIwYtVQ73B7NiutDj+WZXW7OrxSdsxIOas
864OkRMABXlobZhUJxtbzhPJ9cR91sqdmRYDyqNsFBeDDJEosYkcewmRqPjtgglA43e7O9ldd/H+
ORdNk8oK1Rjk3DZvD6myERGqeZ5aa92VfnYQtQF83jQobp1qqAd4rm9RnOYnGqGyu7w5yLg+WA0H
yf27GSnGqflmzHjR9XwqbiSqQw6IaWUrzfpTNHvxcVnFdQntJJB72Va+vdVvAlrQqaH1nUzMLnEU
g8a4vCxIUS4vlDFG9ZUs39RvQvUEMtcPoCE9BW/1Z1kHz5lhYINlBQDhj8awWi3jBHQY16y2Lbmq
DHBC1ZV3TpmAJcpSAWGi1IHVJICps7sNDUmxuNj9mJ3dstvdT0bP4TbC1XMi5P5uttkfULcQ/sPr
P2gnc7etqmmnQ9sfx7ZRy3K3/yFbGsd+hC/W8NediZviEqpBHijqk/KO4SZ3qr1VFuDut6IVP1Xv
hkQ14wQOjLSr9iDVA27cu5x6JGN2/MwQLmdIDg0uYdpZa66AZWPV9ANwZjJHFIC+xtBGtPZOIXwc
z0lGzQCqpWfhj9VBK2gW8tWK0kC+8OL3MD9ZA5LxdYwyEMgCFj7edKNwkImGBtz0DnBZ7fLcsv+l
7AHPd25VQ7Y4PSI7mcakYYgFrIB2k+1IrQ310K98uOgx9agxfNFvpRO3y4RaoY0X5zic/wYXjrsd
/UieqMHvfsTVqhoD8HsoAIkDwunRt9C1uSXVH+enwZsKpg5r2tUgUMx5p16c+mVq5U+zaieaTg/v
Hk+axf3x8Q/2PX0wcqXGj3ZAO69PkeKw9BfmSyTinELFl3k3dq182oO+77zIggdzcicf6pGaelrh
ZCBJQzQa82JTA4wJ6i5S7YQ8d1QqOtYnndSWVmG8LitkA8+UGPfvaWyLnhLjRumKU9mM+F4jL45c
dMLcbxPoRpq8cv0e4KL5GcATX+caL0zkqAwXptifiemZGqJ7ph4pIsDKnEQzrx/kv7Ol6YbECjag
wDFW/zrng+/7xwEpRHlBFWln9EDoywJ+wc32OO2o60x5emkL+wLWpO7g8XLkqtaVr1kr541EMiRY
U5XPbI4twnnK3EcsId2MZpwDsCtMAUxlS+ODns4N8X0Gj8iKF2ZjHp3RNldIc42A7TLifg1JfPbG
r1E4sIwflqDE/JRbtn+5W7doVSI3lKnZa71wUQ8Ee/516SWf71y1Gbm2rLCRpgDb5bG0GC7Pfnui
/iCLBSKPuKjAi8PAYrpuktm4ln5534xj6pw8KQ5a7vZJJFc0Fu74AaeE+vg7V9EZ5kZw6SG955c5
yRiIJraeOH+3mDnyGFa2zz4YKNE5atflsZ2alDf9/aQXgfoHXERawLTJPcs6oeLOOk0mCgVRO4ju
oiriHhg5rt362xlHjYPfFFsrcFsb8GkwIjX17nyCqWfhWasWe1TQruKmTcIGDNSmjTqLGATkMQ5M
58YdtoCPqZC9iKbpgvKJhu9KMtVy6pESiF7bBznNQUq8SBblg7sBNrPVFPQCWab+KrNDfku6IP5Y
gpH+4rnzM+NV8nERyarbz0YL3gFlQY3BJ4kDBBAVERR8s+OeeZsT0wabNMzaLKtvoTmutFNmztFx
TDMc6G2RZWvgtNVbq50LAMP8nMTq8bZGmY97JD9SmIm/8q0qvQ3DwLCWZOU4gLZbJT0ihfIyKPIA
A3dZh5KVH2g0t3lt70hrE6tA47TtekzSFvfWP11cYxiCqx1MOxuFisfFcPHpAl5uZuE2uzaKwVJR
uP7NRA3/repQTgMKrXZLskXRjMXBcLEP1rLKsVKAKqRHLZrCzge+hotCzkk+kZxEFiBaQT1ni2Os
HuMD8cocgbOnvhlsnHIsCt20jwuQp6x0qYOlNAiWTXsyvFO7M/vFhxkyRrnPu7RTEz9UVZBWz0aP
WaYkjVngiHlXfqFmIBs960/rCp+SPrVrsgmsbr/WbSjH+xnrbhUYcYtMpXfAM1zRgNQbazJBl2kF
kK/ta2nhFuJXhDQaoqj6BYVH0ZFGlRxxVw4IO+QhAsF/S8LMKOWhXXLYrbx3AQMbY9/rVE9h5wUn
R0HlIYN+BNm0bBZZ6YIoZIV8tsXOadLwRF7U/EZOovd5yZ5Eel6SLUN6IuASgaJ0xu1YdQbvInum
JkQ2+XO/o74ZdW9SGxxY5yCcnrQhKa0h6ffA28Y1xvsMUnl5Yy/xNjGtzYOiRaUa1qF03uvZycPA
pV8N4NEzItzNVXTBZrar5EUaNfLdqn480bBlgP0thvHvxGHJC4mARok0OMO6t8gL+TcpQfgTv7QW
EmZoDvJKROWe3y3ITFTJrUO1aA0QkAEYcEc3x1pETRNZbz0t44NIgNmBFB2Ste8mD8ZVE5W7mldA
oH2fT08qO0cRdXMgWvvI7SRfPZW2074Ild99PDlNX99y/XMe90cAzeNdQS8M1aSqASMEoMVICB5s
vGuiGkmO4JVfRqRwkcaGt/67o56nUu8oUpDsbrJWz4s4YmOvH0zJ6c5oeVDhP3MBSjlQ89onhjKK
U1L/7GmZCYiRjTB78PIoE60QXh8Wi5A0D+r/l0zPSm7ZEEf/1dQmmARGI0EScQ0QDo586IRHX5zC
647VwNi2cNunrm7qC3hTLoSN4wfjdHsfAcxxGRGMThJjnc4L5MlZfKyq41IHC9ygszdY/BiCZI5E
d+WzdWt/z0AR2WRnjpMxksywzsUM4FO1UR1ppN/I9DI2ncFFKnqDlLWfb3b9on9XkujB/V+nZZE8
4v/U6I5RHLZ7R86oClKNOaA+SKqGhmk8/ZiS3NzSiOGKYZHTkMzIgYb/hSx28gaIKmr6twfZGJOj
nkc/3XKxPZFABgLB04TcHVCGhHkeAdfHMZPNrGQds8GPhDiFf6Zm9vpqH7bFZy1CPqOVbJYZqKtV
WYmCJBn380bL7sxHMZvdjp6DtPVNYwe4m2aAeM84EnMW2BLCINHYJXc4JQ9QJ9pGu1BvCKNDafvV
gSxI9OBKMoI9aR6gUrTLb23epybtwycQvYeKXdv5TvAtvj1gY0ldakpgT/kzv9CgqoN6QPWs512W
bm8LsZlKVIdpD+o9TsNBU1nhnKPNHi3MCTwFv5uKHte48qVSpHttWGfXuR8QdJXxtxrFOnxvOzID
/CEaK5mTjTWweFPhQuca5uYEZN+gmkfQDMCx8KdvwkIqHllrP1Jq2Ssvsfci4d08NI5kP4PBCzuJ
deU7zWkU3PC+5qDTrbJQXniCtWN2u/6ztBGcRKA4+gHUP5xE8h85D9qVm4T5p1oG1a4FgDMy7Fm3
jycugZ1o5CjhATjUFjw9OZCuCwuwRx24xoGB+92rHECBIV0ejA6x8LfLWFlHboo8XadKN0XWRk/I
k4+eqMeNFMVWSGDbkaytahfsmzX2YWUFSEFtuGh6AF0Von8SaoJFRDMYiMfsljFNO4/YMdIMi1DP
w+ctmPXA36w+Bz2IzwBL39Qi3Hus5RdQpbWgMEexmgnEkcvEvz4eQ+kEmaG0EFGnyQEC7ogjrT6C
9tZc4syYzCtfxCijUDsL2gv0VbvPsIl5JhEus+Q+Y7671tuLBOg2edmC/lZtJchCz0Feao5UWdBI
BCXQgNVTTFvxC0pE0B4S4NKemycLKCYkp9Q5SoyjRtv+aqYtcGLOAIaEAo4+HICtBVbnHVI3elQ7
c1eisncKdsywG4BVudN4yIEbsi9r9+DN0jxR004ynJYxs2tkF3ZtYAKAlXMgKbxbaXtS31kuXdKT
SltSL7THOjhrod3gvQKMpNjfx5Z3IBdbOt7Ka4Dqq2M/wVzO3UWPdWALgEZI/yTNEjVq5zrb5ibS
O5Yw0VCA53oQ0QYggrjR8IvoSTc1QgnXdH4lyVyWqP+dJ+TBW11j7EnYeqAxWvUpKCuBHhetorh4
6qPy5ClQR2oQyPXuhg+yLscr9j+bkMecdkB21LM+TEND5/2ZQ5SLo1H7i8O/Tp/HKCwSUwWWIXXj
Bz4Z5yTUB6KhhZ1ZudIa6pGaDGlIDVfOekhaJLXAWRs++LEBN9mDy/7QFg9TiZnhhlB/Grf97tq4
gqMMXV1V5ZnWKp+RzbFUXy1FV+3UeHvLb/6mfN1FtuhbgSRnIXswJlEtVwfYBFAEIZ5cEzDKYPQC
V31VApihClcMIwo/NyR0UnzTd4hPgUVcUaemRu6bO18VlS5W5AWcOn91Z7/M1zfzLrOwnR5r4D4A
kbpAmRiiT3nVDE+Jik3R0LQYqLOxR9ySjLTazmbdR95aEiyhP12pNxcANenNeJlSK2kO/cBeeDEy
EatiDyZQ7zJkeRnuROoHYGSd9zJL+2aDShzvsnS9OpOrZub21pw8u34aFcAaA/l1lMwT8jOwVq3M
DrTU5ENTCt6hBH0ePt796fpUmsFW/5HvvlN3Kjfk3zwpkb3U4L22pj/6MsnDl+LOZ/mCVS4gqM14
DjdCoaU4eQnYFW8WP9zA83fLkDSel00X6kUKZoWGeVzgZVblICJ5l5GJKHD8WmaMOaBkGv4HWZjA
0+1RR44naY+mQ51VF7HJKPA6Y+WRKQSdBKtOlxrdafme0PcAcNgojUyhaZGEdrr7mszKhcYZPs42
AdF2BN5GFDKyLl4jF4bv5zlq14gBY2wgnHAE5hHYx2lscWGqCP7H0QzbeD2YY/9URu4mtu30gy3a
9MMYJ+kHkeJHqs3byEUfAw2S7QGGzq6kI1MWjK/RxKLTYtEPbMY7m80HmoMaJLUj4Bu20255lsAZ
YiuQLLE8zMBf4ilKwpVVW2CIQq0Dbk59gXS5GFyESuZ3LRRqSD2S1Q0uPmZ7Pj+YkZIpry53pv2Y
sT//dQ5SZKOMVpyxJzctevweDGTu2ROvNkY2gUvwYTzn2d8B7+Vl8pr+1sr6aiksU6lGkxDY2oEd
so3MReeJhF0y/EZBXWn2+yzHv3Mf4gu79wMpwue8NZHKFoMswJilKud1LkgYDw7Y5wL7PVKo39Qg
zYddZJTmu2gETzAoIcTKbmr7EFKWCKCh870NOJu1QWPAdnfPhf3V5xMwqz0Pd59D4nwqqkBsNR3u
1EyoQZqGZxK5FvcuOS42aUS8uqU1OTu773CWULy61Hiu62NF8JBBYJnYdMx5veuRV3frVMoUH1mH
PTaGJENiVHwrBv+lSEa88JWcRL0DzsfYMz+R6SJSygr5CmvbGPBabMMsWMnAjZ6zNRkM05TcDIPn
15SLbWdb1cnv6yur8b21w/y+idJY7AaAwq4eFKayM0MA9HJgeW21lhQ0BP3NV9u2ogNNHEx+dzd7
51yFy9j1Uaw+DKhfrrYHCsccxedzxn1wMnf+B6Ak7QbU/j7RiBVSPkfgtQUqTZeueRQjCtsbf5O9
J1z/Q28O8R4HPRUXgTspug6ksHU29rsSV/8p/rXBnDTnLD2RC/gScG7wfHcbpQPen47duCdqpiAB
9quULvBn0SOZqIN/kOU1bS1thjolYLcrO+1GvQffhyGZ6Gm0779OFbA8wBm+yACOGzaAWqQSG92M
47AGaUJ/5FmF+mlShKXrhAcqy/Fws1mtSOpQt2qRjG315Zd4RL5y2XIUM6ni7aVam7rUCFwxphHi
W1TFTSIcEasrDvjNpkcVyqpB8VE47+0Yhct4e/Hmm99PQIJiwCFuJau/hUX9A4gw5k1ipbyNRfQP
iU3mepu4H72jW9n5t2EbBqw4IpsFuRMgldlUolQ0LY79FcD0V3eQ2cewmc2Pdledu6ixv2aZ4KBY
Bcys61fN5xCkiNLLzcucB+yCikq29EjmZ9Z4ZuFfWmdFotmGoWmCoqktb1b9FWnR4NtRuYqRRGPZ
brudJJYzklGD880PW47uvgYY1zGZB7BcODFOnWhQQAJ6GD2eynExAS8RFNm74W9MtIh6qcmTq0iG
t5lpphFl5rIGiAkAFjrV9ApLwSXUBRovXW8U/wih6CWpkrdX9BxkqX1IViJWqTifb4tvDOBppJRU
W9sSwH2VDnYrbYjyBgv/McB4n736KQuBVwAEZjIxlZ2H+MsWJ0Vra6icRYBlFOZL2XRs2BbViTbs
gIWZcKkqi33RTfd7/QREg3s5smm1bPTvtvfUJfOhLlcsnD4YQKgANyWwfw0/BD+xNe4JBJhEHFXj
uzqV7YaGpGjz7K8eF1/buZ2T7WBX7a7PSvMrMO5O1iyKv/JxQHhN+vaHIkmj4/9tAZCZau0wU+6d
zDHP1Mg2sZbef5b1kr8g6N/cuZqR8ZdjBAxwuPytaurXAisc479YwzB9mYfI2YJL2j7HgfljKZEN
I5efxkZVIVsAKsRZyrvoBmVf+BvOM65yJlQVXGQLqnOIHiyAnH0vs0eOfJ24Lfd9wibgjRjTbQYc
yr6NXW/VqSEpQLdR3oBOQYPYaKoIGRiIqpZJmB6ANv4JUcEX6x1NfHArD6keBmrc32XUS0YHgT/L
cAHj/hN6nHp92a0rUDldwZ0FYGi/CYEjmfPbQEMZJStbIHGdy6S6TIAgvpRuVyEikGwyJSI50pDK
fHPXxTHLXzGQUm7CLoSKTNM6MwDa5JkCbA0DEgETAB32CtJ76aml/26oFE0eJRu/dYLFuBISoIZk
7TZViiyBX6cQakiygFmArO3VlIPnhCCiU907aUNTaQdWAFXjDaTIi4DdSXd7y73jv8In63vCh6tF
fSdoVNhAZ0bUrH9nPAprHfR589qmiEyErfk1zB1v3FScJ7sijkYgC9Xz+YGGQmQS1aslKItRM+SG
q2VMlrJBJfgOsR8Jbl02nywv/zss5ugFCfjdgc2OuW+DpPg8RNWXNE6Lv1BX/zefon83QIkB0IZz
d19Gw35we9TgOGaaXNrBQpGN6sVxkCG16H1MQibA55r5dr99UEy8SwAPi4bsJpqRxkOG8wUyh/dD
2/aHIQlOwchwN9eAKXkJ6S9jCuwv0XuK5hsN6+w1dREsAN4CdZfsgKWrIkAdUzkFi9vQIb9jNFmE
Lcq7w9Ltzc489EWE7U/cDy/AQwQuB0jpQSoP7MlWDiA5z5wtKb2psZ9D292TMk5gX2YOuGvxnT+R
rAxN/1i1gY2rE2g9bLmsOtnenamjFCdx6SHj5IIF1wTxTZB8ToYdcQvQoK92xDvwU8MUhvvPAWk8
CayFkoNz0S87FCwhuw9t7Zs2YMIRhYlDgKlQmRMVOOW4Ok6Pw9Bm20ra0cpEDRCI4EDiW6+k/zJI
xMFclM2sXIXPTcNZIYT3c4I4m9JS0733tILswj4HqPh/dqH5uZMcRVkNyPCM59c0yHAhK6onjtDr
UxsgcQEwJaVzVgqAhCJk3oDuclGPOFSecygyMDvs6zDOVj6QZs92/oPKXHXV64IcpNGGfprdgQuR
ktwIf4iGuBwY1Gy2v66xdbo+Jmv0cr4a8/F34SFD6Rr/LuiknWPEx65+eqKYE8gB/5JdCsBUhZOh
IS3KtNu6zC6OWqRRLsLcUiVd1TyA9+YXN5KJ0GVrFtoOgOGacUoUooL4IBVMpN3X38ceGb4+7rmT
tRe398NU9t/NWXpgncL3Yf1u3JSAqAThiND+tZXxD1GOKi9uHYcQ4Mpz11d/WPaPpPeTP2cJtmmL
N/65R8LLrWfIHa7sNvlzjOJvCTAXXhzc1R/DD40YemRmgXes6NL0ZuHCOMdK80IiQ5r/uFULshUl
6lCWtRsRLEBCIYYGwJS1PVnw3rmzbw0W7dwIWWEBeJTOYzO3W3+Kv46DLy5tZrKP0m/LCy+y18oN
52Ld27W7jpCUsjfjxPyYAH/hI2ISpBsdDtgoVWlPntQAEv2r7YXTugqag6+qn0AkbZ6pp4dsjlE1
6Jju9kGhh9p45Hl1SsDgRJnguAeZESn9lFo+iDF+jkRZTxVST9S/RVyvCUuTUjp0XkcaOyvPBri2
zijRZrGwV0ObM0U2MIPkAQjeUobPg2osACkA+tg4eQo2geQT7n/PkWWcSaTlTcwicLD144Zk4eyx
vQRR6PQhY6F1Qr2Yv+Vmzk4B8NhukxU5q056xV+Rl+wFq9pr0GPJXmgWwHPcbSIPLLBElkBcCr+j
ViCtNplLU667DNljGhUoJhggGncO/tK4XFewS5bhb/rWAr/uO12pRgXSsgU5SI+D1Hvz0wBB1ANG
rsojHNjRFW56i8NuJ1M2vOBqfHiRgGNSyMzRcVIyL0DGuZt5crVolYxP3d4BkewziQoLie7YD01b
GuadcLEMi/rQJbigbiP2kZohFN0OnHHjpksqVqxLs3mqUeF4HarG/Ng7NhCmHcHvPJrQKtYmEK0O
NAEOUskHNefsSnPdBuxbHIzWxk9s48yjMbu5U+GtRpRJ/GlECcJ1TvvFKFJsGGTND4CkNz+nVXcj
A9AAylXCGudWOmF/bnMZb0sWJH+2KLRVM9DU88TDzdT2Er+nP42c89uytsTh938d8fB7k3f8NvcJ
1ij4mXb3ZwC0hl1bg00TEK4VbqLUpojG1HhzNAUXgKo8ycK19yRr+o5SOMW2jZzyaz5+Io7v2E7k
KfFsDnCVcH71fT9f96XfXiYwyn91gjsr7gaw6vn8aiWoDtNWXf2ZxMi6nU+1k6SLlSyzN6siBHuR
z4rdZMoBFMgc5erNlLxElm091f18Yn6cJ5tGIdvj6EmH0OXYOrBi3rM+/66PqI8HXTKRcXVnQmdX
kGljf2fEl0QRXiA+gzuM/JkGtWK/MGsQtSLECnw6ZaAVrG5RZYa7jn3m56a/itJmlaLsca6QOmMO
W50b/JD+K1HHixL36dtDCjE5ZKjSxKNSFK/R2C+KEICUUwx0aSAarx7mujM3ZLLGJZt3Ij89NwIx
5QbFcNiO5vW4cuOe3wAmFiB83Tfr2XPS76A7+trKon6JCrBslaZnIp0B8myu9ukQuF8CpFocLGDy
7HIwY3+X/TqQA/sDyHvurmN+fQANkf0VtyQb0oMRkG8NXBKfhlJkn8ag+0jzOXEB8NihKK6lcLyb
MRrY76gHWaxFjXPs8huKZ09lMQDkSSJw7db1/Fp0rbcF4ig/hE4mX/2GnS0Z1S9N50zPqItGfDux
38xmMfIDDX81Y7n7wRHFBnuAHS4l3U/9lNRPuDDoFw57HiF+Go9lfKSvqAMz0IqaSMIdqo3DbePF
K8WXpJTu99oHuXLo5Pbz2I7FdQ6xlJLCTfJDJ7r0a9DIcF8A03w/A2j2azw5WzJIa56hBrKWFwCr
tDenQgB5njP3O7J8v3MUWL9YdtqeWg/hdJJ7KEVEcs73uDC8be3W/rFzGuPFnbovEQLtSYm3+QQm
uo+dI6d1HSAtnb8T3M9ZdmYjOBBI1JVJ/1RjQUpTCzwapUAwfMDfd52B/jhD4B4TFCAwvpsAt2T/
zQQ0fdR17RN38l2rMKh5h311EcxnZKVX116JSE5DatIG5aCdP1VrLaOetptlLi4TA3ev2ARRNJ70
JhNU6361of0mNe8mPnGresS2qnen7za4x5tOlZP8E2cerm3fN+K0JefE6UN7ctqDk1oPqbfY6B18
nEd8PfhTstGG5Od4EWi3lviPZQDSwC9RLxwHbbNNVEWNoypqUtVzlcI3wDhFCpKRVitGVWBDMq1A
EsebR8x9leqZZjiVtU6FxD8qELLszF+noDs8ZYYIbqLNUN2q7pSsCTc8o2G+ZlUSbn9nkXhiX6MQ
9tU2PFQwc0Nsosix9uCAOY5tJkEyPETGJgsSf5sAR7PAnrjeFH6Q3ESTmR+HquTHuW2QN0LWSIVs
kMvTV6e4d9jH2EinJzVXPJeIY9VluwvUZa2+zl3udFPL3pkTbq6jd62fdEA00oazWz55PfLdSBQ4
Y7ouJ1yIeg5C9FyRlVLPwZenQ8RIi0HcgIyOtijmTY/d9npCBZFEtOSnGzxQQYcYk6I0BaUyymlJ
OUzizUMoDalJ4RXy9e34gH27ucHfw3kihCTk3NibxDWyDY7HP2GTCBIJ0RfBgSFMZgumUqaMAzfL
NyS884Dx7Eb5YmyOPH16K4gummPXWv0eJ3Bs3FJ5Cwon/Kcbv/tB7Kok42GLauvpb6A9fXcD03gV
KHxeF90Yf4qxzQO9uCef3ZzjENHXLuq9s/bEQOVwkFaNMohCBNshq4ad2xQInmYm6EMUhwiArIJj
bURbLSI5NZPjT93qbtwNEi/R4qpFhLxMvglDWRgy3iaUlCPLPs4Zf8Inzz/3Rga2KHd8nYy0PfqO
8Db9JMZXBrRnwECn8srAO/Q5mBBqVWaF74KFKA1AE2EU02sVhChBNByB+ztUuh0jr4rWFVAXrmmF
JFnGsdj1rQlUKuT+BnmZHSMmUNZBJtQYaYzL/yaz163XOsOe/ICvqRZ3j22S0XqqnPBLk2C9D3q8
NS1Vy5xLrK00NFWlsx6StlLGkTJmyvjBl7RJlm2A2YJIbu0D/mFpE2S9/OyPXvXeL8De4TELuTBh
b56psdXVrx5q2b0fSd+dl2f8Lz0ZpQJHnjnJzkkZ21dzGnB/yOJkH5oAQMGuCEJqAgWBmyM5sjMX
gZZSykVWg9QkR/AeVL6/8exGH3efqDTHy/LnlJTSUeDwPSO7HrTtLiDP6DHaBNXEfBs7KPsZ3aha
+0DPQ1QBzB15nQzPqWrGHtH8MAaGMSmoQcXP8FxmQBFP6qA/PHjwOX1N8do/PjjECI0HJQ7Geg7q
GaPYRXweLzRqUwQ2V9zPVh6uBJ60bWmZyBBCBk7HFWq+anBHBohe7GeXIcmivFA4vUpI6jtrbOA6
H3T072xZMQtLEEgidkjkWaTorfClHxJxIRGqr9NNyGPg0wjP39oOgkkA5amuiItgMaWubsye7c3c
qE5aRD1frcGLLGX3s5AiVNqsPHDc4XwMowH/+4ZARFgd7HB+GY5Fgb0M6DRBxhOGw8ZEOeeNzn4M
l/dbL/HBDgAS1xfHjMvnQobHZOjBNvswFaub4ThUVrjqJvx7FJnl7Ys2OiAHKHkByWLy4nQernHA
17NvHA/p/m3Bn3MjWCzm+Bsq4bwc2FNRBCC/GpxhIL+JgNvEPKTOVyy60LjM8ffrw3jY0tACQ6qx
I/WMTfAGV7vNmoZBmcDRV47a26+mvxzHEAedkkjJjKFl4a+XVdUeL1MkpxQdS/ejj6qcuUqMJV2x
jcGaVY35K+9yvCuG3HaecOZzntyw+AcJZe2BRlpeDBM/4r/hGzNb58lSTQRe2Gvc+MWXyu+/ZAh6
IQ1oNRE3ZhXYnwV2Bq9RZ8i1ZfH5A4AzQvxwkTz3qTuCK6A0dgKeH1BmjPPuXNmv5dR+mZKkUfMM
YvK+ScN6oSsF5CN8bZwx2tFIN5rZkWR1WHoLReSDSdOFj/4eslN7QKrSUc5D4GlcLcc9kRqrUiC1
hDT6CIhLOn8dgQhG0XC0z5aDdEgX92KaWQ3FqeYF1MT7wgJkhSGKYL/QQsyoj4/B0roBxPrwyZsz
85oW8yureNSt8QbJvfITsUkguwOIL1V9Jb9Q2r+fZggUl5QI86OfteOBm4ncI/YkPlu9AH9ohriB
kf4wM8d7WQy8Aa8RD1d8zE73/8PZly1HjitL/sqx8zy0IUiCJMbmzkMyd+WitaTSC62Wvtz3Ffz6
cQTVokrdXWdsXlhARACZpcwkAYSHOxP1D9J5dwgeQqLwpPZOF/K8x5GpAThsPWU1x9OgKqoQkhux
dWuqS87kHxYIeA6DY5q3ZPe7wl2X0aStF5ss8MgUJj5ZHB5o/krPfP3WRR0zBg2OBYvVsg8TuRw8
myNWEFCGNiZn006ROA4Gd4/Uqv+mu4RQHCgo30Ysw4q4WdWhqR+WWGeon5G3rbbYjusA2/76Eksc
veLSpdand0FjP8WNEIBbmX1deLYiWGwbZLGy3LW3lupCN22YL+Ql2xKCzwx8N7ViBFwCIwm+TJqB
hjTt1BzwwUKMZHSnvdRKedBrDnyJaPtNI3QI2VlYxZhmGn53YmPfOQGkay0BvJ3L+A9IJ0O3aXTM
pwrvdC1SoV1oJlCHykPax5CqEHm/MQB+u4gwzfZ057d9EQP8PT3RnZ8uhSXLLS/8ej0rKDoKygyZ
ckDSeDgk3hiaK1OLiluKNps8WSZgMejWNPAMcw0EV3YL+Tv8p8NcDuc10WvQ5QPhSVA6r0aXOpdE
C9g9pNu7ygwf6FJiG7jhsWVsYsCZHrAGba5l/q3IUxurUax71q0PVvm5LzlI2UfQNR2hGwo/uBNX
MrH9qxtF2p108C7cdkLdf+XfxZ3h37kFtHdzE1kZ6pJDTNm0ThsuNjTKqp34ihpJHZA85F3Dky+c
9Abb4ZNZ8ObajN3bpXB5uhFZsg26gp2cypXrXsTut3G4a4Yq+yFA9I53nHcXYfmQYTDw3rMQ2EDm
pNV2dFzc5m2BDarv1La3wNdAL4ZcMmHS6JIDmCEmWR+qaTDfHNC2zWYknDFItsXH8UWvDKwjDOcG
9R4K6JW2zo2NN9Ufchus1NS3oD2ylh1rvKIBErnvUdbp+K+lmeDMY1I4QpLpo1YNmdUDeMzOQRr/
hLBy/VT1fr3VJuniuLwEl95QpWvbCYbXPO23WuzbP1Uot+xqDo36YgJGLOZHZLb6yxCDk8AG8etz
OerJTiQy36aTYT5PAico01TEZ/Li08xyYX9ZBiU6L26nqQxRiKwI98A7J8pVZ7T9Dc6BThkYNYHY
f7e1iq5v7n+Mn9sjGAxuwgyaeKZb89OA35gXxVP2o0qeHOka34wJS/YiysfTELPxkoITy6tAU7/V
kxB0xSonJBSlOe8LvAnq+ypbRC3Ii0IAfGSjtzhcyigtfWp9nqKsArllU/UDf5UQRemg0VkuZBOK
BDdoUneNZ/CblxyxHt2FfRvumRtLpP07jqQOGElOnSwhOVUBdUA2rJveHNSaKJqahcRTJeMJFMf7
CERhVY78pVKOR46kvlNI1NlmKX35xYalcXxomY101hJD7sLNtAvPA6Ca/PEBnE1yWw4+EptJEp+1
yq2g2KRFX2I7/qNWNSea8dhbWvOzRA3aClgs+QBBHrk1xjy/SRLklYHtfzK0oTlLJP6Wt5aG+Wxa
3hmZSts9CCzbLv/+1//8P//7x/i/gj+K2yKVQZH/K++yW3y8bfNf/2a6++9/lbP98PO//g0oI3R5
LOG4+NeEBLil/D++3Ud5oML/R5jWdZ63hXnJgHzdEdUO0eowM93qDDWOi4mYd5buzL4TQacF9/Kt
k7TRTMhDEZ/IfnohQPDKLAPoPj85cRs8BxEyix4ep8kJZ8z4mKkJEYcEuDDEUJcukLpIvC7R7yJp
WV6BfOU3aJR7+PPbPyX0g1ZZqZWPGnJQW73h6dHIZHs1rQT3BAP0byT9o3Gc7mOvF+xnRT3qY2cZ
7FPKXi79WYEPKxl/FdhRuCdxPOlvJrGen39xkMTbUtN1aEaUACRSv1Z9aWd8WAMsrZ0S3NxQdHmX
u65xF4WQQq+lc6WemUXjtW87zwmQMPB6ULrdoGz8cYk3h4TvobOIkm8KyZow22a2X6xpArpAYyhe
G+PYbJv319EhaL4yQic4zFNHuXUPkrP0RFPrzIoug4jAUCXCB8ov9FVxSbGSPVMvLnUGtR+kLhx/
KLzff9Mc/S9fNKBLXeAFbGE5zDDtX79odcoDmQRiuuiOEdyQjpJdj2U4iy/N6koFqvuiCMcrsxvK
Mzdg0s27uR/2rAjXv8boU+k3W9Rk4u5GFIY6Hq+HVrbBypdGdkuMhuRI2vEHqMPMA9IFkGuSEdtI
fKm2WrDKYul8z9WDzGit8hxCuv4smIn3AuAl4I18O3N887CLLnZ1KEaUZO0CE8x0QeNa6xbs4VsT
vEao9qpizaNsE1hBAUmn1FJtpVAUldnVTpFmmXvgE552dZBWJwiHVpfWAFiQNnNq91aYeeVBZLSd
t2/vEbpkWeGlYQOvFb15A/76+48KP/3PnxUEfnAzMAH4EGAedZT/w02h77WxyCx3vACW6Xvj5J4c
YWgPRtW4p8m1Sq/sA/YVm1BzhdLd8tKZSXlvG9oT2f1QizdTYU4HnBIaL6F2tIaOfUVJ37CXkeFv
KMrG9tOuUmcTdE27t9KyuebAnWxUotWjbiym5hqqS5eYHx0lKvPO3YQMcs1iL1ZPXB/Kd5s8KIO9
jEvzeYjASygAtskbu3zSO3A1qihZjxq0YjDI76YXFjQtSoMTwKd03HfWmlkLj5a8hXBxAhuKbN0w
9+QzffjadZrvNc5gXiO3Dg9QnMOfH7vZW8Yq1I5V0/RahNGhVDf/IucnS+abWAvhH9zmXthhsirc
lh2py4S0rmPW42AUeHSvdrNgh2IWH5JOpXbQYgcn5pHxIks//q4a4ONNvkdoDMqiGmR5d+X6tMTA
tWN5Wt3QbnG50L4RJxHOGso9hUcOE7ea7e+/PZZjff72mLYNhAJkFEwDTxV65Hz49kgjcZIg5PFF
A+LOq2zXOnND4icloL3cmuznqAqSyEROslM3j/Xsxgz1zSc7dekSDn27drpCm+f9u7iWJYdRR0VJ
oV55GUqvIEeIBDkJe/5kp/fg5G5/jMtgx7vYPZrqomfIjaHyx3aOozaiSa65SVbqUwscE+5xsX2O
oekWN7VQbLgPUN27T4fwAT8nY/v2ev841Yc3scz1aerPr0yB9O7m2Sl8ed8ZCGYz9dqL/UPc8irL
NItt1KInu2+brY+P7iiSBIJw1KRLDO2kI7Z3+nGxUeuTDdn1EYwKagq6fOjTFHPfqSIwNLU4hvq7
Of7ORi8DMCBW6Z/cIUjqVpVW51smgG9ghf8HMHdIR4rpS5vW4KOwyuFsj5NzBBwTmn6OFj0gDQCe
RCAGfijplLS1/D9Yyb6BN3X6YrvDn4PUIqUqx37bls4Za/gUXKQszT0nbybUv+DATsu18JIM/Mzo
fi6Vt+iSN2/WlxF5kSkOH2jA1IUfx1NEhPE6EnLbwU2i7QhYxckxzNQrelBn1xGe4qORQH6LdcZj
15mAHJXVV6wPo11iomZ7kE751cjtvT0y9kjDpQtsA1dhy3CB/zMNRxYrhMgy9nUz0I5pulhDVBz/
13eM3Yy5I4/LjG3l5N26t4r0RW/6i9MY9k8kWu+YlgzPFoh5NkNuteCUzt1TZprhJmuM9EWM7RJa
xZCsaEP3ya1K6yIaB4Q8LXg/VS91fBNESxMOC23JdA+g+GpDceShC8rHUJOOEZ/sE7TGPV3W08YY
gMXXZNDOWa4lc7YkuAabY0WaYVGikmRz/oziehNIvM6P38bSiE/JMTUWTxgIcGjhjqQCk0xD4SQ1
e6TX2hXjwaZpo/hItqIUKH0jR+lM2gHPDRvaLJMoAbxRFcUVr9iRWlx1qbU4OlV/3FP9MTUp2qKy
YQpCKTUqiJeRXZWWKykaAKzF1G+drP3B1aqrYsPbZeojqCpRX8cZX73qlPjl4h+LFMiGDPiYXFVQ
0KVRpRE11VtQfwRkbWX4ur1JFHxlCUQFoXYIcPA+/4/pPx+5WNzYuHHMWomZ+oPMfzQWv3noLwU8
CvPiVqHC+q64ydv07VL5AszSS5/c0lBgVTJSH+IuxgYLwWg1e/5/5phns5t6G2u6mZzdrExxbAwi
Wk0IcYuz0uHIsD7dSAYwB5AaOwJQU0SF38qt4YKOhyJ0EGiuyjrP1kAG8BMoVw+D6LsD9egilH3p
opiwO1ZBDZwrKgVLKyhQH6KPG2l2VbUirhM76uTN3KdmWPG83FKTLhny3HpVmFuQx3bFgWw0G7Ui
v1SQcTU7B7kvjlnt9pQ32JTHDbAyd+RZXofG4Ji6BsBv0GKvHlhxIJilBIXAoXKgIU4oTbIN24b7
+gO1uY7dHYW7iuAcNVAfw4OmbzzbT0sPtNHCNlZd3/+cmIlXwnp9RyWK0QT6MeoyhXQ2GyvbtMo7
qS55jTgtdlTBKDM/Aze58ZuxSzCNdblxLILUXdUo871J1PfMwok81KORxUfFj7Lq5ZQjNYY6RI/6
KaorUc+lXHSJjazfDAFHklBFkm3IoyDZUp8mXaLnIf7Qr3+/NGM6+7w0s1xUARqGDd1GJkxbLd0+
LM0cPdRsHEsYZ8C34vbgftXjF9OpvAVd+gmUuoBN/zEEuWHtoCYJDfxqWx/awX5/xdlSce71tEX9
sytOiRjusm5s78nUGWWx4V3TbahLjr8ZlPvyjgLo0qhBjhq0TPQ+aLD6aoUFezpv+0oL7HNF6n6n
/V8GJQnQpk9huMJ9uDqQkRm46cdj36M4LnO1YPMXGQ88bQTul8eBRD0IDp8TEp6aBnTVto4Vl3ig
5cjXJe5Pq3SwIijkcxGARsEAJ8idCZLvbRJ0wakBJyH0MVtrF08mv/bYuwPEyuynYJQ1UnCD+72z
QS6NQ+QACHt3JYadwA7jBmWCEGhdcpFpnIi11WCHGBY8GFdLgnLutwZyvmpgBPHt33+BxF82hpZr
W7ar2zpzUPtifDotiv2irfDT7c+BAOlPYKLCd1VNFWpei9QzzQBdrcqgQu24OWi/UHECpu8SQmpp
Zq3JSBcNv0wdx0uTv4Zwa+P5BTM3DjcnLJLA47eiBFbcgUO5y6fJoy5kX4EZUheKXhz4I7RXClkc
FEcjlqlCJd2llzx/9ZsCSU9UojwMkQZ5ZTeC0Jhto4AKRVmer3PUn2UvYEQo9xxpO69Rx6/du2QK
tciGOpNkZ2vFA0mpLPa/i/0QkvrGth/6aRVLGXmyyfRTaVvul8b8w1a4vxTapMfcQcaulc74QlF1
OOgnFOKILzz/w1JRlQRkLuBIyFEUtmKK1hRzURTmIvMSRYNoLgaurdPvvxk2/3RnAbOExV1sExxU
xFi6oY5/PtxZcMTYM54Cd1SPeTghcwksLNQLSqhtMespfm8VMnyzLa1/jCssqwWxm9/f5f5jbWrp
1ykDNlZEvbFNpkG+utVTAdLWr0yZIxw7bbXQrM59koNZsQh86B242skurfaL1etIkQCc6/dhdGTS
ataxQvQatfvdjbiRnFO9klc+YaHrBT6kZxwtqM9BBqE4wTrz1gcX5KVHbQ9OHPDSoihBCAeSyNsO
gMkPDhoBTvy3EdICtRCNALohgwgxHBOqb+cRPvQmX9M4xlTYZvz+M2HW5w+FIX1vM5M5luOaDGvu
Xz8UAySeXSis7mxNjetNiu2cLmHMIPNog7dosVErk6MHWpz4Eo4+pD8ojmHl8SEOu+Ls1qklDgmb
+NK5UXAYOqtZFWWaPeD+S9AHgjS4ON3wIiO2d2RDvYR+cvr4dUZDTHb9rOEzPVFsy0CLlOInuabY
Oq+qh/w0Rw5hILyurs15ng7L7lMTt1/dBKBWT0bZi+uAyZvm0Ttj2lVGq4F5yKnXBT7mQwMKe4DN
mThIR0u+4OxrV1SGfB268KO9RMka2UWZf7Sr+FhPplc/lV813jy03LqADqC9x9mAf+uy4jnCEd6L
3TjFTjFCblPWVi9mYJ3fgGqxaQHKF/wsQKRxJiyU6k1B4J8JKPXu41NrPL33CCb13nsfB1rHD7PQ
nO/jwIDhn6mXB/H8ClkCsG0QAFispvqnwSnCf/f26M2+vwWKfH97k9t4Y96hSC91uB6uKqN0IOLr
aletHzKoY/PyIcBOF8epbfmQ6/abbfEuLYrT+sb8D/cn8fn4WSU6XO44DI8vHEnxTz+FbkDBRJAN
6bl0UMXH2h5bL8oKzqlC0MntDKudIE7xZ87QFBWQC3w8aVONrBAqgjwQmdmPmhYkZ/yy/ghizh8t
6fp3rT2uHZbaj0JdUGoPnRSZ3VOAcKofsW5X57k3ggig79riQKFIRwNnGrJgS11mJHJjWMNXcMek
KzBMmndd3pl3ddNkuzHUAHVWNrq0YSXWSe10m8WmdX7iydBxdpzztzjArn8aneDHznRw+A+Y8S71
g/JCo7Imz+4KLE3Vq5AFp6PVGUDam2UGs0+D4/KOEs5DwEaC/DjpKM8tmobfovxxUOfXMTIU+fRN
dsBUNn76LOIo2td9VOyqUjdeUl/3KADK5cZ65KgEGXH8dW+6+NqQg6Z0XE/TQiQHVrmfOof/cFc0
P98VDWbYum5YpmVZqNfQPz2qqj4KRghjaaeQg+F+KezhyLxy5N9mEfHFvhT4fLJBMr1du26AsiJU
Fq7CLJg+UOwuBVZhAcEIXVhy9i4O4vE1MshU0NjFYQIYxVbk4VHaojS3uW0JTV7oQKMlMfBrjWpa
QBxvhRXIFbk1HPwmO2pCAvzgG0FwxHvrj7rAGi0rtPKlBC+XV0Q83xZdfylw6/4Z8PpTQ7nGuGx+
TlP7yTXCMinXLzHIU6Urk4/Vvt7YoiqvRKHr0mquWpNl7pC93jBsna6/WIAijFeNrsAkhWi9XNER
ZIp/jC75ZLNTDPaplhjGcFYOtpjEMb5XhebsP8SpYQ6A55uehZ03uUCIs7pmmyFCYZopDwu3UFSW
XbsiyiriGlouquJ2GsptrzAcflmHD3yAxiGW3IAeqx5URPY+zt7wS+5slAhDLTtNIS85oK6iXlGT
LrkyUst1JxCRxJ29+ezo5cPvv+C2+WkpZjAHNzhuo5qQmSb/nL2xmwkMiw4AGnlQYDEDkoGnobBe
ytiwG+8eymDpYwSeqscuZ6hv5jG/ac0ue0ziEgjUuOLgoEFX16ASAlxsBhCajWKXTiiW0hYHPXGq
C0B0kmpHiTW6FJGdnMIqvqG9FaXeyK6XxQHFJcl4p6exv+NRp7WlojfahNrPscVtCXe/bwGPkXIH
IhzFpO9d8uIQ5Vv7nrhP/oyYc/QUAWbouwj78Dk3Bq4mBsQs0nyUTXPNnJ0GkT6PdA7bmx2DElz/
5o3bkZ06eCuBMqjffwrIdvzlYxD4TQuDMcHASf2XhKdtcqyUDZxe9Yk1oTQUbPGTFyR9E4KrUq9Q
NRXw8UclsRascczxYKTZBvy5kFoCLOxBK0MT2+OuR0aswtIlYtOmEIF7H+fgMRhzx4RsROPeJ6XW
nxIspkBJ2ufeJKoYCpXC2FNwroMKEuxL+z6pxtyre5mtyzzwt5OvO/dlavIt4POO/m2Kcv3Omvp2
C1LCbj9FPnYYIDRpkFN+DcOy3ZrdiGxFPcgX1PetUuybZ/sSn+LcbbH/Gk/z5F3yc3AhakI1xjr0
n3cWTus8TvXFS5/ceQYWRd4bPrSVx/IUxLhwmUPka7JxibXhUBTpjkzkXMKMFDdNoPARZ0QoqHc7
N7kpBq4DYYqLiQKnS1foj2Vd9Ichjcsdz00cHQTBhP1Gqjcnl5pjm8a7Ttbf5i50t+6KqQq2MoXc
wkrDKc8xn4R+xBYOLUvASP0PzQ+hc/NDwDxMTbBMNQ8lT9h0EN2pgGQtK3YTRd3XXobmto1bcGsZ
UsOVPACospsP/TlcjaFWbYI6Y8CNazN3afg8CURjQZVWrn7/1RdC5fI/gkpsw2RCdx2cE3Bmu/an
Y4KW6/1g2oU8yxToHgNC3Dgni9zihi4ySUsoUuGStkANragpWbcZc+gpUYiWdeWNDY2nt3Ef+nO0
Gk2RS7fx/XZr+Vq4yhT/ZoS87qZwquIaj6y4Uqt1INVXhH66/uSYwH23DUvsoMmRqKcTtUBgCKAs
tuI4Xv1zqlTNF0o/Osbm+LDMThECOren3Jy2H+ZQI21s1C5dtlvCaRoaUw+5l4E6HQrZCbuJ83G8
VGUWIetU4K5oZ8BsKVtqNKmxwgq5AoAbkLSMIQ1VZNL8OfJoVceWBdGl/EEfevul5EDIQJ5kvB0H
lF00kALcsMC/Qb63Mdd1XbzGw4B6bhvf9t3fdJFhkXuorWIVAuCJp0moT4VZyXajMHSsZWwdbJqq
6ttuB5DWQ2Jx15kGCH2wwwXo7DpHgDmE7bpy0lfZ6COWBryPmtxu2rWgI7tMM/2Aaf5wqIINgg04
CpIsXxOYCPzTOEUjvBH1F/cMVUrNzt5q2AF0K3BiTiAwBR0qKGZEsXapLm4e5TrVTYnk6Ncm64Vn
AON7dgzAt5CBqtd9NI3fO2NNWOVOBegqAIq9/oHFgXtDiE/ITDpbVGrgBjwqZNeCBZ0BohN0TwFk
R8ZYAWnp8iEwfHcvIm7gycQ8sZWiPB6iaV6u8h1BED5r4QRJAOpZE0zq0lFiaA5BMebeCNKrGE3n
Pq3zCBI1KGqQOR4Co0yrzVgN00YOsXtPIcb0bOJRsYq4tTe5yR9819LWTYECigpMPg8hkp2noWxe
QaAFJdG8R+ozj7p1XNk2dvEo2ItSkO+BkmE6jnZ/S6ZQQFdoVWZOe7QEu8ORy4Q8ngPWuLgT98so
asnOjcEdljx+sncNNEVQ/vf0YUqQDaDYo3W/0IuWJKBV44Zz6NL8hWzzJOp9QaioP+iJ9ZWHAdik
mgYQHYtV33pVPbiEAUmcHlzL/y4qEexSCBesuMroNaqeDWoKqJvTfACONNv7ZKcIsiWRzL1egMPR
odI4Moaq3K5nkMhUYyn4g3cebLdv4yiYhgEq5Xgg2MtRKxyBQqHJv5sBh5hE1ulPbdiPa6R1tOsw
duNu7GPoGBfYL4FarNrFyIDejsHYrK3WD75U7gDpr7xk31Pb2IMEKApXXRWvknTQ/hC5+ZIMkXiR
+Vh7dpJVFxRCgrYRLNOFb9SHTprPxBhNl6V0Q4psqyNNcCJ73/hg9q1BOuZpeVtvlsqN2W119cHx
+fMct8ynZsm7/m0WnmzLakc5bR0nX6ggdfy563BXXCZge8lpUZq8sj9G2HXuX4KkOyx5ce09gmy/
zlGrspjSKH9yKIlgn5zcAP+LY3ignfXEROVd5qSzjWDQTj9CLR4CLyurly5IMhVv5WAaG1TMpEfN
zdhJtCnIK2e3r4grlTsbwZ2VgiFcd7Iza5QcdpIZ0Y0Z46yB1EeyGvqfcWOfqJy18KFkOGhRjKUP
SmHpQo7YAIl5GCBBPw0DDsHfqmL/NBb0GzBycOQrItWZPXXZswy6/2w2EvWrC3PvnyS9ONEQufsc
jbzefRg3c7FKDGRq4BwNaG+2gvAc6F76KLxvE7AyVmH+2KmLU7HnMDbGs4mlzmNr4VBf0wdUzZht
/lizNDvqrAUlhIpt0y68r9oIEE84acCvw7UIpRRRAHi+MaQbH6RD+84d5QvYkrZpN+qPfqc3FzwF
WtBywc5UmKvCBtVtar6NRKI/oqLay8x0OIF7EwQCuiZfsN9MFauc2IdpMs8YqxlL23+bkez0whSm
ZUBbpeCAxVFM/xhHoSoxL5+ZxoNzgp3pynKC8tkI/HrndL29oa5Tmb3nx8CIUNdNxBmsOcYdzVFk
wZrMksdgbFBzGO9zRAW2WrVmr6u00FDvg10u7Xe7AowdeOjPpsWOQx/TYz5Kpck274HHDPA1ztPn
uTtBAL6yB/Av45TrWpqHzOf9Ja8dHfLDwXhxk8k4BnqHs0jNttOrbPFdRnHnuDMaIA3WaTHEKNbu
gw3WFVBlCTtw8vVOcKWLgRrnfdlo6arKwsJfu5nEX9LY9+7wFiGaDIXWeWJ/A/tbcJi7NBbSamwN
bBAesiq6j7JwnjTWuuHQ4yZPYYudulP734kVW8DIQMeyRu3GDsJLWI4EECI/oJb1sUfp3cXXkuIy
O0Tcl15vuEhaA0P8QbqcA6TidyUYDwlc/EnOfJYuJxcNfI+mntFUN7Xru0exMcEI+6F8nX6eb1Y8
vJrrSL9aAQrlobzOten0u7bXUJ0Dt2vEn4Km0NZ1awPsDui6DFdRY3UA0Izm3mVRd5a5yohqSFbS
5tmMu96zUfq9TSiDmbNmjlk22SAenHbY7ENOQGHoEwWz/0SEX7jDDciQ6sPCfE+tFpAlVa9xBF3u
HarI5GOB+sP7uEsg3oVe33H5OPD47KfJcCWT3RqBp491AIwJnD7QoRss1ewNeae4Rp6yzX+WPClA
d5P0X5teYq3N9eCmKDrxpeeF13LZf40LTexaZI63FBa7wQn35OAxsbv0jMR4Modpoom8se1LZJV8
+yHJwWmZ4wtc6o5zTNK4uw8q9tRLHRRNqM2613EYcnZ055TipnOfq4tWVfqm6Hm0WWyG0dwbAecn
ikhdVI/k0D8G9vNmMHT+NDp6++iyr9TpQSn4EKJggHocn8kDMKVgTQ/tpyhk/j1wXes50m36e9yR
8Mv27Udkn6oE3B4RahBKLUJKzC1ykJwbqPSm3FWiI1Eb4BZ2bR1tusoMIhl+YbpP2FU8LRQPRZDg
aURkY4MD1m5/T3QQUCRosehllbkDMGJagYXyFjn3/EtcsBhH2cCoQohYu+dtm6wId5L49q0JgOWX
AGxuc0Qp0+Chaqv/5wj1Kj6HKp6R6OVGonRtBeZnHaLdDWSG+hY0QOE4bHkyBqhWxEN8jWSF3PTh
GN9aYYbSxNCNb7vD2LTalax0KXJhbnQDi+63iVS8jKGIGlUgZ1e9OS72+U4DF/Gqw6+n2MjY/pp2
aXikaec4Oy6OA7Of54gySs1VNmiQkkA17ttbHOoedKNqAlCLvL3Fua8diy7Srst0wC2Ym3rUkYCi
AZrd7gr1pox0DNZB71Q7rehfHYZHVQnp8ifV06vqQy8JtebSZIbxZPFx9jV+bz4VVvN34959YG0q
VlGsHTru4DvXDt9j0WMPoHoQrA/2ro/ab+qOvPiSuUhL1HKT+zgUkoo1qm8K8Kv7dbnrVTmy5BK/
I6E9Csqb1eH0PWmy+tQqZxykbxPO3sHaRMLCRKU+eDlIIXd2iftIYsuZZXThG3WbGAvnMjoRIynZ
KxNcDnqhhxsiISXb1KfjjWYPtxS22N+Hp76GIsSsHLbuOCRQop+0r8NkvLUW26dWOYXB6wQGuXmE
WzdXJ2tu2qm0oAUsjS+o1YE2hTbeo6YV2eLx2alT44t69N+Wof7QqRgQDJk3KTg/VrYd5+c0ZM0G
2O76vjDGEyi0rWfI0TkHGQbYkSpuY21y0zXzAdOiLnonOx67+6zuUYYLfm5Lj0rfo5qoEf9z/yno
W0ALQtf35uqp2syTvXRAqonUOKpD9PZsqzc26AJQLDu8t61Se4q7HVnjsOZgMtGu1GvA8X0KTdT2
UzfVe31f4oa8pm4bZGyDP34xD815idP0qNSPDq/dvWZjkwkuHcNcoYABC4oGJA8jiLwFqrunEQQ9
EEekbm2O4hIa4o8oEeMe9zzUXkHU5NgL0GoNdTNcTdRbX2OUb+5KHZLVnbItDomPEKLjYDNdbNRK
q6FZM5CArj85XH2oPem26ZYci9e0esXQjMMEekly0KshS/RdJF11IHtkO9PZFdO04fKrD6AWvttO
fqJWA4W3dkXNoIMnFDjEX1l+lnhsEhJM1zCSmy4xuanZZxyAgLzX1qZeAE4KkuzGrfieesEgE3A6
qXs39c3RETfBFKwi5SBvCva0/wDkMhzx+YTNFNjtujrnggvUTX06YXNcEVpDKaOzXhfjakZRDdC1
xAIv3y6YqbYA5X6lDxeCTEmUWyqlrtclIPuHQYAS2dsWiVgICATZ2k9RvLvwbOOsBFmW8MdiodYS
6oPZ3l1RmAh/OE3pxRwcVNIIr0HrBI+lCyraaQQjANStw0fkRXTQ5kskqpV3soT/AICBcpEB5K84
2tAa60jhutukuKfF+O+qcChtiEvV2mfq0ShoAZ97MaVADJhsNQRxACEDfOX5kPvHGkz0Tw00TNfY
IEf7VnUhRYqKawvEehTMoGu/N3PJPeqOOjLakT2iFlEFl41RXac8vp1jG2AVIFK5wg0kGLwuxVMM
+bp7epmJZU9c84cLhfYMv1k89pMbmscO7VUDxhbAdiZI0CvOFDxSg7X8tUte4MiM2avVzsdglKR/
7P7d2KoAe0HSQ6bc17G0h/zPQzBU/EZETn2HA7HmTpl4FvKbBLuKO7KXujGbRNus8zJBLZPhgO0N
tB3iOgQQTXfV6jzpxHVSlzAqIMMxuv9NAYsde7UeNOV+tiXHPMn7+CU4bMCuMU56t55hoS4gHckQ
vxJ9J5lQWXbUmrq4ElA0aSSA0ylvt0s8UvOv1KvqmN2ZLYoK1TmcTXXrVNlDNep+D7x4CrpYVAir
0zcKylsmtj32Pl5XhNmVd6X64hTytQHXIf58nbyCUTG7tmnEVrnCj7Q4FJ0dNCICuf2HEdBul4Cq
ZTbO4EJ9R7y7ON7AYks8osTFeGrzD50/PRRWaXsK+3PM2ET3yGcL6OsACi75YD6zWBbHKsEBEAnx
YENQ7A2z4ck5nvQXevzTygDVwFvN1v0r9XKUG23oQl1yqAhaAtAiAZUJDKc8enikLrVQYA9EIS0a
3qejVwCN4Nt0FBzhi351fdw3OH7JdtjjVxky99C1dvp/Gbuy7jZ1rv2LtJZAAsQtnuPYceIMTW5Y
bdrDPCMQ/PrvkdxTpznn7fluKJK2cOoBpL2fYYEnh3j00mY+FEx9NS02FNCQ5HSGaq8X7hIyJY8D
GSgWWBosops8K+q7GIuLspbACWZzcsgZbAAYcGCPJLLr5VQU42ZoSPI4t/CNSEGuDcxUlhXl7TSp
JaToqn0UA57S1CMcUEham+YU2siykLIsNn+uf1imwvpb/cNzPctHBRaSMjbwtp8QBqxOawvZCzyk
I1LfMBtbF1GT735I1mQcIMACzVQlgTvUPGYQyjnUBmYGxhY2xO+4PXzlxI/eOMf3C5g657mjKTIN
JXHO00DmZQlMz33dDNG6Fp08piqcId/vpnh4N3IXNXN0Y/l82MMZIt0OinLsPku5ngipTgDARivW
xv0CkGRUsbHcXHitGl4E4MvAYNj1NyePDtBFnaKgkg+0rxPoDI7RqvELuCu44G4wveSyQk3+87on
lFerZRZO1f3UD+U6aer5QCpibWNldSiNjdBXmZW14VFKIAmEQoSdYdWd9yzauY5j78Hx9gMrbO1n
rrxk67GeYG2FpqIAdmdSOfC4RROW96DLImm2N03fZ8+8buw700qFDKA2yh/ddsjObZyuTXfE2vo4
g3t6eYGxsm7gMcqbb47DIX8S9DY0DVHeRJ1JZpBp0AAs6adOULlzszeAp+5Xc4yRdkWS8RyGxb1U
hXrJ1Qgai5xBY/EScWvDmmgFRGb2BcWBo2VJ9zsSXPcosY8vIXYFqwHSr7fQsPBu3SS3lkzDP8d2
3NhFU56mjBYnBjoM6BUTLLFd5AHAAi5OxIfOKoNPysY0TfCvuJQ1ckNJmMD4K1UrUgJHaDtw7jFN
DikNcJyAg7+OGli8oC30e0iS3ZrnTszJgkV1fDYtiWXqteXO0bKGi85eZJQDCZhdpHkzjqcdNsAC
0ttjeas65i6VKsqv1Pp/R6S1GECMrf1/u0ZKZ/4fVXlmfcaBuT5q34CqMtcCCUN4unT5AadKQ5Ck
SYMLt2yEquRVWMGILySZla1SkcqLFkNnQ5DhorJghi8SDGaSZTFaQvMC2gumbWZihy+h0PRLrAEk
8mTRAx++DFlE90IfsKGc96YJvBFA6+bUdJrhDLXrpVu60PzSgS7zEWNOrxM/Xec62eekgaZJHoGq
jnTODJJ4YHCdMmHAmCfZsDVNaAuWJ5VN7EbHNSbOzafyZOJGZJC3l04TA62dxwseNAE8fCFGvUUI
p78MKFKxrl3YVtQfoB4LlEc2XvqnBNUG0z9bzniv4w240uqtj/06HmjNtxgL8a1bl9aBtMo6mDMt
A3SI5cpXU/GhGw61M5KpiT/s4qI9mtCIhDA8ZN4JUKZ75SbKAy6tF3cFqqVLDwoIS9M0h1p2xTYi
0x7+7uUjSlnzEsmpHJnxEU0b9b7UD/0gbljxyLDZg1yEs3B1rJkAPNkTUqDu4To9a0S+MfFTHpMd
NEt/TrdiJD8EaFM72Q4wzJBwzYDY27LIZbenYARMKI5jFZW0Tg8RF/5iwgblkykgmRVOAcMuFAth
KO+byebwIQjL1MvFTJ+51jXOXFU09ovpt6jX7UjEb+lQWTWUrUm3vx5YWvcfmo5pUtUgaWgvr2Hm
zMReIvRFPk01IZ9fw8TEXSRWTpnFwVDatA6uE3vT7kiKXnNhMzQlMRY1sFLA7lU+ZJlgoHTQIWgE
lQ+dPsC+qFpQb862pmkGKgn3jD5+MJO0m8O2Zk4YzHY0XPrgUMKBtp6znYknDpTune4yJhqgkFOP
HRlWo/Cf6bqvmc1uQoe3USAo9oqlL79HFGg/CfuM58h2FOjUyXCXNH61nbEI3uDP3kYutiTABGkY
ckXeKMjgs34aVHX4l2+H4rFoi3ldYg2LbQ9CRybIwm3c8A2qMSvz4BCwI+lRMG3Hmj1B4WI60lZ8
GfhgP7kZlKuxjvhyHVO+86Whwn4idg2Jhb8j/2WejsTjGfy0Lt5EHkcxx0umQwqJVJAZIbNn+q4D
jh41TQGJZxgchhDLAhsNezU9WUZErJq2bVfEKsQa+CvvpimbEbRL0GgplF2eu9762nd1+EMmdRBn
nL/7UBgEUaRKziFz78phfIoF1EKDiUisGPQhtlh3kygUsoPPp2YchLvuJjPjl0lN1F9mXqd/iDGn
CSRA/rzScz4/TTzKuWuDEuO7lgfW+yc+1TC5DsSVRHfbwx6O2SK+KS2ZBBeNEdOuZvV3uymwrK71
+IQ60b0RFmF5oragxgatzaILO1iQyTsOrQcnyhzcYQ7fa8j2+82CJKOPtSMBDXbRc2d93RlB6CYO
sowQPKLBoSvCNIHOWzZetlKADlQnaIVio+QeWNqieqKdxD4pIcLsYFpPBasvhCJx1Ui8EoxC2PjB
qa7bdSmn+z+/l/9IaXjIzgN4wCzXo3A5sT49mW2o5FgQ4ituf+q6WRn0ny7PMBHhp1f6RbiG2oIv
gmmG6owYpp9PKfPoQn3lxh09yGvcGdGlUMThbYYHWmCkHyI7y9ZT3SErpgWbOp9BNwZbwOPkD/Pz
PycVEOdZjLGqtqOGH4Y2yOcjiapdrRWETJ/TkfbS53SQETIDEfstTuq5176+tltIgcXwTgMxWvRr
z0M+0o+KB+AIo2PZKBFEeH9eizIDd4UJgUpr3zyMzfxs+mWRO0tkJ8sbpyuqF1/Wi1GG7qvV6f8Y
cpob06R0xi7WSV78mDY3CbgoSzNdvxwtrPxhyOL48nImvs3hEmVergiB9fzzB4sHyadklUddyFr6
wnIYyBL/0BjKhsblHojlt347BrPPFz81d1I7uVNoGoUe83Pw/0cXvniLizCPidDXML8hMxO/nPRO
R5jW2ACDjM95j+V0dQMt8mxtA/H1BXLuWxf7oHdG4a3giqi5T1WLiKrTml7lFzem93PcdPdjncBy
wY635osD5jXFr3bGK6Y1pN5hIwEDTZ7tTBMqah8mWVG6rRghAdjy/ToNNfr390NngfcSmE6YRxdb
px8P/xZ37WtoeQAQkLtvKEKNQaK9blKXs21Tzl9M60rAtzy44cR6EGuuL/CEqI6m6xpmZs4YvPSH
7F4BJBIIeTR2G2KWGnNJ2iOqa+yW1kwtGyhifJuzS0AHaO0idpv2GHsgafwpwA2bejf7/jIBDJ8W
2z9/q/6BMfSYBTkhx+iMcM6cT7eLEvmbfhJWvIfxDuppwZgMN4XMrOeee4FIqXz0smo+h6m9jGtG
n8cJZqx2U34L04Y+963yAVYooYOi5/gFWKDCy1qYzSJ2aopwiVdIt5crOmA2U2dWsNzBXL3xpGFI
7369HA29JVMwO70CopNKzUsfOsqra1/u2+4d1NlMzxUjnVP7Y6gZMKHduDCV3mGESKPDQUPFz6eG
NUrJ4e441LQD7xa4BLfhr/2Ae1g64v+CwpzphcoEP0YDctEjvDheABu2trMFXWczmv9+idqzLpeQ
ljKXsPSFE05/XsLMoZ1HL5eINDri+ldkov1rpmG0u+KhQM062cIFKMgApa4Qqti3czycOIzMNebq
OmDH2X8kYoT+DnzMw3h4Lgsgr5lvuTYFRfH3zZ7bxNyd67m7Qb4JnAOdQpV6ww99H2zudb61+70J
POrPUaek7ENw1/JvPoUYUFrzctVTmq+j0HfOPgkh8c+zF1C4nTNk8pwzlFUOntNDClJ3wWbzZ7wZ
zEAbPKR98mJav+JLLDOOlws27QiLoAl63ZUrLfgThMnWkCbsnACspdhbDy2Xu1YfTD9ry870m9bo
5PXRH5IF60W59kY7OzcztjNZaoOXA8QGyJDhX8UE3RAK25Vw0OYzReadbZKJVeYOSE1Ij96gQCs3
BZwQ9O0Qoi7ulL6yYnooYSj4V5e/xVVa/FC4CQcO69LnHPzZZe5D3gvWbtEudj1ygtXFl74mHlQG
wnRNE+ptqkF5X3Kwn0ipsscodcl/fOTsM/lBWGA7co87tmv7/+ShZmrk1lyiQiUGgTTQRA7SAiI+
j3u6mkpB4NuJvushlFrjjSffr13mjCDlv7QB0l+O1fQ8wtfox+CH8N1F4T/w627Zp274fWqttzDq
41dbYYUC/DI/zwlMxjrZZXctEc5mkCrfx32d7qeYFUj+AzJZ/ce9EGnFT190UDsZ9fAFZKB6YvH0
6YueOWxASrRq9xwMtVvQArytBKp110dVdFTC0atzq38kPjK50OhJv1GY1jVNLZEXq9MlambkvSxA
UbE74AltRuiSyq65K9263U6TEDDk8ZoD+Fsc6AY5nxXumEFS2EhVzshXmSvFEpsHuHP/mKsihlKP
I56nyKmXDG/xidqjt7GHdLhBMs4Gzyop1m4nnYcwgzFYCEDsm/CsO6dwIN1mk9MgwvgvPy++xTF1
XmAzFi7MJRLo8rd3+CUOsHdQ06YC23lxtRwjdvOHvk67kplgE1cnBQC3DuzOQPMXi6aNgahQY/sA
jKIzt/Z9yLP2wcWtfJdR+KSasVhN4pgrZMHwUdbPMSodgEhPw1e8B3fNANxXYPlPoZV4+J5MKKN3
YvgOteGvYYPvCbbTyUKgTnSEVn66iIvk7bp4rLoBAAQ7ezNLSbN2/L2rzIA9qyDnv4nidlE1FN/F
389SloFKp6oGRBMLZx9GV9i3AQtjt2P3YLaRugXB7w8tM2Y2lWU1r7iONJvKX/M6vcXUY2aeGavR
+v/N+3WVX/PMVUCh9ne+ZGrVJtO09yyi9nVJ82CWtX3pi0C8hL3q3wcTd22aM9M35BD0Rl53O8Jg
pwHlANercpVDqmOwV5e4qfkuqDftqKfKBw8kp00Sxx2yCGgOs18+ZFAZXMRi7remr9d9+AkEvl3U
J9OF/FC9T3j3bloySsEEoBbdQOEO6ZAIdho6c2UOtklWmdMOJcaNRJ4YGyyd58pneqBm2LSlFQOu
PnUJvBR0gut6DXMWZWBiQaAp2XBQnHZIrSOdCCzwwQWhZg+Nc+fGaeML96wasmja9bKm63qCfkHm
M7g0eX29m1gFobFI5AdZ1ueYw/8hZyI6XyNMX6EjACg+m3hzwH3nX6+RetURWa8n6STJN8a6pZcq
/gX23856FNzZ1q2VPdVheW8CYjikBcpC0r5MPWgJkj5ZwmA3/tZY/RKUKP6lSGwXexqox2DxAfZd
JMM1Um4VVpFoWjxKzgWwF6ItAEHXXbgr/owwg6bv9whzjYk71RLg8/bYUvcMzCjUNawEKcS0b08p
8DQLrpj4BncupCgg/Cs6cFuhD1DDfE39jK2n2LlVfbFN8lYtJg9rcp73W1JF5EfNOZCiYfPa+328
VKUz3XXgpuxQBWy2tl/DKU9PGvWkHkQq+ED2Dy4Az/hgsuyxIsWOlq7zZXDzcJM5Kl63SDJCPHF+
m2biQdvcre8F4S+mGzQsAkwjrB9gLHXn5+MiZ413b6fEve8rx7upK+d7C+XBFOIVLfD60BINRSp2
MdhOrxmcUmyofxV83lkW0Mk5zCleaWt/r/KanUg9dMgXDMh46TDIrztLBunHHVhsCSaXcza8/Hk1
b/HPmRQBURoHv03fc2xI03wWDQydED6FtpXue39gkBGwRu1EEecrmJtBEAVlq5WIlXh3szALWt7Z
z7QHuTyyMnVifgwGF+PdPpwHHJDE2Ggj7lPPc9gGzCiz2UX3xCUKhFCOLxcgmXRP3jAPe9SfaZDp
ZuMBits6Yxr4ZdQ/9VSqI9bdL2aqKPvyVInoYGYS7pD7sPfB1sNESWNxLsfvPao5yy6OvWWtWAWm
CQ5yjur9kIxIfF3bdpGA13RtE6e/pW42thBPiAdrMWiFBZmo4tS7drEBE4AEpu96sLP2hvVpjVoS
Ys3hQyxM149NTl7hnuUHaZuA4lP0dryOszQMULWkE5aVE1leLOQgDM72De63xhXOyEJeLQZM0xxm
VFb2BETma5eZ8CnWhDlwV106KqckCFtLnCaLHbrKqm4F1g4EZnFwSAIdQUA7RbddQAxWuG9MP+d4
oSTbhmTwr5H4O4Ooqq0DcvJrc7HLHGwOF5HHpqNPI/9kBqDynAQ0KRlAWQ+8B5+AGnTCiAxu744P
F7c601eCTbN0Cmj2feiU4wj6qUuQOdB4Bo1zAHT/MvfaZfqbUNt6p579Hyq5ZkfycccisI7DAhaq
wDZKyP8QaBrBiItYP6V7ryjAt22QTEYKucA+NW6ghVomD1KTkiui7Z5LSMfF/ry8EGxhp44Zf/5d
8s87KCi6WNB/pT4q2hQesJ8WlmniODUSZFAu8mh+OwHigK8qDubs2iyqRhtd1Uix6VHcaeTaF3WL
8voEPwUQlo8tLLJN63oQrrwvkhh21TrKHFLQIxdtivJtUjBkmkfi1tsSnKMgGeCckjU+Cri51qFr
e2Vv/QwCMTUEYtaGa2V8UM3ZlWDFOf07RGv4m9EPB903xuzhz+8bo5/2IeA/ep4QHNoroPmC+fkJ
AkCIYC2KofEWyDvrRkEfgAVduLJsbM/KqkkEXDmnZtlBaX15aU8ydw/leLan1DlKiM2IZTdCXM8N
w3Z1afsJ6W59Oi+9RP4d03Z9tFB4igWsrL1jPHN321oaFBECaTL52VvIyPyO7cFjHvn+EyTU/TUj
ctiByere41GvQCeU9D3q+3Vsx91rGNv1akbScC8qPzzmfjcvnHmc38W46McpeXdD1wdhUZZHO1Qw
xIIw0BIcmvatYVBE5ni1LOpc7bVAtN5MvohgD7nlfn7GnT26gVw4/Aj0gbZjih8alLqlmsVKpIB2
mD4zquxErqVkEWjLQw8TNz0lrvCLlL1zuPSVKkGxebDhqTaqYZmN0MIsjbNCaPdpwJKxu+m1WYI5
QBs76NwiPpnWrN0UXEftE22kkOmDA9rDtoNOPVL42p5BgcC47GoJv49fF3Eq5C4s6ExfLoy0dQOm
WgLwxATV/8lCGn0G+ZYtkXCpj0UOP4sxs2F86TRQ3dB9fZEW4KEL90cM4cftJdqMcJgohp70t5e5
eoaZZpqu5HcEipI703W5iDm1KhQLhp7dUJfhwqbPXMW32XPlJhtnSFN4cIfxUf062PCVPJKxAAen
t+X604BpxpFG/TV4YJqmmXGN4y4ByWS0j5/6r01JsNb1Sw6vVLz0td80Rxf8B6dQ9sYMeBDuWcZx
5CI5zMaDOcDLfSkIPMQjIG1G3OZAQv01AKJvsb92lWMIbxLnUKDiXdI3UhXqq0zgddJ1tbqzeA4H
kgZgAzMAf4xjm4nyyXPmZoc6CpTc7Lr4WpTwycZEYY0SG2O2pX4uj1mhNUmVh0OCJwb3LLiu66ZI
U6h/R0nkBhRas2s89jy+NHNoU94xLK12+lYPHXcd7iS0OcYbcznTcRkLm9bdcbeHna4OMtcoI16u
M4eKwEQPXZGjPlxl8VOW9+m5hoaxTe+w47ThTV0597MS/D5j25pbyaWRloV/YDLfmSGpg1yt45J5
bRGYOaaPD8j3FyV4i6ZpBnjswdQwD3OA5DHN9Nl5OQaEwzzFXM8cagu5hRGrputLwIZQtlF/37LZ
ua8TNh/qaMDDN7nJJng1xMQOXeCE42k1O7MA2h8S3UNIIaqtzxosSAPXFtMmAUkbOC7d6dMKxqUe
v730eSTtb3PbAeUAg5c+oNLqjZIl6HPmBcxQ5yjw8jrhrEzzw6vkwyNcA7Aq1i9s+ot5TO7SYVur
1ndBpUA/ZPyAKh7i75c+lBcPf35E2OIThhfi2EIAu8s8B5xp7IU+PVtxv4f0ej3Afxhsabiv566V
rxUYQfUXYBBA372BmlAIxFbNAsgPFe+c0k2jIMCA9W8IWYj5YwQEItSXuog7WEVB6sokO5tBwbBW
dP6O6mTnHMN1wIya3KcZnWXm70yy8xrse0ix4Kd1EtigrTssX/EkEk6yAA1J32OFv4JhgH2f6oNi
FrxnZlJoy2KQ35L2ORlbe6+E+w342hC2o7l9fzlQsuk6qIuZlgk3Z+Y6VtZjABFN1bknpHnrveVC
ZBCLe5i/zCm05hti6Wdi5e27iaLzcqrbUe6h899GpjvXn+2PATrKXHnWlzeTTNOcmT7TlBT2emEY
0cvLmFeo6gHP2Q8v9r+u5djj/VBm2uMcr3G9/D/+xOv/o9LKQz2z9tc/63O0uU5epDu7iKyb1HfD
gxothg21V7yKqnIXLCtHADI673nysfRnVQXtnUkBC0fTvQjbFMbdLASGR5+ag4M7XBVc2+ZsjkEK
mBwo8eYgql4Cr5dQvsfi9acRB37ki1xG3kI2hTrB4OMdfOVwN9k1Nh2ebbXrLLQpDF/hqxPMPJ+O
UwHl5AG2dr0AkqGqId1P1doIhTjDj0wic2y6xZiVSw2OQD56ZEMwg2g4BLEiULfGDm09WFAoNs1U
95mzSyQ4C+Ftb+XwUndbvjfPjs5rvqMAY20uz5nLY0Pa4Gcmtv0jnCgQIL+eQOYMykHdopXOuEDy
Rm5Y78FBGPTeF1d4GzlV/KvrQ7KKFXZ0AJU7OjWpwOMdfOmvIWleR2EN595R5Y3AmnVl+vErhSVv
C1vSEE6yTenschiWPGakeMoKWKPPLYqI0NUGvwpq2X5AI7AxAb1g4I/pToFf1h756I3pQ0GTH3sW
EtirJNDmwa2wW5tOM9yk/isb/Qm7an75RyUyA1GYhMghdelN1oApOwy0PdhO2a5hyZLd44ZfL7lf
dk+VLID0lEhLukXznIms/1GrfFmWidqr2EWlmRDr6ALCs4I+MZZyPrWPl76Cw/ElGYddirv/vpfN
z4FWn/Gyoht/huATfFsRZzrNPKsDtSBp6baRcXRM01tT6wWEd0NDBwuJtBjjBXNgYKSbF7BFW4E3
jfv10dSRYzypd2EaDTCtYBoVDTxsH6AsfDJKjArOwMssLZGtw5RH3S/rZHoz/WlXnf58q9dbpU8J
er0boC72ApZwkJz+vI/qulBBdaBvbkoX2XAH/2VnFbp0PHSaNIZaRRSYZl+AJ8ZamJIwFyCaXhPF
Sgr4ahaKcdlC2ymAlHJ8qNIesF1W7EXZxgfTBTheCpKhbrsFeaCZEvdxHfqbyR7KVetI8mzTCVpi
isQ70yQezYKMT9Af0qM5XA9rX7SPTVfPD3DX2bqxIM8tHju3Y4U8iWmK5J1Gim953OaLtANd2oVx
zF0FkPbkdSBPt87wiC33IokluTcB0VB3sHpshr0ZhAANvDHyXq3N6GxlFvQaCiialSSAXEn1ApWO
cN0C6rs2FGovdMuFTJHaMaOoJNwkdd4+RFnJz7z0VoZZjeQGrON1ebRPsXeJIZeygFIa4e94Dn9P
xxq+dz4skicjBdW+pHnrPhi1AQb5utUQwvKjkWzp9nmsWYXPWHXaYEbgORhXI1KrE4teqxLM8gmU
mB1oSvErgfCUPRTpSzck1r5ubWthpqOOGC+qok2QnpX5Exhpa7if6zIRibbDGGLzPgKezkf4ouHR
GW5lMubwE4IzzUWs2OqyVzHVBdZNWrsYBgBJkLoiDVqCtQ6o6hMgxvye8hbUgCmyT6RXb6YbBsbD
mic5VCK02ulQuPcsiRKksBEVS/U26slewYe1uZaMp00ICAoqLlqLAZufBYnkcI5jHOx+yTm+TKYB
z5x8yceh3Zgm6abyANLbU0ZdOJYqSb6OI+tvQy8eztKiK8eFx848paiVaUGxpk6qo5taD5A9Ry4g
FGQ5ALx5n2ktMupXphoy7/yxhHhAVw+baYT/YSKmI3FICfemRHF4eozP4eyokzkQmMSfqszdwmVV
3F7CioSBLovN9SpXcEOtWOIkEUoBzbOH6te6DGEbqzRmZmyTH5WfZvewWYTHIJjwAVed98opdOYj
Dt3YnuX9WSTdCb7i3msSWpAFbUO5K1QywJzlyVwmSSt/Q5ir1qYZMbz7viWeelBL9tgPwB1vgo5F
jLRJgFKibwEX0vjr0S/fL82or2M40EO0sAr6qLd2loyhz5HHExJ2lvXI5OBvkzCcF9NUWY+ii+nB
rvxX0+LK789x/URSRJoe/Oxu4Y9n35nJDs+dIC+b+eYSXjgtDLaHBQfkckUZ6R6wvu0fLFDSW3hY
HUwXdSN1W9LqEcVxCnuazIpWZoLvNjCf9/hzNDlDgBoiXiUqk7vannH/zqEUZga8KmJ3E8R/7mjH
Pg7YegYhsKb9NOM60OpLZVpcrEvrle23sdzBFnYTZ55YR3VaHauK/uMs/TWq3HzAm1252WECCXOB
hD4QP2H3DB4y/HYbG0KcWRvtgeABIA4gB3zAmYW6SR1/98gPSDuFP2KghIYh+zmHVZABBk4vQkq3
5Wv4Y2OOIygMhPl1TtZn78PUhTdYUBAANwHugravtyOidaEI4UosI7GE70UMqS5XvVwjeI00DE3C
zxGtMw8rsGX/ahVcSmN7hKWfw71+LZHxCTxrOoO/Y91loMAfsLyBT6R06GsXdbjzyHo8TKiRnFk4
n8hQwn0pLKeVC2fJbTyi6S/hs6lebcLSnbCwzTeTUYq5h2tSdB6JOo3AZa/zjkmoD/juObLwkTee
w767+cG8TXkH2goyh85T4cdwDB4VKjox7feApi0nNW1bfHuwOAUmYtCHDobHPW+ck+nyZVMtQcrr
Ngb3AErKtJ88qLA5o/Xu+R422uASBRc1ooptlautjlXrnKmF4qcHpML2IlwUQuENgmNbx4c2OGi7
0CT9ZQx4actIae6e9hFUXQ59Azbm676fO/w9Yzo/Q3kFYGhNmiDhgxWG46OtGVolO9ty+tlI2nM4
ttonmdrNt7obWQP/Ui+fnxNZ1c9lobf5ksUH6Gywl7aCeHHEn4fSUUd3gPC/6fag8Qf51axYj2xU
+KtjOA0y3OLcepqORWnZS4hepEvT5LrPnJlDz6fTmPnYy+WJdsbUo7Eowps2Sm4ufS0ELnYOFIO2
VuhYyIWjspbE9mMP5NCjRLIHeCFfrmmfQoLBhVy4DuhKq1l60Eq6rcCdPw1Q+FEqxdOYNPI8FqNc
QbUCZTMZqq1le4nWeh9vQUWncK7uq/umIzA3g0vqM8xECjzn3eJ91nIdaVfCahpkEMGL9K8oJ88E
Fj6vPE/zRZFXyMVOKlwrvWhIsnpEdpiQLUDrwyPtoIIzksxZmlGox5e3QFFmgRnNSOM/RAPK3Hrq
oA+xx05DBLyTmvtxAQ2deCtx2zpkubPPhzZ7mDhJHziBzE3TQVvMNC8Dwi4uE0yfOdgzlFqBCDua
lsrhSY6MUBIAxQhvDcCZAe2Jmsfc4lDAhNxMWM/21kMWd2VkZbjV/6icFyt2wrMoXX9VQJvyFmXp
8AZlhGyTtZZzD/ZVu+BV1b2lpbz12cj/ssCal20Rv4+g7CLZEvEbK3HfHdI7Z+9bhc3D2Zz70Zgv
QAAudp4eGhI17pK+gsq+btYjlQsqiYKmIRx9R88eFnWNqtQ1JW7S37yV8GkW8LWISqgdRTVEo8qm
/HmWoG8EAQ1w4xQkO3N2jft9NOEtD3g8dBuv6fi2z8nd1enTnBlXT2PyCR1ttms9ZxsVMFFO2haM
LtVCQSJjxW/tIey8Vcfw2r635rN/EBCeOfgjanAQb4oObjZX3TKB9uGudb0DnAXfrTBtX5QzP7Ke
VucK7/c+w8JteZGkxLeEjrjdz70FVGZhxcuOwO1zBCh5AYh75ONrUMVvXEI+50k19tfZC/v+DNsc
eLz6soCEIrC8LJp6JGwFC2BwBi6tZGBuwJeSQfccwxfgxrXPWImaOSbGXEIksESOuOTrJnVBzNUc
U78BJpU5oBUz4cRbF57UyzYs+L7ol4V2Pq31HU3qG9inphm49tUKpLbSGnbdRCK4A43kyQc19LKp
7mB9MiQsuhnBMLn2hxMMU679Ii635i1zfsX7yP1UHW7NUDe/M7YKUQgZPdGMO9NlTBZ+9SvAMXem
y4YM55rqCjM0a1OUIvvo1JZ2dm859tchnZpXWHjnqzaP2l1matDdGiWP+QvWxMWNIKh0KB1F9WwF
DYC2hQuX01o1wC9WdpJ5+hV1cdg6tNhcUENzUz0LrCIe9oY9a0ZNEx8KzGB08HU018GTnsv0/d40
x7DtFyE+j4VZmKZIWK28LAY2Tq9TZ6Cv9mZhapoVBQ/V3V2kdWEjkQcV8q77PEJpvq0gh5g0kIWD
z4Wzn/XBNM2hLps66Cd/XuUAH7fBdcQEmil5hEduWlQcK0NW0xZ7LhrFLw54AAfiE+TWB2grF1gy
GqQy9F4OPElTiOJE7MF1AY3ViOUhwRZfUwKWJgpais2yTpsTvDcLdX9ZKmVUaLPeuTzUAM2soGRi
P4LO0QeUDP67jPOFi6fZXwxsDVpz9dpLMi9U56T3cT+pTSeJvJlU9XW2awewGTiggU4Cw+jp1qVT
8q1JpnEJ7JJ2MEpqOID+HdDVt0k6pt9m3v0WYGcPanZxV/H9EpJ3VfkYZ8Od+VZSBlexf+m3BogV
4ntT7TsbH5SON996i3RyGQs8aapQzJ0NgQmR3I5k3AOLAjMqDf8yuDDdxfIKYl3GEfZXc9Zkjczp
/GNvNJBlIcuDCgtsYYCs/AYToIBqbg9kinpwhGR1RhJj3EBXSu78Oiq3/0fZeS3HjSxh+okQAW9u
2zs2jSiS0g1CGp2B9x5Pvx+yNWqNYjZi9waByiqgaRqoqszfTEFmo6Vl1TYG3K1mWqfSzX+f2fV0
2OWNqp/vk73M/QkbIMxqijeJG4Hxz7SPsI6+ZipPt3Kn3EkrXsDmtJL3jzv3LO+aCXmbhasgL6Y/
YvIisn+Nk6YM/jPGEhOVSdSPCqgQVAyVbyxEm8ebQl22xCbD/c/YsKgv3iXu4opsj2986nO+Ob3r
xd9bFqowX+wf1jQimDnO3qfAbpO9mSyyKrZuPuIYRuXRLY9WbxlPGWmaTT5V7ROKSMyidoLgIi4L
JwD9ClvSKXlUUnjKBUzxVyRBHXyIpvZrW+jPdbQsoTXr55okb4JzZ/bx927iNwvDwfk8zunb6JtY
hIxptxfCbNjiSdfg87mXlaE0pVfWhvem0Gmb2Ps5+P/r2vud5YPu14b//jHkc/kTutfbwrMBQgAV
qEG7cwFRA7TG297Ux/wBIYk/cNU3APZIZmcNJ3PcCEbbAwl/nsz20DSK9TprFNCrrnyercl6bWy0
I3PXGy/d0hnPCID27awepImzDy/psRwp4TDY6wPzaPolytNLUxsoO6Utb/Cl1ca5+5L640qulI9K
0BsdUOtJJ3QVQYk6r96ynQ8sdvJy5qb2t7I305PTl+z6LbVWtkmleGtfsgC2kUwPWG3vml61TrAY
rHVmNSiBLEJ/mWPYSPjkxYNiN9HbwE/Vu2gFkpKzj2lib25/PSb752YabBQBAl6GhuPYp9DnExJ9
jj/lBQX1wXWibVG6ZQ+sgZGp92DaiKyVwbjH/C55wgqx2ajYBbyB2SsW3bvqL3xGdgOQdGjlXbRx
qBn9KLwRte9QT97jSgk2lpd7T6PTh3tKOPqZ5H10lnu6vVKsG8VzLrmfoLhkk3Ua3U4/ahWZHHC3
8yeoyRWCfTwwmjGwHyyG58yb/bXVamcH4b6rWeHrrOtliRMOuS/qK6D7loO21M6XLKgSltVnL7GP
dR/kz6JJNajIY6O38Cy6U4Nm3vqwbql2UQvDG430YJvaVnaeA1N/tm0jXwlkr/bcH6gZ+C9GE5Qn
xxnAlrpt+U3RcHcDDKg20PXR2Hw2ila7PVLoy7EOXZryxZfmNKk0l+n33pRHCu1td6OGbbUrYm8l
Luzik15F9jOQhuByd01nboKPP4WXm1f78tZbQho6A0gAefWzDF1CciEpw/Kx1qLPnYLch23XpJP1
poj37Mn+1Y54S6yUHiydEu/zZiL/lk8/T35Ffj9RCtWLWTIjCmbOD6Rg8aXU4YUoanCVn0F+GgmR
B74Gsob0NUYszfvviKMQCS838EABokk8V/UFDorpbLCzt7dtgE3VPGiYUOvpvCElYw23i82FiNbE
9XYO+uH2iXLTJVSjUHUb9SskF97/QGFUbSUULv+mSlHhvlXjmu2W8c4UgQE62cGDNKlzfCaLZz/5
+L4j55PuJIz5XHTepBDoH1tbW37a5GWGJvMy8W49QA1wVxKTQ8p0uu7g6u/uMQi4T1GYO5AAuSoP
4+JRG0mD8BhAhQx1BUhGWe+z5WvtTRZ0GiVY0mQQriXn0xXpM3pLfOHnsjlki5qNSNp0zvgzdhe9
MeKa5NQodlUNSx1DwQp0JkEL4Kn+0sZPkoYCxWPdwtmY1l+G7haW0STzwKyQAlARN4o07UezqB51
ZcOSoG7OSqBk3yDTU79hlYTgcsP/jl34AxCc8OQVUXYwI3t+rBy135j4Erw1C6GiVyz7qqvJ36gz
mNcJiW4SYr6zl2af+diYBYqiHvXB/WROnXmVDjnMvplu0kR9BbkzP3t1ssY7KWGj6SQIGAaVd7rt
ILWBEpZlubctI+ZXweaWCWE/sxManZY4HtJREKukKQc7nX/GpCBzq7Tk9c+YNMl5466UdOGhVk0L
thIQ4Mqz4hc5UIXcIBUOcmEJ+QoSuk1oPksLI+zkpR1I0Y4D3mH3mJGjJlnxGKRgJHdR3E5XOSBm
9fOsR4IriKyHyATHD2qAEToSGnvXwxbzPjb1Irr7kkJAvtzKMmNKlkO6rGQXcWMgP+MlRjCgXLSR
p4aa2SZrym+xWQVHUTRuipJxWZhT6org6UgwSSZ711uVdvAc0DxmyaJFm9X6k9sX9acxQhmsRGEz
Zbv0yYjYgvkk67bSWTk+OoeqspVOuQg6YrS2GiM6yggk3A1cOJbVy69bZq7/po+wW+3lA5TlQ/n3
XIoqRyFIj9SVg3TYpgrb2llXpMjPThN07cVQwvTs5pbpga0kKgcJykUGxW0wzX6eJAdw5eoxxako
QxMljXZ1lLXbyJzax9kEiZhY/v/KzHq3TBVemTXaG6WMg2sbqOgS9w4ZLlfpX9wshHbUks+wh3Ld
LQRwc3Le9TYv3qsKsRC5KDcPNsnRyUCjocEn+SkeqUXIQe147goV/X4i0meyq9xmKXqYLkmD34Zq
mBj4Ra1d77cIQbttQ2eg2L2M9QMLyqSW4SAKtfFT0SOPv/DBxnT8rfWrTwASk27+YBnEqr7j8WmS
Xn9F2WjG4GaKH0bwHadZKRBONpXh2Sqibq1ldf410/RLoQba3yqYZWRarO8q2hArVIigzURpupur
uMAIre/O1ICNXdxBqxprN1x7pj58a6zy4Dv2/Bl/ynend7t1UbP2IvdsfTKLOD7hF4EQ99KUQ5s8
u56iv0jjPj4oFfOTvoyPgKDcxs+G96nR1ewBbuV2bhL/0Vx0tq0C+LSWhuFGqmEipV1Rvxmq3n+U
kJ9COWniLKSWoWXF+j96q6X35na93L2Ze3C9RfMtJW27qxMoYlk9fXjZrP/AefNUks3+UgBzX7kA
6lfUzvVD7fQokec1JXDfeAqUKnmtA39bLuHGteOz4vfD2q4j490NbX9Drs9iOkD5iFpTxVIFQuI7
NGOyClo98KbN3YPYXFvpR1EOznut5NqJhwlO1+J+XQ1A87LWbR55W5rPMCLfbav8KML53TOT+QPk
3OOI091L5wOyRqTpR4WJ74c3OtlOCdBc6gvq+GlmtLu5v2Z6aL/I25ViL4qLZq0fpJk5QYhV1myu
BiO0PgHTsD4xPh92IFyrh0RnDXtq+jTbJE0Tr/QURp78kmoJd1mBFrKXP0FJQnRVdbl6taxBfYvm
q4SpYvqokXIRhP6dwwQ6TDtvvrCjfqr0nuIhMtX5k2lW08phG3RI4eFDoXeRwVrGLAzpNVZ+1s26
J1JiG2kGddjfCar8MdxzF/6ktwb6WB5vhZnarvlGgLpGXzf6Psfg/aZAKV5Kj1JdZlLGkgxzsFL8
PPieKjy9ON/oJ1KZ9YtcGOjUGx2wBMemduuXFzL6VKOWuhSweuOAWBecO6lCmRU4iJZ11cG2AJdZ
4c4S1r1Zkkzz+4dbPq6kWZjT8CC72RnI5Kac5wkNmKzALZyDnLFZTtaRERnbe6yCMPlbr+UUJH6W
K+4dMliudZZe6ZADBYaf4+699zurdrhAydJ1VAwfrt7xBPkxltiBCakiruPoU+NXwyUpzbVZa91K
ycz6Rk/NZtNcIb1OdWIBcDm1i3r30ivvLmnee2Xw/8O1iPHDNrlXUUNe7l0Kf8WVHVeIjuF6gDS5
k/KqjOtcVzkO7fiXtPBQTfCcbp7jfPFULfMM75bZHdfFGLAmdVU0BhPXu9SzZQB2puyTdgr+sE3m
/MN9Fxr82FHicwFcwqyz/PE4Fk4Nib/oydKMcfImvIYmm1uwszCYpOl1Bd/esnXPGm4TN/5Do2fx
GkDBdABmhPtnW34p9RxXQtxOV7arlS9SVMbcCAyZbyIcsqTycGKyd97AUld6eWyOUUMpRYT/HUPv
NjmGhWtR/peYv0j+y8FdziLbjA+NYzxPU+WTuvFwVyntx87PPDZsUP/v8arXq34nQV8dC5BQWjK/
jXrx2OUVoPAAaywj4P1Y+tpFZyvwya0ndCyQhljhgTp9YARhwXD3owfhjqPxku2dhToh/PA7n7xs
qtPyfF4sp8oPpttHqz8SxJJDlljhuh9Ut+L9Pbd8Hzu2FgQjkpcbmJ794wBw+vaA+SzHH2v+G7em
wxLJ2tlx55ATwFbKKnGmrUv185SU3XNbq+VzM7RvEi5JaG9gRh/ibkI8W22N7FPjBv2TV6Q7W1xH
4hAnm2Jy7KXWynzHW3Ff21G70Tp2iVhGOJZz/Mg6W/1cFzFrHN7HUeaNRyXODJx9aLYZr8IRvakH
jbIHPheoeycA7h9KtViX2oj4j1pmwaOnO8q19KfPLnCe4z2ELHrw6DtOv+FBHTYyTHqlwxhmFt7a
8NkEsgPSZBksQwY0TuVjZCzIjYBMKQc2Ddaqs1ML8RGat8uapV0sPb8Ff/2QctOcr16H3KadlO65
tBXnPKetc36W03tQmv8V+2OIadk6DyWwvnuH++vW99gf92OFPh7Y1V+i3vFX+IyYP41PbhmnVDUz
9NG8reSUbrFbuknGh5Fh3rpuQeH6yzXU67fhYptyu+aesbp/DqnuaYedD/jLftRYxQzBHvqx/cIr
Eo5+WXd/wV0hs8S60kaQUK1mHJR9nAzaIjceokbLYFKxLqyrMnhHKOKgaLMFCahMXzM93gjkaQbm
/GDyClpJs54M7xBn5KKlOVZtsq16j83Mgo/K+2wi0RPbl6QOnVPQ2/M26MvqLAdXxV4ocLIEi186
BjtAVFCCt9PboDQl7S+nzjhVZ6TNfl5+63Y7baePRbBh8jURSPhn4+S0XbJBNmDeyTZJOjq9eQE5
PF4kFCaBCRHQXt8vagcWQHKj2QyfI6AoF5kVg5gkBhrK2VoxlxrWvd1JvUraZVpQEMNm8crmZSMJ
4rDupr3E7/liGYsWfbaWW/9x/1vquY7JgVOu35OZ1dg9VPUuRPyJBEdiacdZ8f4e62p6usUaB2Ht
UEnxygKDIIfJmq9hmi1TZYkwWipHyxqTdZJ57XZYVNVuQV5uCKwtBz1r1yEp6LO0bhfeBupteOg1
95u0gghQiJH1wbrNSY88NLPHFyYANJ7ZThRuo94ebWtjqviT/BtYIGACYPrNaVCBbi81ut+G5LpS
HApL+xvS47THENff17y039AkPAWdE35XkW1ch3o1XFV/DK7G1I9rL6mi79TFD4iB5e9FVsTkbLwn
W/ND1kCQeTAQ9J4MJaLCMnivEpr6Q1t4yatEnCS7AhCYHqULami36iF4nKUTMkG0yRI8zaW3sex6
h+3ZvJVercGosUIVfS29FS+oi2ZCYb/d2DgCmSh9B27BqGxHO2sucN6xzwzMp7IvxzMSjqidwqq7
jG6Kta60+4rb1UvhkulwnygJsJWshI0obVdlV2sVRmlgDkLuzkD3cwUrA2Udt7PecpyKVgpfcoAs
NOO+O+SBOr4o/GM+889iBUu4juLpEdjpB8lC6y3xGu/UxaDRpDMMs3RfVq21lWbUdSVsDTU5umHI
9B/HbBfVZJfgW7gVTEqLUuA1VlrwLeBVgkXgww+nt7rtFiPwqjubUYN7POpZ4PZ/SmhJk13iGiBl
fb7H7VBEq5fBVRYmQHojdA5+XZv1Vnk01PHcwxOlehN108/T3k0mCoVjewBGdpRWi25RcbyNYZV6
vqWxjbkbd4EdNM++m8T7tuzZwDcBycx7G3SEcfU9Y60slXMpn8shg0t1MqJxfy+rS7xLLX9d9oG/
mUk4PLYwHM2Bvdc6CrrgFJg4nwlRSg6u7hvboinNzZ1BFaak4PsG8K4MkY62Ck9xP1OlXzhWcVzY
hy4DRVzBLupM9UUOSsDOukUHEhCFO2frSfH3I2W7q/T6leUdHS3pwU3/c0WbAi5DDQ1nkyrRXoYJ
SZ6h6LZxoINzj7XPsia7CzD9pr0kQd5LFyeLm8Mf46zOcrfgPaqVWnikb3R3rDa1kurru8cKADx6
Ot35uNEuiyCArWl67qOz+NvVUcg+fzaHtbU0JSa9rhv+jWBIcbzHSdyhBhB7axnAZEt5Qx2v6Bpr
7FNz6IJKk56GWm3ZgrfJi51gwjKW3fxdnUK4g6P/Py+bPntabj0O/WSsZeMmC0MdaNkmNns0w1Sg
pfeOY0h59mmqvIsG4IQElWcdzHYwr/j9epvJzfvPKQXn1YiK818aqskAd1FARE19T5W9+d4p+gwm
PBtflS6qQUUiM2LGVoNNdjijqM6yK0bHXJC2VslfE3XcWyoBdTsMwBBxXoPgGakQwDkdjrpfquDj
VQO6isbSq8OZJT9hnspcO1BBV8cPaYTMUJehiZxVlZHKQcteb6GcwrHIhZqR5n63ztoYQNISHCv0
Vjbq/RQ+gXOWgwRhXR/8KlIOErrdTU5vF95OAxJiejQ/2MjO16vfbmZlhQVxMaw3+pKFRc65XwfM
ZFtJxUpMzqIMw3p9HNet5G5vKds6/UuPdZxjrG4AN99MX9wuwC8jzP9ifgjWZeqmT6D/kvN/jBid
NFjryZg+LRIsZ1+f7bVetfl1RH7tqa5ThUnNCEBP0ZSDOqI4qiXGix7F5i0k8bn3V7rmkW/+FSfp
Pq7gS3cHGVEVyVVPFqPexaZqTB4sdUhudlUSkYObzjb0nFrb2XwXvU1JyWBP6aaEjJeP3qbNxq+3
TU+MZRAc+ZIVlsmZFECU4D/adj/529uCpGMLt0la//PEdHCbWnx4ydnmNstkHj4nY/cjVNPi3CN/
BjuT9SVQoyOPrnFifVQbG9mn8047qktMU+ZAg5byT1ZAZzBvLuN03+zPMmS5Qu4SGVll3PIIv+58
3/b/+063jzAUNGV0Proos6PM+jrIHHS3w/RqDFZ9Rcy0uc368GJPatVbbyFui3u17/S916fRe+8k
x25y0YrVq2eIO/o1SrKPW3Kyh3oZG/FvrZx5cKKqdzC8oEfxp8KZKDbDZqtag7uqdRt+QFIa1WXK
H2+4h9Gx1n40s6wUB96U98WtjW90B7rpV/8NE2FZ+s/xgphA/qB48vWra5gzXmJylP2xbJfNMPf2
GPu8Sqjr6nlLeSTnT4IRQwToFAU75HjkB7nHpCmQC4nhIocy7i+MhtVCA5OY/AD3a52mQ3lZ8Bmz
jw9di3fxPkmjYSd7RJDxX7PZBQDPL/YSlN5zNqVglG/IjEJnm10DPRA+QkXa84AsyKLwAWhMmzX9
Cqr4eVhaEpqUH4HrKy/S4CUPNmkuyhv9IQ0TcxPWWbJXFpXGWusv7hyTvkdF/7cJAsl16yGextv8
cJ84Ag9VaXvgLSYTxL2jbV5iDBYG5p0XSHP2M4zPp9Dpow9a+DL7E6mU1os+7MJiAs4b91Lji/Ge
YZIcRR+V0mgXiL7UyZZr+qiFxhAF6kF6Kekzc3Jnv3y91dFaZzCTB6f5MAJf2XcQml4to/8ClC37
i8fk6wBQ5HVG8Obg9+GM/173LV9WYJqfFquxZfctC7KOKkziaOYLIDDntZtI9C+rNsuHYJhE7he5
BrVm4zQ4c3NbtekVRB+j9dzbqo3MGmYApV4eef0GLP86lBfwAuFLDcKgG1gXjAEpzHbBKmRRnlxx
83nrl5afIgWvJylKtUq+rI2qfWQW4bN0phhFrIqiri/STEiHr4eqYD29XGo4yrCYCaNLkRcTnj2g
QuR1qLPcXgWjgxPur5crUhbqTnGpJt3fokYV1peI/z6ILPPpHncKlxprYz1ISN7STW84G+b44iGc
q29ZnBt7cAfFA8ugJGHPi/PeqJvvMsKXdWduVd1mZKO4YVXlrMM+/eazOdj70iED5dAnbHuD2HnH
OAIvgdsdZEwQFt9CJ21ICWfAmQOYz7puTvmx8gGrg3ddNm2+mT8PiKZcbq/p0Uyfa5A7LOcpqbse
RWmvcs94HgWgheuqeLidAhgot8o4hnBCggLVaw7d0v3bmEnPNrkTMXe5fXquXXV+xDXS23tZlh2K
Jq1fPWf6hvh19ldozB/11NqvQCMpeFvo7/waIKKVVTl++Gmavwxelmxzx8RebznI2YTCC289LQof
0BeJp6y/QK4K8CL7Qf2ATHQ+fmi5Um1dH7yoqfH9KZwy2Shaqn/zYAaUpRb/mBCZXHVeqT2THEiO
dqFizJQrJZkE5W/d6/ynyAdZ6DnBW4CvwScgx+nFarGAUmMdTxJ2rQlG7A0C+guX1xpPFAKvEkOE
1r/eD043XKKusk/3kAxrPaXZeAUWP9JhINoJmWJvm12F5Wye/JVG33p8535o1fKUjX78SdGoUQRx
UR81yh9PeNChIYyGA66p/QOeu+Un9LeO3vLSyNE9OOroiW2kSdq9XruDr5+lWfXf4rif3nIUzx58
TuGgcREkA/wPlYy5amkiDP1uG732FCY2Cwhnfvfjsqdoo3ToZnJGxaG/nSED9z6orrGTuCVeWfch
Hh6kJUT8qT9nIbzBDm0FCErloRL7GrScrRV6Uf9q56QVNlEP9LgbTES/ek9bCaYzNML5bFkLGn6B
h96bAg+VwdJbZYHBOif6LGpXMTZpMcs1trRITCXD1B/9gty7dMoh/GeEtEy0mY+2of4cEaZtd0jG
GPhRMH93k2o4O7bVvChhb17VyNp3atq+SAgoQL2rSrvd3GPLRWVnb/rmXV/Mx3qz+0IKJ31C5st+
zZp80y0mZKmSYyeAPeZaaU3j3YQ5t9XDEb2UUHP2cTE2O57MAl3JNtxpKurXN0PvALoGzoNLdMlM
gEBmULsc5CyGZ2BjDLivY7ydR+wL3hADnffFxEpVmsXySq4yqz1K067AO6DpPF1vg91pFZINf4X1
EL1MnXLS/D54r9mBXHh9WSvPnw9a1f/lGwls74X/2E2eulGgC++F8NgrERq70lzokNIcZ4jOs67i
C30uq/TlvuCSs561CMkOa97JAs7Envjn8k56IlIH1MZZ7aV1mO+6ItfOVbaZ52D4hr7KuOWt0p6K
GD1CL43+lsWaaWCIokaB+1ymwLSwBo63ec9CvcZ/0CXroMbqW2dl2lXp0IMX/ItNSX4/uDl1OwHN
lKi+pNPgX6TJRXZfurvIb6AKLDsyJVSMa4yeiLTumzS/NSJ8M1ky3WJLYS3WRlgjVBB9zFWOdmAx
lwu4Y0g2JlZuN3KA7Sn5WreD8NhV30rUo/el3ygPilr7M5xkTsmXt+u+7tNtlxjKg8T0wsBDsqTu
d0Bx7P1ncxl9H6M4ydbOuuGMNkOwc52gh67WYY/qlWQ65VQlhQUMm0O/9PxXbOioOKTm9PLH2FLu
IkE/u5RV7QLNr/01FG7KIpNKdj2Lk4ut42Me66dySfW7VoX/cu9Yl1hP8qcSiYoqH6artFIJKYW+
ta0y2Eis9aYli9QzFXbkbYsmqM6jJGrvbQkmwczvJKe3QVFtrHm7tMDguSbQoPysQBb+vIcEq2RX
ZdP4iFqMsiqLJvutgqrrSXWhJHOSbbnsw0mkDVgzOd5KJvshX+c4x1/uk7eE780u6PJNgHLt+t5x
m+9DZFj/ATd7Zh5tu0od/wSURwsQ/X64gc5vKHPBnyd1yRdiuRCsr5lTN+vDeJuywXaKlTNYE8Ld
SbT9fcEqi9M+AQdZp260leb94KBIqDi9f1bRH3NWWZJbJ7WMX9AWqB+wJ2Wvq47LDnd88rT2hzY5
7vHuKtkquACmDs4bMgyM/vSUNKaDSeLPK+cB7QATmJe31wo3+RLYBQnDOSq2ScAyxvHD9zxztT0Q
AnvvD475pvjpSZCLGQuwNaAHbDntMblOY4fpl0AWk+TIwnfeKmGc7N24b8+dMavrdnLGj7BhoQsp
bzgPit5/YN1mKcUrDn37Uo+GJ2+E/7pQaxOFzCpyNO2Npjt72tNQ5MXL4tLLVJ3OvA+xgHhTvPY7
8sTtHg20ei9WYxfT7oav9hLUq6bei83YFwlmI0aclQ+/Vhus9gFGtAJTDqwDQqkNi18APuHY1p/t
Vt3dQA9YQ+0HNTJuzSovzk5Xx5/g39xqCMgVrFDgNU9SMYhtRJKc6728gBAJyi2aHoObZhZewzzI
tlnh1lsZ3xjmeP1pbBtRAcLazj7NJHzvBVI5u+8HpZAqzWpJ8YQ4HAhG7P6ROl+5DeAiFVQzlQ/p
WPBhAhSTEGl+7dEKws39IoGYyY16fNY2ugBdE5c9URUOTfLmB0HwAuXjNneH87SLwQs+yrRdV0a3
d4LAW9/m9GWyj/8vI2QlUI1FemHRcLnBjfP6m1t601M36enLlGTPErapIO1bLKt3A3omq4W9vhE5
v2mx3YHqYnQYZfYxoBKJzIvModLgfCexjMk7dzX1IQnGt2Aha7p+FG3zKtOPKtDNj65/mDuonrUS
dij+1MFOmoXVX6okj171CWtjDxWotVzdgQaG86LW145V1Mty1zL8ktdtlvwYeEXvSqUuD23gsL6E
7bcX9/bO6VWsDhCrlaY5FuWz3uLYWTpwt4EZvbhY+l3F27212vMgZBLcAwwMHnE0tD13PBYxm0RL
Z+pN9SndVksTtb7prHdxvZJerVLjl5LNmXTKoY4R2WTn/igtvgjgaZHR1WdDu3RtOp3TRQfDrUpS
bmEF+6qI/5aQpc+gEWzpsLIvqa2HxwmXT9zelNcgiIrqMzzuau3vy66cvgK+rvZDZ6LokRjdV38f
MIt+pZZV7WcV8WuJktAK+v/N2NzYpeM1u6KNnGfYvFhD+HXwFKfIllhRAaxQ5c/fsde4oPPKEn5M
gl3TqPAFl47eboaLnAE4gHMg7dtpZden1NHjo60PAb5Ty9X3a9C4M7LFr2wIY+dZ7YwfgqhxEj9f
uW6ARLFb52fes8FWMDiWuzPcofgGeFrbxpZRnBoApKfewnUHFyHMPRYAOdpuqzaq6u9jq48QlVL/
cTJH8+hjBLiHNWN8krFld/U7HOV91cLbLMnci5bZQb3JhjVGfuPFQrfiYiwHe8bpZde4frsC2gc0
p7XCBuU4vKC1kOVNb/Vjj4YFxDTVw8FamVP9wprdRnJBAQngNGcW+Nj2SodRTs3ZWg5+bZwi8pP7
32RrCmXW3MNNvMYPkQ+x6qQ+ND1+DYtYDTlqpC7l1BJtG2eu2yOl0N+y96j2dedJ01e3NH6yuKaH
WklGX05/dd8d06nJs42UdgpnMQtmBIk9MzwAh/jIDKvC1vCfA1vdZlxJG/m9TZz2VGys/vchqRbX
tyuqdsrWbsza8rfL7veCg5XtMuoInZOi5hwDCEYSGiC4UZXvmpkURwHZdJJZTr0sP8hACfoLfPgG
0VlGq6qbH40lUy29chiGLj/UiEmupEMPrWMN0Ps0qWp/HZaDGxgxGfUSyScEPK73Djnzw+KUNOxW
pTMMFQzOl2GtqthnS0GDYWlJXMZLs9OYo+YASVppSodbhTyWITS/GsTbIxz/N9zm0N1u6vBRDhLP
LcjRJW6iYOX+3aGqxcFKynh1HyxnRlxmVyu/5jg4m7dOiTtTfoDviVV5ahz+yOPKFiLt1I+UisRB
WnK47zm6YPrAFNvdjyUZhFfTi7L1LZOS+NGz2zjJJpgt9PWSMrgkrl9uSYnNHzzmJ7fxox9ax5YJ
sGjxShEVm/O4ibEIm/Tnzhv1lQzBEoAsjDZ/k7uRiK3X7ewX+yJwNESdDOWzNsf5amy6+EcVWmuo
0VRoWmBUNhT+b2YGCL6yDeUTmhOYkBX1REJENY7K6DE1lkb2mKrFvMAXj0HIei/ONfcslJB2Eqhg
9Huzc2tgKMteTQZD4/u9OdfauKpSqz8hlKutAwueGCbSa2GrADxkf2N14avtB9E+AAZz4vUQnfSA
6uI0ZpSDuu5s2VZ/NZaDnCGalJ3TmU1+ngzXqut/xqWz7ox0V6vULqR575XrAw3dgIZa9O7ee7/L
rw+s2W6ialR9sm0MJxun7Y444gVf6hoVi2R4R6SRF1DX2MieEbZ4V7CG8OoHGMHWK3CTvbVIwHgj
/pQAwUF1LcPcNHpVWjV8aSq0LkynS0iWMMwqEEtwp/BR8iGS3LhnRv4fYjIk12fl6JQ2/iakUm55
kqF7DudYo5IGjcRChDApxhMVHdbcdsyakTVAuvsjmawX7jpJO+3hHs9TJLeX6qSs4APElSjeVac5
ibtq4ya1cyhC96FPUkDm8FHhRdULLyrvUFe30nLc3Ubqlo2i9YgEBtr501Nlt88kc9qzULvkkOd5
stUtdDXvnC9qyNnFxMJPLroRvQouNZdLJXa/VMPqbRMnvAPYn/28THrv45ZPbdXyUCI5cxZOXemH
GFXESYkQFFmg+ldTiEeJl/zsleZvvQtnWLw179fKYDWziwdhKd0HJ1rZbWd14reb0vLRZUms9OHW
K4by0dr81gj3uLh26FnHlOhIPLB9T0ztfD/MTaj/3uSnACHwa0xWkDJCXO2vWTrUuY82eVMhygZa
o+mfQ330TyYM5g06INPXOBgeVES51k1c13vZqv6xc5XNb7ggmaRXDjaSk9u29VBW+9XRy1b53paB
cnFbG0jEgLZFth7RgXpxXcbE2j+wiXiWlsTFglma9xG90T5PI5iH1b1Dximz7h96a3y2exVpz/u1
1dTvoCQ7R7JBr4JWtxcYO9MdD0aTtCTiaJKxDR9Cp3qVlhwQaqc0MjftUa5qizZ8WO5xHyH3QBfk
5z1kxHKP+6fc73H/lOUekFOc81Sa/1NzLXj1UvezDQjiAY/o8DWqINhP/VztpDMCK3vGNBDh2qVX
YgpIzYLaxouEPHa56zmN5mO/jKjRwiZjBixXequwaJ6qxQL91+VwQ/aNBT1wYWmn1da38vBvZCKo
O2lB/6bGmkmRulWvhTKVbLu8CZBROT/yMFKJ9TLtPZ7nLx4pw5OJFEj1vQkgGaZUuw3n3S1M0luu
P32tDKr485S8xhUOCO0coyY2D0j1EHcUn3jalGcVWRC+0mgGaIaf7wQTlsbwPg1N8wA1kllYkwf7
V1v6XXvw1oItM/PgJTQd1ISxYLNWfpWNp6kMnk2/4MHpo55XXOk/8TuonwcnZadc2wZqn3X0fyg7
jyXHlSVNv0rbXQ9soMXY9Cwok0wydWVW1QZWElprPP18cOYp5jndc81mA0NEeCAFQSDC/Rffbc/i
ud/bb4qTlvt06IqbLLbCV3ayZwloAfejUrqYEWPAiY1ncHBaGCouH9O5C7ErRhzL2aauV7+68fw2
TK3zszPsQ2wWzRdH6aaNv4RqdjbfTh0Cfn9CxTng76G8MqNjR+6j4KY8uUVbblW/1D4PkCASrY1/
uo4RwDru8hekqIe968/RAZaR+QhCByWkJaRM3FUaOuO3fLZSlj9DeMdCMCRX9Lkx83xNHQewntUX
X5Um9G6bVhmfMtUtz2Gl3Fu8+Z+kS8GcbVM6drT7a0K+BYKn3ssoyEWkZQrg50Wv5uzgRgsJwq41
bmTYNOyc/ce3y1TF00KQVZhWymDQoqnSUKPe4bkV3XSznoEq0OL7pu55JiRpr57aBj+dpQ8ruN68
DKservCVl586q4kUnoXcwqHRm/sei4H3mChTVVZ7FbfUdaL8GKVHmkPBdjNEmO7kqip0YTJMB3tK
MDEaNPblS3Ypac1yU+X2sFX8BXWYq6xXXeDlfhXk936J5nTsFe0Dik8hXxevw/+V5gSb6QGRHH2P
xwPga2n+GUgWZUa4NHfX/kCNcKnIYJ7ErgshUeUGOuWOdZQrXeL6BnRjk7uA6/vOS3fV5PpHTZ39
Y4cqFCz4pY2L0nlI64bVyZ++yKjeAyVa4j4MV1QOla0MXQ+Fb6jW2muSfPkCpXByIlb2ZeIgK9zr
lnu0A71HlBcmmc9NvudhPxo3pDBIRPCiX096DEBXMZyznEWa7aPCND9f+1NzgHce8sQ4t5EdrrI0
G/d2khvzJl46NW26TJHWh4FBcRF/9vxhLyNyxaFjJ2QX1LEvWs6wz4qxO4vE86VH1DilDcQjd7rz
lC+K0CLhedXs7IEwMiZx11537spby/e2rZtif6BYFFn7SX1qlSpAGGhnFDCSAM5hJuIHSgRLeWkr
av9c1qO9mE2qTyoKQ7fF6HxrQoQ/1uxAJnCjTbuPh41kciR/U4SZuzfwaF1J0qcUd2UUQe6ntmtv
JaRdcj9W17p7FOLVD+YOcpUlti3T91hI7IvMtXce26RZGbqdHOWX0a1Bu6OSc4gbX32SrsGCccZb
x4RdyK87oJHyZGJQm9ilfy9dgQOgxAXSurrOogz7ozF/5u1MAUdP/ce6CT977aR+Ibnhb6zBRsVs
6orPWfyp6APtS99oPFMbyElY0GtfSHIgtphWL/lYzictMtq1zPaNgjoJXLm7PO3uRxc1hmF1QcuR
q+XGDBz3yBZaWWkLtwUa5XtTXNevTRm9BotFuxPhiJ7WM2TMcjb2WdqqlKY7EN9wx74pZrPlTej/
UuIJq6M5/1wGAaIhQ0r1Lemtw4hKyrqYAUrM7FWO/WjV5yiBZxz0lvNip0WzSnQv/olkwMoxC/N3
HGsPzoCYa6552rrC9BZClaPuHQ+nLMdq4OM7QYf+eqEcgtRs/3mWgNc79nWgHP59HMulYjcgM7W3
a61+xBMFdt/3UUCdrZ8ujbAsxzPrfYMVf9BYBuJV+JaA+Tpeil6XY9O6p86b0w94JusP+0lL/FO5
zLhuaC94qGUg5Y2z81Jv+bT8MvwEbxFbgMD6nYYxmsNO8M3CqWTdW1311BaRvVNDq7mFLJuf8krJ
dhq5refZd62VapJhWqY7YJ+3VJxyRGkhffy04/zJxp2umD3rYOf+BKGPZorA5SqlEHDH6q7GZGfB
Fy9VsusBXfbnoHUA3y/9ZWr6u8wz3bUTgPKwgPJdFuXXpiz3pVklYYS+LQv6a/PDKEXos6z+ZbQv
1N/vXNjGUah3O5nnb3OMHo5OCo3lRk7TpT1MIxoUcupnsfseFaCbc0xKNkuxMT8OWBPmkLbpG6zQ
PwLasHfFMDw7w4x4w3Iwx4RFvpyqpvveeR2WvkExvuhlq2Pr99c0pNVh6ZsB1us1q5IjOiDV1kJV
93ZMWvu+UlIo4KOV/YgcNglqZd55jv4dGK5275oKEpAupDMbciKy7EvnMLB1CxLb3dVjqd9Lnxys
ObhzbfbkeBLwvalHRb+z7UeJav+E4ksCcdicv15ny2BrOZQXK/up6GoSpH/BvpIWR8U8aU8XuJk0
l4isLu7bAvEbeFogQJeD7DYvG08/zSmk9fFO+q4heUllbHVtYxQD3wsmz1YCqyrFR2eYPCTBfHCR
blqYR12FaejmRbYdEr/GZCqJtzi6effzcgA74t3383zMy1y5RVcIQk6Mf/eNqQUmNEsev78y/FwH
wXCHfllWq2GBb8vhQ/vDqQw5hV4cx0X2aQS24w3DpjD9+PviKtcrQFMsFzwlRmgVrNSkOZTQsvej
pmsvZt//lAgHwfMZ66jPOYiUbV4WOpnPvLtzNE1ZazpLfcVSAKY5ab6G41aeILfXb3ay+L3C0DIG
BMSRUd5I879GRdAIPiOV+h4VLVKyEkVdrjqBOZZrSbc/WNoxK+oQey0ufY2quocUGtshwTXhSQFg
hfGZFn53cwA4NtV11qjRfERBpN32SWt9qz+pQRJ9NxAx38a64R7NeVNH7Pah30KLc+IOvt7CvJND
pLQQs1PF2177yLHB0FuipQ+JXnCJEhj3qb/1i8TZj4X/6f/pdJT3KlBvH/7h1eVIzhByDc4Xv6So
QjNGYuIFVdQNQX1rYKKEuFNqDMCEyE+HO2dRWAdmTn7alCy1dISivh6V4NixnXc2KooIt61krJMl
eX2Z4OgalNpY14FRV7l+QkRwr/SdeqPV+gSkdkmXIxBFjrwDdYZWUo1GY23ZN7DLWN+M02deRPFh
Rl1yG6gIFHpVgnNwm6d36MGOd2PjkaMw+n044O0hmiEiCXLtu2qVtJb/HichEnyNkz4Jlr6JTQLZ
v4VUdI25Xv96rXjA1LzMWp1iIvpFQgwTDtmcaPGmzaFoS1MGLuSxSlfVc/T9GmpWfrYarSDbdRPb
XWhfsX3rYsu38hWr3dpAhG+lT87koOKe2+zk1IgW1fhreKDnRb2SIc0L026RVPvFMqXahUvlXA6J
VMrlFBE6pk+LphuIzxdeGtX+nzF14xNznS5nMkXO/sy7XJZNwPuPcbLxRzHy6mAXyP0rtzKiWM5x
wR/ILS5dl1HngrpdbnwYFM4xg/h0ue8v43yxGrLwuFc6Rtvc9j0JgI+no208lpGX73U0g24lxgiz
Qj/JqRba2TEYo5nFxuTUHv+VMGtWda+HpyFqUdf5c+ayDlag0h3+0R/LjGvcdW7scd9Ww5JK/HOV
a5wSkHNEjuVvYhX5jBTIIl6hpk0X7WLF8XZ6ozwVfwQtPmhdoBdFOBvBcd3LGzLkG7H5J0Onwy72
ltz3hZsjBJ1EgJedhnveAOB1K53YuID/uai3Q10v140CzaAN+vxGCpWoFVr70MCpUJpDMaVnEpHf
rTnrX4LSj1/YE8qQHJRKe/OG2TxLS64V+cqL6mrGtutj5c2uinUM0vwrrOl4N07WsEnBY2JLp+8h
m1qraNmMhvEMpjdmN8pDS72Tvn7ZqiogITbhshuNZDc6L7vRjN1ogmBvtR2WzW7ZaR3gWaJl3vTn
0h5vcAzKrIM+aua9HPgD7FXZ99woS5+jVeb93AbWveebW9Or0CD4E5sis3HbmuPttUvOjJQUmNN3
9VqaQGTKTRtb/QYWHhBJEF/6Gh24CftE9nVyaOPAOuWl1rMj1qOVyMFTpe5vDIDJZAQwqe4zLdvE
9jgdpBmb3tvYZcFD5MTNq1Icw8WrunazDuSdU0VfbRevhzpDm3lKKOb2Rg+m3etYqZmtw/uWw1TH
v4coNY7Skv5y8tZJ7rKLWyahBujckXHYNpbV4i6sw14JtQJZs2W6TKBmPO4iHdlFmeG2PUXLJLTY
+qd9WB3qHH2w1RjDypTDpW3AJ7cUGORAKvN0IyOX02QOC1bYlbmzqvBnUqCRgKYwfRFBO7PMdd5a
aEsAAliyr6L2GugWFmMx4mnXvqv3mejDSki1hMx2xj3mjk8h2bNj7MJCFUlvcImfwKmkz0Exh6cM
S3OkHNHn/tOfOshs/Tf9qGyFp7BN7soxQFXNgazbufpWxGCvArGNVFalbXq+hrcy7z0FBHywv0bK
bJ9F+AbygEsuSGUvLZxMD9yk3q7NnO8NM8HYikYPbAMqFqn5XfpEp6cXkZ/aB9trTvrJrit9E5eT
ecRG4EcReOW30CovJ/FfJ3+GlhOcgatv0oNNxlfL+Vr6w7ldEIppXbcPS0vQjPnfWn/GMuiZa5//
0+ECVDDy8beCOv6NLcpeRYwa7RSbnwXLELl2ctfmN6K2GOtILgKt6eqFQe6ngPX/iCv+1S0xEi0B
pPslehwG8qf/9QIS2YzgE5wi/10nMytXEwqia5bpjdqX062iTdOtnJlGwOglBneJVFlLd5Mn5k0x
KNBVCNeZTKYkvalLzLffL/hhogRdD9erSx8EO8RIs8+T39bHCDXQjRTT2kgHZFghod3h2P6sq+VZ
+sMxU8AIJZhpLTU303BOjY8QPrv//q62R+r4S38S9PXGmKv2iFCy8vmndBohvzFF7j3K8DHERRa2
rKWxsrDYhyyglrdC/yTd+QQlJIH+fPl75Re9/GFyevm3XP+Qy79GQ7h/7Rj8QRLUo8y01aomX2VD
NLSreTDrkxE3rrYzvOqTMtXq3g2j5pSW7E5slPNZ5+9QQbGeDctA69zwHIxgJuug8I57nmoI6rlj
l2sZbSMIDl25JaG/GEghSIUA+GlCYPykWb659v3GWtf4uZyuA9dmmgdzs8Jncb5xAu0YKAEOQmU+
Bbf/7tRFNB808xAXK3D+83HuttJlL/1yJpeQs0pH+BSNTqSBZjS53/kvTbQDQaecpNIoFcjI6O0D
WuJfTXNgiyUDveEiOxmUxvbSWSTxg1m2dyHkwajaoNC7yuNNni3+Y0hh4P2FcPN9PI/f+dODQzOm
6X21HCy+SveaWqOnYAXuVppOa4HVLvAx2SaA+ShUONSAp9hwb2zT//GPyZQVbDA56D0mAPhXMiqX
qUZvLb+BdJGyOaBnoZ4MTw9vjcJebCy0h34scMhyfXPTKdjgtdJM8zldl0mZ7ovMVx9MRBAfkJCy
wDKy8+uXeTI5zV3/Djmd9y6ZW5btt9QZyqOEycEl/7GFR6Jtrn3UUy+/hQV/HM6U9zo2NVq9npHv
xQWnRjchLb9KL4Yrf3oNWy++Jiq6vtLbLc449a9Z75VHvHaw3SoQeGnGQf9a9vW5xfkO+hTC/Vpg
Z7/6CBQCKFT/Ne/0coNDnnIf2b2376quPoa16pwcvQZ3gfPAs1zJbFhRpn1aNRGIWZDU4VIySbCp
2ZmKm76wvUkXaxjrZ1vM67ybrW+DwkrBy+LxvllEd6O4/96ObBRrGyfDyrRB8RlR+ZgWHeJHEQpX
S0EQ1xWk3ZYIaf6JkJZMGhJD3TR59NBginJ5NJSK/2q2c/bI1294jDDgk0eD3uKNUEeqtZON8lja
r2ZW5Y8R8NB/RKFcZeGFivtCFqesxpZneZgFT1qSN2i10JIuY3msUzx56nq//tCf9ShgNQNmA8Ni
MT5NgY0Tot2NZ/SFx7OXoeGaRzYJTxQnt7gMjSF2285jFxjFZX9y3YB82JDEmYWHqmxGLqdZspi1
UNZeeQneUxPc94faJW+nQqBb7N7CZzPp4Wrzrl10Rs26SxBJCOd9OCnjNjc062ZYtLrj8Zs2jsZb
5M7G0e61AgAU7tKhzTvETdqSAqLmPEYmAJ/FXbpNLFACg/Ji2OArDPJEj4m+KPm4pAC1LPAfVf7k
i+5pikKRP/9EdOE9MvbS90iUhYCvmmQdBXOCQ4Xbqj+beaOTbjhfeA8XioP2OthNfsZZGWaEMCEu
/AftNfSjHBcU/LIR3TsLpkA1v8aFU9277CX8VelWvCdYb+0vEAWlCyzwVkve7qJVG8fKHrlPUBie
nZ6EvQQev4Z66cRPkZlqh8we5h2MsuyNZM3JLi32nNni24uqAXnBonjLIBSfIHSoT9wIxakvnLdA
CPGYsVhr5BGavYzaljo//ZRTOZCwrUBQJc66bxJKF4lavZGmgQlZK6fYBHCxSoY5X+PaM289JYHt
4XXOelD7RViDWm9OIucBtmN4pxlmtJa1X9LO7wM61Y67gbXz2qzN6PUCsy0q1PdzX3umUlOukKF2
frYDSf8ibb8rMOjWfZRRgQxC81Boc7GPWOttYGXOGy0fhltTHcuNPF7MpHrUA8N5lv6W/Q1JHwrO
f/rBWJ5RFqt/uGaav5VFr+SH1qFI5ahtfgYsjXDaIudHJi4/jzU4MCkb9FiCIhxzB1DEv1VY3gqO
659wr2UwcGGdB3BgrkivaPDKI4oSGQpX22HhVqkNJVkj98qnSs3jm7FM7ZvGaOAFIz2Hhgy1nufa
L5H3GkbtznFt+1walEaVFskPbNn3Vld0b9hZ9PsaDaTl3mleHQNIazHnD+AOhlU/pcUGbrsJVN3W
3rTqRzOraNV5jXWTBeNEFY+mgaYSCWP3sVhEpGq/r1baGAEGX2Y3EcJEFlSYd9JuBAkFikp3c8my
qlb+3r6Qfnl8v7c/xOuG2t3o2WCsx7acEISMwWIASd/0OtpzTlcE2NHV9m5yPPXViDXKELyJDzJK
jiFBuT23zjLqxOaN0SflUzY4NkLbNxIE6cp50KrqXlqGHU1gqkPsEJbrZ31NjjVFezeHF9FZTodt
g5c9qz8AqPbP/XIwc+QtdXSq9tLsa3cGmV18lZZMcZvozTHVABc14oEw9fsYmcVNVHjGDe5fVEGX
OlxlFNAnkrBaS71O+qQON3g2kAU04q/9ihJquyUFejFpl1gZzROAt0usdOWpD+a2mtj88z9fg5z/
VOXjdHsp5ABivDTtCE8oKgcjiPzcv7PK5lVKEFQo/TtXKV+lXOGGnidjUq2wlkiHSEEf/TfzlqtI
pF9AXLWoj+0iNdvL8lEWjb6CYr1jh/FJlpmhHwZ7Lx/HjYyyKk0fZuNt0Ou1ZPfkUCJrffa1YX9N
+Nno8UnXJd+HF4R3jsEy+rWHgk1SpDdYFb75CzMtDc3hpm/HGBQkvDUrBELehFpN5pMmBNmt2UT9
S25G/YOFpUQVfWHx4/9yh18J0I2fmYLbUjhb5TN2eMYuAsd+ywYIpbfAWpwr0ubVt8sfXjzNGzew
mzWy4AXwVTNk56PZe0dEZ8CP/60t4+ky3qU6X+EKushf9Ne57ouVEPKqsGue8FDh6VNOZ+mqlQJ5
xVh/FgKfHIKl8koaEl3Yhed3Ofx/TipDio2jsHHV8N4rZn6dLHa2cdO5B1f0DvTObTfvDN0eEPfO
iT12d0VbAVyZlE8WHGrJ/9qubR5Q1Zk2zcSaBTOGaH6tQ9CBKYmhjcifiDzdRXivx4M8ZQPn2Ia1
h0n/bJuFc44WgS45gzflnNuKh39YttP2HwMSMlBnwb/J2Ugrz3CpS0dEQtLJtLch8mxbIVCkhhs8
e+YOwZEGhA98C63UbhrKhUcNw7SPMK8x9w9eUEZHwYXNMiqnAiUjDQC4f/zb6OUKy4jME8TY4MTq
1lSwAAU4y0tKVcDyO1Wf6Sej/zHyckdEnswnKwsW84acLonSViuQAmST0QDa1FZNAD086yd9c7mZ
pD16hr4pAHCr++v45WYakv7uIniRjR7cEw0hj6Bvldt41lR8lc3gSVWTDi6u0XwZDPcpFtVo/n9Y
Lqu/faf/oiJN/DkNc/jddRQ8ptjn7cfBGW5GS/8xj91zK0iqxm4wF6F5+R5asW7ddvrwHJXKem71
i47ABQ868v9a8VnybJV9lqvE0Z3fkpZchGsufSkG0yzO8xqBcQPwZdC8DOOovnUbnp/GG8U6Hc+M
vANS4hlvBdudXWQ0xk5GaxebLTO0gI1YHRhts0RTofMilONM7AaMgnWjNoW32KWnK/n0pa+vY6za
bWDy0jRU5z1EmnKQq+yBEg832qxirFuH9tfZG4t31Ct/iUb+K1lXGGZvqhQhKzSq22AvJHA5XEeu
fXI2CEVcTrUOgwTEjqExRdpRH5xDHMLFclzjl66op6Syg595AgQGBidIs+R7nyr6V7vK0RjA7/dL
HUCFn1tQY1oD1AjGWPwa+Ej5jSS2X4ZS99Z2l0LV1FlupCk7qjnksZiV453mWdkdBTDKr3Vgfkt7
d59mC5oPIn7U1eq33mNdrmeN/QRwadxV/MK3xcQz3q4pCYvlWat0yUHRxxvRI5MuOWSLe9DVFO0S
u5gJSdxgGtmhT5Mb0TSTrkqZXsPB7aHOdP3zBFW2SxTnwVusHSE8JVs/9EEJLE0Y5fF9GvZHnzIC
wlugpiklK+ROM7t/Rs+vPvjaUlRerlSSBWGfaCwuH0BeMXp9B7peIa9B5ejVKgaDtzPd/MsV9ipn
H+IS7qsW8Y35lYyJsezwvNABRKqEj7KlS3rk8uCrcTssO0Lp0xGu1N05fJQublQkBjNefTI4Iah+
gmD7iqRq/hI5+UzaCd58H/G+cvVkN02sWYQPlePMsgYjgUW4p2YvEfjX/Tgb2UZRB2WnV3axLpTA
K+B9RdoJid2dPwfB8dLnp/Vz3g/GvbMqDbNA+CezsNCwKQcuazjb0H7nVTGAbjTmh8Gyfkk31TKP
p7SjH4y8CF/6qtrjJubdh0uNWg5WpMG0CWY4vH/6kMPp78YwWZWR9TE2KwN919VGuubD74GoLRY1
Djmjk8iAXdy1XLXGYYY021pUwgIr4ilu5/mqQ9yB+jnM+rKoz93sBA88BcOHejmYReStTQtwgQxI
n4xGYOvVBd2xxMsl7EDlAWGA4//HNZJC/T4WnnaQiTJo6MMnJPmMG62HiVO4OPhJXeZyyKyPcmyJ
3TgAS5zDh4g/ymvXvsHSf9f+E5Th/Oayw9PCZN7nweiuLghzbZyih9zc2BiNNVs0YhCAXKJ7p9m/
W3YabGDAXefW89AE9nMUfm4bf3iSnjQfRtAVzXAjY0E55UeldEmEByAsL3sosM/z7gr5yKOJ2//a
FqjHB3BI2+SvFJ2C/TVEHyuU8nhbHMQQDx1ICyj6M2K26NUERYAlX6ieZCz3nXEzlXOzl9HIRbU+
CifkdgGOvyiWWt1NkXaZWk9avcqaBQs9BuYaHYmc4s3iyWKT0zhkbvIrRBej2ZLKAZAfK+fL/xDj
zG06o21aF5pN/RmgTgrm8aEMyvouhrV+hfNIv8pfAgeNWA9VkA+xZEI+xPqLOe41dirH30C8gR8j
MWUUd3Cxx70yKQXLQ1K6mp/9aIKxeqjNuHsCR3kv3VEdv0cJ7kGfy49Rhn4v3SFVCh/Ru01YNQay
PqN31H08SFneGuAnymZNxrv8GjTmKUsw7mv7YWPoSvwjLFysxscofMmSzt3iRVis6wl1SdRs2ycb
1cZD2HnNYjXRPMlh5OXKqqNX93BG8FqNXYiRKF8/xAuavbNt81Jvs2M24rE5zzdSdJP6mdTgOoCr
I/pd1+7Z9AP8kfs3Cbr2F5GTbjXMqzbXgT6fjL+KmlXjQ4grC3fjg6pYo4CEAeKAx8LlTIumOxxi
n1ILudxrvwzq7ENufW7z0FwcGKRPDrELZ7Rz9N/sbbv73AGpWNqwusgzvY1qP9+SnknWeHCUb9WI
LqitRJht2E3xBkPOXTmpmZ1kNJjNnadN8WOXoslpbdLCT7aSopmH8KcVVv5B+B/CKZlhX+4sx7PW
lzvSDRT7DG/jMkFC0hHnZQXZYsyOMZPKbd85y1mkFO55CDT0m+LZPU/LGYkH9+NobL6SbwrWTjya
n1Ei2Yjfjc9adRPUo3satUq/d30y90I3HxWMAWst+TS4uGH4TWvtAiDaYOBb5wCOzlwHSuPv/YAX
JK+F9jRgpSzvVnlnRtH8CSW6/CwtY/Ff1kZ4hfJ+NRZ3Zn4DGZODi+EV8CxxNRkS0u+1Fe77vDMe
2+Vgu16OQbZqH4KZN+i6ycxTA9z3fGl6yoEyoP8gsVbBy8O3hp1ML4B2Ps5lGNxa2vj9PTxa/KxJ
W661rmV7QE5q2mo1stH+tFw9VXx1Lb+BzLar/m0ydAwolhJlRoJs7bRlsL1WJ6UmeW1eQ1wnIfEp
I0BtqARIvdPVGm0zzZW+JNl6o3oL0+GRNQIZ6Xo6YqJd/p619ltbjmggVaaPLH9iIgJWLlgF/Dgj
u8oov0IoyXOjfILiW63LzgEl5RUnbR5qnAZJ89osqqz9PDn/rGhPQxFtkoCHoHynrge4Ky9sE6uj
dMk31Qn4bxr+T+mhwIOIYVBj6qfPXrGSztpRNoPnI4ZljLCu8tn3bvq0PhuLDiJyrlW/upxehg1M
KXvuB1RBlnAY5FTpYhSzg9IJ7405rFeKUup7AwHH+wGdPnM1TyhaxYaCe9zSeQlczgyqv0dFzx8/
BMtpYyH0OCft+RrruIp107jOJ4E0CYQpzgJ3PVBzXucCeULgK76VYTlcYE2CcLrO+QCLuoZfOuWa
Ep41yHfzh33DQfinLfv4iKwvCr7jT3XZ5cdoXCLSRK7hbsQ+RAYucclfcW41RzeGOv4c/sgDt9ws
Z43C+VmJjJ8mkMa9DMaiLSynU6Snp7ZVV9fYf8x3QiyvrDLHLezPhac4PGjo7J0ap1fucTCRZ9SV
n9aF1bgqLb+8uQ40rC72JbiFlfR1jjffV8lZ7vUCNgl2XtOTT4XWOhq1QlPrnmrcm4u9Heba6V//
8T//z//+Mf6v4FfxUKS88PP/yLvsoUC8vvnPf9nWv/6jvHQffv7nvyzdc9nOOJauo6blmqauMv7j
2xMKOURr/wNQ9FhEQZ4ewXZnWytKoNC5fMmX3Khk0CVzbsDQJV2tP484vTR6Or7ovL0PuIa5W2zW
529yoFzpbklRaIc4r6cXz6qR11korZqWovBfTneaDz68Hkakcc1Y/Yb66dM4dvqNnsw2fLYBWsMR
/TzziKDdbemQ18O+fHEVwCd8hTW9v7NzVdGx+suDE+qQO0ralJFwx71k6ILRxy6gggGu5VEPVmJp
RilySypOEU5hxWtSETGOFRySCX10YGXpHrhDcumLpuhsK9z/ElFUs3034nx8nQSCNLuRC6UpzvP/
/tNw9b9/Goaqekizk62xXMvQ+Dz+/mmkiUHaBdzFMU3A+UxWUD+kbl1TMNSaDW675Vb65IB/hHYu
m/jShY4crK0O+LVuNvGGiiv6Lmk13MOn6S8HDDlysKIF712A1Yi7pOEASrnT9lM0NNG2baqf6PZu
3mU+Srdx75R2DNahSnYZUSzojdc2hQYqWHPQ3NfLmQzoFfkB6XNzByBC1+KtJ52X2aXV6igG7FPL
8KEis2G8bDFzFDPm4n3DqbS861PNeN9wIhcYgzqqjxIqkyazYdMZdsZRXoFwKprD9ZKXPi6Z1p79
IC25ZFeM8U6a6PnF9ygWXfascl25JFhp4/Jj5JKervhovLHp1fkC3fz7j1pzveXD/PDV48Wn2apD
GU+zTE+17H982OpQpHwte303dqSGfAp8B61tAvaA1BBs0lTfoK5vmj5Of9lW/Csx2+5TbIbwMKoM
CY4i1c4u+JiN4k7D5znN7ybH/DnPQ4y4HR4KExu4N5R4oy16StmNNE2H/1zIdoaVDqNGaG5yvD6e
S23QnkwwNNIdNmZ1MgeUVdFDh4E2ZvOhmb4ig2R/0tyxf+giA3k+tXzDask/GAPEsHhZ44VKib56
qibQDRkt++hNV547JCKexfdEU+7bcQifpAe5WHTKxjkgVZjlBRuny6A6VtlNGIDq8PQ0oXz812Es
x7eq1/K9m8BjCko3vgwaqDU0q2tbhmUaOsNIVRmBs62swlqZmjff5V5jrhs3LD4NU5ats9lyX3mK
6KilpTOyw2SCS0S2vyrt8EOldPi9yNTnDvukn2Xp34aqH/2mXrXT1TGGAeVQ/grMHLNjSnCjmr22
alqvUOgd3lxEJwChd0+BUyhPUNgP0o2IaghcQXlVrebU9/1Q7C17htfkZ9ph6cvnnqWPDuV7Bbk7
2XXdXik1/weKhay40jl+BErq3cRott2oLi8HtzJUmGx40moaAoDZfwl1xyxe2ZoJsmWJB4/0j3gn
hCAjl9aBD97oYft+6b+Fwl+2XoLO/RHNtXoKs27aqpS0Pim58bvA0vqXNbyicZv/LDre0XGqps+A
JPtVOUefxtDgfefo3qEO2uSlsNBhiWaDApOZpi896tN3YETuVRPZfQyCwpsGi/KHkgLaWqfWtm/G
DhiUMpyWl9WttBwtnKxVWfYnO2uNPdmML2mqqK+Uo79ZePH9shH3d+vQ/JHXhYFiZRc9m3Hl7jo1
c45hgf6/ZVOMyJdJCN1/c5ZJFBNX5Ti8TxqC3t6kLQpikpZMEMJB+DE/X1rgaA9eOOOutKQ6/x6h
J0jZR0r1MBmKdkopDlzKbX+al2pc2JZg06jso1w9gjgpdTQ1ikgrH022n9q+U/oMBGDl8N1Q7Xsf
sajb3slO0pUafc2mI22mLVlhbx11is1zjYME5w53aJqlyOIMaeOsBqUOjnoHZwKKx6NItQ9ucVSt
gO3S0qUoUEJCHj4yJl1mgHJD45IEuk7SJs/c1kFnbKRPbdNNMhqINjbdWTV9615fDnJW6a3Nd68x
1ryZtJtRAxMlTwK8RrVNMzp4vpV1+OzqYfVoROjhLM8KOaR2qm08jzWVTAhQAHr0oateI+QaWVFY
2z4Dv+ppLy5qFcdqtBG5lmbbZvf92Nw33KLdGsverrKSFxkz7eRTB5v0TlpOjVgm2v+H1teqhy4u
/a0aVNomH1q0sGAWtwiVlPrh0m7zL9acuA+TqcRk8s35Nu6tL5ex61wZTZEGfbrOlz5KMtM9jN6V
Cmxvmlz7+1DwK8cwC57aJKr2LbYNx3k2Ft1tslE55kRvc2W9yg2KduJa/TMpM9TqyU/B26ACcF/p
WXZnlwp6fL75JIfMjQt8snMEXayuvtO6/0vZeS23rWxp+IlQhRxuwUyKFClZsuQblCNiI+ennw9N
H8t7z9SpmpsudIJIikR3r/WHLH2N3GTVITr63IxV9AraopvSVxEp6vOgtStjGZJjfH+bsbuQE1Qi
g4826wSQXSTFoM3jblkiIjJDa5bVkt3lqS7TH7I2LiMGC5+VpKnCU2JxUsY9bdu65JVHdCJv7DOS
FRYqzncrOchn15ijs2jUVv+Uz7qyk0Ptzo7uQwvMeb97875r4cyYgfPcLOIk8HQiyDBut5O4zJxk
A7AbrbvLTMrej6qALf334GUujPJzFof2qe5BnQhOSu+GEaQrHsHF2Y3L+jnJxVW2K9o4bGo3h4BB
dv4dqyYUkpKNWhSI8MAvX1VTVH8dC2WPFZ/+q8IIBP1X62uTVoqfj5XzNHr1tLXGRD85S2qoG3H8
iMNsHwdWtrdy1Xgx3aBfcz4Te6n5DaRwWI/19Ls3I/q0zjkEwCPR0/WU49QCnt54GXOR7pWx/7vq
LdVadfWXwmp/935U5dwSJennomRxHCL3ZCBODMk9AhOMRO173Fe7sBqmHyBSfk5B5nwKvMjexkXB
UaGuiWZ3xDQE9KhvyfBTjtQzhGTmghNCDhd55zUNYlNmWR1HPcZEsIvbVblUZVtIBv5+9d/bSgJh
czh2K3YZNo6L5NxVFKLC3bxcupZdrYZ8xEyyGSNCJll8lleyEATqN87U6mt1WIhfOhw2NS/ehgpb
FNyB+k1basWbQ3TZX9y2z0LU8athoCq2DAtRQjhmTe+u+il9R4GjVZ6HqtS2FmqSvqNb4xfkwVxO
3epw0Uu1gONLh5T2U8l8ok6h/O4A9FP5Ut5PdnzMkB2e5frpbIpbxJb7Ccj4gc2Ze5G1AHThPgj7
ZCWrslCa9pWt4+vEY96vI/FLiqBJiTSJJpbF4EbASDqMRReFNNnUxOm1cIiZqoqpbBTV0T/BTS/8
TLXtn9F60orgp2VBs4l70/2kKv24MeKtKQr76vWeCfk5Ut5Q4H7SusH55Y0/KswUfti2m/k1n9WL
Mjp4GrhdfikMazzoGFcAMO6OlsjFOQ4jlz2pmN9Awz7c8TVDST6pSD+jSV+ttNg+GlEJbawo8+9z
X+zbiTg8K9i5NAfi2mY6XKcyC770mqb6AQZaLwWeZ+uJ/chVjGCa9Fb/jFd6cZVF3VeowGZVvfpo
k1czEqqzAMDw0T5anbbJSVCvqz/zZa8Zn9CUHh6xtcOWGrwUvuFN5rPb11eaUsJB9rzsm1AH44T6
z/wUxBBBFDO+zYY9P8kmdUTrz9LDfiursqOKcSbFveOqLcPqpLH3lglutDGiHoEwnkOiI8lYJupV
Hbzp5AUkWBOSVN+iT5GV99/iMbbWiuE6p2isyutgoh81ANr8pg72eQxs9VhnTbU1kwBVaqkmdL8E
0Yp/7AQ5/l8yzFKQ+UOj6N4thYvuwkNGFqb7UMlPHcIvm5zkG/7ilbOaMthXc1ouh8M/dfLNJAoc
UD4VQV1foGb90BV28hk1NQyJMu8p9yb1uUHQlbUv+Yw+Tnh2ekTLZdVJNSI0TdZs8ilPP+MkSNgN
AD96+AzWDeMLFjn9o+x0LKJio8LuJoluOZhOX8X66CVv1BHkv1JcUzZnu2nUcWzKtewI/U7dZ32J
1m1iWxtNndonMUcqfixi/Iz2TOKrU1N+V8x8n4zOxBcw41BYDou4injUJ638aots9McoNl/iRinW
Q9E719nCHloZBvVhntHdGkI3OvCf685JwSYe8ot9SyLbWY2Gd6i6qkEQMWoeQqE2D/Lqo3ACzNhR
aan8xuvxk8DSoV1j+5uve85b6q5nv3uvl51akLRcBslGXLPzdb00cmJoH5o6+xSqJZ9NoDpPauTZ
Tz1yBrEYOMgQ4HuaHaM/pVb6S9Zk0cIsBJdJqlOOT/K4vQRGdh+vKIXzNGClBLB2jHfQNGCfueV4
bJJqWquVWhxz1ezfrGafLijQxtKLgze2+aaXWNEi/oroTH5zEjwx29GatgEK7D5nh+JdG9nvdTZY
4BGc9VuMVv3SPCN9iUMUygT3qtr+Cvugv/azYvBUqn+4bA3e7U4Qz2iS/hC2TfHeWxtgGOpbbtQI
1oE7XMvmOsB71uwdjUidOt2KdHhLOxW/wNEdHlwk8TZz1Gt7wVH8LQhQvybs9sLPC4ue1GObVM3W
2+C4mH87iG5BqbLfJmhabli8Vb1anFygq0gS0NwEYBU7E4xanAIoHHMl2wTI6r6OLPavJYoCN3uu
8B2kyYyc5EHnbOXLKsIJyT6PivA+IW5itB5Z+nEJZrAcZxMc3DVO1YLKmN/iKBpPyajz/VqKtMr9
POyK67Awl+wOm5gIRcWPAWVNHsIpwQt/tAV9i8aU24vFTZy9jAbaEOke8o7yLnIgfJZfBVovR1mT
7ZFZr3Mdh4bWxIjciOwhXwdhMYB0tRG3hL2gbaYsG3zT1sccsfmgf9Byog5bdNP2mjWP6NHTNmvB
pNwv5ZwgARope+Td5NVAmjkRnGBid+yuoYCQMCnR8MWwRLziTUeXcNCCa66ZeIUtHU7Ml8zRFGBc
TdTfIMn/QuVj+OKKslvpgZKea7dUbnWsf7vfaBHNUsUzvjxZ5M6XPgfK5CSom4p5nC81OTbdl5dJ
2b4ukIDDX214v1tH3Q3hhzIXhio22bi+RWvL0c21nBYavbv1atDMUvRIw8pBa0T0KBWT/jSplhM+
3r1uh6m+qeHvUbJpthqNgBrQRuiuBdvxRvP1ZgYB5Wblc61a2cnQkWhzHS0hlWEVr5piofciBzt5
s4e3066cqEtLxKV0xGlEf5W9onRCVFGqdBMZbfEsoiR7Ms2n+1AQMt/iafiMGkl5/8vCqLuLGSM8
u/xheYe6KH+/mPsNtVjcX4ysyqJI6r9eUJ2FzR4IFtZ9y5+Ud/rni+qc7iFsw/MceekV8UnswlWT
zQPhLNAeABf/tHeNNqxQ8C+3Hx1uNFWXuHB9OUy2Z5mawJBxlwgyj8RK1xFnhXXAIYYq8XhxJpXx
hCl7T6i0ZttJPCjey16wpcEjZlMQVNpTkQ/1UaA34wPwSjcWagLmQVT1uImSyNl1ZK/XQRHFW6l+
IIsxC7J1hQDuX22Zp6EYikPQtohskojI5tbmWG9bo25e7VZ/rpww/mHGGpn9OCe6gn6vYLtz9Nwk
vgKPYF+9jBh4Q2WhftcaCw8yve1wKSXIYeMFs41tXXktEuNaJwNSlJb72SIq+dIj9r21RV1v9di4
VoijAXsvccxDgfstj60rulPBz9qot0rejl8HG8SszpbipmVVsJsyMR3kpCTAZi/T5/ktY5L0J8OR
dwtec/prkjDiYDcsk3JY9I9DrEIWWSb9+UvOBE9o3U5m9g7pW9voSor6hs5vvQIwh35tKr4PeLz/
9xETIxAh+L/vASMk+45o1/0eME7Wsx1m56B6HzNFXGWhw+u4VlAD1gXEhI3QUiy1zb6LHhmWzB37
fTlORMJb4W+MFV97sbrRXZtFm70qmYj9XNG0n0l2FLlp/LI093NrFcFna1ZheJpgEzTScntNqfqD
nO38me0ts1U10//M9lwAtBNhDx5/OK11tuNLpHxexqA1ZiO7aiF+mbJDsnzKUeU7i46xTJ4pXWJt
ImdIVq0EvepPTYyGTqpvI6tJ96rWpu+u+yKPLPXIBqbIF2DY5KTv9t/N/xgtzzFydDJotj801XsX
tpZ54HmaP7RLYRaLNJHnsCdtioXY4XFgCnl8sL9LsyctaYydNebWrlpOqLNWfHdUnuC92esvyMj8
VdOpgXsKyRpx0l1GylpUd+P3XHn2OIo8GoZWvnjwjGfOEJ/DMNWxb5iKe7UbsnQDOHDcy16Y4y9p
NpBrQKXtWe/yXa979ufY0KYj8gv2qssS4pajra2G5fVKyo5k68hCbeN232oGwh3aIvdYGnZzr39w
e/Qyb2Dlsnu1wi4hfJhZBLi8BGpLgbamZT7LJnuaCkAzojwlywhV9EiM/nMCeOc1fHa8Ka2oRiSj
SddVgdCjGanzQxhEPdwNBIrk97oVz4ORWV9Jl8/rFkMs2MNNf+ELwIoRiXc0/RfABhBcwhYAhQ1v
3MqQpQ6z6obuup/gTlysPnpdVY83NnDPnQankJNUN+661ijfqm74RCKrvo1CVW6uE1xHsyzfQBl4
u15RrI0cpXM88ntwtpcGR3k/gz12GiZjLTvt3FIOquNW62a5Y5opJAA6hajIUnVuHjeDl7MMJ0p4
LDHyuxcVm6fc/6hrhf27B7N0ToCVITYc/p3jx7y8iVwiQuNFz5EYQkvNPqAJWD/1nIBunngKYPo+
yZYM/OA+d4pkJauyY45CqEB5rO9lmyzyYgv9BinqFMaJcLtpNYiqCFczukYHJJDx/EWh9SaLwYWe
OeTVY+KGZUiUqBkedZ3Nl6yiP1dsSfYVK9VsrLURW7AT9dgc/aT02rMsqiLvzvOkjrvQ837IpqCc
2/Nf45wgiU9FBbRiGSuHZMRyDgl0iKTQ3CMnxRlduDRwj7Jw/1z9u0cOj+wpW6ErBFV+GSjb5NV9
9BR3xi5Ez8sIi/gECDY+yav/q/r/avOSHjKaYyXrj/vBCQFcDpRIEdNwlgUhieFcLKCSkiwqz1l3
89Hp/Rkm2yYVY6HF416OlzPB0y0Ko8tN1KFKHlCz8eVYOXWwwj+IGhHCMx+NWgMaYKoPoTEH666O
sMqLAXraTax2vhP3yHYousa1HEB8MLwPMCujJxRtuFDY86A9c7ART7GqpDezeQrRDUwR71DFIVBt
1ddNdAwT1v0S249dPDXGxsUb8g15OlBmtTecBwKpn7GtavhhvtWhljwU+hKsjMr4rS8SlzBXHh1k
NejGh0yBVdaRBL4NqfZsiVa8NuaXwBhJCufkZewabQlZtTC9sv2gU97Q39Ew/2WIM7jDI+hQBhvl
QSHNcZI12Q7EVFwMnH+k0U0cVxGYdOTxZLWrXXddqq61Z6NqkIJUP3mAEK4FqqaFo661KXMvXV8g
noPUeQClrHmq0SgmPASYbh0j96Qvmlh/wSCFbainW1r3n7tescCND+HTrAaAf1qAMG74lMdZ+ISh
T4Ton/gh+4dlUNWl2bZ34VHIEbIjSi6edisT54WIZXl19SF8LcZniVLTMde6NGqREd0loTmpbbGf
EMLeyKq3BCKi1LDukLblFo6tgiYC6rfBbaVYm52pvSnpeN89wfDaGsrUfx0b/J+teC5u2D8rO45g
4yHWjfgx/TMJ97r7pGIa75MMwjo5O69lAZArhkDPRPcicZM1IxvidQsslXwoawrq/PlJNbPSlxNk
W17Hf02YQBO0+J2k584UL22YfBeL4EidBv3K1tvkHJqddSOU9aOs9OkLYncYBynw7frGVG9dZPyU
4/VWq1ehQXprxlvnVrnYHcqOSMW2pxyb8azFZbnYJkQg4gLzHOWut9WkocBS5Dhge05HnnHxEvho
l9XGKoYeWlzernEfwGLvn2NicvKwwQd4HLbAaHa5n8CT5vAbHDq62rdpbl/V0RRv3WAvcSN2ypWG
hqHbD+pBxIq4hFiuAjFIghfRAZZ2Z7f52apskE3z1z9nO7UZ3WdjNPr37L4Na9zotWktgzAIixeX
GL3aCzhafaVgD7Puux4qiQzHVG1kb1pD+96iPLKaqsB5hDALMUNA8GDDRErdiFin9ab85I3WZcJO
oxoHwrFYbGeRp73Xy8S5nUkEOs7viVE39Vcv4dg6ul5xKnCOW9WSvxJNEa8Ecu1ACPpw3/tJ/NTS
1i1t9/0hn/C9KjtxGPMOoZkMGzvfVLHrXG27xl86we3no9a5a4Ak7jUdRXNDxaG50TIZ3edmiMvH
AqL3I2cL4RthPb0RmoPDaA8c9JZqF2AzQuT9WQ4LCrKGhWkiPYZ+8CpEAgc5Qf3FEny2kTENDzIN
YvyzKntRRB8exjQPN7rRsQII8xXTqPSFfC87S/Ah+zRPok9lbnyXpoFinF+NSv89QFds4LqxsVGs
sLlV5LKuU/tsLxqMHy199Hwn8Ml+arKr0bpgZwyT4ruxw3CbwFDcR/k+Wz4JS+1/t5Vxme9lNfgz
TrbpsUr0qrogvec+xR1WzyXJb1lDFhtv4jFmCWwRWFxZg/s+B0I8yF7daUqI8TrhXMxyQcmxc+7V
STvIqtxIyyqOn9Pqoyp7c3t7h58bhn61Ih3kDn/m5NTdvlnQO7JJXkVerZxE2O6J1LYLIbPiUZ1E
+5JFZh/bwfjJ04ov0ri4yHD0bL35kxygDlEMZxTcF8e8+4BMC94rd/g9QN4hGvTUX3xHHv73qFGp
oj2nzt+3wUX7izQg/XObjwHyhTSi/qIbonzmZGVva3w8a2K1c3BCjZWTmW6B17DZfp1kYzrq2xIz
zMO/2mWnbLtPk/XA1XfYneqQBYWm3TTRWmeoFYpvjI3zXnqAOYWOl5TXI/3P1vJtICT/3wFCuuq5
/wLnmY7naQ6YPMMCFqbauvtPOFiserlta6V1YK2b9xFyrPPK00R+bDh9TPfLjH8DOZOllcBpfyjB
0Wl6F25N5Fw32lh5n5ooWHIjMwgB1TYJ7tEWtXnx0Ixl7pOR8j4J/FCIGFrHzkEEdyV8rBLcT3Jk
PMcnR8PKSF8GojSaw60DqC07kdOwyEy55l5WyZ0oG4JSykYOjkfEnN3QfXdQ8VoFxWR/suyJo0tL
lF1WDYu0FyjHbdXjGCub8JT12yLKML5jPA6vr6jCFxdZwxAxWsW6mRy7bgKFTKj8aIbeeBgJbK0j
BLT23QBKyUuKas1HBHuuhYUsatbtYk68e68eejY43648yMFzaaw0F5uFAoWCQ9fO7UuPzCIskFKQ
cKbqqZjh8boyYPuifQGfEW6joUOKbunVsy7YFmKoOPdQVYzFyj5Mx3WiqTEYXFRyiPolZ2cp2Csn
59lWvePkdWtZQxjhd7sc9tHG4RBd6ZTjhOsUP7tCxVh1Key4KO9XH22apl/H2HH2H00EnHAtWArZ
hjgMKD6eQQQw/tEhe5UpiOGyxfWRMIZ1uLcFyA15YVv7s5U+x7A6znkWBiDp4Q5sjQQXWdn4V89H
fYAa4zl2CH6VeR/F/Q6GWOTezO6qjfrv3rlwITCH6Azrs1CfpmiVV2bxJCspD7vdFJnTSlbVZUBm
V9815H5Psknm3QorvVmLFrJsyuGmrYFFk3Rf2to2iq5FX65LvmBEOx/tViQPYTQMT4SjssMsWhPa
GlVZpKYOuqh24gN6QcOTbXOgE2Lxkv3PCIj0EK1Zy2F80+Ytw+K4/GmNM56BS5OOEdylwidF1uR9
RqheG8dJio1sg05KiLi0vK0o5rMDpfks4rJ7irB3eYAu9iJrpasC88IQD0Q8VHzZJgvo4Yce4s9F
1lrg+Ccvrb/J8bIJAeNyzWf9aqQDSSPVbb705g9l6Iy3UQnnPerVrS/gU/Bt12E2VK76kjmjsUZ+
NFp3rvhi1YVyxD0q3zlFOqJ/05VITkTdSpu1azywU1CMmWhZW6vvvRafNVd4zzEq9+h5z19nBXO0
Gswrf2SYN3AX+/04NhFUrRzDl7E9EkNA63pM9moe2ufQChKslm0VVfXeudSe8VLUsK/cliOGx4vw
tCY7NKjVb7wBjPBQi11lm82Dkp/RKRbLccvrkTnVeEWDvdeyZJsaZbpPKivZVUUG/y6c/HKaYx+Y
mX1TA3zuDFUZj3kUk5F0tdfKGduviLLxfClN9YJNpgWoJmQf5JbhznRqbdOOmfmYinlVTnr4JAto
UephBuTAzf/TBtIy3dSlVQPB/E/b4OElGSlZcMC7MbrPDRuDEEOWXeUwFSjbA9ntx49JaqUMPHvw
Cf+YlAK3Xmmak+xk24TOwEMQeafeBKPhG81UHUmJInct68WCvJB1WdgKli/hpD5UaEhk/r3UsYc4
apC+jqnSa+pG1vXeLI/yCpIJQ+elv5GzZOvvqWo5+oEg/yNXIrlIhUmAmuRSyLaP6kfbv8Ylci2T
3ffLj/6PW/BjdX4vePdLIXqkKDTfwi/pODbt7yIOEd1NlyJxrCjzZV12y0Z59dH20ZHGNXTlj+5/
3+Jj9u+RKBzuKqMeVwhS+0NouTcFwaDnOOsP8MJ+AB+cH9UeRWizD/V1A8hn22sieJ4zge8xUZyf
lvmzDEdADwPGUjzFobSGnbkvvabcQ8Exb/0g8L+J2/RH7u4TQ0t+VmLsYbcH4llpy2ZXaJl5MJRM
B5KNOocL0PdrMjnrWcUwwfLijnBNjf0MajAnTDSzF/TEDxZ6su9R1sdbN6xB/Q2YJjCBfHGYhC9a
xy+za5JvLXnAF70XG8cUBunOrH1P53QzdqbyMjRztY8Vy29HZzjZKC+fkN3E4tvc6KKdDl6WLylX
Ih4EKvO1Ydfe3tLzQzwnxqELoXaBIatOpW28LaAH+WBPlrijy0FwHbywek47YbdoJSha/J7UJOz4
QJ+SuNxHaA1cCJsie2xmaLDP0y4vsZt1xbyelLbZVGJJjJctdGbAZTsjDFUSYCCm+d6kh0mBgusA
hIfG5Ga4HyZPSq11e3NihxMkBPrBYNvfkNfcJ4vXaDRGw0OXAsVkXVkJBRMAbXJ+zmFyMz3FJIeQ
rMwhfcmgqH3liLVJQrfxCUtnl6IMhwtemKTkFt/QwlVOQdzlr0gbFPsc5Y7d7HCE7wGyeTV5dTfu
vpdgEvzRrfuboZDgy6Zk3CYB7swgDi7p4FUP0DDytQhyc4VGcX1C3jl7U6cNT0FtNQu+MChFeGsr
AtJf6cWuqcb8lLkks52qeOSsiPlaG2arRjfMtUYq6bHXTG89ojrk2eV6aGxj18Wmd7F19Q3cH6yz
FhGVCnniQ0K6bBWF+g/HHtMjkgLICJjPLo8xrDryY5+Ap1ZKdcHUheWhMAwX9Z+4IsRUqntbEUdz
qLRVY5e+F2ft2tPzal0gknZx7Dg72mzoEqxplbbyPdUGNza6weeuQuanFZ7znBxi9pUIAxDnrz02
J5Yg3BsD/cRkfDcl04vRVflzfrCG+Na3NpZ6EFlREwWfExF32tppzVZ+VtxNLdiFTfojlmTKMTAa
sjtiBNpXiq9CQJdOvITwp1o/dMl40+0E7sRNQQffn8QU87hPuwddXYVBcgh+dgnGvA3+QUdZVF6d
rScMM6bCTXzosO2xKlF1rIQHYT9P95Zibmsz0+2NnVbdquztd5UBjo749xA9sxNqcewei6MsdC8u
71eyqpR2cfSWQlZxhk54jP8Z/a/ujAgdOf/BNzhTHuvFGYSj3ZTf601efIusb05l8T2InBWOFPqx
EJl+nM3I4ojO/jaLXlDzCnwAy1/Qj8fckacIoGBMw7xp9OaVvAT1/GLrUbmNyhFeW2IbR2cyhzXy
QCP4t0OQxp5fRD0RkgHJ/0Qou9gixe57Lnco6nKVJB2rfg2GuHKRnkNzd3IgynoIwa14xgM04vFu
JKSpR3GzB5Xvt+qr+pQe6trOtdWYiVdHOJgYLK/A9Ta2p5aHqX2pynw8euEwHpWlwIE8qyKUVoo+
PwZLIdcaeQXvNdp1EyFM3w4VbT0M6B2oydAdCQJh+7Bc9Vb/vayLT2ju2n6lpnwC1bLEEpWzdhMr
AlYRNV/zIdjOcXpBrFA51ovdiyyCGCKhkpmE/VP0PJrpYMW8Mfn/08zq1QLNu8GrJD8O05wf2QB1
StYfGz03D6YFwMPWBGc0h2xeb3T5xlQ7+I8ICR0LT3wxisba5LhokczAwXSbVPlrqHn1kV/ppVg+
WHNUTnaCdU837VLHc3byjUVoEazyUoD/wH/1GFftfLRaOOKEz1ELcMsj8YrqyF7e3TlJzIYkV4/p
4hwh6rK7f0y/b8THJK+yvOrvVykKb4fW4NwXQNwDjq+LVVi4YEjVet42tnUzCoFKRughm6lEzVEW
rlo1xy6N4CjVCdhKSBp+WRR+2LbNUcTBF/Tdb3UFHrAMq3aF/s8aFNrJrTtfDdyTZo3HMBZPSQUK
zQAHcujD+ljlhOU1x3qvbSU4J2M/r9okvxWJGNEx1r6hE4m8YTOcBOla9B9DhHDs3IXtgZyUDSQh
VdunKm3CtW2zI8JKu9nGCMmtwtQh81qZ0OfBTQJefJ30QGwhdSZrzXPqTWihQqvEQ8jJz1yHSskP
zsy2eeB+TRUC4JbdPk9FOa7HMnSZ4gWrWtcjH4vobBtxsrdnc3iOHLKr49SDQl8CYEtyNbVsLBId
6OTg6nA+clpcPBLHnxZGWGvpGw2x1C0EWdBWHKvW/KjQkXZraw8WWd02XsvmwMLtOfIiFglxA/SJ
K4469DCmR2sPAenRC9dYB4ewW/hNaEE+7mAYG/zpUUcngveTRDPxzlHzQ574WIXpvMuOvQxRJhFc
szREkCnzlF0YZ9cxsdq9a7cPdoB3aBqVh4Q16xgH8a4TSctH2TsrO8A0KcM8wEeAX2zqucCrW1dw
N1DCSxoLXOLrWt3wbLU3GNEB83KyV5xg1I2dQC5KlAod8zG0bzGWy4OnY1GJyMomdcNXYXYNhs21
HzrteGGxe+Q3VJ/yCLM5p39YllXf6bx3Fe2LdUxKZ5W7WKPW7LrXruqQrdS0L70rIIy2dXQEuL2y
anvCCK2BldrH6cbp2m7thdWljuJDHhkgBDzzEUsoyEKFZ8KyyfSV2wAl77Jmx+8TRbKmuOlFCUOh
bjb8s+a97Qprl9n9Zhz0BhaMWfskkfhSCwxXo5j/q5Jgsm7wldONw0zwcMth4rLs/h+aGLWEbBqL
g2b0HA16lVwlu/F0noDudyz0ZDZWQ4mYiQU//pSp8a9k6gRY/YUr3aNJR1wWGxETLwUVwjBQXVyO
UhY/b3gM08nxLWWG3wr6/SHrrs2MmL9a8v7bKf1hlVW+0VzFOCsWPl9EYH55ZgJbPqtfOEyd5kZH
rc9qgs3gqo9JEqO75807XfHOZhYVq1RrvaOlAXkvNZijaeJuU3QML613HkMtRDkuip+dfAw4/mTW
3lV6Z00MyYLy014T00XFg/OZbmNvq8XoG0ZLINsLgnNma0jvEiK7VFWtPM4WCvlAe/Wimo5K1s07
Uym/FAV2wTgu19dheCmyDPXWAX85Nnzahn3UsKpr68HOImuPhCW6Tlr9fZzYrsSERk6sRpcks6r9
ND4ilGH5VjtUu9pykpOdqaTHo7Pj9Q0pwfSh7kv3MRrRmTXqNtm1A4gkgxi8nwSpc65mlaf+3Nlr
hCc0hP3ZUQ29cNehJ/RV2xmlrwGA246l56OK4DzBONJAyRfr3hPOsnBbqy7FBLvqUVwPK6xrCG0h
agVmD+IVAkOdtbyo5BL1+ZWEC8oiYdBsNB2Np9TjeyJsUpNKGoek+hwbjZcj6gi8fbSD58qNVsps
ktuPSC7rLmE5zezXc+m9TqnOEo3kwy6cyy2GOF906F7rAC9n1g9QoUUZZ4/FCNYQPPQqVMeWv5cD
88+tErdt4AiI/aSrgdDNahqc8TgI7aqHXb0VLM+PwsthVVgwhlgEomsYFi/Y2DwgcHHpCC9f0Iqa
sBMg0VcO28DtvZtp9btsYv2pRGVsbBXD1LqKxeOkTIbvjd3yftiK5pU9bWu1eAb432xco+rWhdJ9
TXPRbm0X49NYgLgwQtw80ghRCMPEwVdwcuIfwWE/mNUBrFKBykWJv3QzwDVM3Ze5MJVPXqJcwUmf
dHQkz4Q++q2uJhyA7Ga4aFG7ddNSO0VLrWvj4WILY7ioSmgdbXSXhzRnRByBduYJscpgfM5CgaDk
6Zc4mvWLgL22biAYr2SVh/ZxnJIGmWHcqbV5rt5CE3x1W1bNW1kOg98ZXfc2NrxKzzb6N2K6PcDJ
cHwLWbN9eIywITmR+LHbqW9aPnXAHUhueljlAGjtjbems1t/+UK/mdhQYDhSO2/ApRofyRD3je0H
p58ysNZjqyF5aBKbKUH7v3He4RtVt9rnpJkBvRpm9HkRDvWNQPSvZRSh8pkO7ksdKwA7sTuqu+rF
zuNx1aqt9SnqcmNljWH5KRY8lSebvJnjBfl+bBo4v4NtPUGB4wRomiEIjLOeAA3WahDalgasbK4d
/dGzh2ob6rBBYSMiwR3X09lLYnOXZO30UDj1sDcxhDsRZa8OrdNoxw5YPlo+mIm5gAfgV7nBXpky
HDHsJNtPQ2UcW8CUGyFsvO0t5wCP0FmjrMpLUnksDnmDv2qscoyNu1s2qbsibMQVhHb9P5ydV5fb
OJeufxHXYg63ylmq6CrfcNlumzln/vrzAKp2dfubmTPn3NDEBqCqkiUQ2PsNuxYRCMH/sGBb5891
go1LPJdfiiCqV4CE1GWBIWeam0c7Mk94CWicgrQffWO8gtr9lduY76I1zCa42ifsHwABZ6uxgk0x
chDvQr7gczh8XPpEOeT8LhiAu96KyunJ8sJxWzvTKxolw8rybbHujeYmGtp+XaZZdeR0gl009ArN
0cZdjqTAckT5Y+EauMlPGH0tHXGUiC1j2JtD9mh6766j6i+5Mv0Me07mJp/XUNl1ShBf6zTnMOE5
bz70xEVpWd2LG8D88oEObPu62sQBKV2l1oGdKwaH8aa99NHgbgIv1xeOPWGURP6210+ZTjUE7W+V
fUzypoEfX1Vetrc8cutGz4IaZWG4yRALQoQnepwoty+0NHwtnQbiwcIYZvA23aGMFG0XKtEDD67V
YMbjUpta5GXV+hdia5pdF2BD2l8kZAee5i0oNzWKFhivWods1vr1nHc5rov1MdSdZFv42hvR25ig
vIFl0ZOlKKfUwZK5BD+psAm8V20GcWpMixcSABwpEYEhIeiSAs03dZ9GW91814vM2LA+Plc9np96
Fg/njg88ZUdshJEm3DpdnRwzA6DqUOK2GtvDy5hW9jbw/Rax6v6r2hSkFPCine2QtW/0+3NEasD2
GzQ2YL2uqdK/Z1YLH8joXgJ/ikB4LNIZnl9X++RHIp5MSlmui1bD9dThwV91PxMq5mswqFQ7Cjt8
btxNlWIXU6i9h6B1zlHNvMwltqKmHR3i0JtvBTtpO+5/KDqiA5qboEXjdwvNdp4y/fvokDSjFs6O
c+zeH5wwdf/y4KTFyJaCZIU4kQcHv9ESiE4jLn7D7D2g4mIfWn36WU+5sU0G8YZEbn2dHPQ9lk1E
0hMlr2vgRfpmyOfm0OBOAmgOgatB5AqyqhlIFZGiyHBZT+yxvqq6ygc88jh3lBNHjrzEBxBAdbdn
I9xvJ9kte2pITzg1NTHjZeD+Av/ok6+iZ+rBjLJpazu/ksqv932nUDep3aUKDeVg4GWJHjfUNK1U
7R2S2MsSdvqyRMxJC2N7a0zrhCLWY+jblxTVoGXUdsC4ctSoRsqPL1BXUcXu4Szhrz20UMOVJGex
BC1E/mar5LbzI4ip/WNKxIOgmFf2XJDD99HWjRB2U0lCLZLG4JxfDscybFdd390or5XYyLdwUDUA
prbRPXRzZgAPKU2IZO06DPZhkNQcc/GJmhKzWqhQTddmlmB5DCYI4YTwsUh5XqXlRcENbPLsdlea
loECR+2vfD98xqbVW+rOoe177aVLn1VQOaskDupLVww/TWq+GMJW8a5SQ8pnGs+3GWgTVgdrqJrG
shiBOSjKdPE9VEfLunmJ/JrKnP/LH/L8WfX7b5zvOiQHm80U+ELDju9iWSYXG/HmPbZYwdKz7XXv
q++cw1G7y7p53Tk+h93G/Yo/ULqbFdSsjbindGT48yKrnGCB2Dafq/o1Me2A81Pzsx4QnHfi+dkq
k02Sv1VFaH7zq/Zs1xUCtihdZdOXIMuKBSqDmNlMxSMa+d3GiZxHY0y/FDm+j1Hznozai9+1P/OU
fWoXfFOj6Zcb1Tk7Cq+jchAE1OUi9YhX0NWzon1TdVvV7uZvCOcizIill572eB5Vi6IllaLkWrXR
KqNdx1YODz/6q8VXgcJV0Z6HHj2aTE1jwIIV6j3esNaiplkp+oE6QpbgzZZZ/q9GYLMsByIBQm/q
re/IvPHJjRzsz1IwqOh8wUFm99ED2fBmx+Fs7X9V2wHDYWtyF102f015YzCY5DzS3YrK8DZjVoY3
fzQtEHOXwrNXEQfnN6cZ95Y9+AsT4twWxbMXxc2iq6CRbmNf4RHVejvS0R7+rcE3xcneC9UI9rnv
F49BnfxA4WVcuBrulrqhHL87LBBsH5ziEFDqWyDGiYGa16dLd2SB37HrTvZJYl4Gl51XQUptWWBS
Q0ohBxyrGnwlkIWtjDJfRcqQsfxzoIrA32xmUi4rVTfR/i7M8SLvjJZ0qwMjTR0KeCV+3UPhqaMH
HAv3QVM6O9u2lWURl8rFKPhTHRSmLYSo+QinxqWKJutMWSpfsEFSXr0JwJyVJrPYLymvxqxCVw/s
dKdbTXhT4iKGaBraCJN5qXYFFt2QV/FIawfxXK/tqeUnYU7YPoEkQL0v7U5t4FPjSeYWaYsCJNKH
8D0G9EXSh2e1ZxU25zQ9ubENhQcq67JwZv8MZ3/V2iEqV9UQ/1QhirFbD8n9aYgN4W0QmRAKhbVy
OFGQIn+hoDIbWwsJ1qmDrD5OCWwmyWguPLc6dmjZLySyR41JVH8Olr2yyYZyacUYPqQkckVhuEds
PKizVaSGwyYbfe9qa8XHZfDROwC18hnWDQ2blxnkGNbU0sPxY2itYHUZT9BW0EhEia/TKRWSKWSB
hI8O32F6axDgpLTmXqcaXmI9IQshwnKU7bKFwBHhPsrlmHWdG8t91K3+LMM2e0jHo/KXwJHD/KV+
YLcHImpA0SlNkiO7T86dTq0m5wKUrOwEjN48yJAYQboIzXDZFK9hJPoeyn7Io9pybvKiZz8rbAiu
aAzyDFH5PwExEB0+B2SOEa9mjl1rtlyAVMzUHbfhqAUIOYgpFFZxFkBkQk7Jy7lc2XFCIcmO39hV
TU9lO9UHlbTLXcxJ8881OoZfnXBqNhXKYnvNCiZcofozn735WzipA2kh1TznWtNesVN3FrIDEsmb
WzbnbgTQMXnoyKZNQn0SgPNW8eIvfe+F2zlWKRKNICb9PMxfjah+k3YfcQSKbzb79wKv4xUM4u6U
+l9Y+ODjoCqwtO0ORmaMhzXlgHaTpqZzkb0BHqJnK23Oie53+J9C4N9qnoqWvdBnMBH5vIDiee5V
e6UAz3ysBHKqQLROtiSvQLSmOtEfJQPh98gPjJW9MnH5XMWtcUVPTiN1gY7tXbh2tlr8IDJDO066
lu8+gqL/D7HbeLSjvXAQkZ6DoHXt492TEAeDZksK/Ul2wD8syDHCljreLQqLOYIOfrfkqwbXOd2V
8TQnX4ZNbRw/hML+bqJQh6q27Wyaeuc4rnfz0STdGPqsLT3RlBdoaslhKrKfn6EgQpgLkvgSJQ5T
QamFsXh5rZ26zABr/j1zbNRw4eadtaeS7t9UMv+32SVTh6NciUAw42RHMg0uZ2HSMN9iAxJIGWbj
Q5JF+nmY+3aVkUFd6WEdXzVhES/vxshA/NKdqsUfHZM956fESjcyPtyt4sXchjN4lQMnki+Cbhve
874wic/VICK9xpDPi2Kr7aqEP7LouvGn1JzMx9lal27fbCW4d5z0cVHBwDnL3ir0l7aj9M/F3KgP
bhdfMKEuviTk+w9BXwOMAbHLKc6b1gX8/E01IGgp7QzanNRpZCns+YS7AdKweFSaVnSWTd6fk96p
3YNsTTwe7eFVS3vtoQI2IoNNWxfnuEFLQDoqcCAa9kYTBqtujNXXcMp7knxU2EzX/qF7CBJnTV/x
Hwp+BaGp7DkJpwz8DPp/eok8/hAab0UBXleOVd2ZbFIXuRs51jKyj6m9kEGWUzlafkzte+s+NR6L
7NlpLZsSsuNs7mPJmkCErylCiqJx5XQY1vpBcvXc8VqIlldG2vOcrdGYjO6NLFdfWKLSi+zi0iwL
iCF7OVnvgFRNQ6uuZW+Uh8kBTqOyCDuYeAEpwqtjNJehGtK3LNNC4L+tyxciaE/AGev1NI/9l5JP
moukx1//Hmq7+sfQXnWrP4YOU3fRykuV7KKwBD7XBdUNHJ0NXKj4SxUqzdY8BRjVp9N+6CCCdb8y
fEbeyx75q5w9zUoOkpN9bONucFztG+ar/5gMz3Tay2E151ALdeTP2fI1dRjgCznbqsnY9VWiLP0R
kFqjIAiiRb53c0OlWw4+9eVq1re28DwfdePizUX0XqPuILg1zVXFXmOBWyR1FKFTrPYDyZF50Jey
OWVK9Ghh/CNbrCPWU58MI5L3MzzuQKGEGzvp/JqkVyhnzdX2jGpnBmoKa1VH000GoZnA6kIkd2Gg
j3sfONUmZg1DyzMckuMi6PLoVA9e9qwMqbpu41ZZy2beaPCVA1Awejxmz4jRuE8u9AfRkAPMkiwd
9b7TlDfNwVLR3oZ1M7+1ARvvpjb1g3xA21Ccm7b9wpOkAojX6jeV032uzcoFwL7xEvfxK08rBeYu
LdGHTZVyiRor2VdYBK6CxML72vJ/VvP8ro+az9be8Mnu9yZPsFQ9TM0cbnGjMB+tCXneVOmaHwaL
jJY3t7KRJk3xeDOdVcCqmyxyfRUOlCYpNJOuze43Si8iJaWQ/xijYlawKVsPDXdnUHd9Q+q9ESw3
7GDUnVqV2Wry8vJ4/1GmbfcsKL9qgySRVCWfzeA7rLngLEO5S1GIdAkYP/FF1m1VO4ypPcPCZoIg
MD2i1oP9UChkAtuvkSZo8VmTn7ykDW5NlqKVXoTN97FzEVIJ09fC6twtBXZra7de+Zpn+ZmcZvO9
cYAB5KbiXpu0rk4tB+RVZXrdMe+hAkiiDKL5/a7R0se+y8iQO+Wvwcp3hV5Xv1TyZf++EWNkZORm
cKCLK5jU3Bw8qVYZkoH7QmzAKP2tqhIJvFalppAAEVvIj8HUx/YqHsJuL5v/Hgb97GPY2Lzpkfdl
aK0hXKs4b5Pmn1EFGwdyJQonYKGaIFH88s5pA2dlaiqSM0g6rKge1HukIj3sjHL94Y87fr2PmJEP
5dHFUPgWKMFm5tz12AjHSNFqMIt9hFqiQy/XLUgYAGxC9jkK9mym88ymx0KQEIRNIdgXYT2dshDc
jcHn9dy6vrKT8tmajrNdpCRktfsZjEoH2fZMSmgjZbYjFeX/RFGN5JyrIeLY0mm1hV+2bSbWHZQf
YD7lZRsBsgDTB1yjVXfKMHLUCV1K7CN48xPCUfGCsrRdTtOlheYD/I07eeFcM27sErUR83fss3ds
4DSqHMm2Mlbig3Z/AWPs7bMRnTCt01EmGVCFiILoMZvL6djiZF21ZIvrgWI1eOd+IR08S+Hv2Qa5
dQBeA8uj8S/ycnf2VMr4UpvzdPgcK+/UeR5Xk3jayyZQJm/XOQXiooXrP+RGs9EGDoCdaEVUvC+Y
rFAIpCUvEFbKvWGTCPuMga3KkTXkImfJDpeUzULNswpNEuYi/ZBenT5fu0NBjqs3rvy66uOMzNa+
LXsKmGGhZsum6zhz1YOy74tKe0xNZH4Q5Nm1sjeEIb7OdAUHE46x2VK8XqKH/TUBvp0qOM32nXMC
U3tVxtmBt5BjYKsp8IKTCBCCaMqOEVMqJvrx2ko7/GqV0Pfw6YBtH2AMSBHT9JErMceTHO2J17If
Ug6495eM8shYwppINlBElaJ1LoPZ862xkv++xd4H8AK5FPnsiJQpOhUFfh3bRHHCVVMgmtGwJ1w5
I0oNKweRGuqKmAlkul/dLyNO1jxl++NnfKAC0K/KUhjReEbBW8PgtpgoaHzO883a2ZaZ/vUzJO/u
LxOvbXMT1nVwa/Wfn+czGcG+8H4865oguGXZrzRH4nQ55wjYWnaArRvoDaVd6xpaP1Y4KCuphYt6
4p6co7/DxmMmb6/jaZS01aYxJwxKRTOJfES3I626lJoefJncDeK3xhcD1szJGp16O7WIekjpLh7Y
z/eF4G4kF1hje8lS9wVPbhvLTDt8sixr2vfpaCwqYW4I4oDvPtmqlWYG0dNM6noVB0O2jQS3N6rN
6IZ27zqSZF5baLXASvroNao4vvl8QuXYNEX1pveM7h8MR+BW/UYLIGlIhmMjaI7yTl7k2l5n7xnW
42uFXPdh1Az93KauAs8KIc0sC79K3lILVod9Wv8jGXoyA5FvP8bkzbZIxB3bJvZXAav7k4lQ5H4M
gKolggI9CqZbayxzYIJPMkIeP1/anH732YzyRxEYryT0cOkev8fGiDgqf9+5yRHzqSnWU5absh8p
+0InmP4xoG9n5WwGVIvUemofG3QnlrllkjcNgj7ZZ5cOOvJ1dk0Oj6AQfiQklOF+hF9RVSzX5Jz6
I2SKcKWMWHP5iAWxO9Hqp5BN/c6bbUq7k2a/TJ31WM5jcnJbzuDSg1d3ul4oi6lb6dIrL/9Vh4xl
FiqLVMjtjZt76GsaarsI1Ukck2nKmLyTF0U4wKeBqQI0z1ntKWa9xgKP7th/G1IlqrZUyii6SRer
se/aQ+SA5pIjZMyp0KuxBKxccfz3wDSmr36fXuomHJ6VIIuOsNbGFYTD+WtY5fe4KwAiSaN8xF3G
t2K8LeKZiMeop+4zp0XKwgviBSAw51ImSv1qpl8gzRhfwiGyUAhAkNVJFfiheo+7HOp8W0s01dF7
UMsgn1/JedgrDPmgo0m7F4SEnzBH8VK0g2oy520HQ3EPmsYDGKOMbUBV17VPkOJmsnolgrWW/q3A
NfCxbjLnH/E2U+/xSGX+0INLt3MbCWPPW6IGr767CmaNYnetDy1Yx2D4mhkV4jB6MdzMTu13k10r
OywssRlwLH66gUpMYsfNFYSXfchc64LU9oAnxohsqYHwgYxReGMDbTQlShdqEsFTK5W/DD5Z7bNj
tNajPrBJ67r2zi4FmKEeJ1WJl/J4mmZ+vannzuS94hxK6Q/luTzNTrLpZO5Gs2rvrLTmk8Z38dSU
XrySToRIOrBzoiSbJ5SUEFCk0FQMwYtaOA9uUkXfVX20F6ozWlctLaIPplgY5tMu0FtjzSEIGW4H
14ClmprlAk0YZa+pbvwoL7V3slQD+FRdJI+d55dHW+u/yy4ZspxWlDqgnEizvFBHOAdvo5AVZsxu
Mib99yDVfNe0yoV7guSKlyDEG40T2QxUVoazSymiVPGyusfmAq5AGEWHQoX3HCSa9fB5N2eluwrH
0noI2MKuZvSUD/GUXSLNyhBN8cZ1qTvxCnJ2fov15OPiQQkolcC+yLiQpF3qXu0j2MWONIoT7WHq
ES0IU6Pa+KZnfPEEMF6sOJ8j0mD8GGEUtfklKYr7CJ0iy6Jo1GOf5aCtJWPc/seVk/Sw0bwsAcrc
qSdkvhtHJWvl49U4G1OwD7r+vZ4t44KypnmJ85IOvN1+Ih3T7aqoNXYkMn6iD9OfGwxZWttQinWq
KP3S5RSFWgFWK5mwZWm1WFtoGdqHcQ1jzDGMG4585k0Xl8nHLiUueSy3EdrX6BUBnOn0GkYG4+Ql
ait/k7smYjBihoz5ymjCXM8PqekDg0SOguOlT6p36wrtQbJP/LYYhC6ySfVPMib1CKVsYdmM7ZrU
9LSUMR1dfDOzzep70rff3AgfDSXi/UiH6S1AOwyBr8xfyaZCxZpklMnaboUI1M5KcWh07A1rhOGW
EBzwrmkaXKIjHwdEaelDwYKiQNW7u3t3PU6LCCm+DH42XGrdW8s9ghL3zcNn7DNrW4hxTS9gpTJt
O49CwUK0P/cWcl5f1u6qVTX3JtcuzVMu1jQ7Z1OsZIU3mHApS75PcjWbrPAqe+XYMCzNXeu36M4C
UwCfQgG29OpTaMIFlpdMNBMQeEuEMIfVZ8doZ819iNaP87rvUAcY9KFDGmtad75XP4SJQgnhvmSG
VUTtuLEMoNABJU+vzJ/nwrA3cCidlSHO45QVqvNUN++dOMg34pJV88JqmhIFP8aHmmZAB7S3sd4p
sHfA/YcIE9zmOf24k7FYxEYRiwer2IxAEH9UDZjgxhvDgyUchjEOqk4A0N8zYT7sWO1lsFQ87YaB
NRMPsumsUmjoByXgo+aDAIVVvKnE0V7DeRWplXDcSFHYz6YUhYXi76ynkbqm18K36DErpTrRP3RC
aZjTFGJLiOysZDOGK/6EZACVjhSBNUGV//BSNEFdeG06d3h48aWywLytKFRpJ/kglo9k2zDppu7/
k62nsyDP9i3SZvdaKWHyAsDpLo5g2SW2IhOGCJ5w1Oso/K0tRaPaKbQSMF6+T2q17v9p0hTk2rGv
xR9YIfgi95YBUKK9bErhV2VMPpqyN5z+1Uwql/SCmJvoCsioIH7NarNalS6aiZngaNsFvt1RPb+q
iuXATwJ3ooxRtjG1OdhnCqdLrzTqx2IkQaN5KK+aeKB9Lzhi8ojBcaeEE6qYyOZZxaM3sTPwRIcH
eVWpFVAVJOVn9J4vaqi9yd+w6Gf14syQyKEovKAH/mcfTo1vYT3igBI5FDOthupLCSnRLHOo+nIz
P4QBIPe5V/dSg0uO6fHY+y9jrijkyCFhb7fbfgDniJV9pKHGnFVXchzuVRrYy7skIomdx2Dz/ujA
U/HcIU5y/IwXIM2O5hTvMjQzZC5VZlAtozmguEtZQaRt4wRkGSrfw04mamPd7XbgeIylnDApnXbN
JuMw50l5QNF7WGppgjy6HYR7S2mtp9zXtT3nFvTlKDg/FYVtPaF0WqpZhTQQEZ7b32OAewG6BN8j
ewkqMfsRDgiEqlHunSlwp+c0HqqVk1NHaeXnv9V5j/WBPGBZRWcqm8h20ZJbWRlvE/Uel6FRfl3/
HZPD5KzfryHHDiCr7i+EjM4aHM4NdC3I3Sj/MXAMX4xWW1P4HIIjn815nZlK9S5G9K5xvefEaq1d
w0obz/ISFfV4DsRFNsl9b2ML+PkIBnRhAiJHBPFQNhmIFKGs14v10AclFw7TzWzK5kGGibiZM91a
0f13xKjcLeIMpImhObFD6kD+3fMvalkaOwda5kKmZ2QWRl5Gy4eqE3cHf/K+aMMUHkuThF4eeZfP
54nupCuf4vhFPj7kJYImlVrNR0gO/T3xflwVzUZvDq1eA0zLlPE21tV005sCeiCYio2M2YM23aAd
QL9JWo5zYty9bOuArMF0U73o9fdxwjsiCtmwV6r2QoWmOHCuitYyByXiWpd/xBMnjdYwrOev/x4v
4xm7/BsYuXiRhOqpTUPzaQx67axM4OZl1ttWTBT6PCc9IQCnv6hsLO9J85oaNmI340ZmweeKvJeS
qogNA6dsKxTPVn1zAKwVXu4tqxV5QRtNcUXshTBpf7wv1Y3avqB6rD4gmYmz0ucdmXCEzav1iA8N
GclpWM6jpr5Faf6uxXr8y+7f1S4VEA9gcnkaG98GHQRHOlr2c9MVyqroPf+iKGD1xtmLBdLAoJ4a
VGDTe4AkLkzXX/wxCee1wk7OzTwDVes16zX0Yn+DjQWkeNlUk2TldW6zl73m4KC1nLn6uSoL61Vg
38us9h57N9Sfe6xS5CSQqtk1C6yvcg78p/mgln23tOBtXLwQrUYn8y8cZatVP+CP1eg+gHkZVFsU
3OOkvsqWvKDlRxpNzHCN8VjFvXL4jJv4EVOQBidRg5W3gI1vMEv1rlWEm6S8C0JjEU0c+j7jVms4
O9yA4oWMAQ/1rpq4yBep3JpaRhDdSE9PFdtAgT1R0nT3KTWcqcdkctXj6GrVFj3/t7p2EeqaBrM+
xUoKpaJXuvrUBd69OxkoSq5kzIwh7G4C0ByraepL5ENWg66ah07xSUTGvZoc77epuB16LznKO3mx
BiDNy3s7GGe+wWLQPYo7Aa7S5sGfbX7d2TtWorYvnyHA4OLGiR7+M3J/5JS/+miKH+7u6wyWLflU
+b9MVyjW76KkxaChqcOrlyJIG89UbmWzVrSQpCIdkGjKQ2yCyzFnK9hRFllgHl2e83nA8+s+t0ga
QEP6vP2cJjtSFV1KO8yWGCiNANHV8SYvRkj2eUAhqhXrxGfc6oI9xQ/nFCgC8REEKER+TpWD5VQn
Tl7lrEksRfLu91SHCg4Sagk6kXKq22rTvuAbx7bOM0iJKw5Vgzje35uKVlz9IqImTqfVauYjvzmC
Up4aUGQtzcdCXHBN6Ep26XKUC3QOB4RQX8o+OQoE3xMUAfckWyoa9EdV74AwitlyVmJNvzIYkqQe
zP0gZfZqB25ei4yRlE8iJZk+oR8l+2QEswpoQP8/49N+8GHYRuPOAbCztofB2uhC7Mb23QlSS/nP
5mevHCx7VTHYFYM/ez/nanXOFsnVwSNVhrWx5lZ/+WPuZ/Pz54YBSOlKd7axyFZXqcoZsMX+Wqaj
ncnJN20L1bIYzCkDmu+fGq9xz66QUzBjyzokCG4vDJmsLr0qXiK/M+0G1HcfTOe7YeT5TnOpSEnF
SG36isaR8tYlwT/DUfity3Ll7XO0VKMMwm9/jJbhsf8G88K/jzZD11ijYcgnWug8x27xBY7OY1V6
Qp0oql4C+AEybHeJfkb2tVq0XVl+ARvubCffa7Ae6oovShbay/trZF+dGk83E1GrGCkNPu2tCdPC
as34gl0HjhGDZr2YM7tWxO6Ln1b6JFU+c01/6YOwfquihHx3OSQ3hQzsriYhvHd+z9Z+z7bLMf/p
jk95Wpi/xOwYMbK3OCDNOJdOcsugre2GHv9fOTvQoDn6bfmkWQN+OX4IhtHxx3dHw4TJ1NWfDaw9
llr08kdMo2at9v5iJfuqoBv61o4YHQ0qQJ/BoojRkOi6aGaubFFB9w6tCSbLiY15i51ne1U5Zq2a
Nkmfk+mLB8xsEWtt/BcqAgtAr8o3J1KClch6XvJeN4+qa3brpAyLN9Ntj27jAzfErAqNqvEZSZty
W+F+B3sZO5EYNAFQyCTe28CsqdmV4TFOsCMRSKdUi5wbmGD9Nh4iLwW1NHktYb18Dp25ON5jyPL2
y7nhyyJ77zNNdE2KAfGQRM6rRthFdoCeJRa1SmR+DTztl7xJDfN+Aybll6aqxldx878eI6bPYta/
Xuc/p/8eo07ZujfC4NHynR51tfBNiwfOzGhUPjecspDwjh9ly05gCcWOnR9MPc6fySCzbYAutnL9
sT8DOE9WRoJFkzAJKdy+e/IdSJpiRYgp2z397qPYfO+TWDzZpzFPtn7PQ34DfMoYFUcrqzBD9Ukh
gaYwX+y5uchD2Vz64bLEWeKaUF45F8iULQO0CL+rqI+Qm2lekSxbzIJ9mBYjeIuC5Gss7kDPftzJ
mOyV45A9+B96P1+FpA7kpXBq9xOkcTQ5tPfec0iY6lG9M6NBe2+MhypW27cwVMy9P/GT5ahq6r7g
zhiRl9D7S5BCQ5RxCjcNKpa1ftLxyHvGrfk4eHiJp2mtPXoDNnt20TU3S68VZAdzFWsDtXwPSg1V
EPydmqJX1sj0zmuvK+udrDFT79gPNYnWHleBa9VX2b0UHQKtuw+TFWsxjG228TTb2OfUCJ7ch80e
4tCJmy1VJTQEDLPYFmg9//d3//M4N9XUI+6mS6cxii25jP/9KzUqho0hIkXIBjbXBl+RZYPa2qZo
G6y1UhiKi2bCz0JCLIIw67fy79fD9qb0SvWICXV3Q1zxu6u57cmoqHMaaqOd4Op+lwUeWcQJMFQN
NQPKoKj5lILZaoAw2chyD+KN3SIEbLWFqgBU01TzjSyzSbSqvAN9XVyg+dj4YXT/7JX+lHKc1pjr
qUddWFhpeZpF1lixkvEs245CDkCFJ7ZJnYKEKP5Vu9T0grO8FFi1n0mVLNXAQ5Hmd3wgwb3TjJrK
RtScZrEZreS+tIh3vaLZRxmSF63t+xazQzVYOUU7Iu8D1BSTtvrJ1HjPSGOgt1fp5U3rwhZ6Se18
VyC/9Ipv/9VPT3quP8r3FfYwuTEvnu5vc2RpV45z3WPRAymCLPCj0rHBzO1O0MDAS3ubzxp8E+vC
h0j7JQvvsmivwvrXF75aJ8vKLsDMln8X8T/H5KyT+VR4J1mqx8ivWflqYm8tv3/RO8d4netaX4Nx
dI5ByVI0RI1BYV1X3oChHfs8yr5pLtKhJcwdZB6zpVVYzdUdImd6bp+tCkN0IOoAXE1bDbYNkqNL
KRkoxQNlLK3ycdlP4Qaaf3dSp7mwzklfQSKV5R1UEaC8cSLYGXNWs6X3MMsWl8Gvu+ts/shGOPr3
OLqor7k+uvDoC/M+ShW7TqMAUvYZa9rY3RUUu4vql9S8U/WBj7uRWOEuDJsSJiUCeYa4yG7ZEQk4
uQrHalkilbmVvl5Np2s73QD+PgmkqYyVXs/jMdIo00ioKvjjW4Y39UkOibBsuw4O0iFiAo5CQM8l
kAh1uvZ6P95Pcz0J8mM8v1bRvm4Tr8GROZn2c5OvcRnqkWycOai02imDFHGqEWc+TSlcUq3znnHM
GrawGcdmIWNyiC3hFVntR7uxc54mmaTRFUc/uMaE7IdQsvasxDhY9nDFprq5VjpWOLGWIBOzHB3s
VeU7Id4xH6HZu2igDMn3SsS9CvGxz9Dv8X/GI9CLNungJZ4YvOt+38yXxBdUO36J3y3xO4yjEi/w
ARpQgwKKo91kxiaOqM+OIYUMm2L93y2qAM06KkR2ni3L1bbRI1C6DF8o0cyytD0CLDne/3LVnyBc
hP5eanZjjna7wxYyvT/LHEynwQkISYXtcplF9HyTGkHr9LsPwIDobzUwTjI/w38VUvp9HQprIOTZ
whaipbwd4zlZuUYPkk/0OGVfnOXd50XGAB6rHmk0MUiF87z5+JI3ofcug/fXRFEFdWsXDwMZ/OPl
ZNMTP0LFZDwkYYpJ+98/deqqeh9Bf4i2Gga6U6yph8HWR30vDCrWeaFT6b7laF+Rj/3978CDQLSn
j39/97vovyGOw++j70hVu3ekep+Bkoyy3FvdgegkBZxdH2gNWQ72eHIgsvve2WvN9R3OHoiOAAjO
RNnjjIczOz9vNoWUsobxFeq6S1ww7RWQGn34Zuvp10h3hk2nt/2xHZP+CFuzwui7ykroQSWuMcOs
oYOLfrC8+7woPoVV25l2n6H/apiMAQDqwYVN8R2JJJFEeuGztAOQXcrm5yXP/w9r57XcOK6t4Sdi
FXO4VY4O7Tw3rHYH5pz59OcD5Gm5e+aEXXVuWASwQEm2RAJr/WFqeTZE62uXhC6h3ODfpE0BFaaO
kYICv9QFpr1H0gKUg89/ITYxrTcrCHX25ON1rLfU71rvJ/bW5FnCuQ7Xbqaoq6wbMSlCuk41Rvu2
V9P2y2zgyKzmc7KQg7LPS0zIK66LAbwIqSb1FQ8rl/r07HXDBaOqB/7a8qHZWIaa4zyEboFMw3Uh
YLIMlfBzbuAMGLjlKRyGisSYAkbZwM3ODyZ/YdmOtZUP5ABF6F01Jy/XB/X1efz74LW/GuqNT+Hr
0EPOvDBEDETbzjpeGR/8EVJqZzmqii0tae7Po51oXufKUTSMHuagbL/qWGRAn4RzLpdfrL5JmwXT
l1FBvDKI4u/xhFFt3Q/jMRjZOpz6IU5uLNwEl6wU916B/afa+BBLo/GtE/BbV3cMfA8hQASN3+7U
uJ3vMN+aSZ+G6l9ikj/0R00jAy3zq4PvzOcxVGAZiyzIr9Rs6Kbvo49SkuyShyAWS+lsxtTGKIeb
xBtWUYm/KhXKD1rKQFnFsvAbkWuDUVcwgWjc4sZwmkuY/JTBEAdIBc//CFPKUbupBODSR5fSGe/l
IyceMfieIv+7bMlDQsp13ZVCEVmYVcq+GpfVhaPq2eHD8dJclyb2MT4U9UsqWX6IOMxfsjjTD6HM
DmUILK1nlwT29XPGkaGcChPVP/EnMevJW/mK467kMxwG3C0QCcwH+clfHti5B73IJf+6kRHyqV2Y
UbgDhWNcHvOyb9BYFNYIPF5XBHrrlmgjajrV51pL5m2PXMkN+AzqWWkPtiUGlpVMvbdNK/eHfDB0
/bSrKbMfZeuyDmjj8VOfXAbA/qyXg8mm4r6GWAgBYmGYtYun0GDvJ5snGs/a/sUtGnTwAQT8WwQe
dv0LxJVPEU0jdEStFqUusaKJYsU9FZq6N6KEJY38mPkc75oUDe7rxywzcEpeB6Tz2gc3Jtxajo8d
jFj6JDzr9rMbwxtW2vdhyOsnfSLDDtOcckjX1LfUbsH4Yf1AFm1awM8av0+NyzfMbmE3YeBK+s21
d/xJx/uWf9glRDhmqrn3TV560HVRdHDhJhh2sCiS6DXTEXTEy6491PwgD3YVNBsHB1Gk+bL+sQ/7
8ZjhybWo4rl/rNHe/jIHWKAWkd8u/bQ9NVo73TZW4kHOV6eVbfJtC2Izva/huB06DXBKHqsVTMt2
J+tEyNB/RLQiovm/RSRdVqFj0H26hjeX7VrFKW4J5iLZulqcLnMbjgtgWb++VeK3bnJgxCUTtFg/
jM3dZbSDTb0yq2ST6QVpvNY0XhSUQpdxYEcn3UvNF5PiUzYV3dMENP2WbNo3GVUEpbe1jI5JfAQ+
2nTEIZElXRHgIyBP7V7ha4/NExwX4S2AdsamjwQ3XYiNq4XirbqgRPhFNK/4ZalCnmqWh8BVYi6v
A3UHxNkiabbyHS9beQMMYUzs9441eAC6QZFAds4D1o2Y4UBSFoIgmOFguYjkYG4+GVrX79HIQOXe
CcqXIQd5U0zptAvzrnxRY3BxWmSoN3I0tKBvzsMzvEX3tjft186N8KnB/GChVviE2krofbV8/WBa
GV6q2fA2eWn6s9HmV0zmrNe5jTpWnmb7JWQDswFIG57dXLP3bq6qu6gfBigkRrpSYRnE+FxupIuW
NMnS05y7quhD+4A1Yh40H+1B1PRkoOyzsZu4zJN9vj2gJ6Hr3UZCJdoUTIreWiykHdc/zdHsn6ZK
D1bQaZUlQhF2z243U05yONNRE0d6dDmp7l8owTm310Nt1cnKHrBwkX1ux84K/EJ4whheO17jUDGf
j3ncIjbH/DS1w0Xhu3OjL/0YVZJA7eNzZ5friqzMLaJH1q08G4Y62bKLdYXI3EefV+r9oY6t71Nk
LXUkpJ/IZuAiMkcmelXe+NpNSKSavaXuTSHM7qEiiPDXwwd4R1SKZf1YFpaNWN/yUwjuZMvSInWF
V4y3kUXlegQxninxT1mSxsLxK9Ux56yJgzxTW/XVz7x2F5L/a7fs0MOd2njvkdN+RLRqNW2Q6mLv
6TXDLmELyYJxgGRhFxPV7EHbRmAyz5cm2vLkbYuiXsmYHD2HO7tucdbJsM7OfYcnMAJ1Y2hnb/mU
WQgezOOxTgb7uRxR0Uya7A0S7bSbB8R8TB1DDcpP4wK6TrObDaZOTQBpExnS+tImU8nXyNeNB9PX
3ibT0p/HfH5yGh3L9T4+8gMM3pLE11cJ4JCzNabOcfZzneoNKluqZ5geHqR2pYAlG7tqNYZYMhet
cejy2gCEBa33xG0iWQedQdlbxph6bZ9gzgxbboUzNAEVOSTdjCB6F4+sGz+yF9d8BSnnBH0/wNIn
X32cLJTDnHiNwla/t1N+R9vZUSOQEgm2NWbhnC+d0CEwFSdmk0ARWpRVN5ylicfAT9Q06hdgB9FN
0pE5l92lCnFM651+I5tyUqg19dLqR3cpN0+5Uymutxj5n2zItnX7OdUeUm7xD2nNH6YwkUMRAN2/
7Mp4mHCH/NTfiOf07/EzO+FV2nuX/gm1ojjf6okPuV/uclOxB85/HVD/FltfeYS5AeEFs40N/DTk
du3+qYOycvDRHFvJl9Jafz848/CEQmX1qV/Eh9REBHa6Oec1m3bDN+8txw0fSnPayzt7a3pQ5zoH
0Cg1/Bf0o3v2nOwy7DJN7j9AVmjFgyLSrBRuFg4ybQSgWjEd1HTShoLWAFj2gvmTw/Jgp7kFUD7T
q3e/dPx9hfbBysmyYesJgYM5xKd8qi1woYkDf6p00/sEf8nW6KD+ia5UqyiSsfaR8SpazXpdHlIS
Bac/nzGyjTCbRgKoRm3TV+KNqjfKcohq/Qb9UCQXtZi0tGUAMFG6YQedFlvnsbYeUqsdv/guvyoa
M8T5Q6Lq33LHDM5RVzTLqcZhUDavh4Ti/1k28bdF0wNs4xZlpwGigMtfwmJrvqmoJO2pybw4Y5Ty
Q6nirS1gc7kS5neq57CRERjgQtHfO7tT0cUH8iFBotdDnbYgNmrn67VLnmGQM57R3hjPtpGiYmia
lwiUQB5C08bPrcz2rdZMbyOsuBXQYvfcdD3bTA01/ShXs2ffVF8xkbO/U7GisBGedKV50Qyl+VKN
dUtpMfhZBHF6lF0Flm637ZhvZhEgu2zLVzdxomSrPOwMJOuGZh2MZYKrhBUsJR62nFVc5+LJ3uNR
1ZwiRA7chZF/VxAL12rNuWfr4eyryOk289jgy5iWR4lcB07WLWxRHEDCjTtsEN4keQNJNDCealVH
NI+WQcX+0kLe6ZsRItUz+hOCWxLw07CbXYxqfAxDXf8yRcB83VwXuGLQaqhh7msEtAAW04zGLlpp
qRsd5A9ATLImC7UK00VveAgB7s2eXRzZUJ0uDsFkvXinYXhClie77WSGb9A2SEUKXTv+evIvpDv+
tDQ8Zdxe/6xWOQJRduc72YXYT3AIEuQOpyauSN2C2slxHgE5bVXrYXLKN6WZ3zzFaO/DWtNvHZ4E
C9mPdiL64H7YHtrYzl+b/uwMZfXmuI+9jsd1mCbTa2rw1hVIImfovv4T8liXfiupzD01BjQaYmc1
Fmp9k4/gY5/lbSVAnEKiH5SocNimIX8BCkL2SGRErGneZp7icPnHQF6isNTXar2TA7rnBzvf8s2D
jr7aGFRPsn5jpctwoiH3xYygd1k9IUk532gacBeR+bbNey1w8anip1dsBwOXkkartLumqlKhppv9
qLF6yALzp6oMTzbfvNcRvRVkJ/X0zkOradcaprHHIyC+GVJsXzDpUG7HHE0qC2WMM4XV5lQO1RPb
Q0RZFTP0V3NTW+seW7wv8qCRVbCT2D5neUcKwvXDnRtZenIGyaFtzcy9h66h3spvZJza93z9VHKt
fAfFmGwBefO+zNq8DoZsU1vc+SdHwXJ4ZG2pJbl9yFGH2uhmmD9BWvo++Jn9XYQOZpMtizCxq3cM
fpJ9TyrsptDiZ6sqg0sL19fiRvaPYtCqw2efeuFe9ifAiLWFnXyvDfOl9iaHVAwHg2coLEpxOgBa
nAKVvzMPUDnopn03A3BSq5WOZ+qqQKtmc4EjXWh4TlI/46ZerSKPJZD8Rzrt9Ll5HZUFPQM7vmU/
Bic9T/i4v32DUOk2VoB3UQ36fSDXy5veC+rjtb/J3fooruFNdbGpZkzt+s4yzqM4ZHWpoGwaU7BI
4ZB86rvENE62CyblTQ7IQyJnyFNkIfJlHjvluqv7jwtGW8zJQQWFhjW/O51l7nyhcBT2DQqT4ucY
hQ7mUJ4Ka6Vxwyc1nLayn/Q9RSs8vDayiVLXIc6T+hEPgvQsp9dO8HwREPDKAMM2PXTeptB78IAo
lXgvHxO/LI5s0QOki1wVoG/fAUVgpR6BXmW8JX1QLuTpp/Zlwqcxz1X1hWGUxQ5JTffWUdo7+b1M
ws69BfJ2p2HCeBrjIUO8DzG7LCvLczPm7ITqeulWlvWIs2ZzXzozCuFQNKYqUA82KbWl4arli48i
8LrF4mErJ3U/9Q5wwXyUGOZY96y7KoEM6feUeLvJuvs1FviFfWlxBXYkWngzlFBH21pJDsinGyQe
tAMocAud2zH4EmfZTSp5aJUz7w0fqLLXzc2dW6HsYM542r0qaJ42KAre+LM13sV21nMLD98UM5nu
ZNelP+m2DVvCc0hB7dLPR41X3O3JByEAcr7UaMIhP2i9v8PYS3m15iRdx3lcnDwEUc8o1Jcrk2Lz
V8tEIDfMgBK08OY8g3fKbsTd8TjUtoal4BqRuSirmXr03XWVHasrf39ZBrWO4a1ZzPmHNg8f2gn1
v7Xeo75kmG25+7RVjcjNjuZxbtkYHcpRhwlq5dbJiBGj1tT4Rt6iqNHFJ7WYXuQtSnYVqgYJilzr
5U6m2XF1HrrmVMf6jgSb8dbOUUfiqglu3MKrj8zGYAfC4zPmh29yI/ArtAI9i4p69BHa+H6wGY0k
fEZr/hrq9ZVzmo3kh1wRYVAdXJZFjqncwMJ3dteVklwuTbYGPWVKYNf/YqyUymMV+Mmt5LBI1krt
GPXambwClC68ljLXbhSldXe1rwOZc4IKqWYMmdZh44CbKwelPyB99Nc08F8Nw65/mHw9fnCBD2Z2
D8gg7B/Es3WZzpG7lU0vUXEWnIKvsiXnNEXzPMVTfJaTvMxvEZvL4hXlTBX7mFldk5cOzu0Mx4Ws
Be6douQqD3JAnpG2C092lsHomrxp4Vux/r1fB2KdZcYVon+94d6XJhxW1wNENatY0qUpyyJzyNN1
UoNSx1XoEYZQ8O23E8w8QtnDTuNy4paV82Kl2bbs8GbnbmPdJ24LPBCv9fXgt+F7DY+3a3FQsKj7
WywpDrqFuGpnjj/kuJxoo4+1LBs9vUWod++wNvziBEP3oAnpVPn7n3kWltjCLBS7KV66WUC+OsQK
5GiRIm9qtxk3gDGKngrVXLc5eCRIeDDPwm3d45FrDK33poeXbhUZ1q2apB/dRM+Kj1Gbrw3IoD01
4s7BXqF7pCEVEGQjMlHShCXRx7ockXz0vxuBXyNNiVfR/YVnbnUFQDobQg42qX+5KYILCTucG0fn
VgYAEJAuWpuPbtP+RCB5+mppPhmY8aXBTGk3Uz08FwNo9e1EX8fjKCF5/jiBTYIxGRZniVKTTXSb
i7NEqc014mJylL2pvuniJFuZFvZNg652RwdP2YcsVu4qXlN5jOru0tQSZ/xLhhXeuzqDgZlLNGZF
8pV/1RsVXu0xinqsFvUu3oW1inij344729TG+wE+kNxRyEPqJdZKr6xyUwt+LcLRE1nej4jahIGb
i4jcnkqUGtmHhE71iN5zfm+YaJM0RtScWW/Fj7aL1LAQC8Fhxdw0XdpumxksSWhbG5dVD0SVvjvF
WY18XW83aA2JhHKhazdg2MKHxGQP4PvIc12MeKdGWQU1pjByNBKjgcKo9PBNDTd4mJtgPVd2cjfZ
Tb5PfHLez1Tqk12YIhZjqLgVXCCpBWJ/1CxoO5K2JNvIp/7dnntz1c2oNMMFdwFAwsUNSgWt0wxl
J9mUEEgLuyN8Bh5kT+aVCFqK+FjEWxq2ENd4GeK2/xpvZHmyiELsQGth4do7hr5S8mYmYeFN/eaC
oS6SISItKmq8WqSc5jSfTrgFyv1trnrprqSytYzEdtdonRxehnOSO2C553XyGVeSKr2T8RZmgSxY
THtnI217pKD8hsCSwBCr1WNc4WXrFSBokWhs8GCcknqdq9q8tBvWcpe3oGf2DA2DVYrMMKLjBGMO
AQDueKuALTxyXlp97yJCctOnjoC28b4VP7o05aAMkxFKZq1qmNLb2qjh7ouF5VhjSOFlprGOIo/c
zK/1pTzjV5Qffc+Ey86687LkvEybmr2ezDYVviZCfoy/ZjsF0IbnZtyYKKJTzqbv06EYUAHLveYS
ch2YRhSuFnz/jZOZmu9+Rq1b1kQKK2gvMIgu0hDvFwOy5u/kEEbhcNLp+NFwiZbVEjnsieKpHPA0
TLZ+FG5a4XSM5c0tCiDmdrCgPsh/WIu97k1cRHfwXRzULZ1yg5KgdfnXKSA7l1k4lfshGYO7KcRE
ZJim76GqILMu1vARiv7GSs8zxJpfohis1DuYxAmmBZv8kC/IKlYpIv+RB7iwSOVwQ03xMnxNDsjo
KpvVpYvM2GV7MIVKfex5bMqX/bRjwJWFFUGE+I18K665wDolxlYeUWA3r5SNaSMsh66q2GI74zdw
T2x2MffULDjKQWU/ozgTrMe0ifcDIoTrWOjuSEhWmrrBGcztaqhKFBhkU1HqlYxIAfu7bia0YyPz
Rh6Gqv+Zk77YXbtUsFE3wRTGe6iVr7I/zzQ4BHYtDH2Ds1tl4VmeIe41r80M4ahrnxwwdStalmU5
bdI8yI561L9ev9NNhmwdQnCvkfghROiUQ1KVnGwIM/x6ld49omyZUE8vKAL5aO+O7OZ/2IiLF6P/
I7Kg5KmDmzwNRm6t9cJoTqoGVLQxvRmbdTQBNGNC0MK14wtmzEM26jzH9bMElEkYmY97Wpaj5gFR
dlykXWlv8gcE8EOwvkV3mw3Ru2lGYqkepnuUMvqVbLYgdVZ5ULo72XR85bvjTtGtbOUPs2fhRSjT
InOPMFRrI8yTGTrmZ0I3aS4KA325O8MYknpZCe2kTOujg1RWooyYL7tQ36gCOibZCpLRIM8uh8rC
RVuJHmX/NUzR/Xpt5FUNwatobvC0X18KGX8006DeDaaXLfusCR64ocRLSgbTX0jnnacmbCC9DuHC
ATb1YzbGnyk/jReM0wuIrkpEgad1toibtgcj8Uz803BK00sl29hD/SPtci/d2xmp08Sqv/b6NA5f
Z4DxKETBjhToCpaRH4drs4gmEsWynfsTriLsMP4tTvbp3RoFheAs71O2uFlBOde5AZbuQt6Yrjcw
OSqbgRfoa8wgPkKuA42Feohm3gbVVKx9qLIrlGjzC+dZnsXRrRI55e21m9vQ51BlJv7v0M5Kq0+h
bRrdgQG9wRR1uk96Rd0MrpWflHmYDqHa+jy3sUTo2kJfUeLtn/p+6BYzK7L3llv8hVzkW9rCsPMS
hdvxm4u/3Es9VOayq13cAkgK4ulQ2csQfMG7gjBHOpCErAEfbvyo9/d6oZtf2BSzpxYR8Jm+oZI/
PCRe2e09f0YAWu+M186kNiICphjGKR4d5Q06ePrZsbmXASdXTi43zbMicEHXQ9e+dc2Una498uxT
KKyuFb5j4/LaR5Zq5VATvIvqptx0HmAVy87nhx5vxzsPjU7gzPPDoDrTQ9lYPTtPbTzIpl0q4V5n
bQMqMGyrpdE/a/pQf5GDptiLjCnZbtlk1cYNbrbeL6F+i06nAv9IDtYOa7I2C44AejGvJOF1g4QX
ws5R3KIPjH813FSS3qI1axEHERLPQ7ebk+S77L8c5CwMc4rlPCcmqyo1PxRgphZ2wRbQ1b3utuMX
uYJh078gZg0KKbB+psnSUtT8JyrkiMf487PnmTqJoNq8AaaHr3us9utL+msmHZn7q0Q4WXlD5SLM
Dto29rzplYI8ovE4cx7jLppe3XidiajJwXL9EiW6TTIlv0cpUaV8vtavqLlHylte6+9XrKNw5Wfw
HJVp5WZI585jbH7pijjeopcM5UA0Z8BCX3qY6jjCzueo72k5E8Zqml0u8KyBLa7gYY4Hrq7vAzEc
BkN/o/XtQc6/zCgaTHzg2G1SlCyZMa2GHg+cC496LEC9lD2mOck4ksOPyfcI6fcCS3e5BAa6jz4N
StxyOBXDoR9+DJPxgUUpZrsTRjexXt33WLlqCN210CoHSpJ/1ALA+x5tu7X2fzzar7UAbEaOZa5b
e7lekGFVrAyHEUWdfytbJJpxN/e2uqtxAxsWMgTYCy4KcsP+a1gO6HFRYPMhKiJyFKHKy+SJhPDf
M/BdRYmdnTlatclxDtDpvpzKdik65Vn3huukcpDnphKml15byYm/RsnhP2JkM1B6yG1p8pZlXn35
aEOf/zBiVMGpD36kH/7tI4sshZr2+WWS/CDXfIWcMGQ5OtDOhBJkGQh3JtUFlRAU+y7SwyOAqI8D
9hyMIvsQhJtrb+1WGr61IvQSIIeEYkzmYPhplNa2EUCoZTfnz6pZ2KC0W+d+SiIOPmrjLBYvjYjv
bexah0u4Pwb5HplqNO1FfCwOamOQumojfSVnyIEgUPKlI16mr5R+55eKMM4BtyAcD/Tm6OQtFjFu
7yMN7RotGB/Rm9lJgFOL4q3/HLFkPCQLakDDyk+a8rZNjApMSJx9qyn953Gp/zUAuVrPceZCR6B0
6gEt3heGvqhUL77H0tQAZIS91OZjfa8MX5EvSF78pC/3vbAwkRI3Kj7zTjBmi4oyxyYfHB9MTZ05
O31KD3PZUwvVXGs9RQnucyO2ZmWNvV1h23xhHbnwazu+iYOL7AMPdGMhTEREIoGFa4JJJLRscgex
r7M6q9YydyBHaFxH/g77ew4cQFIgSW5QvuoFN7QdFxK7K+nU1QRfdIgQIvdNAc8Yf8XIYcnEtvX8
H/OQIME63GgefFJ6j3bgvOpTnX3zpgK996p5zHrqF2CovG3RFMHCKkDsUfeKDmD0sINrJ/dlyi2e
O+QIcvQxFq5tDff/e0RnZU9NHbdYXHbN7UXDZ4S/1PegQlwtBMQspX9EH6K6yumPOFX05Ri1b0O1
YXMPen+Ta2VwCpWxOLGodtZ9UiuPhgGPBPtz/4eFk7dm/DBGF5VOrVIfUzFnCufghBZPcfIH0wEq
7fuPsCU+5nSnP+bI1/EGPCdjN3rWuMGfwahqa/Q7MPgURYBu9CgCoJtrkOukPQ/5j3BM2JuJlo/A
yLSQ89jM56epwDzmV6zsv4SY/nCDCujec/udpnX290S33gqEgNDc1MJNU6nVsTOGEG8AUBrUas03
EVrl87zw0+wnlTmvwXnZ6dstyq7Tmqc1dhMaSjrcFeuHuLa+5pobvpe4yy+GUSvvsdodjgHqjCuZ
jou0O0oD1l9xY7xFcW+CW9KmneojLBOJhyKuZyVpDJwUkGiKH3OP/KESN/tAdUwoqZTfeGIhBd9o
TrWyw4qlqD2Zz20HFhrkN8qERYCuYjpliCuCO0xWiU7WfI4U9H8ZaDsrOQnHtuXsltYx1MyHxvCj
LwN0v1vS+Li3oOL/NoQY9lT+1O1l0y7ffJ08WVDlaKKnSE1yRwnfwoGkpmsZzTmKXeMRn5yt7Eej
jvtg4rGJFhcTL+KCglogmm7v6qL3j/Jgu6mPKLT50aymGIZPp2Ou9SukBrURrdxxXAy88/VU+t1D
w63j0I44ycmmPus9Czm8YoJEuQGz0j9oRZlhQYeZjhzELoiknGUv5aCclPR6gKWYUux9s2MHY1Yj
X6UZgzynd74o1ZDsoVeE27BKmme7ZgtS5c1T7+rDoRHudUK/sBQH1/ajAzeMlEeFa9/LgVxVwIh7
6Flovt7Ey1CIFCL6Em4v7czVvidF5xx8KWco5iHevDTbWL2VV0HxTL8Z4mIzKF2x6aHJHnCT+t5G
SfYNx4Hn0C/yJ7OvtG1rc+eI49l/qI3i3wKqMet2eU9mUnOSTWpiCwvN70fk++AnPbCQZu/D5E+N
92gA+94Fkf40NNiwBhlfiJjn1rZscx3pjzE+Ia8OV8QYmvsZsjlgNV1/QSflO2IFw00pKj7yfhz2
3dqIve6iJ2pNA+oJQ3cfj09o6kdY/egFyOrUfeltey8/FEwUdsIpcsh9jrMIq7P8pAoUggs7qVBD
40628sry9m5kI44vBgFztF8QaBiXYxmq22sfZoF/zrIMvVnICTLMGm38gFi//Lez+pySDoTgRsBJ
KSBfZ1za4jXqqTtyt/BPgCPDh6Hw5o3lwZhRh5QFI55X/JgcvnrsB0CExOomJJfCAlZAQkZGyeQF
9422HkhIvlg9+45QHXBK6rxT6CJq1QslqTlVKYoZaYKjJTcIgzAjDcdPYbJfhnUZkg9Ub6fXCoCs
DAu05ONq46+rOeJqsinCSvDmixl48dk32cOnsgLJA+PFpmC0GR1EtMDjsRVQQmHD6wa3GvYFT76e
LmW/lfTNcUJQaJmErPLbdtJW+lQWezk68mEq1Cq/2NNo3tv+CCyGi+kxdVdIX8FaNsuZerji1v5R
NoP+J561FfgV3pAfWKtSd+xFHaPGPAdZ/IqaGtIOZv08Iax2gyh3i1RgFb3WI+K1eV9MW+Qkolfd
Td40xezvnNylXlQme9ndatW0z0acXOSkKhjhEpb+eJSjv19bjQuW7OI1m8z6fG1k9t86p+3vkrYY
/u3aungH/Sx4ir+u3eWv6kCOzTBOs2OEKLRwUNX248wouY84hiJFzMKbbMzxbJSBiGD4q9RIEPYT
0QisMiJnj27a7KOuu4d5G92YWttpKzkFTtBCGULzNJiVtUPI9TlC9ROZTyWlfIhcUq/WFt5CbZnv
lKJk9++32krGWJ7lnvVThxF7djQ09w3PLOQexHR5SH6dmbOdrsi85Jk5bnIhvRS6rF16J7x3zEG7
N1Plgd0zukhhg0xCiUuShHRSW/sjSk6WUSrq9uigOuYy5Z51cKv6ez5Y8VdxUv59YpIqkD3yZA67
7/JE+/tEBP9HMf/bS8gLgi498zdliaighaUM5bRjATC+Fvm4S/M2euwyUYHSonIh+2WYbyA0YLN4
euXhsgv9NH4Ep/aPME9cTYapffcprOoVNk0hstLXq/160WlCrX78/Wqup7Zr+aIWZa5VqWBfHEYY
kSUT/AZZyJJNy2yVkyxzpdxeLqNSbuE6KoUcJsX+f50r34Z8IXll6uLK6fq61zd5fV05Ovx6G1PU
9lt4hc4ysVwwE553tuLBvFUV27yVZ3GDF4qfmCNGLWKg7yJnUXm6usjndtzKQF12NnW1Su26OV8n
/18vKl4tKFLz9nrhNk8wspWv+evCl77/5KJyfgqw7vJuP11UA0msOuHndxsaKA4EhnL5E1xi//z4
v/4u8qKurY5b+cavn/l/uvCn1899O1sb3UoK4Pdh8tKVsYptIfJ7iouHLtnOcCubkOEAfGQ1zpWD
kOMrW/++jKiPCCU+GVHo4afp2H3+Y7pb5Z+nN3axlBf7NR0HknlRxo16DjqSmLYAOSfG12yeom9U
SdnGokiNZqQLnRADx23p98lDQNn5X0ITu/kIHW34ODJ00qofyTAsTSdKn4zCNNfpDPUDL1b3CPAP
+CludY+zyL3V9TSwI1m03Ox/FOhB0ZNl25bl0UITZY1ZHIyy95f6YGIuJuogVt3DnUMN0MTp9UGG
yX4nsLDZUXRKpj12LR2qrEd5dj0YeCBQc3Q/Qq4DfwTLpu8a5TJzwAJSBR7OiV/DeAi8dxSGG4RR
/m7GwLkL8KsOfn+9Mq8LKgpoiKQghqJ8EnaQw4HFo/XgoyQGVA4HblOIuSEgmX4hKQ8Z+ScaifEj
FOD2sVae5bZbNkrlWW7IC1Rqfx9Jpk9hf86RaAC+f/+cIxeapmk0j2rzIi9t54G78RQH3fvp+T+Z
+K/vCX8wfRmOOHmqalcs5dMJwwJliay/eZDPMMQ8WZD1L8DQspPnTnw7BVshLM3PUZp2hlPbv7B9
+YhS5/o9beccFJwaIWA5antP9a2HePBfKSiF750KZGs2BhelU8js04x4nxS/jYsfo+oWf41iInxM
bd8gfvDghu6rHAfJ8nliHFTo4Ygr9vlPOXEABbuJjOdmtvpDk/iYmaOtBG5Gg1hl8cgc/Wf5DVYi
73tbBskzJYJqrbtDcma3hEXnv8ypxmdpTfFrTi/mtGGenMeqyI5Oa8wbvdg1pqJvWHRUuAm51rHP
elPIJyDnXvMbC6mqvaUqUi5QUIKFVy/KsvDF9+m1RE/gFZt5c9mrXXZvzHGynRN8kI1MiK+C5UV5
XJ299WwKX8hxTG4bZ9Qogg/xt9LcSySXEqXxMorH6Y5lv7fv0JXdZNg7Pdml9yojNEu/LQyQmmX3
Vckn4y4RTLe5xJANKwCKt7RkfxEWGBPMPFZLtWWZruAzuTFTzV/KYXmwVYPqfabc1zIkjl9GG2Nv
QBHx2WgKe1/1gbqj1DHdWJ6Zrl0nbh6bCVucENTeV4SHzkUt9mcJ+3jTVH+WxfTs9En8Nk1avUxB
9n8JDP6bbeZiVtL19Ub+tuUht8sRoVl+6k7xbkV5eypRYNurLCAWAUmJ9mGaUP33bpWeVN478qQF
KvWCxyt1beO420aaOx8dyfRFDa/cOF2s4IM5mzeUlTWUWqPgGNeAI6eufaoDIJKJo4+7GEWzB8PV
fiCQUdwFSTItC71fQm2lvPf7WWFOKAAFSYdnrDj7fZTlIn1sIj9Gf48r1Ibbk4tfqpj1Z2zIrFjO
//2af77ifxcXlKfMCdTqHYB1CtHFVL/wNEdkrxlG1I1p2tZ/MXZeS24rS7p+IkTAm1t6Nsn2LbV0
g9CSgfceTz8fktqilrbOnLlBoKqywDYgUJX5m6x7GAt87lPsQNd+NffbiDX1dmgS2nil7Rs2gQ8S
PFQBml0qicW6SrRnhLqyvYHQ6rakxoIw4heSe962SIz+GGZh+abP1gWGTfPFchME5pGtutjwER/x
e+pWMpBmPGyn0e6ecnxRz6WN9blcSXHKIyjwBj3y0jq0ldnvmtQxPpvmpq0A8aEZU+1Hm3cOJL43
MrBIKKTVN4HE56Hm7IvMmrfCGLGbIFz2d+lZ8PPLpAbEVBFS1UM2amY1dj0Lyhp+dEzfKH0BWNbf
RhOnoW7jauDs9HGr1m4D5AfcOo4Ex3n2bTwDKGLDRkZxpvGrF7zJMMapvud2Yn/VAuVSVQ1P+Mrk
K9YboBQmIK5x6rGUCFQ8peLTaJSgQHzbW+MHWd9bcwBmnwTWtrON6lNphvs8i52vs65AmXDK+dmZ
US1mH6XtY62uXvHy/m7Nsf/ohBkyxzGsDl23/mmCmryzV7uvfqCn26FqyntdDdKj7irBcbDHjp2p
HW2tXI/erNLARpY/yVdl9rHrHKhoL1dq0nz+Kf4eYcCBqlqTrHWjt0lUjeF9EU7oYJqj/cVi6+vy
yPxAlbw7WPOIHWLQOO8h5Sjz4GUXgd4OY2m8evZF1IKlAYxNRmYE1ZaR38KyiwB0x58j/5qjQ8aE
IcYTMRnRRimtbkupRf9EWn0j7IyhrsJ1hYXn4/8/Yo6K/ASyvg5bhKNW+MNiFpJjGB1glTnwN0EQ
Y+dy6fcJLsQuGeA1abnZAmXMxmtEWg0ntQrLjxVm9jtSbB0rtlF7Vgwl/RlR2E9tXrpv2I93+6Ql
a6rVpv/iBvnX64d086c2nIdXjWLuoQGkuEcY3VlbC3sQkN9jZjjhc+CkzVNrDK/Ubst3VUNKjOQE
b9OlqcHXWw154t1nbmi91iR4pb/QK+c4KFoLg8Qq31EtoITEGu0so957gZ7fe6cBBqlUXOJD1yve
O0vk6trxKHOgk+30Qale2SaWD4qLpjC21tlboY0mpMkC2ewn3qLbAg9L/E85m/WBszC3f+uLkwY7
9hKpuFuhDt/rcpMVE4+KX6UxKXxJ0x6L8Nx1rxrUpHOlzyTx8uy1G0sIK0sXYOaWustyegu5NeXM
VXCy7uC1bf4YSNViQFsdk22MbuGF5FU5nhCxHk9NEowny4VteO2M6mxdabp7lIFbiMy4xsmII1Nu
47dwkKMukg7BsPnt2nLqpYm3QnFx2kSVZp14qFgnObsdbn1JGL+RuKWOaNV5vfpbyK2vafz/xLRW
cJ03jeO3Fv7me40lV4Wv4ecizdSH0nyKlRF8TWmYxxwpzCtMa+4yDOiTDH8wIF63Uq6cSd8SYYO6
Oks9V/rl8NM74D+jt4E/y8be40/WpuUb6ZGckHFVusflEkue1lU3t74O/hCkd+WL/ksQXwYbbeeN
SnJV1pce+EIJD+SmPc79IiBM5nbXuKhYQ5Pq0z0lrWp1bUdTWNxrTl3cj79GpA82eqDhUqgX9zIn
NrGfvHaGsHy3cYfGOu4yD37The+uM8RbtUXqYuy6ATe2BPIwGKaPlm89Cmodvu8DAko/Q9tkwJkj
JKHtwBH9S2itKfaavS68WT9tAJ4PzYMVWtbaiXGLvwk9X/WdSXmRK2DgFvzHgFwgLeJ53fRTgog+
aEXB+QxAw9bzAO4WbiDIROm8wRUtvRnXdlABpPwLwFH6ble4XVXgQoMzjSf2iBuzTLt9PgI81Vw7
f4bnkz8n0G7xb1Ns3mVZ8ewmff5cz/80duA9SqMaPOuuyrC0cCwdeX2d4jrQ+dDdDmWnJGsq+S92
ZgxnuVwEuPMeOtxOWnKB26emwN23VQ/p/KbgL9L+t6ZXLBg/z4zXN2l/GW1Qocwyv7sLvdqDbSuM
9bq3vuK9kR7bwLBXXp5qO9H27bB3uWr+WkFj7pFVKlc30V85u8Z1F0sdkmvordsE27qiPCUvuxGQ
6jqZNIy0F2MzaXp12xzlJWkO88/RWzNagptctY6Oviz9/BoLlHD8Du7pn9Rok/coc7T1NGfmk6e1
C26VdIBfu+2d7uMFHGI1iCaVbeKL1pVvuBwOq3kai3+mGoNNDSbxqqwpG6QRfj4CZe+BBThN/5rO
ZbfVuwwpkSboAa1TfICmT41qGdXgwT12Ss1Xl8HrBJLind9M1+laFQwUKGFyZmGYPeoKXJoqr1By
tkdofAXOlnXuH8DlzGtpAo/TLrqlfZJWp5fdS+uSySAySDTttTB69IxV/eEanQCfzf1+uouWQb0L
q23djOY2oiIgEgoWLgnr0mnrO2liCfFkqF7whFFQ9hY7M+8xdBeqPp4vXUHlZBzm4mMeV9bem8N+
2/P+OBtD/SMPgVDJwSjc9jhmbBt7VAZu/emvCOmTUYRLsdVUfX9bzxXPpV8zZOCP5m0aIDqS8zD6
N3/EScjtgxwb5M0qG7VPPlSA/e1nuX347aJyqWuzAV2SN8h0Lz/y//4R1vLbdjDZkDTt8LMDDdIo
tf2aTbm97oxJO/SNYpFYUeudjv3NVoW9+hpEin7MeRaspQlX370ouv0uLdwZ7eekV1cys12mqwEo
+sCtniRA8X0QS6Y9naPZQj+w5K9RKVN9AbK+xbAPo8UpCx+75ZAAuNrMZqhtpCkDEqLP/c50werd
JoQa1GtKrZDblotcDyMyaHWbt5igxPlB+uRKxX8+UHfCbX91MRiT9ozIVLS+lks9FzM2qkrj9tou
Pd5CrKu9w61+2qjaGUQ4gmZLNZXMQvaEjMA1PlfQm6ti/UWKsxIQNOjnkaZHptTSlXsoRmv2xvVZ
gK3oJi+S3mQ/7trKvYp3y6je9mgnyuk1Rk5/BQo0tpbJ14EFTBsk+Gs4c2Bu+tGMyx2oA5Qb2uDO
MAJMc5symE6dOUflTk6B7k6nUNEg0SM+RkINQdIdVM994brQuyaFZwKKK5aNxXyBkEkVrwpotRFC
JUDY+xZ9zFvfiHDjbfR29n+J6/8yd7neEIDAEIvkINFRW2XbFpSF9umPs6JJ9E+jamarudL/a3Rc
+uZl9H+Pk1ESFj/j/viM2+f+GRehwVYgxL/kKkUHZLTaDbYGEXV28pV4rycbWN1oVy7NJm9g/3QO
5vZhl9XrJdjJ9fBJVEVuwXI5KMo/g2VUbz+z4OoeS8086vh6f4jrYbyHufG1dKfmQ4T33Um1JzSJ
lsEIF7yjqrkpZE9GUztxKMlrzlZGc8/Cti+zEQNYgrtxXjABYXnHkrL+kMcKCE91DHhsL6Nx+2yi
yfsoraHJoXhb40voOe0beB3pLfLWfvJRzekm14NHi5SNYtTRTsmj7kyBNjthbIZDEoXKZzUq2NMY
rfEZnZ2TYwzmD6PrtznatP9AosfaibzTi2l10bYJnhexPCzMg/yca2iQLC1dQUQFfAH8Y2nHk95S
0Z3i7bW5KKjI2TAqzl0TGftrdilQhmnTTgOCcYMGcw/taDz1unszmpHpnNF1jNZuaLx4TmKDUNOq
cEf6gGWorLV8Zf6RqZp3x1qnXbHPTE7iQGKpRbGrh7neSjNolR6r0OHHjNMGlCbrpGV++SLeJfP0
YEPQ/mJ7LB2iqrTf4swYN41nWA9h2ZrwPTXrTim64GyFYPVb3SygZVXuui2c8WOV+t8H5HO/NUGx
dr3FmkFzhr1ftvbrMLCkdt0J3s1UHCWP4qX6IwK24xPKpeXLnOuHsEOeYHbdAZoDsFnJxcikHGfi
pAZ2W6/DKsW5vWxgeLe6c+mmwL3cmoVbrfzEbs9zpZgzuEbiqjgItollDOs6zIdtUqjuCsOy+uwH
6jcjCnDuG2dM7332w2dbTidbLzFOTqtt6vBz1KNzAeDDpy1nRR308/IH5l3jBQ10ajptNeWFEzbQ
yj1uXMQTnLXv2p/tthrvwmb2nwoqJ/dDY4K2qpQn6Qp7zznMUCdWZqD4TzLgpJ230YOG/fbSJ4ey
sqtV4gODG6nrxIth4iar4vohQHp7nanc5fVEIjMovzd41K46u7fftASr7apqk3sDrchj3Fhs4ELy
s5vQnat3t3TeLNfNf/Q14PejEkPZRGVwRr9CHcmnoiVWWtjlaVYcPjV+jCUV2QSkpwAWgxa7hTpp
oPA1jZVDlvQhXqT/CeWqhuKmr5E5T6uk8IddVODH1I91pkKxi9YokbzYWLRhYKLWW73SpktLjQWp
s87aA5o1eOsm1tr3SfVCen2CR2X+UBAe9iOl/ZYulJQkL6t9U2ndBn+yin08rrRO7daQYLG8l/RN
ptnPqsNve4sIkFn5LcIy3eeWf9ZbPugs3fAF2f/GE6IqAN+DXSK6j/g2kBb+mGuOgQRRpWzaMMUT
asys166P+F4tAo7IpBoXbo9ztug/SldjKNoGCfV1qHnBFkrk+GwU9fQcKgppB8e6SBfoyu7kGu03
bsQiQ9MKdSfb9Zq9xEoIKuxay2tdGkE8VQdDR+NfmnJQwK2i0IixvEzy+jp+cLBluEXkNZxVs4rD
68+hd+7HeAFIACvtQQPb6b2lKdV9Aztx3VtR9E/gK0cVbYgP0CDsfdFb+p5XX/AxdYG0LgEyc/AB
B7fquPL4xv/SL5Wz20G0TtEtstaz7Veb28Bv4qukVY2zXu791lZ24DZxJs6j35xGS7xsEAosujuR
qW4Q6DpAgFTXwihq8NN5juFbZAEFoB4YH0pOyKgg7QJAH2fyvb40S9xJtz7PEx5pyKrcRkU7QEZR
sSFd+ytYmknWFHuSoVjyusXFVWf923KSg7aVkyDIgpc8scm9rSI2HLa1KbrZ/WCYNrV1lDEvsxvV
Z1A68baPmvhTAx5iUGDXjzHu6Y5G7bPVfWMPCsU+lHWePNs9ZncSwq4Uj/bZec111jaGobubiNrD
R8NzjM0UWNNBmlMLmaeDiHmRpme2W5676kuh69WLZzb8lzTlw4z34yXG930lTd/sm4Ncsjb48/7U
sY0MdzjbEBbAAqrdk51m7SkbXJwbO1TlFR0srK58tpAZ2caDEpHJrPIX0/D+KRFkeE/xa0DbunuP
cbWn1KS2j8Ny6KwaCUa3PN36zbzOWTvHOtQKYuXQj5H7kBS7W4+cjWmMXGIFx/M2kFISudPn8j3v
9GnDH7td64HmzPkqrTXsT+oAOD8e7Vh5hGa0L5DyHqYduFRrJUrACKVMp8Ap3qQ1aXHz9O+uerGR
UYb5GiWtf0/UY9Ls61+TlMWJcCpH9T6LfzpaI6v3nE+6fxSR2ZvmrOvN/qbKkAiSgaYocfZLbeB0
qRP+GVxmtn6fzV/ikIS7oZ6uggDyMgMgV2cblqQJUjW7xB1+4Klmn3TXs071ctbUIFZXv53KUDQM
9smnOngozOYiXYECZNQaWM2EiYq9b9RlR9QBEI6JaQY2rxr1A1l9+0U65rYL0KTElm4YMxYeeLeN
4casy2JlYrN6Sti8owrxrzOsrX/2AbD5r9HbjMBPkWxUJ9C5f4kbyse+NiNKjwT876Hygbe4P34c
+cDAsN4RNhjvCr9RLnKoPOSLNKWdsF8FVnIbuDbDkRVjUgCw/DXjjzhep3hc6pdbN0bjzrrG6Ywn
RFXHCvCCsqJQO1UnOYuDucTzcGlfT2/jmCG0ayO2jOscGXBTEsQrOZXDpEfuISq0QzvP3kPZm/U9
TIZVCEcz26a4Hu6maMCbWSu8BwmRs3BE7BMJVuNwG2iS7jq3X65065eLlE6dr/8YyPoabNRyERmQ
q1d9StYCRWtnVj9VDlaJcdaUh6QOy60YKc6JUqybOFJPIkznWdkmVFL71TBh0P9lkkT5DvAXvr3/
z0mBVZtPpe1+p46CTYHroV5CNWfEgvxzDLti49lOddHV0TjX6NrwzQu1T8bo7dS5i7+FNQ+OPsIH
QEMc/JCoDoLi8DmeSyMBSao5DToh2XzsBixbhuURWTeZ+ZCj474a9XmRMeovXWCnH1S99IGBe/re
avvpg+XZJwlogyxcp1nUPVThZJ9VvchYZCfVP8gVrXI+9DNldmU7QXE5asMYvPC4/C4zrYVKaFWz
+tz2Bc6tY2uhX530n01keySCZFeN1iWDML3RCSrC13i0rg4YuRaNB03H+qVaQHSzjtuW7sLBsgc1
fO0S8yD9EjYZ+FhZC1RPdTVQdx3uM77tBHK1P8JE0lhbrvbvMD3N3lmcYgrN7uUhmRCWU6ux3+Ak
Bv1Cksq3TkkqSy76NmAAaEfMj5z1LUntxZhIZxVkeFNF9ZavyrQvrNrYV2lof4w6Y0u6f/6i+Kg3
dRC2zqqilE9WmBWrsJnUL1SBECQoUMjtdBMNYxBxG5kxdbi78518pzhZoW5zFzmWj4KJrb9BqvCu
TZHxujWvylAGuy7P8vyrFvbYxM1dP7w0uHututjNHu10yh/nBD1rMN1vSVpPd7d+A5fEg8Tyb0U/
bvxX3LWv042fMUNWTVDIjGjrjxa4exUqTsG753xrxpjuSdOLHN60yyEZs+aJm3ttpnX2AJHaeWLB
bh3LCYqUlXawtFIyxzvLy6tN0KZdvJ4LIIM4P5T7a1up9C/KgB8m4hHOEwsu5ynDgneswvBRLgjb
vLpHNmkvYxpPom0RVP6+0Nq9WpTzj+VkTK3rSf+fk/8ekh61N7bzOERXp0m5N7JwLI7s677IDTGL
G8KvPonAUBT3bj7jtzgJHlqHW8gr/g/9QFOAfHhOfS1eSO0h0v3lVaw9Sk3iuv2W0kYKseLo6/Oj
3VPiXtWLTsOsjMMu6Att3Q/ZtFIdDI1SK0zfwrhEmQ0Yuxgi18jFXA2RbV3djqF/Z9/JfqXCqnLT
24568TutvWBIwtY06sKv9RH5u3b18+VRwEI4xAB4ipUXZdkJ6M9SmYxadEiWziDps5McsHT+eSbN
34Z/m34Lt7Vw3pkNkLhwUi4oVPMSww5SucweaZcgL5WdjLg2lgYbZxGBDTI4CxJzDZfxwje0C5Vz
aVx7DHcVIIjy6KNQhaSOcy8EhBAg6sm2uq83TkKNevOGv1W3k4g5GMs7t8vu9RKNJPTy0a1Yyhio
oP2nuZDfsmj+2RS03a0pCLnfgn/NzRfDKTU3c9ROo5RMJ9ShtILRWBbzlG60yC+wCOA7uMMLT18l
FaWfFkyafTSnvDxTCE6AxM+Bt0PC4p9rU19G0HdK7SO6b2gO+PnecStnFwWR9ebMPhUgMBiZ3r31
teu8xV5o70ATGUe43+lTxH9vFS94jhx+oweK4EvQNujgtFp20aAvosg0jpsAXePP7dis6bG/llOL
a72v5U/VkOlH1xid3Vxa43FooYRUXf7ZJnHwzW6Lw2D79qdaQZzCgeyE1qhanpqOVBjCmd7br1CA
TtfQzjT/Hmr45fWqofUztFlCu0H9edXSHn+7akqqij0ISIdiHs8OYj4HVgDPiKp6+SZa+mRADqNa
jmdUW8dzZhtbrRlhyixdepBAr/zzdEoW18soGzcy+W/Xuk502bUesMNZo26H7Xy/mtwgXYwGjbcU
fxO2jF1y7hfX4tuoGBzLaNkZyZlNxM/g0S/jTe+gdrd80RSQjwDHUjM7+cu3UTpzcxhXTskm8NaX
yJdThuUgI3/M+y0GvHy/ws8+7I5uqRv7coFNJRBo9m5Ws3jsTPX5ejAB69ntfJYWXhDKqTGSz1dQ
1tQDAex0bdrLKMr5xTMik3Ix6UnzDCHTKlPWiHeoGQjE9K3+99UqrnaFdN2uJhcouwlieryOBf9V
sLHete6Tmwz1vi6q9jGt0a6IInf8MBlwc72wMr7GVbttpQhoh/bGtqrgm+ZjxFqXuvVBDYsUcXZV
fcxzJ9tbidqfSsMrT5QJ6n3r2DA/xgIDQ7YaD3Ko0snBebbPt7e+oHTCh8JT3L0dI578xwB3k87z
lW30r4vIBGlqXvoS2rZ/lJb0t1N4KIDU3GWJ/RRCS2nWXRUc9Ahwz1ghBjK3qckuyKsOsJGjV09X
4uPs2OVaRjvfqZ70uWXDXsevkTJFr/6kvGeRXQAMJT6e+OExOqt3MthZ7njSS37upDMbjNBCAJpd
/3IdBL0Mx8dX4ZsytTP1YK/bVJyl6fQoCKPQ9yStOow+JYtwe0TFauen6fw0kXfYII6Ltjgp45WN
SMJn1sqvaPDM3x3NWwNTglOUhdFKSwf/R9rVD2WZ6V/myqxWBYI4H3BM08Gf+9Mza89x66m1cY8F
h42cOSp7tTvPdwPr7MPg+c4lWD45NuA49UnI/lChyGn0pXOPZLq5rwyzw9COlK/ZA5o0W8u8ZIUZ
77B975/6ME43btNpb22SoLfvdtVnp5jfgmbuvvtljgxvwM/ajt8ST4mClaKa95NW2l/QR2Vhoyfh
xxjcw7qMNf1ZPrnIQLwqWqZvOnJjxqZkZY6EBy9ItelOdeuFj1ZP8VgZEp+CuRF8MqPCJjMDRz0v
2x74/nywcEr+lCmFig5MgdbKEpYjDaaqVvXc13n3AD2YRebSD0bL2WR6rB6dZdZocVdr9sd2IbUZ
WgheKe2MtfDWpgLBq0kb9FMR2vm7jcvwQnNzvL44aX1prIUEJ1E9REToSHnxbmHg+yuKmpmxFjbb
LUqu5WZXBh3YwgL8PFHoUar7sBtT7kngIHmlWusitvjfLMttOfTLqsmeyNbdBiQ4WGbcBiZZikln
+ZfLxLCDT/D5H2U3YVuJsxocvDGAEiYfCuREpN/vbOfY2P6AajiWIYg6thj2Bv2r6bFf9YzsGUZx
/zpkIWRXVdVOMujogEcD19J2AgVAqa0/onWJRMUytTaz9sG084sMBoWiHFDI0dYs75xr3is3/W7v
1868lTTYmPJQT31tOkqzVvTvVZ9Y99Iy0mKlNGHGQk51nmYIu5JgG6ouPJehieRaYVPdrxyL5Vfe
htWbFr/5VN+C1RBODy2KdZ81vKPXbVNrzxrEgV1jlsNZQwrwDmVedc8v2D4a7RxvapYHH40++OZk
Wf7ukN7CIYdMEhrua5I5c9OvXF1tN30MI8oOpmilFF6HCl6U7SgvFWcHAaATCVtnV+NF8TzjvkMF
rVQQ5S3vPN00fzh6jKSh2/7DRa2V15XK1pltFW506e6ykrS27FgoSmAzMRbZoWpi8yy7ExmQOAfF
nWtcIZuXac4PoW7B6Vt2MbLvqUeMv/PQPbY9hiSiMuaICFnNS2H3186ujt3VNUjib5FDzQ3iKXl7
l0MIfOjQLPy37YVeIN6AeCrZ3cUKw0BS7i6Oh08R9qkHt2dr11UGcoF1HL3M83TuI6+8l65aM35G
hOYijBFV6rkxp5+jRugFh163zZMTRhbuTYn2IeuK/lBbBqn90lA/5FOlbiPcavYy2oXk0x3D7O9k
NIvKH6hDtPcyWOJ5E8RG8GIkyOpGyvfrFYomY49RvFxbGi9xtCT4NJV6nFNj0Y4cSH+neFm6ljT2
rSlpbEfj02RU0ti/NSXJ/Ze5Wcz3T5LcvwWHKkvr5VLJMioflGPjvQ/5UZwstE+5QnlCqnMZLgJb
8LvJQUp6Wpx9SRrHe1DVKnpzalYdi8a+65Vs/cI42AEqMj/2sXMCEDtQdBnLZ3VcvJtG46Mflbhs
BW6+saj9fHRcJ0GY3/SPbR3dYWsK1VA1jo5tNc+wwtvnNA/jnT8nGtxV+uRgm8EnNVK9k7RUy0Zg
mUlpzpcwL7pHxfWnz6+tno6fQ2VA6NAw6v2UpafZLvBPxzEEdavWerXxAlpV1uh9522E2tmUDvnK
KgPnNYJjt03yOT2jbp2cFzVDd5ofptTptlkJRGUQSzxplyESQddNaRn76T5Jw3Jt2/kTTuTdvYgc
DgVGyFPLs1iaVuy1x9xT0rWI7OXYej75tr4tY97wKC2WT4m3UI9NTDfdXw6XN6/LeQFaaALOCGZD
27qWg6LVrVNOyWORKpbTnJXhNeh2DUfFR8DEQBvxzmI7xqXxUefBuPYLdT5JM0qLDZJC1utQokCu
9uUnK0rMj65qlAcv8A7T5L5QlbyLF56IWBvJWTRP+zDu6sutP1MBnnhGXf/milSaqr/zawXO2jJf
DjAqzHMfF3duhhVbGC8pnEW/koqOuXFC29iJqJzZIdXZTN7XzHXhaqE9hxUItEQpDd1iZao6U7Bb
YmVQukIU5QLXNh48o5oer9iOZGq9syQRzMyz9/PcNKvrvzi0tZ9tGe4MIHyoMn0T1XhoZumW6kx1
1fxOHQi8q9qOX2pe/3eN7tAMszQ6a9iqyYwqsryHuqgh3DVmfejfay9XYPgM/hMFFu3Em+d9KFz/
CdSY/9Qjr7mD+2qtpU9iAQehxlnY+V765IDe3lvgtSGCBVxoClXjyf8cBojvXiXX0ZRJ1mFX8U+p
tYEFAWfF5A77eDlDnebnmfTdRsHyxIhRJs7Jb9l4NXPdbsn4O481NgaPDi4R1LV7nQU9fdTUGajU
6BJUxVG6EAFpFV5ceHR3unp/jVhijRKmnWvNzfHWV5r1iFk4T2OM/XBWhQwd15fMsCpMHtQauYSl
TfFMv+vZyP7WJzGVxFRB/OrqKF5KX10Vzbi6RgaFa25u17UMXLcrpJDUjq2xqaTKgzeyY2yHKvvq
Y8iXdKr1qcwznKf+EqEM2IkMkX2NaFTugJBF51PXxZ+8SFc+VDaebV6cI8MNq+lu0gPg8HpXvFQG
NFevwDDCQ14km5zvVaWzTxuOK6003aslgSjFGzVLT6V24eHIfSWdnhprK8uyZghhyM/LPSUD19nX
W+42U8Yl8ja70d0e4SG//qAH2aZCVuljqrnRsfExHO68eJGHEtlStjEldL0QUZsWwOpmis38DL6a
jDEakasmr5Azlc7fxiUeuylSKlWwN219OErINbqxgMQnVgia0mlPcjBH+Cyr2Y7NciUdmYqosm0s
JtbSaUvANex6HhRTezKHpDv9PiaTI7YhZaEHx9/jo6JD5QyUSHsaaja+i8rRRiDbCbAcFNKR9nLA
cwuoW/oFxN306j4D0nL6o18iNBPNoGWmDN6mtyPWGIrlfQu8TjsZCSZScva3pvQppUMpV07LxPM2
ccgNIvOUdMBhaPIfefP2p5G3yakFknc9k75mGbiN/q1P0x2sNopx90esis6JTg5rrGwyxGp7SGZQ
1awt84fOHIyDzqrxbLm9e0adsPB3ZQtiKcPla221VojypT1MRxw3LTIB+RR9z1w1RnxPfxc6Je+6
NVZ22VdrXrBgfJmeAXTDYjTn4a6uZ/cCF83dYGuR8z0y803pWfHz3GI/5M+VupsbVuTrsgielcaY
+RFSzA8xOHmoSrimS6wctGCwD+CVrZU0cWB2N2EPuB+FS57BY/0AEsN4q6zhhc15/aAvi55lTFoy
BsPyt9avMYlc5pmVc+n7MQWAaQyXG2fhxm9AFOZ7MKsjvBoi5HDTq5PmEtHW8PBJKvq7RHeDY+o0
9zx+9LdaVTHOCer7ekk6RXOZP/4aKxMnPmMPAO2CJK2l40jcqU5Bda9FfVU6cydXLnqdlPuRvCUs
GZq3AUvyuioubFaTo2HP4LVLTpsoYEd9FP2mQd+UkdV+6eZx2oa2U995WHc8K4P6Xca9bBF4DnL7
KYC5ecKTMNqWA2QfXCzMtYMK4Wl0XTTF4+ZBDlhHNg/Sz/bkdFXmkoFffRJxm1ApcLKQOMEgBcHW
HOPT90pDl8er7JYblKbj2MckUoGxBZn2WKK7MYQYG7ZqoO+dePRQhiYKte9l29Rxi+kxxGj1M5k0
hEnyVj/JpW3kuQ/d2M0baymQFr1xAgRinirTw1li6fLQ77pzdR8hG7rk0C310TpQezyPFEr5v2LJ
IKtrk232ChRrsY0DBQhmFC2WZK31ac6M1yy1ph919YENHeW7arYOrFOtf4Ywo6bbTu2HcQiWVJjr
Phomr4mh6LNz0YT1XekA/aEIq93Ltcs+itaTHebj0+iE7QMym/4hwGBmO/BE/EzGfE1VVfvIPeIf
SsVhq6db42eF/riokwvSbO9di9FVsxzkTA5Or6y61FXuxABLukazU1EcpTI21Wq6k98+RIjcYxV3
kV9e/nalXw3HKBq+Shd+QiqqE1aqrcskUrbSKQfTmsaVHWVvBlDAh7oJNq6Tppdo0VKWLqwSAKJN
/gGFStPZ9NbwCPGTDQFbTwdocDTsFQ3UHynbGnfFXTQOFibFKlmarB0+edSq8Jd8RxckumtMH83p
TOk/NUb4TRsH5VFVa1Qr6o7V/RKOUma6caYgOqHIbn6w7WmNdvbwifyNuZ/Rb9rJ9CJs7vRa7V7N
SjHOkKiqtUxHxpZnGvZfl6JTohfdx3h2uaz8UEruzmin2zq3GNZgi9byGlc0vLkWBSc5wCydsY98
FlOlMc6VQxIluCj8CvjbpNm5TpIoP1Zw9HDzn5PkQo4zU27uWdHrXvxRwdHx1MR99cwi7ntaZM2X
rnNwNO809QHHDvficdOvG3ZGX+Kkf07VpnqFI57clVXUb2WCNX9VfIDLQMCCfdRr2QHwfPMx79Kd
zLPCaNyo6Eycwhau+YyG40FcKdGwtikRxBalr3/ZVVYrB12WxyluqvO1ZIwfJ76Oy8tXXQ6x4588
gLB30gpU1zk3KGKFecxax8ud7TQE+EAtzVpW11lqf+k8VTtKH48w78HV9fRipu1WuqZlmcR2lk32
bODopSAAJT+kHCR9YHfTs5Moyp38tNffIAiKQ4JooIFQQBqab0KZKQI/ePjVqucifIgq+38oO6/l
uJFlXT8RIuDNbXvDphElytwgNA7eezz9/pDgUnPpzImzT0wEAlWVVSRH3UBV5m++CNlGWngLrK0h
m0OJnEF/4BdX5Wi86o1C5bfQJ/RECvObpKu6ugLBToHpQXJZfuxpO89E9lNGLWq4pxYL8zXTVWLr
8GiXwJEXkoxcyD22mZO8Zt0cXO0i7DctqCBSbwqnqL5Aoa8krSQD0gQIUb0mTnczjYmX+KzWr/ZY
h9RCYYXIoIQlxxKhbETsWMEOinY3e/hjSbhTxNOj14wP9/XkRxYx5TsFvdkhCrNnIyHLPeTmjFh2
4n3WEis/xzHudNJc5Lgf0LEmM7+MmmPlPjd6eZKWXDzz6Fh45kmDWukjstTzk7Qs22kxzKrZXS2T
LX2Kdn7bAZJcmvKDp/Fomd96N0eme1YT9dgX+GYsuHdAlHWsHh2o5XtzjOst1r8m263CRhCnUS58
taleQEwqEEDLcLzpGuQbWlhiStXATO2rDGMQr7gOC76OF/izrzrus6O1+VsN5zstlLdisuBHjtY3
afXZXFwMq9e30uy6cHFMJfu2xi4LRmP9gKxe/9iHc/mYK9hiIu7V7Fs7BuIY51gKhsaIwD4Xrwy7
g4WVFXJr0fRstdF00ynyUT9ipwMBgNwG4BUeAjSh/703JVXU1cr/0TQj7T34t7kSLKN9HlsYupn1
nqNtdkNPN701vpXe3Lo2HyZ1J93Scx/rlgDp43OfHDRM2zcy+tsa9zgAbhl6w71++C1uUBvQ+Mpw
zELF6dkr2/EMhW9qjq1GkUTK/mv+5d75AXyih3ZzpMI/Lw/QLuRIjGyBMDrKzvHxDtkPlh/ehjlr
Map7b+WjWkurUr0EYY1xXyLdeoPQ5e4cx5q/Dfn8YC3l1jTXXruqib7mrjfs3VqLHwolm3aNa/7d
L9Zrrm4Oe+zN4RgtTTE2iuP6U5M71oN0GVDdbkFoPMqY54bYAYnbTlN0XxsFrGuHD9rseOpbAZX/
RsE53XT6oL6VVUbmTNHMrYx2jWEtn6vwYAe19lapBoamjaOcZLQMZ97Cszs/jMtSs5Y8BV7mPctg
lpy8tHe//PpxPaxCHumXzPUCdBGH8mv3t6cPyls6+f0TGaWf5iLaP1uYMsZq2+2kqUymBmu6BPHe
asVXpxv+dizFOVPOVvblmNo7pxgoPc5mjiB0p9ls96ay34TI23LoxI8QZ0WysUFg7/TubJDXA+qf
QSQaMMG4WlEHXSiIR84my63jtZiutGTSPE+jQFbqX8WcdTVvBdNa72G72yQxlp8nQyNS7mwQlRL/
VXtRx+6sh6PkFtwJt0e7SIPth+yB3MplIntwZee9kZahondxlNtEqf6YQBeuq0jXh+wExS1gPKtu
sc3DZ9fiofuijq750mWYIWe6qh/KtAE3bjc5eX4vcc5rO3PSS9fO2k2i+65sYBRsgxqU89YpJ8TM
Cue2huYtcJiypY4ssXJB8qo4eFZeYMrJT7Mz9w/US36OXkuiJsQXHeWeW+ylHdu/kNeiGmT6SesS
91lCAtcI9hG/Il6+lvMcLJeF0HIaahNf1GUVGejc2V8sKPf3LunXQjame5/K1Nd2iqsDnIGQP6ea
X3DoHDZagNZvmKcXicjiqjrwfQwuABzml0TFwIXcev7/ExFmsBOijAO35Wp8dlVnlzoawJb1OplR
dLYU7fUD2mW95ZtwLHIjuK5oF4GxpHaPhJQJn0wpDjz208+2ARrNQvrp7zYixV34f7eFhUJ6k3df
2JsC7/HJ3SNWpl3r2ioOQRFnn3lmv0+yEYdtTf9vr4a9VmYqpuOcrvZBZc4PQ6m9T9IVK7taMElW
pj5yWuUhI0F95+j/zuPXFvq/8P3x18zqTYI8P99A5YGnWr3zw9J663oo0aahBH/rSCXzP5k8OQCK
h6qs3R+upyibyQvK17znbQEIB3W61Edi3x2CEzaozpOsBB8I75GgVS8xAOVLGWo/y2GqX4TdnC5d
CKqsXWLlLVFLl7QkVLr0Dmuqho+ydE1Z/kc+4j4JQ+Qgiapckl29pej7nM83dSc2cGvnnEQ/4rR1
zvfc11Dyl7Z5egi8+lLYvj4AALQjIJ+rNgfeaskJM+OjlvbzT967Ec7r/fwQZab+7AzQXGUgSqIQ
or+ffHKbiNxSrRpIXzAj9XE6h1j6LRtQN8shMp/qyY6+tpwUNDSoNm1TxJifG/1zPfdnYZ32C/W0
wJmHNPar9NhV9ZpSynsUHuqUoBMCnbq+yGA1IARQZaZzkIlR50Qn/NYBiy6EWJ6+7tXMUFyTuchx
5HvHi7FVi90/m0iJzmva+hflP22tD/3re7Ax9LVvxdMJzJInxp/tNH/OFYhMThuGN7lEkfKtqgrr
eO9iGxXepkRD8CQvQM6gBwCmQi08dMrvdnGFoRysrs0uyWIoJ/29U/xt+zzOhtlV93OheTsUVuJP
cslaHnZJEscXZ8nuSF9qnKwmaF+kMQVaeg0H68/7nMkcvjjQO8J/ElQSNoOYdCml9lWDaPga6SkV
Aug1CKKVbOBMqwTw2PGYMtXwFR6qgZlt0pH5W0bTqYJMYtioSVD2bMXulr1cBuSycFFZGVGndXrr
r9R4qBZDoLHqg01rdeYX1YmGPSgB50F14fLoRdAdsrAFbBn5j2jG6bs0rqeDPnbwj7o6ebJnoGRL
Sy5FmhibrqPCIU3HiL0LDMdyI02Zpdn6s9Ikzk26eivsjm7lgrdfFlHaqMZ27Tz53fxp1uz61VUr
0jelvu8CfTqK62TuWs9+pgwv6ZxUVBrnk7hO+m0yXrSWgpU0qxSuXr1I1/4/J7kpXL1pKRPdJ+VU
nXlV6dq2Qmcfl1zwD+I+jQJadB70NAcEX+NN7TXNK6Rte0YJ5/fYoemj84xK4jbAKeG1Cy2JjWOT
NJBn8yREvFXZqaD2qvwZiKK7j9FfPMCm6Hn44pWSuBiGHIV1lBp4iae1fZYBO2ypJ975R9Qfs4MC
zXPzYeTDLb/1pWjIh/qZ9Z9l7z9LrTHrNNxRVbJ9rQATcDinn1a8u5F96efQfi4H5El9IzlIt+UW
8TXzw3ErMPh0iv2d3UB2+DVJrXXMRHMM6rQ5/n2SRLkpqlkyKTIrbZuq/XgNHQD02ojgK7YnpPLL
5LVe+HlZnhkng1LrSw/jmD0VIcgubDQKm3946mBsG8yEnwo94vmtF/nBgGH11vfel0EJmr94N5O7
66av3ojBb1I3+rWMDExqwT/tYvyKfi4/mKpcd3JKXuhOlsBh8spsb2nq+Db1CcYDFUBtfcyRyLOx
eMkatb/I6NyjAGRGgX+T0UoNLo2nuy8yaB/LaWyR+a6TT+zFzxJiVk3yGMZobTnL8nPWaJfc58gm
U+SHh52qbyszP5luavwofeTUF1NK1+r+TigsfyncHBUX3zEunYL/VAzhdvcrdJha5y+fUIesyb+G
Orn6YdVfofHQva+q9MOik2d/WDVH+1fXk/ITRhbFQW9z5UhWEg9rUKt6GJVvYKmMK7bqBkaDQ/U9
SzqyumGYPqKJk71iAPQk8ffp4UAYavT/Or22x/fphmmlMl2W9T0HrlUCJbwpdnk7vmuMiHCIZ3Qu
Rp7pq7Qa3TcNkCyERJUBa6MbrjLQ2jMkpbFo8aCe+Ab20n4PxJEP1YTXD5Nlzq8VfvuROq6kuwA0
3Pq7mBnUv5mK/yYeZ6rpkdmirvf7bTIWwwYrWnMn45mmBFe5m3X9/e7e92G2DHsumgLv7ytws7vK
zafHxA88bJi1vbTuFwuI/CNs3HKf2sbEE4pYsMJ8h+TWqWBPWlN45vM0PX6YFvsIe7gDmWagUvIe
9kc0ajyUJg7SlAFBrWNI/3FgfS/nDWcTL4Vh9OG8Kp1uZPqH+7KyhLus/b8YkOCIp9zoZco10/3q
pqTskMpQv0hLLrlaUF5dBuXSTEGPTZpq7n4byE21uklfwsInJJVfkYmiHtsWMG02MrkvsFqZ3Bi1
xaXqdb/c61+DXVDmurfvMTBPkZYO43qdrNRVc4CpjXTMYkUruwnkkxYTn2VjkeX8K9VGSMJDNiDS
mStOBl+nbrC91lJ/ndn7RXIxh/4A2bahTIcvjJjDrBYwPtSsUM3Ci1P1mf4gw6uZzDpel9FjB8Ua
97BUD4H65zEHzwjTDIPM5hWglmdv/Y5eGaqQKClj3B66rvKBgyzhEqiTqzwXY72xxqG1D5JdN5UG
tU+kDg6ScQcdPXUbp4lUYM9L4v0elPY2QWHuFDj21j/TSkmQqTEwK4s9TsNzq3+5N0XaWpqZB4lR
Xzgt91GRtr43V3/XKAS1npNHQVKzyN1PUFvTN/eTbQ/Nm5Y53ae4rY6lGTdv5OFjrLO9b+uYai+/
iKnyZzA4o59wTqmJkLhiZhMYoBPGkV3SMlqOZFwUfeiPMlomLs8+Z2LrsIzmBiZAYeh3DzIKm+QN
+cQegTEGFwl6+cVio/DOc60M76JcUoONuga5zchP9mtzEeZ61+haRpzSfB8pIw0UKH/pe+fvQl73
ESn8ymr/upCMzGQ5t6tnlhLDvMfV2tR/eqr7Mtk2UJjaLXfGhK6kNOEkmc9ZY7mnGCWajbE0ZUBN
1Q5u/5/SuIdihfoGfNW5SNc4W5gn2njMWGT4TkB7/as9uP5Vt0oEFI14AB5BEgxi+ogR8tKH6udZ
tcq/UH/ZCpBHVXLlyuEO8ZcFwJPOiHc6PYc7JHqMr7k9/lFamvHUqm35ZZk0VG2ztce2fLVKdee7
Y/GzAqu81RB2WzYPwPKoEB90zqSf1dgNN9j2uIsCByGT3ZEzxc0F/9/mE0wdTpWIUkYwy/dFNfSn
fsJwvkEgqQvL9GvdK/E1ju1wJ/0yPYFBkzuxjnhzsyguh2OADLWF3Bq2t4iZOen85nu2/dhX+iVW
C40bwH7+oCUnLUqgt0v69teoD6rsFa3e5DQvoxIcWGPD1mOkxQs5jGMoTm9KPcD/52btYShslp6P
MQNA6X2fKjiRZMr4TLImpQTia8CjIY9wrof1lczxty5Ux2e38jN/U4NOjw09vkmfVVG6AP5y7cnL
7R3fUNnA/KfKuBbLTFQ+2dye7/0xT4wbREmMgClD3vsdv9tNYIlmLNmDDrmuLDGTQxtwek/zsUL9
RZ03zQJp+ZeIxUbxxcfH4h6hmSiB62moIeybVbe+RvvgFzFUCJ+JX/h7tI30lV16Z4dacfCnGrXT
WUik0k/lfgIWk4ePsVn8FfX6/JODKwSqsiqejaBXHoJYcbbUseaf/jCcx6Qc0V/G4MUwUu9QW079
3dXHjQQoIXbWZVSHV1It6ictiJ86ObOBtAGhXVXdq+ZXP0WqADJ7wxZfyV7KmDKYb6JF1y4aBoPy
KXFC/YduBt6+7EfvjJT5cfWxTw3q55Sdhi2SE+n3rAPCL8rMZAvN0vT+sersW5+ZzbemRUAiI7vz
gsRGAqbNguWud/Y1VrGL6TzPXhWeyzFB47WY0V6k5Pyaj3q9U6zEPoTLedREWuy5UkW1ubql8dDu
O8s6wWHuwq03+vPNQUYEiiLcP+g2/9p0W/0w8Jr5kgAWRZDYn48AYJIfOVJSCSbcpEdTttZofko3
H8aQus+P36KXzygV1lcFAup2yOon1QrxPx/9zgPawUN9bZsmZzHMsPrTHYARB8VexwnuSbqa0Qpu
ywKZGiubRNHVozfp2XOwuH0CWfvsdnxlU63J165E7/uTO6AQ5485FUm+nQnQCVR1lhd9TAoQJxpl
L837gDQjFODQyPK0w1A24VPM5maDbRHUY51CgZEBZZKmW+GSrST69IAXhfE1M/+ayTa8ebm2t+3A
ahADijTk3qFPjlMC5AR7naM0LbV/78uXPn8JiRp1r5Pr2w2L8207KD7cK/QF3MQyX6UPWdFaadxP
0lMPLg/SglOiVYTPWt+HD3DB6osN3AzJiHL6YdnxpY2H8NiYVPnemgEFCV3F9xUQw3REyDZCA1ZX
t7MR99/DOnlOs8D8Z4yjrR56/p/+2KHP1YTm50opx71vwzQxHDPa5k2LR6dZPsaqjcsYpYlkE/hG
c/WcsH8NWtM6DZVabP0SZPR2AD46gLZ/STO7f4X6aew8y4HxF8JGGUJ0QpalfLzEN4MPF/JOHojs
wN3jRjNshRggAyvTYLKdfeCMfJt4h98yb9yipM5rq8kgXUJ8968f2rXqU1awk6P0ycUqPbyyEj4g
euk/ebPF47SzyktozT8CK5menb7kgesO2iEk7XSTiDWs5sQSp7mL1Sxxgx3px9hU8SzWg/7q9KhU
L59H+RjKxzM22cckeuKQwP/PRxPMWXfNmvxJIu79bqypmxhk7/rJloHBtJLrpJ+8SLuQVw9ulb7Y
T2aLOu0IAo9yrN4NZ/L8F+mTS7KM/lvIQK3wAUQ6W8WYcr1aPK4cFg35qAdwepu+C/+AoKMdykgv
F0Wc4Auy8x7+RiRoY8SaP/fTwg7K7bdwaVGNTD+50JJkTOL18U8TLezXJhyUz86UPuXo+j/JkNMg
dZDrqDNLuGpSb7eH3APwz1qqBo3VXkT5ZHSys/DkZk65U0Yyke+CIvNUhygn5Rg2KHix7GK1D3YV
VOMbiv/GekEwBX87xc0e8aGYzjLgN6pxu8e5IaBZo1Iva+x9btAWxza3rlJAVUuVNJDj8+BZKrLO
GB/rrAWVoToOj1wT2DXdY9Tqt7nvi400Z7SZT1GHzYA00xGwpjLmOSCNTHu0bLA1ftUWG9nfs81F
niYlDzjZEJ/X5n2D/6H94Xyw3sINwjVYt65YRiUPcjHTaGo27lhRCGpbBM+kLUMzbyQqnb1r7qvY
MY+elkKWw/XvKnZbYQRjCbRPvJHm4MADRLTcOfcXdx5njL0T8zHOy8DYFDiqAFTifSOdQcxIzWn+
EWhFcVtNs0dSO5yBSt/BxM15CRcp4WmpJchdLLUEaa+30luLPjC4/fG4zNEp1e3emcpxGIKw4HmX
Y/L5VqMccnT80tunSxMX5nTnT1l1nvgSv2EQny91qvkmzb7Biw601KfSRRTCa/AEXSZNdl09BVH4
Q4Kg2aOFvvyAEFG4cwHS+eABB8J2pMpveoNy7DZqagsmQPdVkHXKYJW7PvK7Uw/rDNUX/715Hy1q
vTsBDg22eVLxMpi82j7Jxi7SH9BU0Z/Wbd0waMGWL2B9lD3c+0bO6U9W3XUbmdAv20EZYGpsJQZf
p2X3Bw4g2JZzUsMiqwpkath9n3wSuRtHdowuT6Wnabrmds2DrG+oxuJejlNgt7OyKTmKmbmpDy75
EfAIhtiZU//Af6EI9o6aBkzto9PCX8YgdPkR8lvk/9RQaJ/XH2IUZMsdC0tz+TXlF77PWn9RjEF5
WP7J97Jc/w6JCnrbogAbmutfLtMpjUUnz2peUrM7xxCReGEvMniiiCeSd/gxbBIobw8FPPv/6OMt
gRzulV2kuMPWAMtyipzOIJtaKoiCRWkABc1QynOz4CLvTfnnyjvHXEcFJ3lvyug92OYV+tX13R+d
VzlodDQH3zKx1zCs5FAOs/8HOEb2c8CIIJLDH6pts3lEmTY665Ubn4tuqB710MWrIDa9z0HrAJXG
ve6s+ylYaBvmuJm48U2go76tJjzh0uQmaFEZlea8YC8Ch9F7sBWoLxAnsf1urCcE2+sXjok/5NTT
kqkAtBFkZ3soq++DfaGOx7sNBdBhJ10l3psbw47ts66k7l7rnL44wu/CBDej7M2hfWKOD3dwqvGt
kQ+WfArSYYdkbfz+McDZxqXwlM8fPsYKKGAOZUzT6mAfqgXcc9D3WbizKic5JRNYeF7jOrJa7F+Q
DpsHHpqVDpoGtSQE8bqH2tRvoB3aQwRCfz3NqFEKFJBcOhRTv/JPazvOu+gRrDgJXVCWa59MhJt0
jaaf2SJgIVIWk9F9nTpApdICUt28ZEH1NR/j6rrKYTg1SLSl6StaekYcTgWwg9AM4O7W3WVKqW4E
MfA7eADkEXo8bmfMe3dAhTSqq1MbFqDC/RpbkkxX1H2Pgt2npPHVTw6EXc3t8Q5ZWkPJE0wxdJT8
CuAi2zasuw1PauUcUAT5FOWm87isl2NFv3OGAUePHd4JANwSR33mcABnTOs/ywUK7KGPVe9ZWo5p
6RsldtWLNINJtfZmW/l7aeZ11V1mY+Y77IXDZ71pmkM8NOZFxxTuif1vsB1DMt1AwxIwzvTJBcCi
vi8iddhqmhY/NbGN2wrbzOHcR91X6bsHB4rSPWY1b3PL5p0+JE/AqsfLOon8gPaQYHsnqKJ+HM1L
YSnByhoTeJA0V5BRY38cbf672S3NEs3kbW445UPia8n8Rj1T26Nwx7te8cmtoLuzqBn5zqFcNJfu
l24RaErA2BwAlPW8uxhV1JoSv9yag2rfrMcPPdIts2RNdYKvow0UNyAzgwfKEv8WhbZ3w6JKx8Gk
oi4uI9KZKgpBdYIUBqSwq1HOrcrXifA2CocdECIF2E3v3e7ryKipsnXljYwOGbEflpLbym+rTeiQ
IZamzJ3K5mQrRnM0Jw9GndMgC0kdwTbb7NxYtr+rF6MlfwC/M6CwcNHNljPbNEbrs359gKdtt+Uf
qnuUb75c1MQb+FqU42F9j0Ve0PF4pXobhfnXdxl9jkHWrTS1bAsmNz91C0hJLpAqSf7ML2netZ+S
yikQ29fhZy8BCRW7h6rrXUqic3iuJkv5ZLVtsuSCsj8DRX+ewfe9WUUeHwuEs9Pcc49K1Da3mHPw
fkptExyGZS/KKf1Pu+ku63Naj/FEzsLmrwYnFti7rBG26uJTbzRPXcqXa0hUag+2gu29gypWlcRY
FatYB6deBz7UcqGQ1al7yShIHLvBV1/g4rV4t3rZj8GIbnKCatGwKEzyIpYOLgzM4Hd1aJu9kgT8
bU423VzdG06BOdcPM/CcuasPU5sZ7IlBiy8Fk/VOmjLwW1/p2wraV/wD3Qcqpfb5l19WkHkUlWnf
l72vPZT8WN9MT/dBWUZTB/XiNP+UAcbG2eJ43C3uxnPvtcdsGtDB/a/+PhjZT0pI4WeL3GD22YmD
6Gb2aX+eyVCzJaTEIn1yKTgP3uQujT0Dy8Hhu7Q+xN1DlIFqaqJWaKP8tsx9LSvwnJ2t9wV5O37w
feC3pja1xrZzlHJ3H1CDIdqaSWbuqEr4IAEidNTxEULzQke1QPfMiwzIRYWlgBC+XKXDWgLljidM
ca2Qy3YnewtPu99aKgfoAvtxgAKLis5do0Pu/u9CHTKM7N+79Md93n0Kqe9oW4ZgUu2q3JoFn/Wg
QTN0ofMFJH9fTOccKwmarzNUvcgy86sW+z+lJf2hrqoHHXm/nfTJZc7SdgtMZALIyjrSl8EblKWx
5As2jgtIYTpYlu9eYBHUV7+kFKzPHAY41pmP4nPlAebBUiQZDpaMkLaPHmZdBbB67SzsTqr40SxJ
Aaz44lz9Zxw7drMLyz7V9QEGtN+uyGTNd+ZTpmPCIqOUcotH3VPWmfHC4Y/6mxZZxq4vC3eHX1f/
aNtW/4ja5fBoxubfjmvlJ+kyl/51cAlLy31pa8EaeZ/Ys8E5qWP5TVbQfP7byCSf0t/OzuZkd19D
6d6wTmFHv5yhtpNSIhBiYFmcW+iF5I1/0iYNDEihNqRfDXdrGC+ykewLc8sBOHmVI4PPh1Jafq+4
G1MLTP4Xj3pbbQM0hyG7DKO33lLHR2NLetfbJtb1verVKBrfoygzNle2ntPJ6I1ie4ehd7neH3Js
FbZGBsjhPqDnmCuFZXVrw+611+DbSVlxaB1oNhOcVTXUV+m0e79WGd6DEmlrvxQDpZD4q1+62npE
4bUE0nYv1fbsex2oOriBZf7jvX/qqaYA1Rn39z4J0dGoAdyjfL/3ey4JIpxLNL5XCz4WnXkd2bQ8
+W57+CRntTveSs0xr+asGHs/HWdUStM3kyziX0voAvb5EDr4iXUFovkeigbZW1kYtoQGIKsPfDPK
/g3DvbjSigfBmgkiDT7NcXQq+/bfXabCFkGQZ9Jvqd4ade/6NfEOUlu6ZOKcYqcS1n25n0bgqJtJ
GavzqKqPdwsUgMbjTRTEpM9L7OrcWROfZurE6yy5lUtVRfV59IfHetEUu/cn2GNc4QHulFpP1Y1f
9OHjzKlr1xpl97HTXUZcxQxPUZ/+tUYjtLO4KC/CXH4Ln5sIDwjRYxilCIrKhOXSeuk3jW3w6d4f
+1l/KJeswNgFxW1uS9BNSrGdGtLrO+nzkngx/QSqsG2sKkIVgMC1M6t54WyKCVFTlUmBnqfJUcbl
MgQg3SHeoKcOL/d2H3ifbVbeKR98qDfBNomC5Ea+ObmVfThS+f3Vjl1MxiBIFJvWK5ObDIxWCENB
bvsuX+S0YGitE+slaMqTvN3py7cI6YKzn8IJWpd05VZplr/zv34sug91VtSXnkL0dVLn7NpNYXaV
ptxJH1sU9KD+LQbvDPLnRgvumQWi0SBObu8r6K7mIu9u5hS7bATL50G7qn3TPRYpHMchS5M/GuCl
buNHf1m5Z6Pho5Yv1EmaM4nc/Gjrhf45ctK/JMLO/WupZ8k3pMhRomEPJDmPcdGrQhYHny7O1Pp/
N9WlCQrjfdQz3Pdgw677M0qhOt/hyNXjvQbq/OIihnUs83IAnpdSZYuM4Ic6ODfLIiUdtcrWRm/s
zzbRRvzD8/JzhWH5fupS70GfKoAC63qNUZfbXgWo6qbLaSpGQ1ekdqWPA1WFjsNy0hyXGKWivery
LoFNDUpA+nKJkTmkj7BKX8VWLcqT29RrQmVHTVLfgAhUDvpy+on8irPRcjehf7hP/Mh9DzSQGz2p
+vQnm/z3EIlTi0a/RX0GDNDqzY30ySXmtJq1fX6VVjTr0E+b1N63LbS6EUzVQxdF7DeK9owdDKYu
v7okQgYxJskoi3/K2PMcMs8yd/NInmFrdih/mtr4Ui6sm7HpFsMEMJVQx39AP9K3kRNUz1WLl+ag
Inzgdw22JVHkbIM0cr+TQkVkL/D/Bq23C5LpIZ+VGqduiKlhUY+3rq9QMBQWa4xWV1TmzfKl+0+f
BMpFGfQ3mXtnvK5z12UyhFCWldW55NMGu2wrOAxBbAxJ9Y7/lD5ODA67d/hzoDnukI57U+7Uj1Ef
kB33MLTv7uvIz4gSZFKjQZ/3nhTNRvD8Z04sNqcN/uBODbcJScCrtO5/Byjb+QKn+c/IfIh0vXhr
qj56NvPmaxa7xdeEfPk5ADCzA2FbfLWbUQGJm0OQXpqd1cQbnXPJozSd8MbmKKa85igbNFmRwrMi
6yhaTdpkYRlR2594hitPfpn9I909bMbD+CsKWaIPUdoQf4iyW7LAkedN33gB3sAkv6/VGcE/ov+0
rqWP6qE0fMyKKiP7XGDMujOzMD62XpWhQOaHlygrXADljPZd5bx4mDDKYLB0pW775jrkcMrq7xaY
xbFI8uHYwQT/3JhzsOkX5fJpDNGcibVvkNXL/TxX4UOhBRGQsZb/UfY4/YS2sIYiFYBiaJKbL1Nv
AgPtGp+N2rIZc+M+3VRL3Qu2JmDqEPHcKcWn1c1RCi7+CdBZxFm1fymSMNyPg/d+N/+6u4/e75Ao
Gl5GUO37/0VcMYGC4DV89DOz1L+6Y7ylKjSBZQT7rSIBsY3RM/rea9mnFSfvVcfZGft/8qH5USuY
semh74KrCNznEr13fLOhkWINEKFbyDqFolYbM1tselvMOTZ1D4z3qbNf1yJzzwnZMrsW1dCkeei8
rvmCvNCBnT3GnYPZHXuz1g8u8LjvC2iprbzgc4Q29c2ufYpdS7+azrzVp6oCTlsMZwPblJd5yh/0
orLeDDdSH1BkXwSGDfLuUzGc0DUFHbw0sfmE9aIUxlGCp2qgSmvj2CKjQTl+yvuwe5ZBUz90/MO/
NX2BXZUbfkZWWn0w+8kt2An057F3eBHlnvpgG+bcUSIH7TvXtVK1uwLy0vRXkIz1PlDVU1Hn+qE1
YPOlHpZaEMC0TZQ42Wdbs8ZPVZ5tZFCkcaDB/LQCMqzSpXngDus54ARuBoe+bKpvGUc3t+6nH+Bw
2Ur4unUlN9I8NePEccv1g4MB0WS/EnDGlCQzydTXu5aI0HNKq6fk/ktfhMTYIUcI8fJRMEQCrT4b
tkmfGtjnWCDllovM81OfPQyFVYtTOjamu2JorM+GrSnXwUpLTCks63NeN/MzcoEnaSkRXZhPF1E3
v0qPmsWfVZxAAY0zpGuIpTh2WFxkLa0nHVnjG3iQpvykNoygO2FlR0Uxzm11P1Euvps0JXh6Zhy4
wM4VWTofoLvVD8CoXITTFnUgvHOXevEyPro1KuFLpwTFChyZg7q0pVPv4veYdc49Mk9tEj1zcsRb
L7mmvd63VLy5nQM+j4ACtbPel/HJVHKaMiIXL7dM76SZunNSKc6HVTdf4XhgMC63UJJh9mk9Ptpx
Vp9/H/4Qud4OkaPwepymzdr2B2O+otUwKVu59SvsLzDxOufWL9tLY8iLcFekNWC3RkdRbyl5UWUt
w9VIU9pyWSPltu4hrpnNHG+EaCN9aJ66zQHpgv8QIgJY3CsGrVPi+eROyQ9Biv0mHKI36iSDK7bs
Pvpr4A4/uw+GmTud0jj/sVpJysIS5yk6pi5Zy+cANSvwQWz71Q79T/JnSrJ3m5TvTtPdjFEzn9Q2
sJ5gquUkn8rHNUJ3kuCA5fu0vYe4WmU+3ZdC7WALzGJnzRlH+lGPLiY5ho03Kf1nZ3DS57iYzzIo
Xd1Y7F3Pbl6qeO4/e4GNTIwHsUoGpyEb9wX6BYduVIfHXod4ZtqLfJiXhHspdeOfWjwCfSWZsNxZ
6UMwRtB+tsGYO0/istJ7wGKGcvIQCkMfTOxXAq9EZ1H39NMaIgMbL+uGy7sNxOSE2rnHzFhUx+KE
hHoRJO5WmoadjLu4COp1VO3TZ98e/oe081qSG1fa7RMxgt7clvdd7dW6YbQcvfd8+n8RJQ01vUc7
5px9wyCABMoXiczPKPdZIKn3ej5xb6xf+s6uj8jDJMWotz4yR5O+s2i2Yz1gxAcxtIPsj842UtB+
uhZS0LfQAfoLQPzhk+0j1akphksukrAPK05heCANn2Zh6VxBBEgLTX5vqKwnnVScdUMzHrH1iiBZ
Uz0SNIu2QRgTlZjboDexKUy7e8mbvDyLABEPBhAA7UTLQMJAvzhjd0aS2XgUXcpA4sRR/EWVsbQ/
4Sz4bQ9XqIQ6mnqo6LgTEkMcdFmx9k0UfJ+7xBl6R6tKb9yzaIk1ch5paVgT+2JaTQzgvmftjUr6
JrpE2F/TtYHE/O2BEUXOlLy8wZgRfjLRL4QTKgDJNxzyjGaW86g4Derrb8jkGeAcTVBnBG1Q0HfL
ZHubO2Odo4QCbM4XA4gUWd8oPQXKqByz3EGRJJ7SwopzjKYuMS68QJ1sBAcv2gzKdrExyi9cMpTj
rVjm2uXTh2ajQSK9jRZd+tRoVrSPe029rxpYOPkEhhe1xbzg21VZwd+aJbwdUWoUwWJUlBrLKVjM
RY3QfZAVLJABtwGwoKCGakMQfJ5SKDAvQv0sV70yrAazTrk79gp28IxIiN0Pi9ucpHKXqOAqIu1y
m5NwZ7X0kxIR4H0eZI8igxS1DQSdOAo3N1713Ba5KBEjzlJzKJfsuoKfgaItJorhOXMFjRrAm0gd
mTHZ2dymGHSTHxJyRK5s2CdXsdMDYlGbSAgWdY78MFF6d5qQJdIN3NVu89Bi2wPcO4jUjkjmxFWt
wY/Mm92c7inC/mefb4RsOxVz+nY1frOT9Kld/TXeKCbteY2P7RvPMUFEzPQdbZMb3CDltf3iNvjM
ioNPNvwiSbZ1GVT/rtKV8oA1HTqoCfC3y4DRytpWyE+LYNEnzqqM5GrQb+fp4uy2boV4C1vFchMV
JBVBrPBg4qFRJ3tpneYu6WS981dVnmsY1RleTsIvzo58WtlRnM2HwnX8n8MfYkqzZMRrlejQTiKL
0wpziBZgkqZW8Ulcm+YLVFNbj7LsZfvfnJHF6DSgkcTZ/wRZT8DtvwZwhvs1Y15KAhQhZojrIroD
2a5UAQ52meLiSh4F+C438fNYoBFFHu1iNWjxj7GsPmBFt1RaX8EYLt1PGdonEVlU5AejMbkXLZA4
r0mfl7d5GIqgE46MzFEMYgDVoayDZqNYtTF8a2W3iAqIUalAwN6ZcFGiqeqoQ0c6iruZeEJBgeCV
WrI7nJri6ZYjqsu+PaL5FKQn+E4gjZBjC4+Nq0E1SNzxV4dd9V9caIWb34IUVw6Pt/Yt0nG54i6x
QgvJccnF0lJT/VTUvX7SY4z5Aoo42dRSJIWXBX7616mIUcHfoxtdB2vRnCcPVR60i7nTCYslYAPv
KLpuo3O0JAP1kxyFr//WGkhSOtivnXxLbhGPc9vb2dynVyV8JivGKDpM8Xr7Y6CYrLdHCnw4GE0r
dQiN7AepGlDrbxCWMoy9T5J/QBYiwpfBMLvb4a9RV+EyRo2KgVAEggQ9wkg/8QehVRvEQitYLZn/
aJtf1CxU7gU8N1eadCPD3FyJMXFw8q/yFCAaaMP+DBDxntI+mz7Z3no1ccQX86uu8WJZ6U2CL9z0
doCyRfR4fitEoD29MnE2qvZCRd/gMPffZsxtpfNWpZdED51pK8POGdpiX6fjfStN3DetusRDmXyK
E5wBA8VzTpbl1Se7zsp1NuJlmSNE1qKNs9TwHT/ntmE8tIP5iICz9Uap1QMTM9r7Dr7/KwZVi2oc
rbcka/ptQqUE3AFhJrg6J8XspkkU5QBHGpP6KSzIlM+ZgfokerckMlWUjkQ8VM4QpcWoO2OfsxoM
MOCtGxxv1JrfTpve8Ze5hFiO6LxB68A3h7+H3nq5AerXUSdLO03HSLCDh7DRpqK5JNc/bFl17xS/
tB7IEZ1tpynvKwu107NnBy5MmsQ8jQnoBuBeMOSHPnysgtReaI6crTFGHNODjLfw5oZOaN2B6lev
vcrqYoBY+RpaUYhSEW62JFy1V60u7E0DUpXUNU2v07qFqeAO1IUGJTUu7ush1CbePSldv7GxngoR
AsNezsbI3VtEOe/X4JBeQNBrURVlycPp3rpttPDOsWJvF1K6OSi+bRzB70VbF6z4xDIpV4hvWs8I
dNQoLpsS3LDUWEGMNrgXacmeFgrZLyRccAQTp+IQVmrBHskNVnOfmBNYjrYoCrtZuhhFX7tIUS8t
/0QzWlacdbLrrzo8JNnb/4LRtkqhXjpEqkXXDJmVhjD4LRZtYH1fgD/YCf05L8Mx2fGH0yxYNwST
sp3e4LIzIDWPa31ryisxHhQukEjf+vFB40404zFM1slQ4sA6w0EE+MNBUW8JxrtZi6Y43GKGxs8m
aOB7bVZ6SyIHMIlvqkt3gm/EBWDpkD20ECgVh/Q1Tl35OncYQFeGopXIaCCHKhRPEXgYl74rD7d5
+qSJCtDR3Kh+28CpoSn6Ej0ujpElPYouMRW+4edED5ElSjxQ474tvXTI0G/Goak2otmo4KyLFgUG
0bQr5VlL3OAqWs4Dgsv6S+QWzTVRmsfSaKSXsOqdg1gPsRTUynxE9aPufqxa+et0kmXe7aT/j57/
EuN1Vf0pIIc22h4a/GHxYgIAXGvQ5U+x0aUnOwrAhwHGeq5s/2vnIOOvwV1GCbz40qSUxUfN9bA1
aqETeqO6c6sGBeBMqpY62szvOd9sv4ia70Hpfi7ttLloDajrwWYTHtpq8u7C+MbcSTPuJJNdlBxY
gEYwAnyXPfPZBT+PwlWLHoU9me+Ucfo+BPqqB0r2alJd3BlgZLcFag9vunEVC5aSbK31Me32qHX3
z6EPuW16oFzWPNRPygYPxKK/Nx0g2Q4SUU+R1+9rUzN3vm9WiyHu2cpWDWifRtLX4uMU3wnx6bLp
3qRho59vn/X0XTGCrkEor1d3c1/pR95aH6jCy2K58q/ljXGk0OMG+5v/0FxrDDtYXvaobEXlcO6/
lRmn0W4g0SpGvUa/A3aVrSpPzs9D7PfrMM70JyvDzk9WQ+9bQoaRPyT9x1jFVy93mjdN1eVlys3T
PbUKkM/8RA6NqUfLSFPUO91wk4Xf6vaTB7pnHTpjckqKJDghdiOtbdlSnzK7oApcFNZ3b4WMUfKM
2snFmZKG7pRNHGt0qwKSi2u7jskhunai3EZQVKdtichmEkOZguaJ5IlauJSFvp1kfebS3OCY0b7u
ZVhLlN3mWls+5pSy5jgxMseIJgawv4p5c4VPjKQU5BYAHt66vvaWAnwhYBgJP6HVYKc+v1EDdl2a
5fiFozx3EDECzVFEMhhNM7qKrj6oqvNAUg7HPAszFa43Oy4/Hn4QebSVdKW4pJmctt+kUFI/a4na
rrFU9GFjDdpVHHJ4m2c1SbclEnK3LtEfW8Oh4A7vFExq2qLL1DFSxnsC6bJpuhgonKjeiiX5K8M8
BB6a17uWvcjtbk1GvD4jcJVch0nXvxvcatOSa102QZ9c54G/x4pBWQMc6GLOshRhSptCV5Si8YTI
4sQZMb9lk3pOJ+k5onJSu039tt1rVV9cI5uke4zy4INsKY9tVzqH0qnUdGEVDqSGqrfctVzLv05F
wK1XBNxia5KhFEjDdiU6RVDhuqWxxAo828fIvtR+BHxPKQz3lNuP8KqcM+5ozrn38MpdaZO46qBw
0U+tHLeIsi+63agVn0SgQ3EaCMa0QF/aR6+sA4z3prh46IK1ofEmiZgRIiXXr7Q/SEYqb0oordNN
SveWtgHaoGHytUcOC03wNLla6EHgR+qJ25hbhADPmZbye0QOJnihAYP3rTb4FFh6MylqO2ese7sX
20GTgW4u9GiHK+jb2bUTfHJbY1gVTt/sxaihanu+W8VjEzfytdHDT1kWBJ9w6VK2uWVD3TYwYvwp
yKgEx86qvLuyUKOTXfb2Smcn/N6CtROCTBJUN3bFPjxP/j/WwhuvbALguqF14UXjqxR6r00HFlaZ
GMiyEX0Yq6Xauvy3eXhzdBuFe3EcAK3s4uveXe0FNvm7PruYapJdRL84+/uglzg+sKApZBpANsfe
19OseWpXJcqu7+M3K0WJplNy5NxBRzgTJsLXQmytpjNEU2HmVb6z+jAggoMua7ZYIUWLeca8yvT6
TlHyfe7hC9EqJJnjh7Gs8z0KatkqL91sj3MjIplRNN75VapuxyoPj/nQ1sdIzpttjy84moeI4Mq8
kmc5xGLbHtruPQ/TMzYkk5zsS4G5hrcojeguT2XvHWM6dWGCgH9qdfgtYJPZE5eLVnWVu9uhktU7
fOWGlaQ2+urDQAQCHEoF+ZRAcjQTctkUbYdrrQO/d+vzWlc72aiwonCq3lnyiE1BJJXBTjyS6By0
5Ct4nHwJeBoImhREzcXledWpfrl1xa6NIEcV56sw8EbsWGgiCD8gFo0OHLfH8QA8bALTKKr7FSi4
yn/91OoydnPzBQ8ria9aBJZJdIkJ84Uw1ONX24uKrUjb+5r6I1AwGxYtEoDcF4vT+fBRXCtMq5+V
O6t+KCcZIAPrySwOzPfElMl6SEZ3r9u2sR1QV92bY2NdAMBW7AHt8lNXS/e4Q7lYZbv63gMMlVZd
+1VCO3vaABVPqoMBYosJ1Ul2WvWAvRQMk9it70myo8aAaOKbl6TIAurajxAXAMS3H+KyV8+dsJ9o
A2XxoVkVfrp1ZDUho4Cgekh6fldPf+nifzmcTCkrRX8Wf/Dz3/ocKwbmWNSenkVr7hexUYCPpB3g
vXRWXOSTUAfAlybxx6VVQKMSTUsZg1Nled9Fa4AF9gh7/aEO5eHcumn7qBlJuLWgh6Msz2Brpv1D
6N3GbLhQyxHI51aKNfMOY7DVrI/rVgaMycF0ltT45RheyOToV0byoejL+mFsXwbDry/R6CE2rLvB
jrQtPsW+Cmhu6psHTG54FmVR/uyrp7Mi1YKdj+P3Yg7mYmG7UX8S0KUmM0xcfLzPN8TTBziTADZV
o8cn57s3/NMg8FMkINbcT6YLUXWXzEiCjTlGiyFLLZR4n3KACY8Gdb0nr8PG1BlD+ShCez1yICtI
ykT3UddYxRpr8aGYcvtimWN7EC1xAACj7FyTVzV/xIO0carBQ0HA4Oqx/w2QCA4VFq0CmOuGWvQj
lLMW2gRTFFhGxeqtcE+G0sKIoxsPhZ7ISxsxyC26EHgHWSgKJ0rZX2F01w9yrgeH2vL4VUUyTWfQ
73IXNYygBnA1A+PEL3UUv2OjrooN1Y0O+5K/fte321cxJGYaCpLVkQFVcCoay2Pzozfq7iQqxMjW
luvQ1rNbgbmMsugIvRZS1lRvLjPErxT3mMVmdE8JaNXghgYqyIrdVZL6QJb+wsbOKNl4eOgz1TgL
yCyJJX/bCp0xbmU1BTJXPFmSCLJvclLdenwUHVIsR8vGrpC5ncbdIOD+ZgpXUXeC8j4VoqfLkjUd
itpO0bhcx1FvnPUh45olusQhxsN56hcNDx/nG3SgdPg15d5wnA9jm0McC7X+mJVNVkAdpG12JaLd
eXYQcaJrniHOnF6mkpRfukoLjo3lF+BAER9vQExhCZP6n/w0+Qw4rON9/kmf0q3yodeT7s23Jwae
60UPfTkMm1bxEZevm+BYO+2uLnR9gck5YkPTIYY0c5Fay92UQa7cBkSfGM0Me7g0OA8FeDKvRFft
GGTGqMRvM91Jd1CDsNgyqvI+c3Wcjjvq1rfSiWhHZf6rHZZdehBtqwBBtUymeNGuJpZSobc4jVRe
sRlkSii60bpvlZ0j5okeYxi3B4cKwue+mnRJkMu+9tmo4GOHobKkj8H175P6SflxmpSQ0/s8TpOc
f5jUo86NVUJYo0xKBrxUJfVCpm5Z5PifyGpK2j5kE4kIg3eGuMSecDo0Tgxg2/Si3dznAU9EsKjs
VqJPLGBA0dq3BqzuYtpPij4lnSxGLYoIFRYKEGk5iDNx8BINy0az4IqhyD8HlN6TgTP8apJTnJSH
u8nphbliQITMq+RGEi9qHWDn3PdhlbzqEBbJa3j+vxaeF7G8zoZGe5p7xDrzcy1KKdoH2nj90B91
bP7HPAz3xfSJ6uYESoHrcvu8bbf/vamxmem6srmI2Eb9PmhdfA8osT3kEGAXN79M10SzLtBbC+4k
fpum2pdXTeqXN//LDk7hptMrazUbaELlOiCUmF/YTMsP7GX2WhYb+xtEQoAnbgiMYpUhRXRDVpRd
SarAUXajEqAxlTjKIlRqFSvZerjMh7HThktmrQsnCy4iVIyJ7hGs0DYsIIvM8QHWhyqAc5YLnAR8
zDR/HhYr9P5GLDd3i7NMKX9f7sODzUuCyr/ymwgPt8pSaDvWXgq0hw/VKVGLAgz6EIuAqbo1l6ea
SJfWnu8ky7mcNY/eqlVzW5TGgilaa1xpLR5IjFrlEtFv9yqZ7hcz7pTDrdY2yY9SAv8qukRJTxym
rrrCgOlWoUNA49acAd3QhiVLuSZe6t2NkuU/6x27Uyr91jFQsuA5KjF21mDI7MWoFY7F2gtLfSOa
OLNT++kVYyWClZFCtmSV2VKMdhDIgGDxdfWmpdqyk8BdGJSTaRV+rDzmxmcxdFsMRxVn5JojWoVe
PYhnFSug2UlQvvZ8uyDxFP43Xetk0BpTEw/b4HQ7xZ6JU5QLT+IMLcrghBhITR4bwGRmfFF8zTxA
J/550KamMTZFCgCXTtmRTKRe7fxnuyu98j9PRehtlljgH9vzI4kYBWjKEtnnliTEr6dgiQcWbcsa
ZKwgy0Utud4pqqhZO3rvn+ZmMPXl4xBBBlT7a6t09vZDCEXHuFrcYsQSYo7VayFuLFiDTEuLKWLw
w9Kibx4QcWSKvkSarW3m/pxkbXV7lnnSjhtbSdAQBUlzCDFCPIizf2r+L30fVv7vS/l/ehpx5bvR
Yn6C/32ZKOm4nvxTzB+fjaPmsE6H4Spm3R7utgw0gL899O9j/7Tcx6f6e/xvY2Lq7RF+6xWPfntE
XMRg9oqO/3hO//5xf390sYyYWkUNfgbz2vPI3PfxWf2+0v/w+EkM6OHjB/Rb+7eH/e1UPK1/bpfq
yP+V5RZsSYP0kE8HcdYZRvKx+U8hIm7Ckx3E2R/nziFz3IdH++NS/2Luh6XmZzo/2h+X/zD3Xzza
//tSf3xfGkm6R6Ab0fPprf/js50H/udnK+GmEsFU+Nsn/S9e9B/fU9z9yID92/dkXmZ+T/5p7v/n
+/HHpf74aP/4fszPcn7n/7j0H0PmgQ9v97yUiSZZEHmIujTY3tmLgRuIy8DueWl0Fd6j4MoVYId0
+hM6pm2g20dZ4qxFoOibR7s2hOswjc4DtxVAsjKiGSBup2UQa/65oGh6KPUskdrDTWLMcayoylWh
9fJZ8tL+FGWehPyENbzZFLjrNFCfHQyGgc/J2l07HZzAtE9hbKF8T0scAmjsbPqTYZt64aSqVEnm
bYY3AGaL9Ea5RYtAMYUcBFXJLD/MC5hS590h5fxhXUcbUVCL8QF1e8d7qSrFXKTd2ByLTvNfKAEX
1JNT8xT2hf9i2sNX1JrxFJpaaYiYA7TDO9ECB49yIIQi0cq1kQwUmkFiVS9+lDsnWGToE2zyspiM
phDDOvx2qrteqS574EM/e9v5VMSS/qgQkwsRjAnAFQION9BpRmViZZuutHU/eXajvSSYOVMXyh9b
OfJe+9q2D74f4gNfaggZuWyvtT6pN2K0yvt2GUSSchCjah889xTUrqZrgr+gqKlM5dAMiddFArr9
HWLbV8SXlAdfDlFR94PJCyHt3q20X1KaCLZJiQeWq/XdnYWC7R0mDIegTfWjI+dqsNYkpAWQmrnM
ETnCMJdKeRc9JgEmcs6tc6xrDFGndfJ20hEm1b3D0sM5k5h8cYFB4Cold08uwkBSFjxZZB4wuTuR
bLA2Oqbnd6ajg92r0dEbSchYfmY+Y3SmItbYJRgE0jRN0tHIRAEqmpqFb7tbYOfqCml549k0sMnE
oMX9OYqu5Hb0ohRSEMFaj45uAgp3LYLTAa4MEkrGz9FhLDZh2wcbEZyO0AcUFFo2IljXdW2NioF6
GwWG2qwVp/WQhJVZWVbidYwEyFYEZ1nhrPRBVrbiJWgktfBTkrydWDlWnWrFtrnaibm6BjY7aw1t
Z0q4dhmFT8afp4tvU5uecvIJr46Ja4vNNnNMI+nRkQwsEqduX8/Pod5Tsx3H8FXrqmBnREW8FqO+
jNW8hPr8XowiofcNto170bO8Ozu1e5HbPlxZtuJiAC6VTw1kzZ2tdQjvTM1Mq5VLmthXqR/KJ60p
q6d2SJZemEUPYSm96EDNjtDUxq2eRdmyrfUeJ7oOW/I27Q6RY6ZYjiVf0QKMHmpg4ttkAs/Hag5r
Lxi6cAPGH50Vx1Be2whtpFFNypNoNpqObQOXRH3y0HGH7CmDS5pbALzzSsqeDDlCMRQRhEMcwczi
9+Juiqw3gf5plyEudbSIVP1eA+O7b03ElUSfD8X43pK9dlN4aHSLPnHIEvSo6sghITTNFXFqQVae
4niMkC1LiQG1dO6qtpVPgRP6k8PZw6h1SFsosC4i66A2AV9n1+xJLjsZRwu1/6M4iKGAn+6tWcvJ
+1BhS+YDTApGzBONsPAfgWiz+7Oq5iXuM0ofmF5+zprsDZklhHoGAweeKqvXtacPGyoLBayZw3xQ
o6rCv3rqrN3q54hLnnoRNejH9VpWXrz2W+O30RlX97e+dJKtWaKcNgauDgJUXfnI8Ci2esLwcbyG
Rr8KGjPexUNVbq2s9u7Z+htLVcr1axbLlxTe6coHl71tY/NQ6hU0W3ASSy2qxl1jZ4dYr617szSs
eykCzqyO5H1Fn5LpSGHyl7Oo/CG8VxRrG6IzeE54g/sudvdoSErI4XEoda/YSpaXLFBRkM6WYbab
PmyqBairukZvG47K7TTLqDLnbRuta5RBTs3EdhFnIsYmR7yu5TRatj75JAXQQ9rpd0kayFfRQ4ph
MjTxLdBwBIiB0pF7RAhRlxZ9uqVElOdSzCuminivf02xhbzMtvdmja9YAOZlJfrEIU2d9KpZz/iq
R3c2Zaxrqi1TTMKf7Eh/CpFDuBRxXT53EwzUgJB2liqvfEZLD6Y3HCAkg9icu5mX3TtKmd2z7dgO
oWSebSQNwAIgp8iP7mESgHzIrVFdWbksrfypGjjmfbqPPDAYuh80k9zvAihhuXZL21zantcd7To8
xEVv3ze208OW8NW1WwXxWytFn+pC6u79oeStRLiUKmiZLBRJomKUagOKlMO73rnN1gAs80AN2Nfl
VeuN5ndbMq/Y9yC/kUwVw1JDxl7V+31sk4LQ6zB9FH1gu86tWqCGmHMNjKMs3WlBMZ7kQdK3lEVC
xwfLkRjatSmzbIU2YvBiVV21wKmuArlTnVur0xalrXYUQgbrJA5yhUfg3BRnemYlO7LSj2nRIIMu
+lpjKvyZWr+KNcPaDLiSLSFUD6fBxuvbc1QcIS0l/oQn09KJpHSJoK21iwpTecZ7LFx1GoIani4Z
924sLTGJGg+tOb1DJW5w60KKk4XUhM+DP2WpKe+qZd//MIb6XTMb9TXzHPB2dRzskG1JNyaAYbO/
wwq1v/O5/9rrdd1jqO4rqyyPtKWJev1ZS0r3MFQI1o/qCSFfxFDs/DGQ9XUrVeAWBvOz3mrxyRjJ
VLoetkNWlqfnHpLiumu78VWqsXNQtlxJVGmRpppztVaR0ZtXcQ4r1rkWhnLNpN4ER0vLc0tiQt1Z
gCjWt3PfUFr52lMqZSVmiQElHOVdr6BuOfehkJevoD2+5TI75Rxg1rMbx9/joFG+G065GLOmovzZ
OQuoKOlDEyBy2jsyXu8qmbislaDwRQ5Oqmn6lmLemTuhfm2phlzt2Po+2Er6VjeKt1b1ttvrZUv1
IK/5O3MzCL1t+lBbhv5UNjbYKtBvVmvXl5rbCkS3QdMZXQDfPKqzlRhNXdzM/bFQt1JXx2e16I1F
C3Sz0pHYNNuDotTVNUZA6GnMYG2agdGDTbLsnd8V3toGEbLq5dq869GR3MpjmOFS7Ji4tEEyqvtq
p3RVtrWKLLn3oRYi5pZ6XxPPPBRp27xGcUkuL9G7vZwmw4Pd8fcoIuRguDe8znmW/RrTF0hFu0DJ
vSekgb/EDrJ6VtIOFyznw3VcNeFRMSrzvrYt7jYRsfuSVN13R++shxZPGO4mESEvZbN4T/ONhUPa
QsHJ8EnrhrPndMonxUiV1TBqxplvfXZEOind2GkAcN5HMs/LsLrKs36ZVFb0JYXSMykrVFc7RI3D
6stjHtcZyfyw2eStUj2YvpYjNlVbb4NvXsfKhyiQmGfFTMIfo1F9gfmlvo6W7a06Sj/XUMV/3qok
eYtiGwIaATqNPsUXqYkgs2sK8DOtvKBanv9otUmeXkZCbTBQqcqTR0Uuze9GZKwtS1PeM6crljhG
JfeyGYY72bCKfZ6p8brJm2hZu3xR1cbQdxMD6RqUjbaslbTCSqoHHAE4jVs+FGrj8o3PMlgFnlPj
gV2W+6ZlNbCGkARKo+BHfx8hMfYE+9FC/iBAEK6os7WCFsSdmg0uav6ZffJSeI4Jn9whhRjPH24B
yrTzrmhXA1dX2C2FuFvfFZExbJwA+XjPNctt4Zbe2VLzZIfBu3N0sijcm75vH4o8+GGayMbIvXSa
sK6oKagIv+fFXrREvzh0U8Qc1vjmexRp7XbumsN8r23WTtRzka0s4ylR02UxJt1DOrXwnnzXfHU4
d0aDkZWvlksNGNheNO1BPlLO+zKqenLB2y2/4oHiLZusSraiGUtNfo1V8K2mTop9ihBdYpCKPphB
qXEBJcQFGGMEidLAa1fF0NWLqNLsUxe03XOrP/ZNWP2AgLfkggSYJHhTMluocCEfQQXvOob1l7RT
wEY52rcG9WwrqdG6Do27pBquWec7B6+7GBDzl3JoPmS2h7kgdUF72WIuP8HewCsnU+/tlEvFsEy8
Md/gddrsDQ14QdbbxYtqOeheaCBzRdPp03bdV+yZfdXqFxZ3FfcqJIt7G2LdolWMYT/3ZWP0pekt
6zAObncv+iPdvzfMMoOdwUV62fXWLkZh8CwG8d79hlxvArQ2RXi+q9qXGGGQQ4/S4RKH44odfPjc
tTEu7e7w7FpZurL96rOARqJwpiDWJGEjIdriAECNztz3trmvYUpPiOgXWEtsG+294jTnQm78oyaB
1pZc/nu5q+kXhtp2FytPpQd3MO/4TSdvWYPyL3Y3wF2mptM4a5e70kw/SWYScDcV9sN+DLwHrCzS
k+98z5IwPLahnp56o7wqYV6dU0+x8DhV4Kor8rNcOvFdk5VPuYlkSGfn17HLP7XWoJwzI1POkF+N
dShJ5bLx/PDejbSHvJCVYze1xCEcYl6f3R4E3MrGzgwr7gnHlcfNwVBUDGmNDN5CbPF5YklsGfzi
66i7ltjWf1FyO1h4GH/cpW7zqQk0czOkTc93INZfh7jCT3Fwjq4RpOuicA+6HvW7iJ3DMTMMa1vV
GMj1EbkAi/pRntjWymuTnVM792GWOT+A+LSyAeXQ6+BcQK782tsaO2tgQK8mTMBlS41pa/I4IEPQ
xFVcvfmip+arVCLRhdT+Is0zpHI9/EJUpRnfLVe+q/iDfLAdF2kpgyvsAnVfIJ5D4S3bbIS7m5FU
nJQm1pJtVkA0BpzoNLk8eplLWTQonE+jhiOuukmzoP0htd06Zf/pLaTsXY/v4GkbR3Ho+sA84lPN
H1FY3PcdEuZj3flLFXbJ1yjRVpE7qG+emZ9NdObZeyF0D+ff3Y6xbb4Cg4GA3ZbvZm6xU1ewzC2a
QXsYivILxFF3x72csvOzahG7bfANh4tu0Qa5twnUgPezKdrHvi8/x0EJiBSk5aM7qhL6U1j/8l+z
hxPj7vCayi4YseZrcDFIiFXhVZML9AFUf3jVEiCKjlY5b01RfqvB/XxJwvY+GC14TEWiXuQA+xqn
CKRLa9YJUmzxtyyqjTctCEo2265ziPARuFq+/2SjSYxDn/JS+qZyB7zvRbSKrqi4+YjrRa5mU0Wx
vJuxRIGMGGpQpeFmSLhrlgfcqRJffsr13l7IgVMfG8w7VnXqGrjUZO4mraBwZBjZrVD86jdTmXaf
TSVO51uPdfI9qpeuoVmXzDOdRUQua+OkFjct/FVXd3OnMTVdvzFXlEXzhYmkH/ZjqOhBnMJ9ukG6
twW+JhfdZ5Cj5juYi9vJ1PPXUGaNxt9j5Kg33y2C0aPpl3g2pJde7f0Fv7cM7IhpXZNC/9o1bvEm
y6G/9tSq3wsrK0j6ZomS2UJvfX3FSyDDo4GOwui6dfc+1gR3ZQ9BCPE+/4vPrjAbCufZdMwC2rue
bIvAdl4TB8Z9VQZfSKDpS3y12nMJc6MsV0JxWMgQizOhQixpnXlKs5cP3XMoN09LNNKQuG+DheNP
fh6qR4qmHap1P5mW24kV8NWM4/0QyclVTYr0GgUGbrtR8S4i2OFO1HffBq0IPTHdeJoHPwPjoKtb
qArJy7HY+qkzPLpFiXX9JFvW4yqoJkP2hRtNSKJkz7sxex0cElyOFZB3s7z8NVKTcOV6ub4Xo7rc
vEhVzfYziMOXuLsXva5aFJfIRmPYbTJwH0hu1HunBrUGizZdtYkGOWXS0ISGoX8F1fl/jJ1Xs5zI
loV/ERFAYl8Lyh7vpG69EDItvPf8+vlI1Kpzz+hOzAuRmSQUBWn33mstFoJ80llh4lICJTvyoOWz
PDTCOM5Dot3LXKHH7QEJ6VMWIQfmmhZNEfG9L3p4UpSo+7qYOuFnQtPOZhS4r1U6PEB23n0lem3y
ALeMd84c2rfLnMd+6HTp33YZHmRgs66BsdIIFELFT9j0Luhp/7PGYtJEx7g0L4AP33Ql1m/ATgq/
FG30LVM+AwgYvwgjVvYAUK0z9I7Fvol7c9cAn2SzVpjegIz1SwkN4tMMLayhdOZLb3cs6UX7VZQm
AYF6U+9zpQDkzL/czQKgT5WpFWsBB74uCfJt0/ZQt9FFgyHhfnHd9lNlRTeEpExPbNW7T7nxUIRF
/WZj5HyhhwGqoNTS0+BhCeaXquAthFY2+Ho41YjOq3m16zSlPA5Obd6gzVyA/0QCCjTKszxoLlQV
bQJNFmvDIfUcoJp+WE/ZwVoQx5R16tEhrlGF52u9bJy1/nG9STQg346GJRIMv/FYpkpA5OL0Ia8I
jJY8EFWXXILU/XuT5OitB6VMSuDIEa9cMePPcRoglQFh62dZVuhoWn9IybNFab2vp5TgfEqn2Omz
8lcsVRtFY9wo7pg8EI5pYrtMk30EkuIgVtKCZUyiu7UuERqJV+ljejAl2uO6ZpHgEDtjARa3huPJ
E4qqYypgKadMPtF5w7NM2Vh2t5T7O/WnszAm39myiwyhytLR3llwE/7IC4x2apBaL/B258e5YgNX
WQaKtwukGPYSl9/WuiDODfaFq0KHAgRG9AYx5kIQcd1bywP0wyPjKqxGowmNlbGeaP7zhLxCj9WH
ZEg+RXZHUFGciLcY7rCjzLa5rr+x39GPdYk3Hbygv6BefVGIoX1UuqjyykpLfmT/mJUwvpugJ1CT
Z9vRLbF+iYnMOzi2UD8F6fKshNA1iWB8KxaGi7YzBnhd+nYf5M5bXKt2BUIyQtJcUUV6VxRJdC+y
qn3g2/RnpQm/DGpAThath5Ctwjl24i+yKI/q6hQZqAvQLumYYfUduYL4LtVi40Yvyh5b5eNo9dNd
LKG2QNKmOzRvyBM9coHI18rpbMcI4SyI3LClNyBqPa1jg3hg8FguM9GSwwoYiXVIoI3KrV9sLR6O
eohCUA54/zFZg+qcGXjRqMwFpAUM3sAE9bdKH2x/LAztKJXQZiiLfdVGl1tqncmz01pZXSs3a+W2
JUReT6f4wS2D9rEN9dNktxCdrIyn+RSgBZtlT3EDnSktdtWsqu2LPEnUM+G4LZ4DebYb3eKytBUs
W+ul7oAXB4Zarw0G8ZYPSnbosjZDsYOvDvFifljCptqXZrZDJZPxyu3NG7CWKGSuWTmGqUp4gIt7
fJRFeTi0fho5NFJ75Z4pgQapWtI+qYPhM9np91cmvbUoDDNxX9nu+JiGqadaIEsx1RSvE2u1p0Qg
fSujjkUWfFI6R70z1rhjgwboV62IjjI7WXF6kZcqE8xzBejaXQSCCGvxkt6qwoBd+JrPRbf4xONA
f7Cevp6IRV4BGIFGW7XR6miTZL4xMaC9mRqDMJzI2C5EjgAqDs/KrqIfS/hTs0vlnwzwoCgUJOK6
jphYETZ3Yo7Dm8wmEstso+olL1OcpIsV/mjHn11bwXv37zVGvuR7NL2bO7UpxTlOn4bAbZ7Y1lUe
ujDtcRvpZV5ziYjr1tOuYU8sS5bJF+2c+6phxQcZgSoPOO2gV2rVX2UytlTWG4m6Oizr55D1gpKt
pS5akw6G79RTFGJBi6ArX0OD+FOZin+nrmeVEa+EkaiYVsHSdWPvPFRm6bJ6CodvmWFjTGj1T0kH
fmrp45IltNW89U2AyZ0Kk42QHhyB4dOUjiWWIXTxZjMWTHsHWcEI9BlmuEK5GPbrvMpqgwLHwSHO
aBnmW0YW45tITqI0cDKtta5VO8NwdklcZUd5Ap58VPsydDErYSMeojzL9ap80XxO50YMwFLX9yrL
ZVHc2s/bq5dZkxrypLFKgrtBZ98EoBpSYd/KtVDsGtElcDXXk1ndbst9C5HBSS6CxISGtDGDAZVn
nf5nboTam1a7y+Pcmy95pgznwo1BfmcjrGOgCkqs7WgGB79TeafieGnEjSyXh2s1mc2TFAKktqi9
6wkoIbOjiJdsJ4lwwz4Y7nBw7jZBVFkmOXGZK2P831Ady7LrCSfC2GYRMe9dyzDaqucxSb6W8Hpq
7k7tnAejw7oiQ9FlhLoMWI8B6l3Qi7yXRfKkLJepEWgF9D3AQN7RP/++QlbJ9TISu2vteq0t7yWG
4tCs8DXJuzgFWX0R0EVfKR1leSr1ueBeI/4bNBtxnwTKYtz9Ab/AcpzQaD32Rjh9NvrluJklCTn3
wjg174q+Me5t0RPVXmnoGNnh7UIU2Sc1WpKTuwAMNAb3wAJJvYn70jkV86jeKEP4v1JsoZ3Tn+qF
Znjbybl6hmpqemLxDWdPeauU8CHJBYm9+iUCcw7OckFixZVxCgOt9eTZUbFhn3OnB8S3HLjMmCtY
TgKKX7Ny6gBC2LPHJCsnlqlIBq9tkVkQWRSvEBTC/xVkl+FyS27lT5ixqhwyl7FFnhVunT3Gan40
qtB4MHGGbQyos3EXda12+4sAlaxCjMOtPKlnUIDPcKwdsRS0z73bAa7K3Ag2NbIwOHXPZfqEY695
kiVp163zOez28pyS5xDVuhZUcxmqwJnxd4sPv9wP+roJcfLwLEH/hbUoBy0uehCpOEjsNIBJvDPE
5zKOYEGLh9daFQDMzeFzF9Tisz2uBIOZSPZhT62m6XosiqOov21TOqZ1FYqDuA+etuJCiIe81ucv
NdtUP8jd+mbpkb+O6uRRLc2b+hePa7byF5iLW9xrQa8ca3u2DglO4C8OOpAjGtPWVIlDPt9u6obJ
gDpMD7FZ0uTmrQtC1S+TxH0rDViPeh4AhfBXSayEUhS+ECPZcus5mdPNTrz9rilJlq65f8/pmmkg
EQOJkFRgErM1eVOOkGZtWAhQ9qV93zeQWq1M4/Iwslr9VQMEJxKV8P/0rbHVkBdd7yEvsBXoe37f
Y04N8TjpeA814AIAhtKLkmjaaxO3yz5QpuKAAUSDLWKuz4SGtJ48a1VTej8MwVuUUldFH/FVs/fy
lKzeNdWDOtjZw1Zbg5tGwNV8UQMvjFZeIvQWd509ZSdb2hdqE2is1qvtwVwBeGI91Cub9Rg50w0L
Kk/m6pXCekutJ2U17HjTDSD6XzXW8rSO+11cIIU7x5Xj1VENG72K1N5gEzAwO81XaOWWOzMs1NM8
uq/9nKl3ssgGrTD5ZpS4UO0lJuPNDHSlHlaDQfWEOswMVLFS1fxOdoBlLpVbVlhPsv3LIhjf4C7V
8ftcO80fLsItsvUhWctF8nIfqFO31wtMs97/dUEULO3z9Veuv/z7Ijsth1NbMwANeVFdDJCgl9Ya
qovMClVHcrqIWw93goFY88QCsZ2LvUXL803U0/ZVBJMIhlqvBF6Z70d64M5uxXDSp0m3MUbGy73i
/rPlhDHnt844nFWMcIdQz3n8dUaXs7ec/M1Yy3d13vCyf5+YxrG/HxgwZA0jg0Apttzk0OPbepym
KTzQ2DRvUfFqNHMePcoTszAfUWmNb7TZje/LHL/7MMePTpsoZ1eFEDEWLI+ntazFm6+5uesNMPB4
td6WzgVuBXxvedkdQhU+WT8RgXqXrxCSuExubBYRUDmIYmeG7NX9TK3FbatC+wtaLRgQ4xv/Lhma
bg3Ax74VZviPKwh88CHYWHDT+l4eFAQot1TX6Uc7BGOoz87kgcRu7ufCxKISBUBk4gqiSJvtnA94
q7nvQjRzACNBYj0oix9NTf2itzUyz4FavSm6SLzQMJrPpclOkIVud5dmceRFHcIMCWFvhH70NGRj
RvLdgd4TwxHOpODLjGCQPxpa9UmpUFOo2++BGSyPojPUowNRxoGQNmfnLEZ/l7r2S2oBIG6nqjoW
mIj8ok29KCxnMJMc0lybDmqM6LksQ3hqes6D6TUrExWfFDKrNUDcWEmINVS7pn1gbV+FiV3skX/o
97GjpH6tCHabQZxsh6hxD5M9BLdzgPa56aLPpcKifpGHjABi+Drz8i4E9+erfT7BxGO6n2pMITst
bfI7PSyCT4mWHyFaDUE2MgQHbuTLWqGBZWUA7bgTJeKPoTaV56Gcy+2sAWAHFaZkYvnAPZpUc3b2
ONW7XM90z9by4hJCVn+Bb+pX6lomTyTlCs6Wp22dUDpimKguD7Lm9cJr2bWKTEGtXxCSaM/7Xh++
zGKyMLXF3KWsrf9M4oXiUZyY6NpljZ6WeVlVpmSZMncAfd+AHHdH3Y2ri1tPw9nqqlcRuPrh+vhx
Gk1eM8NL1ZUEIU7KjaGvEl+EL1zGNdBfrKHg1mL+KDWrIngjMneuGSoeg0W3jhjdpW4djHzXfNJa
UFIURX4eCXXAzIuCYKPiw5bwAHnTcdGT9i9tvTWeOLzGHTEol0qb71s8+oSX1vvGiHpI1/rkZCes
65KS2A/PXAowA1ZYgfxFWqDYvoh8dfIVy8NWKeh0PsmWlsWy/rUq+0LrNCmohqVDkZ/aNU551sw8
P8kXWDK0dsAq+QBjj9MXUdP1tcMRUaBqVYj6cRZ3Y9zjI1jLr69ffkxZtn2i6+nrmWuZTF0P8rtc
sx/q9bHKN+8iKzgZ0DKgYYE7nw98rabIViHzPVFF8/bQGZGfs4dnp4aVJhuIYeWJr4frs8uysO+d
XxfKvHwz19oy9eGSD9l3f/x6nTY0PDxyhOxc0+k1MYSz7GUL6Gw9W7wBXL8PrQZWqM6csr38XBi7
i8v1Q1+zsuz6Ra9ZRakISLt+cHnm43Wu4/pFBWQqDvWSuBq1UnGxdiX0HxwafHS051xpF08WMBJ1
v5JGTmgzyiyv84BZcCovJmP3pcF9T+Nck/KA8mz9Pp/HUEL3HXSk8vtcX9e7br4lt7dbNNZ+cIO9
rX+fHRb7Q8isvR6S9X2I9Xf+lP1TmbxCnpCXXbOyDIvYr1upI85hVRl/Dql7u/VU2SfloV8HApmy
JWhH5mVH/lOdP5VBJcFnuZ75+AvyjLzt9gtzTmxgUycekXZYgda/ff2mshPLD/uh7JqVqQ+X/ans
v97qevsPl0WuXWOyCYddvI6RsYrm5K/kmh/WFiTHzHdnKjbVGdwWnJrznKS8VOa3m8g7/b58JtwC
NbffhTKlD/VybPvsJG9ewxjqL2KvQHe59WfZTeXQdZ0UPpRde/K13p/KSm1FbsimKCtebyPLrtnr
bWSTvmZlauvx18IPP3W9zZ9+adB0GAPDt0x0sDGvs+k2+n1MymvfFW4z8cdSWeFdLZm8Vorieli2
gXyUY+y735K1Pt6VlVdxHoLv10HDXIPCrtl0HVjk6CLLZFam/r/15LXystTI/CXR29M2rF4ffRvW
5fP9r6T8HrEcyWUyJNSJAJ6v1xchpxrZtnsN5R8xAH5Xw5DGLIewDIdadyMHCZnPCVtcAyh/D3E1
SiN993YdWuW9/jjcrhP1taPJKh/qXfuYPJGEroJ/e1a3Sf5DP/5wbZArWLHUy/bwVvF9rtTyvC7e
Fw/yEBjtRhwX+pIdDAwtpFGx/3ex9m55EMkFhnyQ60E+tR0mqIqLvYVz4yBfxnXkl9kPZbp8i0Sv
ycVZG0XqXvbZQiYdwqNPBtavozIZX2YC2xdPrrZQEVKA+629XlYP3P51jGBVjVvn3Rp0e3r5HdtB
U34tNTO5AN2+qVyAyuTWmK9fukWWVwl66yQbDWR9ma8sxQx56O83Iv/x9ill4bv8789IPJ9olul8
bUxbG/u95pW3lz97ba0yJcvk2T9lZdmfbpXprQFtim+se3v5cLJql5Z/hUTDsmeo/W24FTU7PIgF
XKJ42cKlw7yDPuWffl3dyZFIplCNeJ8tozzfW7n2MxR6fUl7rJBE5tWXAEbNUxBjabgbagf2nQgf
jKYscCYM9endlMaqmNntOkvKqXEqk3TxxrIE5IofYUf0wffri5EpeWhNov9F0R1a/aFPQO9f52iF
QOYDkYr3sqIymZqPbi/7IODU3HqdlTOiCk8tUCcYuYg1Righjq3nunWBkk/1UY45S5OxlClBkO8H
XplsvbJnu2bPZLRYFvv8PvxbgbUOCc4q3/Vta/qyitbC7Q8NIhPwdjAafr+bNF++SXlgLQR3hn2W
Tym/zDZUzQjkwprnvMiyOondHSaWR8ucf0Sgas5c9+HDZKOS4xP/Ibt4VkZ7LRk6HsT11Em/yG7S
uP0p7TERLct0w0Ipxyqno75ZfmPGSPeYG2GTXz/39fkU4p73kFx8RQ/pjeAOZd8iGbF4HTIU50TF
XIcmWLaDyvbvyXXF3mzn+sJCz9jTAP6SD/9uV7ctrN+Vbl1NLrev7XtsnXoNlcCy8HvNdn2Lmp3i
Gem6k+xe2ytb95aybcubfBiDtv4tCz9cUim4baMKekT24jNiT0jeyIVpUBxKA3Zo1LHwHSIuxSAP
+muXj05/mKfqyRgM7EBEiQLbP5lj/oTjbKfBZZOHwa2VpF6+dE9W/ljGrr2Xv5pC6bl6HHfQpR/C
in03LYjGsnYuaKV2plkh3KeflLJle5IZZyNqxLZJ3Xax28pCdkTZz6+Lgw9lQu4WZJ0t+eG8zP73
BcZ2jWwGuG8PaloGxzYeD6DI7G279F9XH5Zo4N0u2uM20ApeY/ZX00Xm8dpWC8vwiBkaT7IIjzrz
iRxTtqQslXmZkgcrVKgUomDB+nE8GPoC+QZ6PkZr7q8Dx7YMlq3395JbL63mnDZTiT4t1o/fdgjZ
TKbECnc90t6gZrJ3HfA6ispOua1n3EVNTowpmBdNz82j6SRbJAEwM1AD3YNoIjhqWnaQ3U9+cTxt
O32InZNset0ybBXkb2cY3fyibJZtqSif7MPv/qks6t3VNRvfdgMzs1dNlnogiuthG86acTjAXfko
H1vezWrD8ph3v8wp8o721KqYkKIvelRoy95WFrz52XGBJ1mefzfDy+feJsqt98hZbetO8h+aWhtf
lherMfyuUcrT1fKRD0L3+0Urdu8WxKqOAmZlGMXWrN81wXdJ+fBGWpR+2Ine2rWwwJ3K3GaSIObg
kCW0QjnHy/1vq2NTU/Bmh1V8AHfZnZPhpV5i65i1xkEUNmtT2ZrsNosA3nRQp3ffgmbVIKlrHbb5
dWcte4T8YWQqFxw/BONdm59sWB+baDv2z3kZ+MjTnpYmWpF3/1qt3r3B7Y2uk79MybeoEui9a6cO
/dzfw5bRl7Nf1jHD3u+VAtFIl8HIPzPSYwuCYW1dEpmFFZ8mAgrQj2QUlnvQLSkXepMRWbgb1nu8
Sy5BhZGgDmKE/OKTAaOlL2vLFhyFNa9W5jtI5FfU27bEkb/3btC59vqG5Z6fT6G+vST5atoo7vyq
0KG3lrt6E0PCXKfnAbTc4hmJPh10HNiyu4q8ezGNhECYbe4fMSGgTfHl3ZJrJnxtn/awf2Fzni3P
xRGMqVdveRkWimDrP/z1qvqv3dLAkCvXoLJZytfMU10iuPdXRQG3P17fv6vhSErW+e5atq1lu/V/
QY6obzaQQqt/mPB57zPsbOcif5BNQrYGxZ0XuvXojQsgoRP6LUQDMSLJX7YmO95HNkyP73qNTG6H
0txlem2f8rXFYJFz9zXqN+cK+uJ1Aas06lFogIGmGbM7svPGtvc37Rw0ZaSyKlsHOfk5ZEpvYGWE
sP73SLo9lDy3NRotVZe9TMpCeZBfTaYEvmwv+Mfpcvup6ksfD/jfqCTp26bOiY2CcDWlGgkKNQLU
t8Z/bXZ23ynH1q563RuhopRvZlvZyfHIqAlcP8nkZqiUH39LTk4bXkzjWxdk4/m610PxgIWYYdW7
D5vAuQsgZV0yWDS15QX8Z74Ps3mXWTlhd5iUIvWnEb1OODxP89FcvyPUPgQRyHYih63tE9vE4e7S
m95YzQ9yDbjaUbP1UKyHBRK8fRxmn2SRPBj1zYAawFlWL6JH1+WRs3UVPK090uoaxCbyN3X5OkS3
U/OgAwH1k+IwVMbD0AkiWxTcqrZNbESrTZ5mAXNhsRBm9ckgHhzazWhnNDQeC0ffns1Wv1MaDe1M
ogkfhGOlD/0ixBme1cdwVeKKk2I5Bkr8g2A2yy+UQfHdGjbgkMAkjPl2i6s9LF/hTjW9zmh+ZasK
ZxZcRMKLQ9MHl59dkt6JTkII5WgFcQ68FkdFuTjiqa+aivkyxoG6ZlHa+RzrZnPQl3iHSGjwuMyv
i0ArryDu7zHPCHdS3dxGjQf326DM3JDAPPcQA1l8SeefLXHTj9VQWY9mR1tRsqYHuh3D1OzE7qcW
CKtP1K3KCKfsNj3QOgxoUjM4VCUEitnNt+hU3xRsHloVchUdFoBYUQ3iFMx7J1lcHtSP3SnaL704
KWGTfKmMz4uI1COyv5afjsqzloZwxCngZkTrF0UlPlvR3wPIoXZdD6OghFTA6tRE1hbH/892zI/Q
X4L1HpqfAlk5xUs0lrZEWvoEfC4+lGahV2dJ7S/zQUv15aI6yae4nwA15Ugiweeu7pqkHA+WYSS3
g4Zy9arpUygWfbW07osw3FUzg2NvOZD5m0l31JBG9LOkEggXh8W5WLRXnkdcJsIKLm6A65H+VwYD
CMxcHgmFU8AFmS4Caw2/J8GI8jBmBCbXiz541noHeRtb1na6H0sBUgHJ9uzNLb9OFcCc2R3tt7it
P5l6B360S/KHbpyIkIwW594a58IzYrPdXyf4bRsFCX7qL6AfvB5yVbuvinu43Lwx5CWg/Hujr59U
rIQVoR1lvpy3eyNwvdwSs2f17nSfRVrgBdBF+s6aVYX6CDqhIsRHPys5WvCoHuLuivV5j8iP7rUp
sCygCz3RxJV20As4JBdkG+pj4Wa7zOk19DLT/pRXAxT08ZT6YZ9avr00wEzVeIeCb3h/PfRgry5u
kROkxtetDXxm7E9XzNndHJgaMjxwuQ1K84QQBDi+ZhLIlHmwd8ee7prRrnOsJ7cvkhu8K8GOsFwi
qZUBPILdpti2n4JOS0B3TAl0iPfdSLTtdpgNC7XY8jHJdBOlrfhTN2QIZ3eVuaud/JzaKSIAoY0u
KgolhNUr0b1Thd3TYjTdU5s0+2GAlE7mRDFpt/koznnVpLfpeshsaPGb+XEpgfMY7kQsbvgPsSHF
07Kkp6a0p8uUavt/TDhFCShzzok+iBsI8esTZPu7aapLD0hwhACzyRyE5+YwOzQoB3IM3wiqaafU
i3lvNsPRsvP23IwlQWVMfDcydT1UQQxSSKR7q0c7dZymnQNZ5WNArgtUw29ss4SP13ktEQsikiG7
d82y8RoHdl1zSd2TVqutDwUh0EYzDy+RGLywcpTvaeleHJRHZyg7OrULvkNwnxKC0ICZKefOOCZJ
chRlCUrX7J2/kjR+0Uo0NJUlHFCta3Hq2XANjEhYQLBcqbuujqASX0nwlaIyT2jw4aqCyc/ryiLE
WTdDQBhXqFVaSnjJ+tAriuVL02nBLssAF0Qj1KW18WKYTfUKHhZQugsIteIz5r0V7u0gELuq778M
QYmaUZZ+UZpkr1pTDQVHjFkg7WP+tntbJf1XIy5jGDMClGUC2pJl4XOPC+s81RAL00TLc5rrLTJF
7nOUdw9zP3enHpCfNyJxcAvK7bkecEIrirtL8PPfW5qq7PKeqFhQvSstAOM0VhPVMxGC7VLF9lKL
4ljg+GxA5Hb/dFruaWz4QKcRLpYEzrFb1wEtVMK4FlaIBEEQJ6cGAucS7wIrHmKeRockZKoKvwqj
nZtA+an1NqChtTESB9rvdEh7PULv3d1Sh8+13s9HN++anVUSy6KjhZsWtolTnNenFfkbMfU51PIo
35l+l6cdqlDTE6bWybCtu9YIYCpsAfTAqR3vdN2cPNMg+KzN72yRVJ8ipfuuAWe7Ccgbbyx/eVY0
+Gr+bh0wmDWdAvdsq4xEiYOVCvUw2KfFDrfArlAMcy+1oBfxr0b0AFKx1ycYFJrWG1KDXWBa+f04
YDDNS4bstLS9XgH2rQAIGLJa3xmqZj5qofXZdQ3zorS1+Yja+M9BTdqDbRnoGqaeqGPj1ORYE5L4
xwgjM/IY+WerHpuTOT/mhqMdDBRIPNxfdFMinncgjsSl0hfd69THrKo6j+HQuc167Vs8zLBB9AnB
a0Gb7cumTN6sJWC/gfsfO4aGQ0wT1a1moV+dac6ZMFZsFmIOLzZorFtVU2ok5GE61gbgSguwlhyz
kK49zyudTd8391NZa8/FFDYXQnN/phBElKY3Ab869pZyr+Vf68ZS3yDWnc9RXta+pSnjMdUwPprd
YN3Z66Ew+qemr2/KINLPbROB6kj1mZg+9VtVhTYwHk3s+wJnO6SdO7VJcZQTJHdjttBAmEpC6GYT
ezWa914mIGoVZeF69GUQuab1NTKtb2UQZofULbS9qznjQSTdabGq0jMHIwKLN04Ee3S17+STe86b
6tg2rMoaQHzsxE4KtO63LFYDL9Hnx8yaOhSx0x69cM3dqwkMKcCsu1ubnniqFeutG+r6yYoUzEKT
7mfAbPbKiLrX0umfU8RbmdlmYicNIt1Ek7Z72kFzGTsrPYWF2OtYRpXQ1Pdupr+U07Dc6IhC7TJz
Up+yED9rUOq3RYPAg7koIy0M0busGqOLrf+Ajli578wsYN+owr2RqhOzwPAZ2CyY3ti5EFqOBsLv
Q+JUS8PSk8LZhTOJ+wAqX16L+FMwzsNOtIl6yINQ3JozqqztPOaek96pUes+LsNTZRCT2wJzILgW
qw2iE/5Q84WWSfQHlhRZMXcQ2gs00tAWPgC9wmdnojo1RM6Lw9q1VDCIxi30Mrp4ywYE2/thdM6r
7KVPPIFCI87OpVDvlcZu/KxWqp2JUg5fJzzFqjc1dLsFATRfq8SNqUbmnrAeD3w/sp+NHR9LvF59
W05AE7Sfozsah6zvlQviULOvxQ5Uou06zCZ6vsvdLwRIeK1R4ClB797PB/SD1ZoRcSqbM1ohoJvQ
6GJ1dEpREvMys3zR2mT2cyyztlt/SzQDGiFAKju3Gu4U9MIaEYAVturPmaHihC6y26ZqnTsk7xyU
rdLuELVw46DbRTilOlbEPe3rkDC3OczvnKkBYN0YY3WZR/FmNtHAkxgTUH+rul+IMT5Hs00IvZm3
L5pmNS8p614115MHWTSwXoOeG/ljeXKo0vE5MCH5iQaYGtxE8cLWmTBRcaWZz8udojXPxtQ3L8Q+
ib07h6yoXEAaoVakh7JS0DRBhqKe+uDMiMYPEym/xuMrN/04qfdtEhDU79TQU/H5fFlZlgnNtybh
EgwKCg2i5CfRKc3ZMSu8vl3GKzfbDgKOOon8Lmy+TVYBv/bk5vdWPdjqblJDpDDK5PldmUzaWbZc
RFReZE5eRidHo8mab5HVwnUxjMMRoIP6bKnd9Gz7Mi0PZtjCoztiuruW1Zr1Vx8Gya1LDNdzHasT
9KPj27XCOHShnzUQcF3LrP7wA6l0gscHYuAdVQ0uupv+AxFD+EwgVPjco4p9SMFj+9cy0dSA11oC
9wo9i4kEa5zjGDjtvbxiKcVyz1rrKHPy0LUjVuVZN2ivTvhsOY6v20X8ODTQceiWSM86GJfnMsjE
XW/NDzInD60Jt20N6uAks2qRzPfTwkOu9XW9Dl+6HtACCsz2UZaBJugfgDAcWcWvNag21ygpgcEt
txq1ljePrYGC2XYPahCA3fvGiNa3LMsKpfaLXAn2df+zUnr7GUCo/ez2w7R38rhF7B29GSLyJ/R1
lOhJVolzmHkLJmxP7XRizIm/vW0LlrkWkW7PejvizEH/bCcrb4dxXEnEi+BUhWCuy168jDp6yywC
Bs9es5Odxy9VclRHS7ykrGde1KUJPaQw+rOsMLKJOieLgnj3Wl9WgT0lDVw2vOFknHNLj5+Vyi0u
2gz9QZY28XOyHqo1tLQx8hJLFVl5cCJ2qDVhlRcsYlWKrAxUGgDuB9UoPQIKjdcK8RYvFzorxqYQ
ryzmxr2poQAqz/KC3NMKrfdKdxGvYWqVd+VUfZd1kTianoM62s6l4w+V1zIvUY2kt5XeFl3yM4Wx
AYB0E12awG4fcHHpL1MS5fsIIGuG8ImXzFX/0ppj+qDYbPjXnDy45aqaGVTjVhaEhgDAyt4j0NEj
c9ZDp5cHsN/J43YV4kh7Buh5L0+qyPI+1ui8X2/Zu4W1I55UO8syVL3mS7Sy+8sLZFkwAPCPQHBt
NRzcAwUylXuZnYy4epoC0G7rUxZIZz7kSnzSezfxLOjzzr1mqC9VR0i8KtiYNU6qvWDy0l4ml7Y1
iO5JFlmxhdD6YuVHeUEwWcPtIKZvLIq0F1mUJe6dUdExZM7RbYsAJmXYy2xs8bLUetjXZXKq9Ua7
c412fDbGCaaPSv+byXF8lofFSVCGMTttnTB/lVWu4y2lFj9uNebSwa9AnL3AF3BMbAjooh6Jak0L
on/EcCcZU8pZ/QYwW3ziBTi+YhTpvVGbUPxFmnYEht09KR0qc2Wnu1/mOjoby1L9RLn6MhVKfDe6
yfdg5WJ2WWbf2uvBqu1gV4MqfhACv0ldl+1LXyV/z5XCawvFQisvoOKoLV9x48gvgCbfpztpIoga
WDwmLa8PqmI0O8PMlZPTeMWk39eDBplcE7sn+6Xv872rfCFO0XhAbrHBQQvQfLK08lNruGf6Zniw
A6Xe2RA7DIX2bDsQVHTf2wxJpxGWLsihbcwfkfNUDJC/GK74H8bOa0luJMu2v1LG50EPpDtwbXoe
QuvUmSRfYCwKaA2H+vq7gKzuqmK3VY8ZDRYQmYyMgHA/Z++1S9DQgXfQ3/IG4XCgb0ZCk5/403e1
IaL7gvvjlJiPCDzHDeZbj6mjN1ydqTK2yehACpnitRtayecu6cWur2PKDUVO+9WRW1KVDUIcqbm2
Q2ifLbyiVh1975Wpn4JSfnWb5DwVXrQ1pwkHjVmlb4HY667J2I6wrIIq8NqLK/1VT6W2C+NI0vPN
krs20r7heIQmU0WQ/iQay/Ar14b5WvjDva2qF9vIxueiSTWyFKtfyyHTj8kcAsF8kpRNUiSPhmxB
loFGYzCqzFWcJPF9jmUMzbbuf/H6ky8EqIcuzd4XBsHBlTbAFYvKabUMp1OrzonHoF0YDdNzb8M1
lIS/JkMe38jciRkhinxrtEazOwAZjb5J4B5rvYzEXQ4kY24AC4Zt5TdrDIfXZpSPieME34wsfs0d
l3ipDP4X1hI6D3YVno1q8E+yq9NDbQ/lDVR7QQcFDCfj0ODJyJx8HSEA/uRJ7UV25fTDADwj5+Sj
3E9pO8MmIN19XPVxmb641WhvpihsDpAEjJXD1IBA1qqpT6AHGZoFOqEkSUmmYOh396pT7XPri/Z5
nC1iIusel7XUzJmShvp0XlYH0yi3pVmq3bLaEx52THEIrFSbq+dEzA80/KO//7Yq13aJKZ375Xgj
koKIWqeE1cd/5dhJtgv7eNguqx7+0TP5Gswd571hzaPfcUbYRawtC3LGbq7dU0KbN3F8i0cAQP2y
KtoeSx6a9s2yShTOdAmo4P/222Rmz0+wZd/y/pxSvk0iN6/Le/d7EW86mu/vR4xZzSzcG6lSzP9V
wfPiljr5y7LWdmOwCe0kXQWjH951JKvdIVpIVlnc5lQd2LYs4s43NsYYIPmohbYZcdOTa6gHd4QD
w9yHoHqn6Vp+kpV9/9P2ZTXEiep003jpWooEq2Vb0LWMVBC275af7+n9oLH34q3qKu82DpW+rwfq
jo0lOaGXjcuCbLlVp3Nh/76JAqF3KxDUr9shlu+/YNm77LAwxh/TtPtIKv1Nr8uOiZVZWHTQQ3Fr
w/F5dPXp+IdtIx6lHTNagAPzIblZi5vRhPyIRNwgGXdf3leZnZBUlPXhYX780ARqnDWyjorZ1/wz
VlN0N+r5y8qyAP7DTpAkBMyNLQ2XZX3ZZY5jdo5wJJmZKW72vHj/VYiLs1VvGnK/bFTw+fCnN90u
rtLpBunWPOFWI+KUtWWTWZuHoHOm+yEcj1gsKzg7vf2CZZ9xkNLf14jz2zPq8x/a0LNfEifeVZMo
HpcjayPbTukwva9FY7Vposl7XytR4pJWVTwtR5IEvqqnenyK/NJ5USYTR1t57/vS+pvpMzmdPMc9
gwMqX8rM2MlwMB7S3i1eNLzYKombu2UfCFIYZWRnX+u0zHZ2QrvBduvHgqzfzllFJjpFS7hoO7Wk
oQ1AgzoN5Cbqyqd4ItWuCSfrEU07M4ZYn0ufY30AVZGv4f1z/nPqpUzuDmZHXWXsjGBluQQdWWVR
HT018gi0dHGPA8m4OENztWb/dDK6wakfYHcuq0ZRmGBlBIM1B5lHTLjgAKhmDVnR3YRIR/cJGLO9
Nn6u4zr6GjD+W8Mpa+49yIIr/PwJEEJZ7rmAXt0GpmChxfm2NCa1zrPZ3JLn5xK/OLQl2CDxU2Uo
5yvnx5FJlfPS2dQUAvyxYZpobwj88fmRVToNKo+oKY+r+Oaarh2sOhIia9fUvyeadvV8q/6aefHH
asGQjeRmNRlxfRRWrQPBWF8JL3l0AjOCOlwlaASM5C6wfOvqlZzY86Z4XiyvXD229hhB4pWP0wuq
kv+Eg2ulDY23J816eh6K9r7zquJLTC8RR0xmrCzgSmuZai00PaO9mGYtN5MlgRbLakQ1qEVU5+s3
Kby7zN+LLKlRxLCICJXCm7Qpck0jdMvK12GXPaUjZpeiJH48tdVOGW65zbj3rYOu7w96Hsh1KWIT
cEhR7+qB0No+98OXvEuMgzCx74uxSwjLqPZppqKtsI5l2dfPgKV4xiiglSBWH5a11vNflTa0NyFF
+jJGYKFwI2HYnlcTLVRr2xjG4zBSgWwD7p59qr/5SWft8ylTLyYwj21jCQdtZC+eEpC6FDvmGXON
Rr17yCIzfTaHINoHsku3Im12H3757//9n6/D/wu+F7BZx6DIf8nVrA3K2+bvHyz7wy/l++bjt79/
cBjF2zhRpUW4pDR0ac77v355jPKAo43/os+M1yIOo4OS41uqi9OCMq0m3eUTNAd/xcOlIDR3Xh+C
ML/Mx5hR8SlwJp5rZWU8BNz4N0U26e+vlm2FnfnIKNgbkrfHN0nq6HIcsEKYwHid32k748zYKeHf
MjVzssPC11kWDB4YdGTN43JE44rV8of/95/+8mb5JL4W5cgzDwftn1f/d/+9uH3Jvjf/M//UP4/6
6aDnIuPfXx5yjb7WRVP8aH8+6k+/l//9t3e3+dJ++dMK+KqoHR/U93p8/M713/7jG5yP/L/u/OX7
8luex/L73z98+ZZF+SZqWu4f7Yffds3fuGnbwvnDOTL/D7/tnj+Lv3+4y9svdVT8m5/5/qVp//5B
k/bfLK4BT7dBTbmQELwPv/Tfl12e8zeiCQ3H4BZoEC5qczahO2pDzjTxN5fepO0C3rOEZbrGh18a
LLPsso2/SdNyXdfypGkI6ckP//j7fzuD37+4f39GG/w1fzyjTRcEkcPlRqfJNjzLMv98RvdT6jnc
zCywPY5zRqEImjbRw62yYGhNReTellcEvUK+XNXlOCEx1Bt9M82dVnrU5kZoDjKTxYr8h4/y31xu
hviXN+e4nqsLD5CrQ47mT5dbO2qY/FIHcv0CwtIKX/8V7ydBPzMtYUk3artw3JJjr1HFoBwJ8FTa
hDNbsbErtQmKRO+pO9Qt4x0AifVfvz9b//n9ETBpmY7N98db1N2f3p90LQF4w4Qv6mNyGPLyLQ2t
Zh9J+jVA0i444CmYej6hZFMgSYSuyHszKdBfY2bxj2bMzIxO/WFZK7jfTR1QATUk3XlopKJIr31F
jqJRXKUGIaIOeiOsyzFwLhoaJJr4ZqevqtEilnv24k85egyr3dDn7Z/AF+j7KHeFS7Z8XeyW3mju
2t4pnRfLK1dl8fE/fCic0H8+ozhxOa9B33L1GPLnM8qztbkkaHSngc+fFiDmXDVM2Wvju4S5l1DZ
RrtqN5EcqutU0liJ9WmHcrdZg/Mczy7IITA9McRGU137phM0TUN6V9HQQUVzSKWtPEHJOkGXldJu
aMhqHqI2vOgDzXBwNcJpi0McRN5H1/lqMw2n21J8NgvmeaK0slNT5A8xvec1JBT9lhZmsIIpHDEg
VvBVcndCiKRGWj/l0cUoeCuM5sivHI9e0lwYn9AEfhsjno9//cEZ86X2h4eLyRXvwLunluI4puH9
/HAxDfrLjta2J8ARxyQJ1MZRPaUtHAIXY7AtPhDEqtC+ho3e1ydmjf2O3EjOPG/Utn/9Ziz3X96M
w01G1ylpcv1JfT71//Ck02FXmJikm5MwU0F6ZVxfHXPElTBQJFh6+BmT2k2UFg38GHhAfXVnFXMb
3e8uWlD0F/L8+otrbUc7Di9jaO6gHrjHyQMxVRX2YazpaVETaaeLmKFVhp6X5Mdve2y6nwXG6dZP
flAPfakgqZ9BanWHUvr7QDn2eVmorghDFAb/WK9rAFp//SmY//qVONJxBF+LZXCDFj99CqrSuoZI
7urkdA4NksCGc1h+NOIvaeLC5HGyHVEC6WGwTGC2jUw3OYZfWn5yomOiRucqTF+uGeHiw4vKTR7n
/atSO9NL1W2suZeSgnCGvtP/hzdu/Juvz7N07kp44Q3b1n+6MwVNl/LkodcugceCq0/Ebsrxk2Ow
FVcvjMu9A6N3lSHjiCxgFmUN9CZMHUmMJn1d6AG/TtDrzmhs11Y8EpMdNNDI4Yy8jyz+NLD405BK
/stNFEWSIXgyziebkM78EPjDmRZ6ren7A3o8GhrGCjpPR1VyaI+OD7bfhfa0jQ2nflheBYBR3l/1
87i9Fa4889gE5W+08bcyhroFBeuopsQ/gBZdWbVuvkZpM8MuzGDda8V1QkWMOKafHqvMylZ5y/ym
zgZtgxmdqm1Ik9KLZP2w2YeRlq21Rreu9Fz5eETh3GLY/mvXHYt1mRpUS1rNeepFOKxaVTafLH3O
EnTlCjhvux16pg8M496yxkpOw+iFW2sqHxOSqvfFBCNp8sJ+x/hG7EhXL4520I9odvvwsTDiZxSq
FKAGPwTsJpuXKnOOyOp+wOB37/SyDLcQK+H1mXGw18yEUJOw8I49Toixc/qjZoInLEYq43VpJTtX
ac+uVzZU+xBTNO0Q3Tzd+p4jcgWNx6N3r+ch1vKOOWA8o7lQWVLYqPQIpkgMf07pZLIORbAN9Nxc
p6SJMJqtz54paYK6xNC41hCdbOoxwFpwn6AQgxmIggaczKc6jMKd3bdcGCXf6ZBH9rmrfh1lgGij
aJ1t61bDOneNH6lfDI9tTZqC70XDtQNTZTddeKaO/1lO6WOY9z/iznAI+c4m4Ctc/9GYP+RpCfk2
N9q1I6dTY0hvo2rcFyiS7G2sKLSOjXnVHaqTdZ8+GfUcGRFHajv59DLD4aPX5dZHC3FEVIlX1Wjx
feiVu0BY/ZqyzZ0lOiolvkxOitIWlh6dITxMu64isLXVpoGImBKMOZGMWkZ5DRFX+MDcBW9NqN7A
YYbAjQC2xWlz1Yr+U5LkAbdMdUuGUDsQ1vpUbpmDwyxE2NuPfgS7mVODToX+oHx9euhGeqOBlTcH
4iNRaqGN8dJxlnhHXXrMQPE5U5HsoEM3X9BPu32ynVDG7ro57CFpHGwPNF4Peu98nqLeOoElDU7C
J+VG6hkiAm3WuvhQOE9Tlt8R48EkbNZvdg6U5FoPn+C+adc2sbTr8qo4d04hr3VZ7XFEe/eukRVn
F34X9BxZ3IUhTd9J5s5T0yc+0RBjRBPYLuq9meTftMoSD0nmXTUr7nkYzFG0tVVjVX8/HVVOYi4d
oS3+l37t2pbcEaM+nibuDI3qapQE3I17qR1Fpr5pPl6VsPU/1v7oAFbvn41QxdcJsm+ZCnmmmFgQ
CVROW6vLzHUJ4P1InVXdByKjvk7LdWXqtcmTqOw2xhxVYrlvgYVLpANK/GU0q6ujFdbL5GToG3Pd
2kFkxG3YVDP1WZ2Ii1BYJlmoXt+g1V2qE/HZ7m1vx0eM79nf2oHt/ZhfTPRiUaQijPSUkF/jzLBO
DNbCi2b56XFSAUod5SBpCypj3YtMPMt8ig4W4ouuk/HKbXT7uVNDvhkspqEo1/Sdm0YRDUn+4LTU
9oEWolglQ5dedtid8rzqTrLAk6T3nN9ANeR9INWKnjVom8AT98vCARiDY2Kcjl0O7T6aymKbBDQ/
o7J2z5legm2qymBrZfbZL4RzLJ1ob1hVDTy4jqdLHZuEUSwvi/rMGUde9eQCr439H8bUuw8Qxd2H
QKXaFl/IsPl9W5QV6J2Q8O3N+ZDlOF1lj8r27sesK98Zagt2xZddQ8+3fMngftHWnVEsEbEcG1IU
q224UNo0YO0kAAWXwkVQlNddeyWoW70iyrxpeejdB62m4FMGK3vQnGeYo96TRgNlOchLyvjeqp3H
Zc33iuDQNJMP+5IAx0ioX3U0QWfZT8Y5n2vjtdWfe+VY17guNfC9c+KvRCaEX4fas22e7aIzz2YS
B/9hrGha/zI846Hp8b95Uji6bf380GyH1g4dPTtRp0p3PfOecAtwzjrYeUXPjXHt2EOxiVvngkyy
3Xm9mHV2AE2WtPaI878c3ZEynPGr6Ub9g20KQL5cmU8yS8RepjZRNXQpEC5ZK1FTG/0PQ6uf/gJE
yNRSdE9nAuuYUp8nv3987MejrMxAMv6fi4u7xguHO7sk01rWYbU2K9qPspweCncyXnpEDApj7yZz
Rqwkjk/2xDIDNGYNnDBu0ijg74VkbTWTsTbK3LkEgYdiWYVH14U3lTP03Pz1H+C4P49c+BM8naGx
rbvL+GUZ0P9h5AIBTvm14ThHtx3s1aQp9UwGCpFEeQSOQ0zBVrSdf+tgp+e2HkItOy4J8NGc+z54
2trOLJ8yrdluLNJx8HX43t3UJONWTgWp6/NftSyWHXoafjRjSoqTZ/X7XA9SwDqe8wS/DpRPSArR
nKhO9Hy6GXK73y87nd5tzpY+P3WNwXlKwIcQ9GI1BzWgsllQYcxxtVWf0E4a0jmzSM0G5FQGZzEv
lldlPgbnfEJIYKdErUVzDG7vJgGPSvBkUUaMSw4XjIyYtRVWwUmT5r0PynRN2WMzYnG9haXRajDW
UFv36YiY0VHrTsfKlQOQPIhav/RUoeEeZwCkfS8TKzLHyP5m7I/s2JCf9DY7CrJJXqRbWGddlTtR
hHNv3/wi8ih8XBY9aPRdhXtv03pt+Jh7AqZ64FIDJv8rygE7e31Nq9AtmIEDBb+LqMGskiR8Rnc1
vYaiaFBQlpaJh8TUf6XvdD/oQ/DayVnm5NAM3ZkdaUrvBb6ii/dK98xzris0J61XMr8cyafug9P7
zU8g5t6KMGounjVWNBgDxjqdGZLewHy1nl/5ZjsdjSd61xME2vmOttzHJr2lHoxec5e2+ESXBShS
HKPzAmGVQCEx74k79bkfan+TWeqRfJjxblmM3TjeCQeBhaCaQAbDP3Zs6MU1j0EmmL4AplrWMDV1
J2Gg+FxQXFYqXmHmZXvPBxM2K1CDbUgfZjUwJjsti+6fr3SiRVaBk4bbphghxectgx3TDtN9inz7
CrJ9gADptnLbTsKEuLgcFOONsMLx4wJlN6loHqVff2nm+9OyqCWp957t1WQuU6sIZ1n38iqbV6Hv
HRCed+vS6H6Q4hRkZXPWW9mcl1f1mDAKB+aD70KQtuTqs2WxuhpuUF0Ls5dqAz4QC8jUvyzbMk+h
j/HTTh4UIQIHIcqAvDEtf+s7AbwixMGg1y9NbxQHo2k7VCaQa4OSYTN6sfFmDZa/YjQePRug6n0k
UF9R6vmrwerlKk/y6dhOQHaTMXAf6vkVbQL5kKQ92whDAOci+gNEPzrLGEPOMajpPC71ch1gNdh0
zK3Poh778/KqnVeXVyMF5l2WYPdqs5YnLa2DWfua3iTZQrcEoPT7IshsuCxjS4blP3dYmuy2OM9o
+cw1vmoAp5Rk4/Be9xNO494kCQOocHpxKGaFhx0zOsb7+OCZ0SocGNOtJoniv8ZSMMR5yRBOR/1e
FsZuLKd2BWE0f3QqK7yQqPU22UHxGFRE0bVafo4zh3kHUh9xpjPk/GFhgF9fOZh0ttpouuAnbZQS
9DEpHHUS+Gb2rIvJvvWi9Dahzg0p7VRxfl9gYwla3Fy/b8roPJyrpPquC3hDjjHGG5N4h40ws+KW
IbhTEQFDdWfLXVVHFjEslb8R9MQ2TeXqLykJ2ZvBMMONcrPPyLu0UxtVOZlv1J7oLRGx0tCzMCbj
Pupp82tkoW+KttY/dUbE6cbQIpJwSbNi+jJpWbOvbYdaSthPW95PdxiGBpl/k2fnFB4VAoXrQJ91
7riIa+D48X6QQt/GbidvtWe9FLWc7b3IADzehGc0KcHgAxmNmLbPfU0CgLCbi5Zf+zrNAOibXrcZ
UHYXLd+haappbflxQhamSu5rYksvidWepUeXj/gDtjGQr9cY9tDszsctC7M5QbWfrnLEIMmIBEoZ
Mn4IxIZlrExIN+geuaqaf15fqT+9EWqRHJbty+L3i285LLI7AokmpLTLjjlTCXHa/Fver8MBn3YV
fq1Ea91LM+v3pK6Px1hkwZUpSblO4wxlbNyP2yka0ktvu9pe08GVz2sEQ13qkDZkGE0Tp3WFsB0s
0psnrc9VlRrXqKo8tDWOuOpVuyqcoL3zB7SGfZW9WVFwjae2eZl4HB5zVCVbe9LTo5iiZJPFhWI2
bzNAiihYdk4anfU87a+EZJxoSvHLRIdgPxXamjJedHLoRdJ09tqLZ07l3kii6M6sLUBpaeowKJh2
VjC6a4Fw+G0M0x9ohoPLyFW8RUOBFCCS3EhRZFRWYfwQ8fBQ2fmmzoN7Zmb1foHVL4z6uIOfGg7q
XHt+cKwdIBIS0iW3ZPPF1hArcQuOtswbTYAdhbqi0wkTX3wzG1etpO1ET6ls9L1eWtXRjCoeeSjd
qHG0VNgtrvIOB1JYKPulTwmzoMTcrDoRFB+jvkq2zYScqSAhchl8WPkYXsGsfRpl6m7shDIvDY/u
wkS9u3Bf/O3Vsk2Uob0t5hSe33dUYWHvM38a1aYGJHtIxjy8pjNGd1noCf79AatcU/Nxz2G4b1qu
bBrPVTXue7AVy000KurhSiwXt9PlnjovqBkEVOipkBjRHba1Mt9OhmGvlW0Speh5dNtFqVZGWY80
qv3xsrx6X3UUfvdCvXrGIPErBvYhzJCMz4XOoTV+1Us33PMMy6fH2vHJR5jzEvXa2I5NVK508phw
G/3jT1j+IiBtwbVt6hSKsY+fHCs6ZHvaGHFRZRunbD+3wokgsnp3aaGXD0ENu6ALQ9JZUXHNwRGQ
mOgpRGYPeX5e5AOZROYwPoRBaFymdEo3Xk840TKWUCl2xCwjj4IUTx7iWnBe4iCrORhy6gmKXBbL
OMWdByvLqj2a9XEKolOWNP4tdLs7KMzUE6Ou2mdxOa6quSYE65vP1MteO7szX3pLP0WSBDvN0a5j
EfktNj2fFLuoeaziqXsetFm/G2SI/snhwY29lXEmKc6Bc2ibqd2NVPSevJT8D5Ikh7f3YVTfD/lK
NOO0jV/wKODtZEijdWizl9FxN03enaFc8MQlGnfdWzDuZnJpQledqSkkm9L30i1CxeFuWeRlRJec
D3nF/DDeL9sSD7BeVYYMewgEsXdUbjgrJEBfLtD+YvRtojC1kX7q4mjagSnpd6YGlX1UVfdUBHq8
NolqOHpZna158mcHk40nErCqddpYzWulOekBo7mDJ8ENXmaxFR0+4uUNp392cYVAZhPgg3vDOqrc
PAsaPycQ7Dm3Eyt8M1PUEczZpqvqq/AtKppNo5zoOeoj8zGujUM3H5WPqj3koVE/tM6RDK72KUDv
wmW28d20fDJK6d4XAnR6MJZPyybLwqBe61l8eD+iE9UVVOX7zmWT3gTbvtPae6cr6id7lNrKD5z8
GEcNxjXIn7A5jOKqtJJ6Xy+CfcqsAwd5MR16E9sgIuP62bc5i3SEWVLje2OiqY9ndCCcyX2hXRsj
xRWR1+uykda2raiNbDRlq0tR1JsoLwPmoBUXv4EXcbVc38uljTA6l4ou5CR6Jj1c57FOYo0XdAIX
xUDrHbTzsTQJkyOD8LYsBmoTPHrcSq0cP6/2dEctphEJAxuXoDK8YAGM07FfGyTvbQZliGNSjenO
wmv2KaPIkRKzwrsW/XbS4T1huAxeDMXDWzXxr63RBS8mhh/J3G6Tumn7KZmS7aBs7aUnGeUQac5q
GcItI7pw6tJzbW/NrKW9lObZyiZi9MHyjHxjido7OGZ+jKaYM4I61iaezOpcCuujq5mf9CnTH2Od
GGq3cbCOv0zjMO4zslYpohvRJ6KIH+q07R4h0R9CTI83PcOXOdhpe9InksfLnlM/I9Rba5stcFtr
05VttqGggAseGSgCYNPa0DtNjqPGFyJ7pJGO7qZHfvIRo7Q62LNXw48lIwhDil+pV1J2J188HMKe
eNRK3sVZs840rC7GKL9PQUx0MRXhIY3Xdp+8kNoWfsEGto0Dt1l5qk5vRUkenZ97DCi9QftSuBqo
e5W/CnICD7lfFPuJ+MqnzlV7r472uRupr+UU4l5w6+7B0ib3CKd22MW+ob0SinxLeq+6mCkls8zP
7TXMtPqMtCz9qI9bBkoQejNCluOihV4/u4srFBwNgO1z6rZk7VbFHYHUMQGmTLgbmkR4kK3irpsd
KIOzJs4Z8mcjrL2KbO8mTP2jR4cXgkaNm8/FORgz2Od6M79JpmIntHlJ2tpPboPqjXBXvGe41bRS
DxgZBiUOHAxCNjhJKDylTvB1drJ7aoENoZZelLYbD73lpkjz6SZFlAIERqw/y4XaakVEaNSuB9d/
U1UZMyvAiBgfI12n3Kab56nG/Df75hf0QKW7TF/i8cWCyvSUH5lbP3TtzCXqmN3bUk2PYTdbqJOZ
fD1p7rZmfEaM1N3i6/EtCLkDJIpVUmZfssxK17EXuydEYhf03g+miOudeECup5CkOukrfnxmVnVJ
8zKJL3UFrDPWgXdgXXSOAIjPy208HKhGIwelecKnpneGutF6VChd7S1BVB3NhnFYKR0yhCs11KuI
oWQ8iGNdK6SKfGabusej3UUe4zZbYf6ET2F1atOFzfewi7NNbabB2g89c5WMUw1gyb8Odh3cy0BU
jHGMz8wfo1sgNZ0fJqg8+26pNN95gdtjQSdUpTW0aIsuFp6imdPmtsJmNwlVvNaW+xwP3+oOZhN3
iw34jU2huxqxtK63YvRwjBk8r0rb36aizfelMDBix18zN8rpsRD2isOz5YZXuQ7pI73zAIRcYmWU
6yavNax0mnhYFn0GON9V/XQqQIc9DGjPD7Rxg32YJ5w5qDsnq/IvcYfTpS3fMhnoj+aAZdWDg22q
tl+jK6RjGVRnKjpyp3TnxajJQUaIOx59h8OH9l7ltJQ0S321ere+D7ajrpcouAFdd+0PO4ltSte2
dfZni3XfWNO2i9vwzJkYbtxgTmKklLgNEtdZ5WHbXvA7bnVstIc+0OQpl+M3N6v7HWU+dYnnlvBQ
9ydPpt2p1etN1Vr12XWdCXV8n+AMtqo1H8J3YXbeR/ujLw+CZ+CKXky3d8zpiz5HT4eUDHZDQ1Fn
dNGWzdZoPhFIcZ0BRUmSPJeuxoqudqLt7SAxL0km8ZGEEMPjYIjOBPquM1q+lH1Jgc1djacadVSM
vOT8tt2ZkF3jrjd/FGjxr0k8bvMuLsE6mLgAxyShckCxUsWX1hLUN3KkvsDocXN/Js7RxK1fXgge
0UmhH3UUnQhBe93dm0RPJjLFfGgRRDN0PQnAWmoe7KpR6BjtchvqTXjvqvCSCe2KjTy7TC6Oe0AQ
wd4vJ+8cSdjl89DVCMcLfwydcZ5RYRZsekXYkum6nyNiig4Zpgpb1/H/t9C4Lwhrg61ZwQjouX2I
stc2yqj4BCuSrRmY9VvIvXdhpuKNptGaiN00ONO75qsViIKTRNxcJ6hWZYIiFntasEZtZJ1H5SFJ
jNWjoCskagn2OUzRleLGUGpSr7DQ1joqImwwffOx8bCbTIyUO4YTcNLL9aCVs60kpx3btuOqdSr/
wS0pBpjeo2yEvQr0Wj96E4Zx/jv0IXWDhpFwhpiOk+lbw34IU5eqFOC5QrTuOZxdl7qjXXS3xXI8
WschsCB2OMlrZGTmJjHyYW9VzomE3s+6H+QXa2jlTioy+ca8RGajGZeyL7ZTbWm7Kk8NwvCAaUW2
Za9DN3wOY8vDj3ow1A+YSdDZHKxXiTYM66ZuXgEkFQcncuUp9iVVGJOKrRZLY0tGan8cTDjZDuaz
s207xwRq2bUPMrVuJdwVaujdBHjFmce/zc2n2tUVBeO3Buq3HYh56Fye8R6+oEMKVynazpDWFOIQ
GmaUVlvGmDjCRVjw+bk48UQocHBSJKeI9liRJbVW4XfNg7Tgts2nzOYqawURTE5CrBjlR652pL9l
/wmpuqJU4m7VINtDKHqq9NZaDQOYIFx263L273sVeJTS3oUdMw1llx9lGGFXa7h7t+nAcH0nBZ30
Gqf9pu2w/ve5K49Igb9n7RRuTP1Q2aZ1SFzr5k59dsJLT9ayRtmYrJ6VUUXtvnHMXUzswUtu3zGo
1CkCVqBwyGC5G1ONUwN0Sy1RDnTwL7uBp3PoVtT1vBweTr1t1UuvVHueb0QrRleriXw66rKbLDE/
iqarLk7/4A9g/c3C/E6/PttQH0ZtHXrJPTCOe4vp8dGNpvYSpe73YGJ+U5O6tpkc0EOlbb0YvQZq
wYj1X2GX3Gmpb+2D2uZpL3p3T3c/WkkuqMc+eqUsz11myCWpY1V9CWJCle1vPhHb+14RaKQPJDtX
mKgCYB63STd23Fv4EobvZBfaD3amnd1O33VWKWG8mJ+nyazxs/jenipC+dY5oAmKalv9f/bOazlW
ZevST0QE3tyW90YlqaR1Qyy3IUm8h6fvD3T6rNV/dL9Ax74hgCqpfJI55xjfMEmPplsUkBEMk8zq
vXDRkUu+HmDyr/C1f69KcxmVBHYkFDgWlt10uzY3x4VmSPBivn70AoGa2iHWnQjrfUGLZu13Tr/u
R7WcGjXtMrW77Eq789Km5nAhdffRcR3c400iTTMhLdJqnLcm7N177GrbzA2dN2qd8T2k8mX5x7YJ
uQKpHq+O2vhqrBHJVBnBqvBSVoFkijyGjnyQw/C98P8JoT0eCzwnD0263QLror1OUMnpfbOqfOVZ
R6wFm+jiu4SLQs2GAxhXrylrAStpiGoJaOdneBQ3WkhzqPB3re24x1i2T4FVdF+HJAz2TprvWDDv
c0xUp9INuxs1/OmbpmHlis3uNmiEuhdKcCroWskw3GBe4lfWlsFO5lidMlXZk6T2AaZX36mCNyKu
o/TF02uyYL1mV+v9eJCtzUVctAEq6oYWEIoDbVqXw4gY1lwVA1rmiP0jl4DEyGRh4UnrzmQ6p44D
XjLqzD2stmXuF+rO8/xzyNeEdLySHAqhbKUAMOYgQDygOF7osR8d6zbxd2qc7XEAx0fiX6bYipAJ
gaEMW0Ubrswm03OATqEo1ypMM7IiC4Z4aEeYsYnNILFuiVMYfqnFmhfNKqlzif1oprjo0B1+2d3Y
re3GsJe+Y0bLIiC+LifBlPfxm0mSNJMBkLyVGX03qhakSJula7e2fhUquLVKS9/bIi3WCuVmDJX9
qjJQ88sozHceBs2FUJ0HYcgBBKgAcIyd3xrLGTZ6PRluul8kpCLIYZmwRlujL6ymjZchEoefXBgJ
I0+efehgmAjAyeetSRhGTOhih8WJMNyMFZhZAOWAgBSLtt8FiNNXVtwZW0ODrMmMqwZ/GEYj3nkv
uHmsO3d6TAqQMINwn9MDGYz8H9urVl7fxYcqgORhB8LYEWEscGFvDLMsXu0aG6KiFb8dRekPauvR
numzcF/lcB61C4b06APRK3oF1TmHVktURV67rwR8uYhvWBEUKml+4VOq+QA+c7zlhqYerPwJquia
pX6y6ZGjrg2NS1CjcfWy4FdsqSMsFLONd3oBiqWydWMLBFNsHbPIF1T6AVOVosWJH2YLO/HCk9EY
5TaL/HCXiJaGWHoPi8a6DhUOIceJrjg5+hUxQumtoj7WGzhY7dFVX6VU3qVU97GSZb+14ZQFYmNX
CW4KQDI5ABCX4OBzb/TrMo8HhHW9cwpt8WZzpWd1Ird+VQ1rrrFoSdyoORFvWZEHcUgK11um1RPx
QYHg1+1XphMGO37LJRGloYdBw7IPRWSglHBK/SBDfEB4rfemFouNgaJw31jhL662GSQMxjVphrSA
6pKrTW+ipEhPgRkmL74KTQHuDMIh3d/3gjKbOnL9UTw0pBRy6Hq40RYu6O+wnswUzOF7uzOWtt4J
PDJMJPS8rBYVtK5NAONipTFHGPyYkNGRsc5jQoIegw3CAXQk8/F8C5cGPIGDtTGkOiEp5juOvaWC
gxbNIbIL4ipKweMRsBssdaLk44UR4M1fVHwXwHSwqcME/sG8O580+imO4uumrswPQZ3pEGSn3dp0
88PX33/9rz/3+vov8x3muwbI9yjQTX/116P8+S/zyYhaCajD6Vl87X7976+HmZ/G/Ad/PdbX7nxW
nV/N/JQpZfN/vp79/Or++ou/Hv3Pa/56jX+eTUYcDq9xenn/8xG//v6/rx7z+85Q3XH719vy5y66
VrV/v3d/vSvznf5+7+YH+uu/zI8+38uvuZB9fQJ/vd6vu853+Ous3Wdv0pbJJcxktVMiBf9V7gND
gg5xaHR7jRDF/IiGRN+VUUQ+03xYhHJRCbO7FkPuvBR1c2kyxV/KoAAJFpI/w/ItvZdqDaGqJYVX
J7c4prEcWv+J2lRG41FVRKOuYz+RH6N+bxLT/KfQ7IdXJskjG4DV6SNFODdvaLJa/c6e0EA27Xln
ZfX6FbfVEr10/IIbCSgrhIldhw78xa5lzRVRt36k/tGq8fy4ZPKx2vWu8JLaS+L/mrMDMQnj10kJ
XJ0PDRr3S9tJq42QTvKql9ayqQz9DqoseZWZ6S1Ch1w6In+yJXpb+NABvbQFlSN5ahqL16lZ1TZg
uQ7FwKmIsK39lVtoVEtKbdxpkEaO8yuw7EquQdKwKPYyXEZUkTHrmoJ5KzJeLwyd86Q06L3ordLM
I2Vd81ZM6aTTUTmwXqU2/9kPhnjrw+AzCI3w0k/mKIrCxkJhsXecD2VbRSvyN7ZNVIyv4KgycG7v
YdCXLwwCOyNq+nf8I+HBiqkWWLC341E3nqat59sCfNKGjFHzWYdocSwmEqf51qS795Uul2NvqgiY
rDC+GUoCck9Xqd2VstwHQTYtwHNm/JYIF5kZrWCUJSFDsU9Vxo3eZFw8xLTksKPorfNba1d7gzMR
UWqi/GqNS6iR7yMvq2+dbjPy69paUIakF4z4bRU6IZo3jxZFl2qftRbTojBasTdroFTSi32aXUa4
jvpQrmfFDjP3YI8ODwzduXdbvIlwbejORcbdtxzYk75ztIyOyp3aiVMRlc6C6iH+XQc6VWO70bpk
2geOpdY/6MbAKWz2pqeiQdfIVOyYtzMV8wiINSh64nLSToPOWltUvrfOZa6eA5xXiAONXS/IyuNX
syywzh7coXmEMkLHO/IplFNQnar0+alNxTc/7rHrKvgo/NK9tczICf3OURJXVXIyvOoYhrm/1Al1
vvWOYdzgOnbHqPR3/VgU37Oe5Dszcpw1WdjKQTFjTH4OvT00LOrVs8qE4HPBghPyh5NkytHJp4uT
9EpgL2by0veUjEh9oeY3Kke1j5v7NP29ueXbMB1EVWKuh1B116qN2YRKDT73UQ+eqZX/ahzXv9QI
95699a0N7P6N9Si9/FJeeM/Dp1K1w1EvIGXMf5LbMtwaAP3X861B7BrL2gCyMd9autqHCWR7Aa9G
3SfQFM7+YOfnzhXKskmg8n8dIjc9BH6KFLtz+Kamz4QSOCAcF7aVHWX5FFmZP+wqh6qGhGXh/uOH
tTh6FLuwRlM2TYB0nXoxWlN4V/w9VUEy+bXK+iBVUXhFyQ3FTXKrNHC0zdAwYSGXHAR79KtJgleR
xNW7BGjF7KdBgVhY7TZX4ndEIs7ZqHV+0pAuN8ipTFq2OSADS+nOKsKlFfH06iKrQ9BoyMB9Js4b
/r/cVUb9OaeiV31TXTEJVjhXyH0cN3bLW6nw47yMvu0uCYDAZOKJ4KZKtBSoHx5RGYkHpDGxKsOc
7xIKASUeLIyrYhWnWXDWgVcSStmLfc5kAjEqh/NGS8eMX65RbxLWxChikmtZAwUtJxZoJfLHWOXh
AUBUtArWaU4Y8aJgrQ87YAgXadOuRe2Um9Qay80cYuq7mntQiImzYLStS9hGh1iJ86WLJPJnVSxU
K9BwCTtMlCuHKd2Q6dCq02xtt66zFficVmaEtrw2HO/dYeEDu9PDx8DbGFvFgYqrs271yv9QiF4u
Qyv6GTDQLwrRVjdsXuERu9OiKbg2mxm5xiHR6YexahR6pA2Cl0h56QOrvnAheo2QEr+6OY21yv1Q
6n43NnmAWjqp7m1d0R/wKK9MR2VeWzeDz6F37XNcKztIlNrdhYN2T1VTHGOt+j7kuSqWtGVVFoVM
4FS62idHdc94asWZX/3aYu7+sAovfKRFEeyysC6WgR1Ud9OaPmYYc1s6HYgUzPwzy4Ye+puWPcaA
2e7Y4UuulFM9jtbDkSzHJUuHbZ36CtDsJjyLwVsHo1P8ClISCkoEa49IzVXQ4FW+8mMX5Zjn24ty
Mh+Rat/fGy6PiyKX/Q5wzHjVfOefgYbcrqJOt3Hi3Dw0Qy+vQ+aZyyLy3IUM7VcKS1JflgTturQa
boo8F5ni3Tth2C9yKPwNbv+YXg6H2UQJcoP2oCpRf5lP2WDa6f1LUPgTAWg+V4bO736Mu6PT/Eb9
ZR2NMHjCO6geX5uw/BVEnqCG2PkHM1M/9bJUWF3WPu1fNE9ctzoAKNRXQPCigHHfRVrAOegi56qB
I98ZSR8fWo86FtCU7ThCzNKmjZgUQfng+0DX6h/64NiUgENK+cCzrUU1meP+OOSSPH3JSFSnt/9/
nKcClG1oC/7gYh7SN3WD7Cj9PDv2lLFWRaEwigEoRG/BxhZl9rWn00XYWLkNaVmcTT+uUNPRXo+m
DTTR6Pjf804GVFjKKXs2yO6muLnksb2gl8tenNwQeMUMfeGHXQVZs+2BtDTKKTQ8nVFaNFcbFJ2F
GeKOXim5ugHc1snRmFOh+jrF2owvWW9ukpxJkW0itp8vzLUYKAGMCdxWpRX3JC5zMBEQOpCX3O20
KYBjmu1i4Mt7dad7DK17UpzQP4ZqmN7cwldIhaT+SHhCd2Gdt8CBEB4rlaF7Oe9KzY/2VmmvDE8d
TvakhWh7mdP35Mu5LBI1ow4RN9YmEWZ/umlkzR/HaTPvVcIlU3s6DAZVgdqU/bb6VsJcpiLFAOCi
mYKRRXOzZs1Nh3A7v8tfQ6KbsLSdT34dzzf9OZn2xTPN0LJf3dAeFlaeDx96lyxGkS+NFvqzXvqv
jYVkz3KtbNdIlXlAxXopdBqJ3pONqcj/7MWhpx3R8i3m8zI0+z0+m3NqpypZ8KN6C+Pw2WSZeXDc
Ev42QzUUbDuawt64y7wJi7o8uNnG0ax2YQ/Z8MPrzS0cWjCWQOOWXtFkv0KF2dzkN3oHcgeT0QN9
6KvDbkAo/hrVWrqO4rrfdNNhUbrqFD6Bcns6pJUrl74GsyruzEullPbr2Ojjq3dRrcFCCYfoI42a
apNUobGLDUkbps/U67yxylG9pg1VpJi2EctT8IIjX4mFa9SoJRWlOs57DEs1qXo/kUBGZ+gVkhkv
e2UJ85mmTSvJeXbtrGHons7Pxwz7KOGc37gpCZRRBvGKmDHe+5LifaSX0WvFuHunlI+MSRGvetcV
CMxxzCVNvVAUPdjrFEjuFs2eezI6MWaqnCrSf8+hqo5WGRagDY1qBHSqNJM1eanuav4TJ/LjjdDI
CZyva1QaFl1i5IjUmEOuWtNL1k01GJQFyFoZfW3nWUqKMievv2eWzWxGogIkPwbyGOntOD1rddsV
QbYH0i2YeOR5xQSdXd912GU6F294lfEipyB0skIjYG5DISeYMlbnc8kUtDrvgZFYKl45rASpE2sE
KbR627S+KEF7nYtTSGytRxSJ1yqiHG81EBv7bsyece3s294bXnpWS5oqfGIdYX71vR6vvmbcOeqN
A727tSGQxOaG+u4gUDonbg02o5Hae1mKcU9bF4QFkl50KqHcl7Lr3yWVqoVuWcWpCKL+fVCahxwG
a0uDjpFHBhCvMi3BZ4tNGuDiAIpTOyiuPxD01O8H0xmR9jAXjFLtO6SO9oEkBPpf5XzmkVKsTVvW
exlmMazewiXSI1o7gd/+6IKaJm8gUY1FAo5oTCi9AMBXB4nDgF2J9yoZLwzr2tPsjO9SyFsS0HIs
m7a9lKnsLrZttZfO5IJAhWxpeEd4v/2JYm1/SgcaUYv5OJpO+kYnNrpIyiXJnUuqbc3DsGrjbTri
x1g/dC/46yhAmb9LUMAuSyBuPpfvKwxn/wE/rloNNgMT9DPl0fe1e7ACA45YAbYMbi4fJ30q1eH7
ZXV58cnMnHJyvdZKU66GQGWhNG0QqjiXkGZsByluo9tafrA8tPjEZQUrs2u0z2oau2yXNHKXphBC
9+Hmj1Z/iyIDl69F6pFlk7/UaX62we6SSdpUrGr5jNQVzZJnLsvis6qZZ8aa+cn1rrqILHuiFpl8
/Lp/b0y6BjB3V22ju/yqwWEOcL6+9jSq7EOllXioIWHlVpF9tv/4IlU+1AwFv+cWYDkNM/sMWsgk
SSDCW0jZlFlV/n0+T98vW3cjapD5sA/ORmAmH1XmoSVPnOrrr4mQIjyC7sE1FpF1Rz33nB8LNTFC
SJwMu1hL8k8NuYLKNPDZdCWiJ8gq4N14SkmKwUgxTQcls1e/ICl/mR/NcV1vzRODDzo9RxWJ4iBr
453GWXu0tMQBJsP5fBy5oJAPdElqdI5R3Fzn86zjsk1SSm87H+qDgRczCt7NTkFtYiNNmJ9VpQRQ
mBlbz3mNZCN089P8rMJIY5oXFd12PvQTfWNWaf6Gh607jSUQ7flZtUjCWSMM8bmLsIb0kBDnfxvz
KWzjSIu+/jyIlR1zr/HVwtFwbgcn+nryet6hgbHc8eS0jnxrh2g7/zlsoGpbWBW57tNrFKV6ZET1
HsTHjWcSTlg/TefpFfRQm12Xn1PAlAH1nRpbJ7J00m9dgUFQ0EDYF0nivXvZrSJWWuDw+pb7pQAH
x/uWTe9POn06ozWsYD6L93Iw3WNZmuoSiXK/y9LIZ4hDENrBKV/bCWKasAvLqwMLZWFQRPjWaL1N
AzfvLzmFzYCvgBHWN2Se6j0S5Uev0xhuK5PgVnD2tDyLAR9BRqN6X9Za8Y3ABX3r+p2ymQ+14Ru5
ZuZHnqLmCStUkRB0UPFQxfgwzXWjxj89hI432eC/1HVm5ho4wS4Iqn0HkG4VEZVyAoFav2RR8oPm
hv9trFAT5xrip6ZX9eWoZ85dH/1PBgTn03IQi9PqVlErpP173NlIx0MX+VJsb1wB9CGfOuUAXugL
Fj9tmksfWaYUlCuSZh0PUvmsuGaGIk9eIbwvdQsNjItOQaoI/zKR9E9hnHQrgYVjx48mVMmmV52d
38RYdU2BkDYwfjuO6LbYXprlaFTID/uAsqDI7dX8galtdg1i611pzQ4SrqXBhOLnEyCb+abxc4u0
Rn+RcWqctJr4YWv6VEQs/kldmkm1Fkxf/cq+xZH7SV1tyKr8p4cgS60IB4mE9WKibaZEoKerKvW8
b5EdnpMuD98aafLjwEAL+XzM1yyEQq4NCq4eGnCpotOpILdv4/qj8Y01PEnf35sWXVbnq2SKZtJa
ov+XT0stNxQd4++VRGyvi1oe8YFnj6HRnnSj4u+1D0xDS1pxGRCNabpmnNUWyZQrtPx7MJr/uFEi
XoSOE7xvq3I1n09qnzI8A8LgSLmuh/hF86pxIzKr/oaLt7N8DLdDKAEk9uWG4EMaOWGvPPOWZs70
jF2p0FJMQUYISGxIQVrrXW+LjR6kzADrCmtfNanwDPQBUr3qgWqeVaE3S8dVm+9FEd06PDqvVRev
wSCpW3v0qCxmVf992EB8qb43mhNs4sJu9sPo/tYMwuzHfkrf9TrmpE3afIs8eber5oD3RV/ruLex
7gw59Y8s3RjAh7lkROr3WhNHzYvle65HB64Gw0oG+HgqrCpGGubXoCrfs9C5pVG3LMPOeCpYTpdq
YzcHvcC7ZXvdss9lsnabUqyw57TfpNW+0ZA2X2raE3WXHguGf5QIXnaXBT/24tQ3TvgjoPe9HmJD
HBMqqPCyu2KhGwVXfJOBqKy0CPlx3N+tjmqOAd9wtZ4/G9u0D2ZZsSgLJOqkNmpREYSnvDdp2mhd
/lKqAA19WYgfWgPhK/fy5kX1dXTppr6RpttCtm3L76O21cwm+ZFzr1UjrfFYilK5tQj8FsZ0g96p
76lmXTWnsS+0s2nRRaW+8c2+eE3KaptgMe5ZxfxQmjBj8VMlVzovzckbEKnFIx5vgfnjyACCZ+dH
VnBNg5iBtbBL9As+F/xHveX86PnOlCIMvlX853XrLhXRjge3bdSbiCTJlWEb/IzjemfZiA4rEG2b
YTB8SBgxshYFnEbDPXDxhuWhwaEQaA2LxsEhgqoqi1ssh3dTs+unlf3SYmXKgUN3P9CL/ihDE/0A
0WNc17NvdmG6F8k4nkdGRaGO63BVaALTpKw/KuGXZN+MzhG/UP2xFtPY0wHl9Gv7iCCoXoa67D7y
kVm6kTjuIVP09qPzz3lV10+tnD5Cqz1XrXhGaqdfLNUQYBMVUP0Wo1OXkdliIrTclJn/3SE36kZf
zr2HbfkY6E9+WObgbVBQsrpmuoefuSFjqjRfugF3FZPd9BYowe+5nxHUEAHMMEh3/P7TNQpNc9e5
3qF3veSBiI7pXB/4GwisPy3DKT9c01E3pIMGRHUw/gbS+Ch01eQJaM1L01qX+XTWUSXtQvDhw2gh
FuDVJRr89Mou42vkAl0b0VALjOEfUYP5tS38dE25K7mXXf3uWGmzyFRZXgapq68AAzd5aAwfhVe6
uzzl52NPq1HfI3OBOXl7MXUYNEEk/KUx1NvpKX4kRT/sdBNNlwi2ad9kH4UU/zgliE4kWc19qLWn
PY35+dzQcXBIdXqIR30S8yITXNeJqr1ZqY7CayRDYOwqedF4KoukRcwFNbJGVmCMN0ua+ODjF2E5
9hvOrL0ufX/hyafup9q2oShA/Xc84NRHIpS4EV1cV6e4Jci4yQBIVEInVnKcjtFcsPt1Yr5NTWqx
QRD21oWsAbE5/L35c04HuI66qtgrEjSe2jYNNbAxPhbCJFejhxSnaNkhnTZ6Sbz0vEELJGJMRf/7
GNge6WTznaDOiLXRajhi/nuzPRBd/Odw3pvvHNd6tK8I9kDQTdjItIF7S+v1/3U436C06K51fN7z
U/uzmR9mPmzm5/fnYTVxzwvcmz0hIioFdJg8ybRxBysg0mo1nymn3nWUkTrw55AiyrjOa1KrpM8Y
GyO/oRTME0ZSnfz9nxjPbdInpLvoJt1uOoWP5dNm3pvPzRupEIn15/DP/f5vf+aZcpcz0OxqWwAU
MNV8XdnkG8V2q6lrz23ig3buYzs8qkkPclZtv4Ux8fFOWICJVAz0md60aaZvwLyXENLs6B207753
MH/iEmVAxE4aZc8moiwe5XW+bPQI3opmGtpEsNIP896fjZ3H5VKRDZEAihlgl0peFEmKgbTAUaas
IBYk04R7HnBVyjbQoH+IhShjdy90LTy6eIPWIot/iSkDj9EzPei6ItJdo+kfyIm0DbAua4mCg8DI
LKgQNpdquTRL+9/0L/St/6Z//Zv+9W/617/pX/+mf/2b/vVv+te/6V//pn/9m/7lmO//H6Z/uRXq
nB7Ziyk8+enZlP4qI9DW4JazZ6FUO+hKy6Se+DzhgIt9MoF97RnVPYWxtdDioX0ORfTTqZr2mlKK
fx/z63wWndcOMx/uNkNKbIoyeJIeRz+dpecqBEYYj4N9niFHqa5626Y2Rvob4Xj60irldRPcFbX1
KbZWmHkDM73aZRkv6swhU7PGM94OsXqOdEs9Ezun0i/g0E2Fdiqy974HaRBZqrNK3BBRuxBWfJRF
gftA9Ne+/EjHTr8NVQyeyXJ0UCDDD9Mjo34+Nd9ouaDiZBTZK5N6y8WK2nPeV/VS6319hVptOKIx
qYVMfqLFDFZQJLF/O223aiw9ekGrFp/7gcZdI421azQ5INvWXqpGmsFai//ek3bq4jVRcJE0CH2A
GlfgIp1+Ryhhc4ReYckzcCSr2pAy62E9irKXERfL1dIKGHxt9tIZRoreVSk3ZvGr09oQA+JQfJa+
9lNpU3crhrBZqBOGsCgRRcRKpx+6KrAfPaiMtRvpCJfK4pgWqInqIbc/yY9YUUIFzlHEpwQFt4uW
fESVSJLQThCldxsEHY44ImM0jw8qfMw9CJBy0phr507JjbVaOlB9cNsskrr3L2nBF4rA3WPsJP4l
MNQTAFZr3/cursRESTo0VOMEZmsemZp+UD5NnpYGds+VoUG4XTdSFKiokGYdQSH00DZ6L8lmTBFA
6LFmvKUKXDQM88md7vf0RiBAd5TsDSRGfkNKHFIwVmnhNJW5IjjU35e+qnwUYmHkzdMk1fONiGiQ
irFZ3uKgaPaUQPuVEfXKDvsXLC43vbpjl949NFuoZLw+/wxpd2hhrRxbI1TXhAQ771plvc5UETMH
5yPV9q0VGZ1XslCh+Bd6dSwbFAfzXkVw5tHk+4jvjcY01n03a49ql+fIwSxz0xmBfXQp5h6tpFgH
Nl0Ch1hSQIvig3aKsQ9It0da0tsvup7+aPzCeIa65i7CqsV1Ph1OmLM20sSuU4EeEioN+kxmq8Rs
5F0BSfoYui5aGSO+JcwetqFoqPMyFTdyOpy8UehnEIkl2UM3Jba1G0ET730beYf5lKo02q3vXBM9
aCwANqgfDm6+G3JNazUhew5d24o3UwGfa8kBN2WV7+YbbTWir24J8UYkzrGLaWrUs+46baKnOSus
m1L7Da662VmTwrriDcEPoIBvaz1Jg4MN5ef4a28+HEmEDaWBooYAr840kltSd0SxwCDf0PdX3gPD
vCL+VjY04r1jli0BpyBJQcWdXgc/18EWqu5Jz0L3BIn4P5sGAoYBj/vgwjRZJbQa6BwhJYrMM7iX
6ARE1z21mDdQSaPIW3UOsVOeOno7aTc+uuBWfBDlIKjSGOWmNfuXDCMwlmizUU+hhotGDoa9DfkW
kpOril0gp+xnEld9RWYXoYvPHNEMrVC3WSum3tNd4ZsVJwClrViq7/A3Hkq4QA4Fb/UP5yXK+vJg
5lOOaeNdZ55aPMTD0cqDm1CTLSzn+JbnVnJUAnR8cPIWSjaZU6Y9stLdVUrGFE0UL9kXhggfUN//
CUsTl254hbPtnK1JixWa+NuwBu/nTymddCZuaW7/8xGKbDX/Tmhk5nSfSvSnsZ5d/LZ4ZkUaHmZs
T1BhmUeP6G5mlI9wN0IZyLaZRGeOT1k1d/tjzd0XFPjlfr7TAFzqoBFtGg25i6+O2FvCbDwcF0kI
hgP2Rp4DFx2KozdtzDZ/LdDEb01pasexCvVjHQM4MW3/p0U85E0L4vA4Duk7pkbnNp8aUaYlnZvc
aPrm51FN3hofPq3DwA6iThSbuixgfeRVvG20DBWzqYlDiSgxGyICrXNTWTeOibyuMdwMQSKhAqm7
pjk5XhAj8YtPfxuoLR4gO/tVMPD7sQdwr2pcv8wbo3s22v3rQ4itiYAu9kjS8q2oMbmqgfOhk7b7
s0z0Vwx87lueCg9UO8XCEZ4D8lvj0bbRd6CT5Q+Gy2QhXF++RK3okHFgqiojy/w2+J8QSyrIl2Rq
27noTyg1y43w42hjh8YSUqu4FllV3e0SlMp0qtOziEsxR5XX7kfyJPZVFadg33ADCKE4p5xQka9D
BPzuab4VrI/+Nh/Ot2ZO9VD7NkO4I18MWDAfsTdoq9guxMXuY/WQx7yaCpDIw/tsCABaYp3Ub3VO
tjIcmWzXcUG4a/Qrl0Gm9j9177Mw8nSlOGCPGy+ujkOlenAiUlx07VjuvVr6/N7V9F2Ng2HL7wT1
4HRrUICMT73xNlBMXRTuWJIy1p1xUctTGZQRXe+6XWaToaKeDBWDisC9QqHpRgPdqdYP9wRT7eb7
z/eaN8l0/yofj2ruICocKvNg6eLu+o1+9aeNF0n9yg+OizGJuwHBmhvY9S34xZG+wwA7s/Shzpnu
oGMhVBvK6BSZ572/NhMiwBK6HS/+3Pw/j9U25crz5/b5zyWKAf2INTHJll0pUt7FEbyO3187knxX
jhaFh07X/OdI+9osm/FBboZ2U+l6werwn9bW2/t0A5GiVsy/Bi86iNIJQNrSLSX6o15oTWh8lA14
qt4qvSMTJZf2iVOvLCv1T2YayUs6cOs8PsQIkNe6n7WvXex3S/yU/o6erdhUrSn3RotxMAqMT1iC
DdMruDT0UMBHKIa5LoaUvnVukA6kU5UP+qj5nXmv9lg9Cmmb9NCT8jbWfXlTLOsNW7N+mI/mTSLJ
Qcv8Y+WZwU4z4mTTEXf/GYbiGCah9SiHbYwNdx8RRL2TlpuDAJiYNzngIDMh8XMewFw8Oq1vGC/S
Q3gY6diBv0JAMokNmK74KQ8a55ehPHsT2sy0n3MyKu0IGY0uV9jGaWLXEvoBmP0X6UbfWsvfqHoA
b1+28mTlYLLbBDwsXkKSPIL82iXtUkWrdkFfXe2CLBdkibW0yooufGb+ZwUA5ndgK7/Uqs2ftbxA
8F8GZnb/Q4qK9MrcQZpV97rBxR95OhyRQdc3KUPW3kEkg3y2EJtG65DL1Xd8UtF7W6rx1tEdIhnx
2pSh0Rz9YVSJTXVe5s9ycL1wi4Tc2BNxyItAw/DWKt6rFWbDk1yLeg00dDy6g+cR57iJ8QIiYRAg
etBq7VNpkTk1zVRDvVGWsg5/l6NiH2Ov5orjLM1Q7feNUd5lZkQbKFDEDbXN/2LvPLYjR7Js+yu9
co560AYMsgeuJd0pgozgBCtUQmuNr38b5sz0rOiqfj3u9TjAggl3ki4As3vP3eeoDKG7sEUhVsYo
79zJm8eHZds37XChjpV/rIJjrg+sKIfO0Y9lNulHjN6M3dhR+63w9745OHW3nZ29eHqnXfELe9UN
HQgJhWurj0t2PkF7J3eYKYjMG3BfLxmVSUBS2SU1dUtFl1X9pCS9ekRIA/5Oj91NDBkgR7ncHJMw
Q6dqmuNnEoTrSijOi4oV+bLQ/X4baFZ6jeeVpvMtF6NykR0IpZP1//fX/F/tr+mRK6yCbZgr3TVr
g9pfNtRvuFpfnamPrXbtgKP5EKTjg9f2I8aFi8r21mG7SZskP8pDSAbPstfFZ0dL9MOQ9OzfYoRP
Z+lXUvbOsIzyWFsVuBBvDVvgfc36IFKa4c0aS3+NYA9i8VBr+0JT603Q6PjaAWe5qB34XHmwRP5H
pY/tJstT7+CUrns7uD4m2hp6pSXbjOCMQ82agg7MkYTpn+P5IM/uBzlNUYq1B3boNq0EktTzGnQf
kxWk99vcNb7rSqAcy7zzjo3ZCeopZgKqVZR2tZBDt1MWEqtUa7y97JNz5GPYjCiYXYkJGQzJVpli
zfSLqIgetFm5s7RcDR5iajJOnT1Mp1RBUBA7RzFr/WNiDpByCHNkKZg7xcZCgt3tIhuFWy6jmIJK
o9cRTnWou12X2ktpkpollrsO2WPBs1DWlsqSQW+4V6V4CVfggFEG5d22kcpy5XvpgK6Yym4bdl1y
oFziMDmOtpfD7Sw4v521GTp00arHQe0Xau7tWjO1u+0omo2+9bNMXNJG9S5h1Rt8HsRuDDIEF6wP
q5VvROESspSCFFbboO+6AiIE8oHA8By7w3Aw630VDOZDY6MT6CjOA5jjY876ECQHMTjFIjGQWFVI
JlbFpAYnCH5P8fw/26zbWc/XbLV9cShK0MuJDtJaD6roEuE8vSm78miUzSteu9m1i1hL25gqs1NK
8wo0xlQdpparf2Lr00OKc+rD7cxxp7WFZebSTsCMeJoJdl2gCY7z51oDzRTbUQzFKsYwQNSIg+Yz
wxGPdqldPH+M9v3QITkZxLELIRSwKz+IZun70ILctklPTtZzk3FrIHGUYoK0wE5x6zvdN4wkjjOJ
5+KFRv7oe/VxmIGHY/RziGF/GAAonjOXtRzyWLgqJPqfU5jtT62hQEQbIgq4KufVytLhXGYOpXSR
4xwddoGiR2kZFQHk6ApNp2GozUpXDHH2wVUgGy6Ga6N4MQCpwl36g+t+NqZqMSSGunCxUj3q8eS+
VoODEAAfpHxwD3oOb4ry8F0Rl6a9SdMuPt8pmC6BHHgNpXUjY8qtlK/zj/kjamc5IPvaASF9nSMk
xyXqnAbxtlWoaBTs008hmvqTPJOHbjAEYmzcCTzsIF4qTRyNKHJWTkf1YOYhZ5GH5K8z34ILWMCd
F3OZxTSXWZSTP64ylsuEwWBvD2EHwShwV9OgVI9ZJDCisgL9TVPbFQqxLdWdi3agyK2LMS7t1JE6
4j9tGgan8ZYVcp+NQJmOkZYR7Jo4gMc7DP62cPK3qcF7XLNwsu7qOlhTlawsrGnsV4XRZVfc+xzF
qfYh8L9+YXfUKEHYTymYY6/Rg9f5ilQFfkTu/bTK+GpZig+xDii6DQD9HJdOeGbxMgSadtE9SE/s
fqiKwW0H9kyx0Pok+K6b0bR0Da96MNzvfoWt11QVKbIoecyCB117kn+LN+bZRRRIN7n5y0NHwfVa
ReO6CqbyGaps9cMtzUejH4M3nwK/dRwMz+CVxqtVNpseOcqjolniEXbvKhgHr10OJmE2oLZ9gqh5
soAAOSvV1cRTonZPcgMst8JNPYPh1TpZydBQLbStPwPfwUig1Ey7F4yZtLh86bFSX8R13UGeLppz
SIDn4JjOOqiV+iy7vLl/EMOXnOKuZWzG7cbCzXsRBZr7gC3JcBqC6UFvRbGqift8M2HuZuZCiSBH
gwZn/Xs/890foRij1ySanmPVL98H1IsLoy0L6vJZXYdhaewi/sUNyn5MwsIKrDxasmhyu6NptZ/w
iylXExuIz3B5tioSwGfNUiIox2qwxImueTIzNnKWXXYwGfV3uZ3Np1G5qtm+EvBiq6Qb35sQNJeL
xPqixNNwcarhvwzEZmbsQ5CvkMoIxs6ArmguObDbuqVC4ZTZ1NVOVfgDslp/TmNCdc5zOc64zMig
RtzU1zOqDGMTXVAIPU5bqneVFXonqhmyZniZfGs3B/coAbSoYvLEaqicP6ah77hAlM5LanBJ70R4
MYem/4R9k7rLIxTUgBIWreVna1Wz2pWmluW1qSgIa5JmabRttBt7xXlrekyF05Db2bhrgKBdR7No
X9QFZZb7LtFB7YyiyiHd+Fc/1flE9XgnnYxpELtCpTym1nT11AgFrllXn9vZ1kdk5dcRK6ctcs/6
LPttm+irQhHr2mh05zFSNGVFWXi7HilYiZYhVvF1AoOudka+wVTWYkKr1gpf7SY4DjElJT0bh0Xc
5BQ9eP5BliIWBGiIhTQT9w/u4Etq3rqNlhAEaJxhgnFbUOkEzVo/NGLeDVBQMjZYWFsEv0qozOMy
jaJqH6DvXfItKx/KNH5JtZprQ4wRnoEFF97RxSMxiJRKFhzD+l48ApnN9qimQYR63krLtepZzx2K
pdukU3fo1rH8FXCzIitbjNzEDr4RG9suJ2TnhYm7x1i22mMT1Zw8CPFbxzfSS5kE7doZ8/JpSjOC
sCnRbBg05iKd6mbj5dqwwQbD+pLr5oFr19YLp5EyrGR6QU6Y7adyapZta40vsR5wsayT5xoi4JZy
+JSiFkc9OQpxegMgzsmFc7bQ1Nym9EgINKpZS+JEHzad66DQdAcPu1x92PWCVUwWUF8xmUP+6Aln
nZRjSSmm22wQm1JOabXajlujCVIA08zGEcnVL2oc6B37c+no+CHF6bQBRGl/hvD70gsF0r9bU2Wk
aOtUH4y3rnWWasQtwZtNbNhCBWd5wKCQ+FmEE4CRB8+NWbhQa41zl89crjl7IA9toKXcPbLwXLTQ
y9zEcD8hMbyyxVeo/SrMNY4/T2NYR0cD+5ij7VNriNkHSYaJ8kOLmDZa/WI4NHgeg7obr1pUgBzP
YUQFdrpPb042EwyjWPeOuRHX+wA3sK0XpAgZm04F5aGEy4HEQEWJmcmyo+ghTaTdRlGsctU1oQ52
vuNqPV8RfCNxNrwwT6zpGyynwvZGv9FL5WnKvXSbDEr+orlfh0JztlNJ5Zw7TBDZK+rsIAnm06bu
2/exF9URuxIiXPOZPCQW6AWh+zvZP0VzHau11LyK2jc7adyTPARGkJ/8kg+NiL+QHQEGTaE6dXTt
gzO4Xzoby+LAj+3XVosX3BOGTSpiLjKFGz6E4RQ+3M6GLHrIi+xA+frO6R3/HKWNvsh0p7xk8RqK
Xb3znFEJF5plIHkNPWyI2ke5HuJl+FaPvnKy2jTd5a6F5DMGDcV7arGMG8arixlW683YuPnmXJE3
XMWIkPdJoxVfYhcyEtYk/aXHKXttcGk95HgbQYPi2wWw1pz5BbluP/qDaZNtKkny1CAxQl6aHCLI
WnWhwBWeF2+azI+PaKirTUMw9kXLUYAKhyLdEeuOyll7gbII4cEeeLNAgE2Gf3YSVJNFbx0tz413
ULAhEEOLPDZ61+74iL35Nrj4UovcR9ciBhKbgPGJQQ0IxmG/+rYJr628VoCMHhvwikWRY1kF/HKf
pqa3J236WpdhugWgNm27sLlSjGA8UEwOjd0suy9lN2xqE0QudShfnJjoBg4OyoagWvopncq9h1dH
yTbpCzDMdjNWTbbP+MUvIQp/MPc5lMlu2pOzIOOX6sWXyCuejPQ5sFiKNC6GEm6hH+weLXc4lA8Q
/eFEi5I0X1nOdoBu/oBrLjhYtfihOtq8bYqXLZmB4xBa3ePtN5QRUE9bTPHJ1jGbi1gUrHhql5LC
Jj1PGgsa/Nn2RVucTNWLSNPMyxQPIOkewgVh8CzAx4DbyCJ27GFVFHGzBNdJObLq+qs480yCXmXy
CsY1WKnpWK9iygiXpmDlzuLomybTpF5lDQsuXHwrDL/fkPz9cmsV0A/mdzDE9BwPPJ6npzLN6Sf9
tU6wYY8iIB2U0ZjgGC3zDeb4HO+B3pi7CrL3mb/BKj4/Q2JTKG/eay3wQHAa9qa1qmajtsAj0rgK
93mSe1fq4oqHsbVWuokZe2bMmP+eqybGHRj/uNwvjEok24rixrcQ+7NG68hCwxzDeJgsKmZoq1an
Dq/0voKdgpA7K+sV6APcuXL7ZGjQXYmKRzuhUDJGTWTzbtrlg8GXpKRWwWiSbKuELhYQQEWqeRNd
DZ2yT9gCFDN4Xx4SsxiPXuAsiE3H15r9xSJwQwLaihVfg7Z+wI0oWYQKfoiTpcIuRYQcdsVzhFvG
qg4m42m2rYL3pVbrrhurnch9Ygepme2caTwloRPt9C7CmqDDjMJgDXU1irzcu+0YL4Cf29cxKDWs
BuqzAUntJYaFfugH3gzZxDFUf6TSlkpAqO94zuabQU30Zd4FDoVvbbLFkIa1BhVuEZ7WfhJL17n6
6pKqBC2ixksrEgUvsvLq4EOx4tovNj4a/1Xj282utjCFbCmbw2eB9Wnt+MXWzCZwunPzfug6MjmT
6n42ZzhG3ih89ktNbLU24QPsTxa/Z47Upn3sbGLnG0Z5FmGcwbykit/sDTsQW2OCmV24lb+2THM4
aHk5HlyNJW6mBVvfbTW4t5QstQYeQXbhesfS0aaNpXg/5TsFXZgQhbaajNLY2jYqgc1QUTRtOJQN
LnzN6PcaEPPY0r+HduNxO7O8a+FTrAv6YaUDyeYu7b/4hmec3QKwklfGl1qzcOxy1MjYxhX1rV4B
lKelCMSfUdpDzXav8Yitgz3qCNJ/jWKoJXkCbNqIm3gpEqU52ZPWgLmtBH+aGJYKoYVLg+ScpUT1
Jmy+/N5Wbaw6WKqB3qyV3gsfsqy58DEy3zHHylYjNhRgUE3uGn7KDeO+ZZRn7AG4nsFKjIGVPKWI
NgK3/tYLvdrrE5AfjMMPgK8w1+LtXEJMx4BvDhTVhkaFDdjpWtGCSxIDihlB2Rmjz3LZCawVlxKg
csFsSwUSEBvkQl0lfm3tNKX8BAGDPDyWvrFVcYfP0vFspuHnjGK+Q1Sn7ZHYR7Bt+ybEM4PsXkO5
18prTONtzFxARcnn/95nTcfq/O+2yLPLmiY03RKOhZkW7LZ/NorT1UHXumSw9lABdgMlkgLvyFev
aszDZPU1hcIa24pGAcHajO5xDAuy3GPJN2naBew/Sdor3iqjJuld0aKDaTbqWi1xwIVWkGPEPXJh
Sz/c4T4s6T+8y29G69/zYqxASTW/NP/zhd10nv7qco8z7l+P+M9z+J3IR/5H89/O2v7MZ7f5+tdJ
81/z13Px2z/+utmk/p8aa2l1/9j+rMann1wcmj8N4+eZ/9PBD9v7l7HA9v7rDxKcxBAbLi7Nbx9D
+x+406Nawovw//z9N3wMz//C7789tNnXrv1Xj/n5tW5+/02xtX8Ymo2hOrw51bQdgWN9/1MOsav6
h+2oYJ00NDCWZYrf/gOvmCb4/TfH+IeGm6BrC24J7O1snJzrHPjo779Z2j9cHaczVVNtXdU0of/2
51/3T++j/zP/aP9HBj2KbG1T//6bbmr/bHDO51ETpsmtR4frYepcQf75AwmUFQNZysyIgnErGlsP
d5JWtxwISJlzMKz+49B5UN6IxdC+TZJDsn2f1MuHy3bVFmB1Y+j7MZQmgmqdu77HLO45fHl2P/wy
5T4vgSS66FTNXf/byf/2sfdH/Nu/5f6L7pPVdLJ3tWrAtahi8osztZnyVY5i7khcO95rHrG4uaXP
ZquDHL3Nuc2XY3L6rVdOk4dbJ3CVyoWV2c+stbTgHjbY1fShOoAC5O50fJ8WcrhviCdEWUReamf2
XN8L0Wovbq2+Qh8LHkwiPy+OobDaahvWZ/NgahcnFmvDLsa+ucaLrGRVNy/tVM3HVlj4iJZmJcX9
n76/EH4p9JLIsY09zYDjTJQlsb/6f0y/P1w+cBaQIWtRP4+mEj3JQzxQhh7UarS594nAfgNtJ46y
KzW08erUwO3nByVAybD4K7s9EjZkLW4IZTwUP+6/6V/+8WxmNro5vPZYhByJmlUrixA3+rEyPco+
qwa4CFuEYa8MOK3GAO+youN23Mynjuz99VS2A6+t96PG6mCeOBSKJm6n8ulkp/xFt2fjEr8biA1f
81ecOIq3PqzDC0ztn/XcUmyqLjNBYsfJjkpQqscJsGONo2sSnbDAtqOVjZvWbmKtemv+baSBoX0q
MAX7ONSYFThWfJBdt+fh9XuavLE4QzHP1nXSgs/C8epTWbjYpfdzQGdo8k9DKWAMOimV8fNo1EVU
zpXw0OVoGiXpCcp2SYkpo2GhY2URZ2+y5ePSdY2Gci9b0DLyJw8Bm0YWamE06Df7+XriqImasW8H
9wI2HKetuq/cQyImToHA/Xn6t7m/nv6XufIZ5Czdx6zMFi1uhPNTqQRoMM/J9yPxllOAdOMkz/q5
Kc/kAb0mHjWUEFMmqXzMy/o0gmH810NUB6MvINlyxi9PB8kmBE81Pyk34mATwD26TZSPV3HHqZDV
vE0T5GUCrz9a9C0LY+j1Z2GYPWDz2VStNf1HgVRh6UZV/0O5KKaW/5hcJEqoAnXogBHwAicvt46r
Bi9Bx+o+iincn/JGO4lM86OvcBftddSMwwZ/XdZ2uJytjK6bzbMIHbH3wqkzzca1I2IEiomZfqmx
9djJLEdk+f5xwmQ2zDDdVoRtnCK2nMCHJ3sbl0l8tUdB3oh80luNs1uIi9zCZsu2lyqEYUymjVuo
2fJu7irPMlO/1rUSPISV1b0kLIuXomY3H86O7JSGUl2tRpQPz6N9WvMlRd1FIIpRvzPHxzg0VnJw
mOlR8BkPepr6kCkaspezFA1E4K738/E96sUyd/TpLZsif583jrdWIuNlUAku2dT4AteL7C9U1vPh
sNPvwoQQGRqDcqkirTjypJfatMr96NvgZUvYNUd56LxeW2YDSVEMxT/6DCWg7neeYk0lrg2Yr2R1
DzBTAAU6GtVa48aebZAoTXrtPleFhl0r+YuN1tn6p9xuP5ojBBiQaG61jXVL34mOEKiPPDlYDgP0
q1/bqBJBHgknWDu+Aoorc9WTPEjZBmYGYEiJbgyjo+xTornTgNMvzClszuVBGbsTAl7/IFtG6sar
3vTBGZhGZu5bdZzzhmGaHhEucg3kA3K8NyNeGGJAAbchEXuYyuNa1c4SN2Fb9ROGqqjPa+HvZFMO
+AHaZr18lD3IXrt9YmI+ETgWAeCkAdUUq3gIKJ3wwL5gTpLNrmzpGHwcxOBOC6xmkmX+DbhA/ywT
GxNAwGWamcnesAzrGdVFv095x4HlFICSjC8RcFKSEUa8k26tN3dWeWpFpnsUJJxlCxR2eZZn8kAi
osGMCvvNpuSrgGuucpCuQGRKSRHKdmSnu6Ce0p2cIkc1OZrOs0m6GUuvjMj3BP17n/Q4fNae+oTW
XDt5jXgx835KCdCjMfeMFCtM3R02gQ+vKmWLcE6wuD77Q7ptRtKgsnU/RPNgWCFXSwEc3fvrcSSb
Jh/vRblKPNz+mVo5ppB+/N0s22ArPUw7DYOYETW6XTasANBcxZtAxRvMTUMUYBaJ9XYS/rXBrOQq
z0K1jxY1Se3dvc8eoafpeAtU8zRwOfrSq6Jidbuoy0vw7cp+v9L/evXuePNTS2DwJC/5tfrSmH00
vWKp/U1+o9JM1AjstSV8sz+/iMb9VM6R37+RGwc6wMZCukRRg+2mbISU8FbiILvkIRGQ4xf5FJwn
FGn7zh5ZOLncFhZk+rnbzvaRWmF7K9UsJuJEKtDMqv3pRS7sBXt4J+Mh0NR22gVYYr83CMHpVmQs
8BYvTiXQ6WaBbxZHTN+GZGXlFus0pxdrOSFzsOyO7SQ8EE3uD4WNn61J5OgLzNwfmHsF29QM+dJX
7bjNrTn37OuY2qbDoG9DZB/LVBXlYzozFGsrxi1WjWCGKUFOMEfZcH/pLmxfIDPmxnPpCv05aM0/
3JlhiSL8qz5mOi4JpbOB7tTvFcIcj7YIBkxCnOE7PJUtagKAPGnUr4u+qolaNO3FUg6aX9uXUTey
q5WjzPON0VtCI86uCkqwqzwLVYwGw+pZ/mqj08NllnnF3tI6/gilNveuS5r5/ofVHgQd1dtoY2yu
jdwoZldq8dR4NqnbkX9omtNT8kwe2kY8a2ae3wZjvcChVU5JTda3RG1uA3JuUniMxqn2Sa2RNRdK
6zX7NKy0xy521YXZZRAAPTT0Y3BIC8N/6bPkwQ0jIPZlV79MLB0fSLVeAyesX+TBK6v5s/Ulgfy8
nTwdPGqfui9sto3ToAOrpZqgWeLegDBk1nT2KCsPyDraA47WOXru+VRofcjn+N4rJ8ipt/G/Hgmo
BOUngW1rVdq4hTlzAqHHEh4KoweGW/OeAFSvZGvsavVR6O4OTEazYyMP56QZ7Msc+L2kDvbNqX3R
C4c3cD5TMAzZxQqf92ieJafKsxE2Gf9jm25+GSgmBVRBS85fkMOTibAmVYarNlcGABvXV7JvrEoS
LY290ier3Y569F1lTb8pUhyQq/kA38e6HZTB1DZNrAIiSnE1mJx+fC5rF8tcSyGWrMIdjbTmA9YX
IspfDZCLwwonLRhkQ74NMS88L27nVmsuUWJmK7d1xFMbYf2QB5r+lUzxzrZ8848qjnY20nUo4RrZ
6DjyvQsvevJ9gCE+BXn/yLIK3DlejvUwARwP02dnKsSpIY64iqLUWEO/CJ4CYmxPSUFdSdVpwyE2
qnhmuV9QhwSPcjDMzfA0KsWn29hQgsVTMuTJlTvV+6FCE2y0mXVWMofglTs+ykNQuOoReOoWEfzS
5G6wL3H08WEiHeQhcfADvzflWW8F3q0v64NnT2nrXTnl5lnTfnpqO5yinlCgxy71LLtlM+x6tIh2
AvV5Hkj8ql8WbUQJkh3CcGV1kOwgx2D2PGqIh52WDFJeqw+20QbPoyqOIh22ahcSMZsy+zkux2rb
5JF9tD1iZPKQWl69YKNWHMyucFjeCDJmswATvGC/SMsYK2HRocfESMM0qjcojeEDNL2Sa2Ybf0og
4lIFY07+H6LLq2ePVfcK1VW1lc3AsF2K1cKriiXPs+xKydWAHwS3FNdO+Rz1s5ubg+txET3oWey+
iB7qod2Ht1bRhOlL4e/kkDwAa9+NtuZcJ9G7L5giw51GgYNRETxIDSgf5YEL+TdPmtKdAEZieTj/
C8o4osqzi3lfnU54JCbVFpPd/F1pl3njW++VoYlNHE/BriS5+FmzuUhgUfleVPjaF1b+dUI1a+dN
dJKyhSwp4ocUN1XMVlAUKQVQnCLnE4wCpFD5s6RugQVTtgQPq5/lgDNQ1lFCqnpuWbFZQxxWXGJ7
84hby7SaIgyWxNyUfZ5IP85k370pz7zGMo/Qy2CDW6i4Df/DldBxsmlnqtPXwtexgG2sk6SEp1H1
h2LH08ob9Ho1hHH4Kaf+ICqUN9Hb9ZUs/0g1nL2S+eDC5mYShYjzJj42+t5WnGVuj/qOCp0eYLKh
INmr2xksi/O610BcDylvInPNOr4stm4Yl68uJU77wO9qAC7043u16cKgex2MxtkoFisbvbS2VHGY
Dy6/FZ7Y1D1RDmAuIQiNRLX7ch1Z7M4p30FFjgRGRNFpcMwJHTFdWaclyyxXpn3s5uohDmt2/2WF
ZkwpXzsnFzDn/foiu6hmq+Em57f+YqR6xBTO1pq/CaVGHup+kH1oRvJNYEFjlcBfE8esY9J3P2J4
r+ia0+8Y8fnLIieDOngKijMY7H5kKhCp+WYP1SrvCArPLg9+Ye/w/dS+lI7TrhTf9s6E5TH78ihL
yXM7ZkfP/+EjfiKDjX+S3vn5pfXU6bEnpffYVZvR544he6LZdrOqhb7B6tS5AnV1r4LsDfD+5iK7
PNV3WQAaXzHDbA+yJfszohsAnc1+c+9LypBNn5sh76PQQ1mwqBoOqjDfb1PmJw/6bCBp8LOdSLr4
fC833ayArGfRJJVV4Vk2m7lvJAS5AMJcAsj9c8DvAuBfco7sDLuEmtCw2t+nyLNfns9eTbNaVT4u
4/K0wh9a2ZgdSU8VPtaQ6FqOJoJPYs7POkAwucEdqdgqSN0eoFN/142038mW00AUl2dJNujnMbw1
LLXV1rmGO4G8XE5t+VOYoYHxLTYL3Agm0EyQwpGPzYrxtPlpzaNy7t9G5YV31LOfeQCA9ZfRSp19
R+PxM3fA/OrH2MviIvXUEX95ijPH2ibQjG99cqBsfNB9WhXvZXOY51Vra3DT22OwzquXcZZ0+HIO
QXbM5tdohMzeL+JZ71vPol09FG/Qs51tr7jpJsvGbjG0lnGWh1gKKZwERpfXj/v7QDdPSScf75Ae
n/lHLDt65RkbH3bdqUUpg0Sh307DmYV+R6PfOiO+50cWPnJQ68yKDZdNbNuGFj0EQfoqz6a/zvxA
TV5zP3lvWW/XX+o8fe97tflUe069/OUsN3iZOszHPlll0PzLUdWz609yXu6XHraJDv6wYxC0BS+N
TorXEtSUuREOE2a+LqEzvcRZiW2zUw7faiXbAqqsqMOpIGQK6xss0Ay/Gw55UiYYz/rF29gO+S5N
8ObS52aHkZ3mOFx+1dLEO1qrTqZdmCsVU+6vwfAjHKz0e+jaqL1j7WNCUeGiUWCtCHGX14XSX4xU
say7whUUyI19Y01FT/iFgtuNvMikncWGonwv3bZ8Vwv/c6RlzQ9PwzovtkmqDh7JxGGg3oRi59Ss
rJ9moj5SsM3V3zNwzKW+6a0z1HwZJlb0oo31tLKwUlv0vpteDNyg80IoX2yBCaJOmnZLEI1m/ICS
TXy2Bz/coxLUoJUq3pfCL4+9FasvQZmKY887tax8U10hl8J/QcnhpXquTi4rJDZKIECUXveoJ4b2
QvnyEv0jaXuyc1vpUxLPKa6299nLhFzZsKa2LIxW6FTqMIlvk/ygoLRvHA/yIWqnk/rLcZXVyIYQ
doly4ly9uEaz51WEBceWIthsSUF4qyzsoQTQXBiscH3z2v4x1Wxu1BYoZTMp0ZLPijhorRm9OsaM
0asc1MVzE7r6dy0WxYNsiaC6usKltHgeG4doO6XQIGWrYeVTmRSKhSEGjtW4kb2JOqTPpt+t5O+i
kDZ8LBLvKMdaA3EAGtYJUSG8Wlwhpq8JJkRmrbufKtuxduOgjJt+tIL3Wv8ix1ML3iA26tMBrnn2
rCfVuzMzNnsyraBOe+NSjCkQxPkJ8756Zvdhbim3DwUc6gBEJsq6lUGhK4UNsWdeAmUkAYPP186t
LXfJNySgLAbXCqiL2bqH7EycuuqDpY2vIT4BvRmf49l5B2xvf76p/4paKTaRI6gTuHeas9ZatpUY
NRFaU2SxyJ7HueBLnQ+eX1QPuoMkwfXwsZd9UDsVaJRBsdWNfO600vEwK5/kqDyMlQuOks3+Rg+9
/NSLLN4FXnI1xoysyHyQ/WoSJg3YW6bIzls705zNhFh3fx/Q7A4JulpSwTSnwYY51tHDvU2uUwm0
U7Ht2VOw8dZ2Fy8D0+r2TV+TsJ8PhBHCI0y6j6bs09DoYPfyV6ecc3+IHLj3QUklY1PoDd/ZP5/m
l8carVMCITBmpymz1xYoidrTYNdLoPb1Q2XXg7YIvbp+cAyR7HO/+nSbVxVG/SDncC3rNuSojUUh
Z8fzbDmiRxjrevOewiCUuwi8Jv3kklE5Gi5eurdmn+UPkVd+lq0g652rr2X7W2tMrGel/ZpTtPlJ
9iRQskVfjM+yZU0oRiLC3bKVjyqFgv0b9dAIemZHp8lvXHQRYaavy2rywQ3X0ATk0P0wFdayT7HD
oiANvaxR5ytFSVAC6R3Wk2QpUDzMxnT3w4hv1wl7oPW9y6fa8zYj8TVMsvTgKAfv/VZbFEs3ZhUm
B5D6h2dddxGjtlwxgkwzABCr9qZ2uenEc58c8HTIGFSEcgtsCryzRL9FepmdInamp4wQQH1z8TBw
7lSwCb6NyinS00OfK1kTb8j/UKm62cUeyMCerUqwNox63Lm8TYs4hiS/Esa7o45sa7mILnBIGday
mbi5OBkxwhgiA/EGYwizpNzDyna5SKgN5xFm5rLJJx+2qKDPU6YYO+5KnRych3rUdtzfDXZlUgtZ
lcFyojryIluBYo7njmoL2QpnsWRsEpFJh0PpIuKV3fxT3qOB+RrmV7V7k1TKgdYFzNnpanZw5yrC
WnHf/T6w9oWSjWRBCmt9+0fv7UyL6l2u1D9L9DknoWfmSbMcsjFTREFS3/L2oxfpsFMXjMhTOTOf
p3fCOvo1Rln4RdY6QUyNAgPcScZhOkeuEj/IHi1FdlWOUcOGzFAxXGlIzdUqOTBjypxV5FTxMjSV
Cd2gm1D6CQEaXIn/WHiiPVt6rTzZTlfvNVMHn2Fp3sKuA/OgRlTjgL590YtRIfERrAiel0+yywrz
V1XXuNbNY3lEBLFzCwpF5qaV+RU60liBBU2zNXAwLnV2P1HIXfr/EnYeS24jWxp+oUEEkPBbelus
YjmVNghZeO/x9PMh2Wqqde/0bDLSAJSKBNKc8xsCoa8+5AmUUwMbJAyf1ISEywl6ferY2+7tClfM
qrHFJxA1PbDzLnsYzLZ7MQ11K/ubBCtkDJZBw813WTqgmNrzxaXLAutqD7gYzLdXTtFsZ37CRjZB
Rb97ZFmeQGOiq+GId2OE3JSqTb7usGPfRBkmCV5q+h+IxxPaJJjmTXZ+hgwCanDuT9DEZ3MWduDE
reTQ5FOxtDyscJEQaDmzW/qjLFzhK+saMU4sDX715VNlbkc9R+Ne89eGnnjnIdXjQzX06haLtfKp
sF1c7tN6+qyE9YFcR/0zbvFET4f8S+LBkaurrn1yoiWhEmWHgW25QRMl+tK+R42ovuSIxiKUbeX7
Gv2WV+QhTkBH6y+BZVnLILThxrsfdWQilDw6K0CCLOv8qidw3Gipz01lNLQr3Dw2VbTMwjRXTlQg
ex0DseL7+BaYZboAgGzwFGi4+qqlsmkUH5B9heSEH3vup9SffppTl1znsDegvN7YOoppPPuNB1tZ
a6LvyM7sCjAIry4qq8Y8y8miKl1WyFbpF/e+YJ7hRJc6J4TGf7u2xhkxdzSxKRW2uSLEltaHSQ3E
ody4XoKsRVhoHwpJFuSE3Xfgq+MmVnCyGuHNIAg7fiZ+vudsqL36hpcd7v14ReyjuT/8Z/98/VjY
+TZVoX54ORtuNLwVGPRtj2+Xlr7Chgawbmb1a5pDb7TgfLwGaV4uLWI2rykcrqWVx8orGbp06Sp1
/MYgHkNdX77Bo+BNGB7rmQdSZ+zHAzFaj6gW+w8iKiAthN5m8Pj1BxZ+3Kh09dB4JWwgAxXsbGhA
58KS2+F6ux5rOJ0LT6jbDimFr6Ddp4XXM2305rDs1eDzhASHu1JaVzwQ1ocxDUkwi14q1RGvc6uK
1OjFGDJyLrN9iNPq34n3a19F7XyLMsKiWHSle7COxqZTavO9Gvtdqg0xJPau0I6qQ5oMLKpxhTPS
Fm5zlQ1nmNHDTOcr2XRHFywnPOYaftePltzE5KMv4fvlp9xPi1MyL0b4ZLBKVVjtRro4it5Cv8aI
X6RFWN/iL+j6IS7fA0ZMfWfaixy44ykwpuo0TmWybA23QqHcmY6ysHoE7BeyWqT2von0/IAjylol
3PLUxLkJaF7oB/KFPwxFjSJ8i71mm8NBWPbdS5O2JRvbSt+mqZk8C6FJUgvq7kQwIP+n5aVn+uig
wC4tyyg2XmaWLZnNKT2nS48t4oJ/HyLLnCeRrlOyj/XA3g2e2iyyrOOwZqjBc5KAtmvNbqczZTE/
pfG5cksOEFCwQKyyViCuH4A6RqegIRJouM6lnSb3AmKvfVCBNf7xBhmAqrZ+iM/jbwPdW6WxQqat
wPraIlNTjuyZllmHUWLDpLuxS/FZxDb+Lsmmr9SgaNSVWihNszYqvFHiha5U35SKwGHkWAuVnMTa
YU2O+dS1NnUNfLDuYsXRlybHWcUENiJ0gWF9MnyZ2LkuA795zWzgxU383rlfe5RUslh5DFOz2FuJ
g3P9ZK2Ia/700ZZHc0D9xNYdJozb60BgA8y3UyRORL6LOEtV+ZFAxcqCnIqi1BwDL1H3Jw41cE73
vCpfmF74nFbNT+ObBy70oIf9RjHaZ1g6JxXs9K7FSAqar4/WVMMCNX0MY+ouo+555rWyI9vmmp3u
m/QnMf33qZigKhDW13C9PEG0JdjHZ6DAQFwTrrRdKg+AnIoHpyUZ3c5MnuCL1uYgRxFh3urCWHZV
uaxtULRVeFaIS+zseNFowN7HUx0g5TMQmY9svMl1EOFsqJTFGO849s3EGfe9xuQ8bHCswz+g2YRD
PPOhzac6OlkqvYGdrfPOHRYsGcXCGQhyW8ESRfi9g3/GCh7pAuJZuWIDlw4WgaaIWJ4QpygBsoEp
0aJxVLSW8u0IBr4k8LEhg3Lu3oUTf3Y03V0FaosneG8D8NijuPHuOPp3DXF5t8di01KDL7ghIu4F
XWoIruz6HlPf+knk5NA5mCfA/iH7sxtF+X00uk2v4ZbjieKFZ9dcFZXrL5WuOjmdeI3y9Oz7424Q
6dWf8G+sk/BLNmFj0cf5Rtc4bZZm9mNskaVooleSMB8w+z4bwXc4JM3SDFV36UzKZRqxQTOsH0Kp
n/LefmthJjm5dgl+aj5rGsby4xJHiJ1jNcsUv3bcc8u9UO1r5SDT47ZMwbHCk+QIRMJ8nt4UbIFX
B2SKfYyrTZvXgs9ribCo3qRMT4SnS2Qkjonop71dR9lF11GVA/JK/DECqB222UUrymxhZUJjaQ/M
V82p0HjBDSnIW9RDzM+j6VQv0dxo7NMU1tatYQKpV6YcU1Fu8pbunCoCZ9+8pira31wdxr3yUnOg
mRteWw0vvXO7NesxBlNxBHVi23wFsac9G7XFY8InZV6WPyNLcfvPhKnbn0Wve8QnakCWOS6W8VzI
pohZiBayaloo81RCXTRNr7JtyVT2xu6Q3trd3Imh115RHI7w/oC3KzpPheM+qEn2V1Hpg/vg2OKn
MXTdTrbugxk06k3c8QLc++T9Ue9WD327kd3ypmL+nGmOWw1TcMVgFrTYZDw3cJu/FpOTL+rOC6+T
gheJBTRnYWLLNGhs8C3clJdFaLo37SopYNWMRJjHRPC32TDGIugyZz+01jjqlSlhhEmsK1+3b7c1
8hqIrJ+skldTkBy3ScBW+skJ4+3tFhWHD/QOk2AVzE7Mt2saXFNTV+SH+78OzLI+Gcm0u92WiaJY
q/EEQWr6oRYNbMUsOfXhkJzUxIME4BpkTu9tOSwLuyr9vWNW+3uXvAwjMO64f4ydEHVNo5QM37x4
OvmUOvsa34OF2jf1um0ETF85VAemrW2gtWN9OGVkPTyDiR4uKyyxJoMDhXFr421Q3rHPupkXq17T
QPCUZjstbp0zD13WxJOR+Vg8BcmvMf7OdzUz8hsoBrGVqFuBVAaUV/jHG0amqr1quGFj2PmWS8Ji
3urW+RuIxkVUbqeL/g3XxOqGnymxvtyDKHwNus7AbN4+qV7gP8iWr1fRoagNvtl5UGkpesttF/Eo
/AMRMZrYsz3EannKUx44p4exp7IQHVqhvntuiC+zDzL+MbTDq9/F2VG2mkBvHjVs4jZhBf83sMdu
pVvazIdxv8r9dGcW7142+K9QMc0tkI9yl8cx3h0tZwo3Tu0XzdPMlQYz79L6AdROrwiPAuuTIw6U
DdzMzAfvMIyrIMjDrZvk1hJRFw91J9/d+aqevARZ/TEO1vAV91v2Ck3eXdEohNVsasBueF1ub1vF
lDwScl/f+2QtIoB/8IUL4pc3VnbJd0/Whqw+mbi8AFhg8N4fJMOEQV/BKVC+2JyJATsYWjq+oK9Y
bpzB6taKg1rXb5D2/wIS16w/MOKOarmGaVka2D/NVbEj+ydGvPO61B06I3ruBijrsbAP/gwOlzXP
N+19Wn5FUATvONeMDklsYRiokCAVbnGtM7N5HoygPIXOYCwrq/8KI3/cBOjkgTwNpw9sPzfQCK1v
FrvBxYi3y5WMr7vD8A831cYcXqpB/SavCLzowhd+GNXUOdgV+mWD6SVP/LQ18QIWf2vNDEFOuEr9
pzSwlUcdCYS1kXoVqzNNWQwG06Gps03P/r5unECIKU5zu0L2j7C0tmoEaczyocrLAutV61Zrks48
3Jv/7ZJ7nzF/gMq7nC0SHzexAA2IjeQpZyWpXyx2CKHNlqb4h19HXRo9TMDVRsxuj3qdoprih0q/
TGrgOGUn2EfKIT/Fy4zp8dw3s9p7TB7TtR2XHx3qmiWS7lwZ+lZ23fttpeQAp5UXdRzcx6Qmb8KM
VmEPWHUKVHrcEmUhpVak6Mq9zyryl8QGvMa2V1lVqo+hod8fJxcipSxqvy2PnDmR7pNtJXR+VWUb
Qzq7OLbzVf/1enl/YavXKRvLbTgZbK/1AHKy0hsoPs00WrMx821S2s/3fpYEIp/ykt9uAeLTVxst
VhQspAgIKn2obE0y2K/IlOKtmU2gsAqT4abVXrPBST+XYdSsOhB0+7yHjxV63qlWTQSkig7pGK82
oPXLthzCpxhJhbzrzFVn+MUSAGuLMuV8V2JnCNFEEQdMBXEEUtj29t9fSwcSSMFZhI2P5KY4IAMN
WwO6zhLO5tT4g0oU6oU7xVWUvLIeXrRKwbSak8Bvxb0v7gWn33t7gBZ7wB8cLV55z2/V+2fcL7/1
yc+4D8va/ZrRNoNZA1bgC5dkey8N7S0mXN21YL5f9Gka/VixpQh/BB7JyhS85VVpDHubCMQp7S5t
H2u1bZZq4TRffQxNUWExPzINYFypdR7qYnMkMkBz7ly67E7jQXnAZlx50DTOvAtP6z9m2OpeDthD
qjzImjpVgDIN1Epu18lOh6/04Nj56X7xaGUeXtooVaYm4Fc5cOsr82z2EsbZ9vZfGMlAQGovvmIR
byrbgDPm2Ift2Ra28lDhQk+iBTfr5b//2Ob8Y/7zx+bn5tfGjVzlpxZ//NiEQK1qJPb1StLsqS/0
4qjG+BIHbGZuhZL+qsm+2J6SAssyOksDyixp6nSZYfDHzlqUb8Q2lYM6Z5WqMKre2Axqu8jvcdGM
++pN9VR1Qy4p4OFFeAIbJwJ3pTDAnNVAQKABvmkaSR+dveIhsgiOyiL4u2aM6Bz1QaAdgR0ZC7vC
aVheIgcioRFEvVXnW/647/5ZnWM+Nex6p7d//zbd/1jRNE0YKPS4Gi+PQ3x2fre+fbmysMOS0v4n
QW4Rlbi6eXG77gO0QI/kgPvNaGuX3DatzO0ufTsle6KjzsmWRUTaTglVe8M7OpEcH/CChpr/A+xY
evivmGndM5qdIKQEnsJS4c60orrqQRitHSuc1rJpZWF9LePkEaA53sRzC1Rmxq58eomMEfi84szc
Hnb+fsH+JQoRBGg6M32wGtvY5sS8sx14Fm05xQHp+aLowGeyNV+ZnWr/1TmP+JbaqgvShERvTZfZ
YO7E3XbcODa4Pwy9guf+lUzJY4tkkWlM8VmfC1mrIZv+VbM8dVURVln+MeDEVoNqWGXB/DRYzyQ0
3XNSSAiN7vGBIliDYwcXU3vTWwGCXlGtb72CeHlFmAkyp28cUmKQG4Sc4+vta8sI9yzUDnrzvcBI
7V+aYDTxzpxJWiivGKfi78KacwTWnA6QtSisvAPM16VujqitWc7Jr743HdG62tLHx8TLXmryPO8K
aq2eildXW9rVchyqfiX/KFwNUYaA/rP0/Lw/QbHod0XSPqAe0p/cxutOsr9H+XbtJ0LdNCItSVkX
CWbiaXHFsXLtgDMVVaa/GrhRgy5BN6R/JIQOFtS0of0kgfXQQSa9FboyZzkT/LIyoG8zQdcilTNO
EE9CHM7zVK/3RCeSnJD7CFu6aT9JvShLQXDMSIYBgGg/mAT1vHoplCFdSz23EtkODcNn2ZC6brIm
C4tI97EALO5Pk3noodsekOVNkWvIqokNWk3qqTQPstDmGsEEsLXQ5zv0pAZOdWAWVk5qgBQ3SvcM
+tw9W3/XNJcjlyAukXmqe65NK1vFcEeOArTXUmRZfxDxXteyfq01NvpTc6GhX8czVIz10VXFIg4Q
IL9zFSR/wYsgMcgaVqbWLincjWbZ7ikMx9+Le18n+M0ybSUvuHeXofKZ/I668buiPDpJUuL8Pldl
cVcmls0OBMSK3LB9u0RKFhe56y0ywlDIUdVRd9CAb51RdUe8XMuHhdHU9dlrPVwVS5e/en4S7Dy0
Fkh//dXErg+ZP/WhKPPm2ppaeVXXgTek55gsGu9UPRAOcrQPjnWPJLnQDOpqkukO32ljosXuO86I
Zp6fXwOHXU8fPsmGyd75UDK1okrBmEGa9tobyHAK5Arf9URPrukMToyLwdm5g4+owlVX57DMLHzJ
ZOCtyjTZJQSrmUrHtWoOzRdceJ1CC7726Mwk7rTVTNR4VzXh8mFRIlEA4j4E+YF6k6674afcQTO5
jFsww4lZPVUAnxcaRMAvrj4EqHwFCORHdkR8qVdWJHHerAhc1YPjD2+iVPIvqr8L2S1+DvVQ3zix
0e04C2AkbcP7m8fT3OlXRpuiVh8q3VVT2m+yH8QgNMDAiS+F1newTkzUwGOjxCQd4+/O6f3LNIvd
g83rbP8iO2TRzs3KM/Dpjfxudx/owDbjRxDEa6+y3OUfA9pQlodSQTxv/mjEehaAJRuEyMbpyPEY
tQlVIDL8W1tWQ7/ztyMpE8MsmxKo6ixEPBccPU20hIx3Lyq6I5mk7ihrCtjgW+2PPjnQFconHI7V
zf95mZ1Z6s730rPTIH3a2ACgpOhpDVcf200PRck5jF4ZzfcxFD1HtoKN82gPn5ogrFZBTPjHmNUt
sJBYIEU3vtl23uz7FmmPJjMeQMaNO3yiv1tzqwgnkql1tmE2atYdWa0v6juIoeCrrsfZ2u5Ie8Zh
D2c0RubAmowPo+zGmdJUbdWyMF8Hx7vCv0u/AShEuNupm+cA12WkzxA/gMq5MYBXvpqj8SHiMl5V
SR0duhZ/XrcT1rYf7eKjnUHfVRy82ZnrHPtcUZeyP9XtIxLkh9RyxdesatZE642fg8dWigzbiljM
1xiRk3NiuP7ZGGLoDfIVV4wXULrGEVqicZS1e9GY6l99iBoaRL4zgq7/vA638L/udQKUTzySRH31
K+B3i/3JMKAMCN6GZLvwU0Msx9QkTFhURNCZt9YzUwtpzuEqCzCDKA9puO7e+4qaRIGmdae8SJJH
5rllXev9xUcKEBvTNgDzWQ/obMJi6e0vUesZBymKCxfg1p2ZdfWU5KJbTx6Wr4YVhifSal+jKgqf
21IPnqNRW3ghvuQlcgWDi64DrLjxZGvaskDt+dHRa+wUURfa1o0yXGURBddECfonHXnJa2ANA/E6
KCYRu+NNGfXhSk5W6cTD57ED28mmnMVQNCO6Y7ePag8Dlft7oF5BtSzKbRvqFgeRyrqOTRxv1J71
UjblQBZZ6xDvgIvs6tgSQvNqP0Yb2F6r91tmkmuQ6M7xXjid796ayIsh83gfkTU5PCF4aPk7tvlk
qKGJ+RtlwIdSFgj3I5/C1iB29PaoCSwMPDvontPU6p4Jlz1M/A0PhlF8RosUm9c51NEnk3KsrPBa
6nqyG7FVWHZJ9di5rf5psMt8hfx6fNBYMhtHHy+uXWYX+LtW2JBnnntkrcr65Oj8jAXenJ7etruC
A81z7+vGfiyhVY1meGCrqB4ifFZ3jtZ6y2Cs/Leyit4KXCv2QYskVgCH64gGzmfdsbKrE3fZtbYJ
qNreWK61uU8OGEL5aO0EfSqB+/rfwZYSSdWFE7jBTsZj5ICTsQBrbVmtZZ+nWR9R0I3Hlt3OkhxA
uNVAyFxhZmCiOr9uENuCbYCh8CfEiBA5Ee+WcIOTGngIOOFh2wmAIKhdw6mMCOD7Y74SKcBwucyG
rTNvsT3zFLUdkQHRRFt8Asy1UkQ4JbeNmsx03FetV+qTNfMcOe5Z5yLKT1LYP22H5jpslHVQBOMq
8pMaIVdoqoYYtV1ZN0ghsi5dLSth7x9hab3A99YukVKrsGKSfNoSj2e3CBCgTJm7NND1C5vA6jf+
L0uWz3QR+9q1Z8tzkUByO/TFQ6HvcyKO5iKPcNIgk1OQbq+1ZZmN/jFQfAKVYxwDWHI9DFizqkw3
jui2qtuEO4jvBfRJVvVhzJVDYCgoreMNAhHMeevbiqW899q9x4QL5aADvDpzXRPUhpZpGBD8cMpo
FVj2GgFddjpTFn6uLP29n5TymnV9d047njbZj/Tx56QSJwQsHlslCXZwI/JTOBeEfbNbIfuwayDc
HWnlyk+m16Krmye71wNkDvT+e5Qhk9SCT8TlnuJW653PGgHerWw1IVZBw+zCIZtjEcGlLMZd0M4+
3LPRdYAEbYk00seo4e4SDOis+OTlnzqn27kmkAaccuFQgDHUxnQrW8VM7x1ShPKmNHlqMaF/9jET
N5LkpajN+MWK0ROOqsw55lX4ZbJtdXgAiI9KLNCHheHHwli4/PIXe+C1dowWL4vUO4YgQpZOqvYf
se2Rp62K4lyKXH8GgnaW/Wpqh5vcwGuZOMnwgckCKmZomFVDM2yHXksustAHD6YAE8GisSB+EbJ+
F5DEq5Bztv3cq4NykiGovuePRPJGs/dG1e/whiHfCNN2odX2F3PQml0wwhqYnMZZ4VPAi0eObclZ
TeFJnP1azLnAon4BYdg7GP209Kc4PPWNHp5QwKcWFgWE97kq27JAcPAH8pf95n5dZi6t1iben7k2
hgzNu/o3rSfWnJ8jXJOj2UEDYueytY3xWIz5d78MsrfasPO1N/bpWZ+Ae46l8pi0qKDObGpdeOo1
oiXmlja3VAQA4rBY6lZkPjilh6xTXpnMo223St26WtRIarDVQn4Z5gXVBDnqIAwfa37ZGT7DyaJt
m0drLpoqah45kG8De0jOgW6vE43V3RZp/lA2Tvbgi3DYGOMjWN5g0XsKaUlLNEfEN/Ti1iZ1+WRo
1lihvQYHOWFvyMG9RbxxSQy3fZq82gZj8kKmltA9D/kV8Ip2zbyfaESmT7JnCt1zglOGd4LWb4DL
VOyjpoztNs7qZ9nKocS0G8VVhx0wyoduyNWLwUS2zRzLIvRIM/TtwVqIgaT7IDJl1VUJbT8pl23A
ptrV1EttteMxdBGJkgXCfMGmg+GzlE1I7ude+AAlkXK7AN2qLwVnHJwStPoksRJFzLYjNwlEyKaa
se/zTMJmsyZkMOT+sXOzlRaX+YMf6cM2IpFuXwn6YaNsi/qoz0XO/7NYqLPQsDNLDstCjshrZBP9
33FfQxmoTH3dIkS1r2q7OaIE0CCdERkFogu/2rJm9HF7hK8kCuQniqdEFRBo5wQGeqX2IYyKHp1P
X7FvbTXzHLLzWvVCQiXeuiRgjmM3OkcPmm9FMIKqbKM1eg1AKsOW+ffwlCZDt/+I9gkiUwZG6Sbq
QJopjH+Gp0rytUSorPI5ZyKuMhwd9ImHq5n/ZbTN74XsEymOTzVgt0X29yV/XPxHU37AvU/rSnQH
puTwR//94/DqSQ+A7Le6iwNSoxE9NA1LP9lOc+pq30AjWfMfRg80GGKhMIRr1Ib3ZmKfHdmUw5nT
zitxYK1LBdnL24X2fKMcLkoQ3TW6pmtXNet+W3OMhVQJPiCCeKet5KejgOqhU/Yu72BZijEc4heP
Z/BJUTV/FX80GzGJhKTQr2FZ++OaXsNU/Y++wBQKzCpmHvkIafLhuj1it/oYiV+Pm3zSbm1V7UeS
CMWs/sGDKO+15mdQNr2+13dNnjxEFQIs6DN5a1fL8rfJ9aJ1VYXatjPnSd83kOUo/GbVViizyDlO
9Ky8/dyUE6Ac1QnTLomhA1301eZxmIvSM8llKclJvrqyv0+BOqmVEa/ur7g2DiqM3jhe2Zbtr+xZ
N64FTwG+xtGqteqhX6JCDojg/suYmY3mRLGSITUZXLNsp93A9UNmYw6u4aIFAFdW66lZ/PtLoYs/
s5CaQI3A1CzDMjGZU7U/YraGCMdw6rQeGLn2TVUC5vY0y3ao2ltrvLaiteVY8WUIcgLdhkH807GY
blCaWIBUSC5ylG3WUkxQ0GRXF/QNxORZjXrmoetpg7mTOgXLOxm9nL2u7qMtKaPbKKhMA94JKXG3
TsbrkK9UaLU5iFsvXzceVHceWutQlcU3zvM2US+ctgzgtasSKs5KNuUAIs/2WdaQdQZ5lSLymUH4
OSGsGJ9kLbWD+NSXrrnBI+JHZnblubeT8syBLlzGQ1qs487LiNFruMUjipe9DCLv11GpT/s2GNQ3
qyw2HVopKzQOyWQioA7OW3sK9LB7QaEGsnIisqOahwF/UufsOlKQKO8VMSFrU/1wgDotFNDkj3qL
e09PomIrBnsDQwa040yW7rsmA/eo7mRrmknUpWKB0J4yNFjnK2ShZ75F/FdFv7evfvYiVibEXGbk
++DH21APCgI8HsrNitks3GbKL07k5ZcYNYCLbGbJBcqms/ccWIVdRwA87DPtI2xYGFWvwuoobtmp
kLr35/7ZVsoiGP6UFkNxSeA0LIiGakc0uMWinO0cOiynFoKA+042R3vSLrKWhcU2rd325PqFdoG4
pV0KhAGZz6KlvED2y+tBTuZ7XCC+3y+Vtd5N9HUS6zoqHxamd0LVIURptY4NoNEemqQa6h3SEu0h
MWFWkIq7uvhOiEzjPDPY3lptVPeAwU1lLmOQr4uOBWvJpix6ciui88XYwiwK1DOABXwJ06R9Gyz4
6knqQ4Wbm5MdV2sgDhxr0uBYuQnfl0dqo9YHa2Whj/piTgN5L36IvVaNxTI3SUdrI+wbTSHQVseJ
sY40GLciaoe3xpUMfGHvvSzo8I2Dwjs2RruqBzdc9pEH0CRr3wITGtrM39wMsdW8oQxVIYM8WDs5
avQuQqW1NxzVoGneZloI+sxxhGLwtqnYSqL+A7EgJTnhOxEEOf5oXpd2GU3MaPOpftBr4hs4WBVk
2pZWo0Bnnn2urCRfCNUL38zSfvBSTu8zz1GGtLOME0yE7uF6kLTHe5y7Dyq0M+EOrOeV/IyvYjDz
TaQxHpMhdpmWO7DNQKtqmH8OWcvdGrlqJ0feZ3Gry+7S1Bx4lmG09JRC4yxtLMMhK9eKl2UfaW19
wZIjmOU8CiQVeMphn6QfxAi8VaSOOdKz46bQk+zoaE56ZNP6V032NWnyzXbSaKO6A5Ar2acpxM80
9jBGpBBXn4tijqQ35M7RQ2de8HX10fXJGEHiHbd+S4C08m3C5lrWnTK9Ct+tvt+RBQJ7bo/YWGiV
tyjQklzVPgaHty9/8st1P2bNPpy3t9Y0aCy4c7UmiuUCnDTgdMOtJqv3MSa2fzLn2E1defHZN51H
zWw5nFrgJ70qs7bwokzsr+KmWGrx18htlCdJ8I+I1614uziCCFSMeDZOKUeLk6wlk6A596GG0Zxk
Mxm0j76IcywDfnXd7vq/boWsXofELUrf1f+fZDzpQ7Zk/9iyAY1xHGG4qmMK5AL+0FGM+xbxkXRS
rlCrwqWZDe1Zn4us67xTWG3uPbImi3qWbkc2pD1PurJh+UVLdirRPZZ990twTPmGTLG+lf3yLjl4
b2JOxgvoT9U6GPvhILBFsaakAtdbJwnuMqCAA8tN1K3Fr7KNeoi5UmxVVSb0U9LSzh/kyG9X3u/k
tBaDe58/Sd7Z2+KjN+uX3/bVt03RbY8d5q2Xbm49XZHby3pUqqUxkDRHRUoPV76W4kpYAyDRSEku
mRGjB90R0UMgU5QOicBtTOKep7S1B57aMif0PaH4y4WyiDsjECsiLIvUbaEjmE26UZkNTnWi8gbL
qpjbJr4Mp0nTtx6r6R5w00iIUs3bRTlZmHXKYXlhL1DlRjWkXss+3WkuHG+UnVdiieHMhawFtYI7
gvsolHg4ucXUnBXFQ2VXXiEHFVt5i9IkRy6KS+UlsiYL9qHKqdPS5MDpc1EKjEX2EtOSz8AWWZMg
lhueRbZ9ESgr3AHUGfcIyEV2ZinZAWRSWmP177sszf4PoIFuOLqjGrNC7Qz6+gPrNWhlhsZxnz8n
QC14/8SBV10cZE0WdT2Z6Xzo/6vzPpyTKbhdKPuEqNRF4qD2rHlG9Kj0uEUZfCdohsePsgsRo3pb
Vbm9kM37QF42r4nLgyy72rBrT4YWPAgPKlUx9RYYEFV/RibilJpl/mF1htj0U91slYnwndGw/qd4
9VJLu73SMOslo/Ld9UbnwYuH4D1wP4IKNk8/RtCpLNxSrcb4odn++Dmf+ZIxeuFnzgwmMMCdT3AV
o2qRfm2YPCDwjcFibyBnQdoBdniS+bMyQIscP0E41Pj9oxbqKIc6yCoechJL4BRXQP/Dj9Coi83Q
qereDuv0OUj6H5k35e85GHGfDQquo8n3uRLZY/I9KKxlbqvdgzxPywJMx7RyCautZt+O2bt0aP38
nFa8zFA91HBjWqO+qHLUEAsvK7eBYaHyjgKLAKRbqsemjbZI1CXEPtNpr82BcqPVWNVEBIl9zgWa
cy4QlpS50pvBXtdY8SQw0cU1nUaMvaM0f4oHwpVWBw4aQJ9UJspqgm5pO6JeKgoFURxB1jD6YhFx
MZtifB8EpLRsYOHp0B3cRqIV8KGNXWQ001cXV4YFvpkOqS5isYipRo9OorRbBKLyo9ukzdFNdcBg
7GIfe7LdnY0jUaEl5QW+cUkaj5rt/nBjP3hAGbS84HKM/0OTXEK7RSWjTtxjBpdvHPu8WelKTJ+A
nSxrotLcTTWyOo3RBA3NZdH+U3XsN2VAKUB21wMcwry2gbaHw/+zoNj/cdpxBBp4RDV0Q+gcuv54
D522bVWrK/zriIvqg2Lt9MhOHolbQ1HvXf/zmLfTYXAbG4Z57DxmfWstO1fDH7HP6n0YxcMhbdzs
GDsBf5o8moweLMs80YOb3oQcRsM2Wlg6uj+yuF8i5SzCFtps2/b7HhsPGBdW4W2mMEFUdW72Tjwe
zZCwkawFXlH86hymWFkCWfqEq42ywzPWsEhpiXTZTEG/CVC5vqTxBIGlctWnEmLuQfbJwsDYel0K
zAEKBQnI2fLqbn7VBCA1as9Y9Z3SBuu/m//L2HktN65ja/iJWMUcbpWz5dDxhtXu3ps5Zz79+QB5
Wt6enjlzgwIWQEoOooC1/iBX5DI3npXDbYmMyeslDkKuFbe8LTNIyJ0rHsOmGiHgCJ6J/w3T8BZu
qrsYD4vCqieaDhmk//6UlZuBf2wWgOzZ8BwMVTVUtgwf0FxTC/ok5wJoh7vM18o95ZlpkQql20lo
3sY1B/04jIqbRm7VBwhfGmwcz2aPsoYpzbVJIxvCgG2kOotVid4AT6Cy/qlvdONTaQa/UkRmzpKA
NnXxryLSfT4LzGWR/1M3HudyjeO5/qmb3HaDv5R3G/Zp3N2GIDOMT72ivc3ehmK2sT1MC5we04+S
PUVbISWFxnRAgmHfBsEnNSmNx7i1SZ/WwS8KTPbX2LHNdcnTQ9Sb7K8j0l5+VegvVeWikmVkQASB
cnwlC1evABoWOEK5NhiBfTFjcdSPVXecKMcuKxXcTOj4wWbWUlTclCkH+D4oFCrZyNS9O/9wg+q1
HA2PnVhvH6gMaf/flySJi4+7PRdJPc80LU4GumWpHz6dUxm1moudwJOeF8h59XpIXcjKt5DPPzcW
gmd7GWtqSsebwW+/BJmdbluxrqgNP/rS/l59WxJB2htRgFJRtq+/wGBZuUOLRLKtFxyORLUZ8Dp6
LZ4Z/g11XFnrXXsCDo1iJjVXdhzfEUIyvvS+qiMn4ryQB3pAoFL7wd/iWIQoPS/m9qs2e+nfXhR+
g2yqfTXcaFjCTyNtLIgag6WVq4mnKTInUDY4J701iaXs/TaMT/e46zTqIcurZ7nqHr/fY04670ET
jVzy+x4yzoEVFVO9wccyVb9Q26XOIP7Z3FHHXhZZFDkSc/eRmJMrS0BAFgKFej47p1TlKThE/nX+
3bjNg2IJsythoCDDFCtfCjzdjnLUhzEI7NIYINOaSKdXCcW+mnr1TmLgKK1157CZHpvERe3aWrXk
5U+dqDTJpvndk0M56+NMMYeZvs3SSl/1QZzA8YnRu4MptIsStX2CDyWwO5rCpw7z5AeZUtKcurj0
E4D1xkqVjRx+SD1hK9OCKKLsZoSoF5R6SurH1QfxfKLl0KztMnt+dNsmPd9imGNnZ90qY76DSdaa
PZt/K1eNT96ArpkcUgvxp0UegCfMPetXNyHq2QsVUJSCwitaw4h2m+CvZUw2HgowF1uw9MUy2Rh+
eTWKDN8wbK03TkJRI2OXm6xHR8WvIOqi7VRbyIm4o8q+dUY/k11+v/QH9BZk/pYM41vSWPaGrle3
Wh1GCzmLl1l4ywwXfKR2egUeuJ99fkrOubJBYMU7YGmxLWot6bfA9XxobfXr7NTJTk/IxuWp368K
lHCOrvCQl7178yHWNniakTlE10AC5WBDUvzJyA/c1Ae8bN62QH0bVSfd7hpfnVrRN5bu+Luh6IyX
uILhixToq2aRw4OQ1V+HQkWQM1fH1YwM6CtSp0g19N/ZsXjUe4B6gVE3NmFusYlL4vLsl31xlsNQ
9bJ1MRXxUkHV9axoasR/7T8X1ka2yHBIAhMkloh1t2t/D+Mkbla6bWCPJmLy9h9eyBF7JP/04er7
SnlhVDaYbAwOYkEf3ubvl/JCTzs2lXl7k/fr371zl1Qf/FVgg/e3OaETtse+6OrNXfqUmChoaxxA
9jaHwWQ5Dcc8VcpH343SJ8OblcPk6H/BtkyfZAiZ3ZL0eUmRUMTkxGROfyMv7x3w+U6eiiRrH8N4
L28vI6StsN9IEmqz+UMZz/2L1aTZc6N/llJxsgEI99Ri1IqYYGdha0lSRLjtqAWCwO3cDRv27cE5
QmFrC8KZjQNydAIkNNjdVzgwzpfETXIIBqH5oAxGve0QvEZCI31FLGVaOzbSxS52cJ+Hgqpi703f
/xCXtHVHrJ/xWYSzUn7yTHC7aW++VIplPaehu1RUp/9M7bo/BX54+9XHkW1BBiqy23AO1Xrnz/7L
/U8ie/JPADTzUJW+jvHU73+833/R24pRFGRcXcdWhiXyzy8n5NBTBVPZiuPNiOUKBmsRgni5pa/z
ALEorP8osMqgbO5r/mPM4oi4dUqMysT9ws4ybze9Xx9VMxyLPv/UsbXJFkOIZLJsytzRD5bTvA0/
xDwFgnfXWvup95IjeYwU6nufUkv7x1BO/A+xtDJ/hY6Dq52403+/XRpR8F18eLU/XYLYSaoCESKz
2xyzpmR7jHL0CudnURQV6Nd33QDPqqNsLLFcXiOHFHRAyMqxnAmn9O1Gclre59aTUFrZvTUnhAKU
QxOOdn2q4XQCdM1x3uuG+CiHRfW1CYMY9lBd7uKW1C1WhMM+ncFppGLoJmhSqD8bmyOiDIysWlqD
w+NYbl/7PNUXLXJDr+NIRkPPnF+uwr5VLZAuGU1P27XiVCsbjhM/AMsa26ZQeXQlMZJf/ZB+q1F6
nFGua3N7oyGlY/w9atrCtTVrnZfhz8FNIU8C+q1hfFvwKnPRTZvO26i4QLTIgzxhQSsATnqyHkCK
/KCaLjj81behSqItScp015Pw/EKNeIPNZv9jCHxYnIEZnvDEmh5T1MwW8sq+xKmhzmfjCj/IpFaA
96OjW+g15DowQxOmL2p7/nCZsuYc9p1XLuExZYsKIedj5+f9c1vU/q4agASHiV29YpjCLmHEq4u9
Lb5iKO1dZnEunytlOlWTfwPr3iBuOq6KehqaN0xcqaoZBfAwHx8nHtUbX3GdSxB4zqVuyKaP0ZGC
UI/2Vze9xRE487DM7TtkFaJ/zXDq/EsbkXjqRvPcNF0LgcRzHxyt8B4cB85Jpmq3lASU4HQHtIV9
TmYMh7zggS0Lk03fDQe7MRMkKW39E0iH90MU3N8P5xwBsiYrdJ77+bz0LSp5sRR9LkXtLRSVuRgC
3DCGvYEkhYEEN6ni9iibIC67YysRF0J7ulz42OokezlnpiDiR31cyUUyY41vdg/413+JcTddp67X
7aSPno/750Tx6IsZdMkxQT19lfX2lxR/m3WISvExmXqqC7I7qmhbL1wqL0c5LiiV3Hoy9m761pXz
KDeA+c3eXeH16Jgs5KRiGfZ6QokRWdYtTneQRBos04aggn0qXgeDZtbKbirfCNCE8HjrflzgiAtk
8N1MIH4GOYYI2+/AamzfrSuAx1SBsbPUHphh3lvbMsRxvPJVqp1yjH4ilTbylpZVOLdGrfMWiv7v
se4p9sHHjvE2jXWRZi7v03JGrpGx2zQO78EutzUOINz2w5LbUL7K/d52FnjUTUDuTiKFI5t4itJz
3JCHqNh+fIinYjJlizwsysyINp6LrqgM3q+VvXvMaxw0K+LJX+fyuj8tnON8CYMp3EMD2I3ecEUO
SL8gbwdsBEg5Cq5du5sREHopRrwRks4IV3J2Avp5STX32Zhxllo62CSyrRmf3LRWDkqWc04L0Q7T
LU8A18QfYO3EQXZCnKh58qpYOcd1fdRzi0NLNVIwthB8WslZ2QAR+4yVOfIb4oJgbG8XlGPdPt3u
0fqfrASTBLVFH9rnDLCyhAKfbOYoDk6+OS+k1+c9XhXD24q4gYypOTklDi5SpyGdFrcWrBYoHPL7
csaZw+d0zM2Nmdrf0ywZnnLRGBDgV4goGRuvUIJsaRXGMqirnUgV4jDtfmm0kAVqixAHSM3HwW12
3qyah7DKLKoj9GTjdp55gAenbwK9Q89SG63nkt0UTnqBsw98z3rGyM7ZdYNSLRPx3RR6ZvSM6Ymc
g7qSL13PateT4NLl4oSQV1VeLmQ3FeOonBG+Heoeiw+GoOmYlsv/eM1/mR9y2Pu9F73I+8q7UVjN
eFghenAs5evKe36cV8o22Qxq9KvTW3BrArFGEpW8FDZ/S5Pf8+rDhFwCNZcEllwoxx/WZD7QckBZ
BbQju96mRuyte5AbX3IvwXHDiPSjHPbqtOntGC1oz7UfjZDskVjFeaM8ANNCxMr5hXJxRzou6U56
MXfuucQoACvXY2lVMU5CYiKN+JYoJu3npDbdOs/wH9IE0+U+lF8S8zy9zd6wLb+HsW45SygW8yIp
5vFkgowHRmYVpwyZiF1tDZDG5cy77qiW48nWgK5y9LSWYe/zUAp/GLnTbyHchU+y8fXoober4CxH
fHCUBw+BIjlCnyh8sura2PNYbtDhCZCAJw2TruvSqtdyDeY/9V4ZsPBCj6tGaBHVuY4DPsdHhkbc
uNpGdrMhGjjjT2W3yvX+bd4OsSyU0w6pQMi5kbGeVUDjyJ/ht/LnroMs08rUSypOotDg2EPMzlKi
fd/3RwECvoUHdhs5tsChxRecYF1n+GeP/q9McFxSBydmADSYseD4niwaTDxElX70VhiN15uhqQOQ
YfngIRAUfU51p95FBTCtuI3xklIHZbjcx7fSeo082toolWo1oXpyAsgYknkvtJfay4onLcNcMta0
FxlKU2Pr6o6FJlVp8FkFS11HBSIGevAFdZN6X0zQ92uh31USt9MkfBdXRb2mict1hcLtLZ7qIfoh
Yr24j1orCDVGqI9bzjC9ICCz18uuuMpRnAbmIjWdmTMDkyrCE2utUYqNHFJYmPctxfhl1XjTCxkN
/4Ji/3W2QHQvFeNSdRAXOeOLn7Ws2X7/qwlaZDvkMPrdu8fkRK616AvLLuoNP1A0rjYflnBCfP7v
SWfLMj4mLQVsyqC6p1HZo1b9MescTy6EVLd+QhnTWpui4ipJoDwHyXpPHeJ6Fo62Czlza0SRtu7A
UMuFsSy72qNlbBFLg6QiyaZyap60y4AwCJ/0xibPxhfhIk/iFQwMdx/HXUYSWcygOa13e0/l5GX0
SACADl3Jiai2WnbWSAHtFKAG724ju+gwGulZdhO7njdJWbxmluGpn2Us8BrxggXaVhi6YtwSL0PL
JAWKaOOtQcrOhZiIuYWM3WdDzH3JvmenWO2GC3IWw8URyt98ZMDkhlkHwZOYXbqxvpBrCs1OFl6I
fc59NTtJwO9pZRwifbax2dWbMznd9AHFI9yJUQh/nfjitzt/ZdSBjtYpdubowpu7fuqaRQAMYokY
ok9OCfkne+yyg0Jz8dUqvTrJVylwZgFTfhxVJbni8HyjNsj5Ovgm5w0Tdmvn1IdRqHKnejadvO5X
V/dvKt4yrAPBP8tY0c7uepx9AQwmFoTYBsfZEhPH6tvs6de2s9wnE4raheP/zIGHeNbX7gIltU+Z
hgTNn8wnZMzV7FNE6WN/N6WwukJZ1o4JyNEPm3M3QsUiP3ylvtTemnIGllAourq7T1A76XYYqbXs
+e1ylyWRflABuZwUEPiLiDr4J7L/9tkay59zM3efCseJHipfeZYjv/ab62T0pwmqE8bHZg76wHJP
OI24p9Dx4HHrqEhx4CDFI2e6qiL4rjuqpBXqYly9mwltHXn0so29k1w5hv7j0IJ3kyMZvy25j4ux
z1ZjCVT23b07KJqjbdTnadKSB2fQYSWV+km6+t4bo82CBf7c866TTr+3GW8wl4qmk0uzoEOIAzwH
UZSWTW/kkDkm8RqiY20dRhWkzSTGjXRUqSJ4AKGWbtJSmO79bqYWfeFcgyYk6dthLNQNRu/ZBPCM
ju40q6fbjC/cx35Pv4vJNYpgfMslcthNQbADsvos4x7qc91CduWsXHdbHL293LuQeMn77W7XyvuJ
t/Wfb+X+4/3d38qfXvafa9/9LHpf9fZG/pTgb5+9EKA6/APeEXIC/AzyQnnv37+Je+j+mu+u+73u
P76P250Ra1O2v39jARnVzRA2iMYWDZ4LypwsEcHWcfehAUmBPKvDFnUOwhiRzn/F5Gyiqy9225QH
Gcdnz+OrsXbXYTNsAuDef0WlCuLQ136UM9plitboxwTy7cZoTMjJwCnVISvOCZSx29CbC5wS8sxf
a+FYf8ETpVx2U1gf5WLwB/sIP7Qnu6zjZ1IhOxnGog3kTQXkRoF9qUNpPIbDbJ5qjhTrOdbUT6qO
3jBy/pwAeq+4ffZi33rskA66faLkx/X+Wbp9tvQc160qD63l/YNIIcZd+3GtLx3AMethHOBJdVDX
tKoxV1pdjiuncFuUbPMaY4yEkmTZvMjGqZpTG0z9Qy5CnotyuTP38V5O9k5Sba0ZuR0bZbOXsUyN
g05OSFUTHMrJTX2uZhyBGk9of/pj/BlWPhmRPCyXctZv8nDfamEMyprFMHH1ra/YAYQ5hoEjBH10
F9yYHj442NbDIOrT7MFUExSDFDvayWGiex7EJwU7UcXETaaryJw7qYPAom0Cb53aDapx6CkknXPu
k0I56TBnL+xi9HMHS0gM5so3UdiH2TNa6bgDEvkV6cf5CO0KPppogqp7691jijf8UFRL7f6KUZRc
RkU9nnXkPBc1pnzbzCFPstIKbTxPIkXDV+XFNnvlgVxtfck7WEiYlj3IkGwwG0Ih1IBn8WGisePn
1CWje4/3VhFxnpivMkRBw95b9ZSe0UEbg9UQlOnSjCZlmQrMtIRL35sPMTPwq32XNNs7tNrr4U0B
7DPXJNkiyJkW3965ZbOpRNR4MeKIcZQzsvHxHy9uwVtXRsd8KsgNBWTYbt13y+SC25S4FVql/aq2
wGLy1vznrFKSnTKgMFPMhv9sNJ599QqsJMRk68XKc6Zar9HQ8Z0gQqU9BhuUJ/rbii5OpzOinp+C
JEvRPlQ2eL+9OVVKjIps7pCVO27lvg6uZr7t3PR6D2FOt+sb+BuOKCrOopxoy2qjLsqPeX5yKYGc
xlsZUiwZmoAntR5xlEeB9qpMrokFZo7mnQIjta9FhXkYy4vnsf3S2HVQix5/zpmuX8fE/Vm1ZXTQ
LMf2kQMEotsjIrKSsyhgd/+Pkg57XYy1/wHV1FXVRS/JwplbM9Df/bAP9vE4dZGB7p8K1y6n8MUh
Tb40hIASYKr6IHsTWbh0Icf/1pULoKxH6u0qr64wK5bRd91/u+zdzeTagcL4f73Dn29WStmm/+0O
ctU8wYrPrmoZagc1izajBpcrAP94LshBoNTIUDbO6FpgDcBoAEeMdk6HuJVVzPohENJkbSe0DdTY
WsthKkwBB2iwF0WDym4bCnrfYgl6wm9LvLlW2HOFwaoekGnbwyyYl+Bi3E2dIzEwTePSbwecZbFA
Qb/NXwDrNb5g4ANAvrT0rd1Z1kk1Q3cBbvILuNr+cUTt9aolxt/pZATfYD0Ua6AewV4O8dlZePFg
fy58BxO60N9MY6Y9QJBoHpsCMkupteUO4uRAwtrVL+0QZtglTPZTnLW8vUwNtn04t58rzXtodf5/
0anI+IZzoBBG4yqdWqy5sYXL151uGlcXSFk1h99wl7P39jw5wAXm+lsXD39peaVdYafUV1PnGwIh
0OYbKVyhGDNFBz4qGqzljVwOdeXbJFIZUjCn0Vuy9wV/Atsf30R0ZhyfilXsl+op7cuv2ghSCXDG
gbTgcIS8H3wV6KGJE+yndjCni9dRe5PxpLEQaoBXv4n6KT6HA+qcVY7GXMxX5j5IqerVfVwg0kdM
MBOWTlgV4Fn+FVN76EjprF0QYfkcKiK9KiTpUuqJx1g096HsNZqQrUs7ZLtCF/+Q+0LZk2tUbN5Q
z2+bFRpVyZNvXpHJjx+ht8RPWTaD9nP7H3JU1hzBwEi7W349BrI5P31xuAJkkl5mq/TIPKndyrL7
4EXPWs7mMUKPbf6qmT5KR6nXvKSqxwZ5hELJd2+/n7vO2HmxgWYXgJxmo04oRnRltAirZg4XGpsH
xKjyX8iQCkH15is6LfVynO30eaicdl0Yk3pRMCvY9WbbI1hOyckqgmumZejqWGa7tQMv2Rpqj8hS
OFhro5+iVWgl07Xw++k6ZUC4VN3aytA93jrpl3So9IOSGNEe7n+2KoLeEDlHnTR/MaD2BbN4Bv8b
DgGtE6MWjC8YwNLaTE8WBR4MzbzwK//T+LCogb/zW9fZ+jnWWp4QPVLtxDpNomFPSk4xSQ6lGifY
V4vYrSsXogreb7Ug+n6/TPagGLP6fpuqQxfI0XR1lefzKtWKEH+WXMMbuiZ1AsfKfALqBGjEsW6j
uYECXGBwunIsMGVR35tPc2e4u7AHg5jAm84Xfph7B7O1vymOnmxAj0GwkLGoARu4lN0gGHUcnn1c
E99F5ZSXZSuv77LHGSUBXE/SeotrUraWxXt8q/NNaVfNopVQqiEh9SdnbuMwdvINjqECOktxf8Sp
YRfFjfc0eOZusvTo77yyd4PoTERyZLr+/sdU7nfug5nUOsriHbrpQ1mu8i4xXl0P/YE4+9miVL+E
eeGQw7ezM462GB2k9oOF6MIRd/T3TQdW6ahDzl4D6Fepdk6oIRnDN200TR8UuKIBgCLz6aH0j6Kj
fpWhSU30Bd4o0e62zqpxfGPP3y3ltGxSBWQ3mOodXoPcqhC3slLzlBYRknhi1Gk409kF9rdeQ/11
VFEVkZ7eAKC9h1401ewC2dPxmbQtI1gPRqVvvWFIkHoOwByNjfOt9LStpWTDp1yt2mNru9Fq7Hz7
G17j+MdogKt7KCoPlThOhbWyNALF3adKFB9dVBKwmaRB6L0t2AET1Hz1beY+hKOCSeOgexsbVTqg
qSovFITZaWqhxhhDWYuTm82/UF++UoHbFAkgjZLXqWEA/dAMoWneefWTlbVfxohqTmelFsSNfuaO
VQC6ZupaoIlRtFYtIFOTMkIWtrvYPdST7RxqIeIse/8xZv5eLJc4mJFscsf8UVcYC5bswaGJ2uOn
YMRHXUnSSwKM6Ur2sbh6WoVgcDW8phas6LUW29+T2Q0PeeMX11I0tgmL36hAe8sL5KVyAtfJS+zN
JOLFMhmPMwgVfQL6xMGtAqkTsDhx63l7qye9gDmNqSxcNC8u1JFXUkD0rhvaZM1KicLu4ljzBZPx
S+t79WM8xtax0YfnXozuodqZnpHPpJQItP/KmUcKBhdKNW8Dtft5ExaWMercEWrEINu8CW+425Dz
TiW+MafuL6/A17KbfWEiH3WLGBPEjcujW70FO4EQy6iCrSu+M5d1o4aX23TcipyXVmnVK0SSblmL
ffE0JV+tlmq3KV2lZcyWXSl1EUORoq4rpC/KLE5WY6pk15Dvk1PYoBAnRrwris/1FKy0eXAfeeg1
iIUk6cbMXfdRFw0PfJT6DBdLajGU60Yf6xVHnOdEaCpIH2fF20Wek3uPYOfMvepgG4gDpYr3M3qu
a1gzmG7aZb6cdH881B4aKlrJ4btPSf/ZOKfASqjNhwE7j2e1NE8g7qavSd97W39q/PX4h2Vo3UEK
9qavhSHM6qg+fnM9u3gYhEiAbNzsRxtn3SWmxAM8zSAxmuPZOUjBAKee1YdZSeqdZDTKC7xeT1ek
9YH3wnt4DIJDaffKVQ6iIe0v7B82HbqW0bJpe9CCpfoqJy0y2I9FPAQ7K2uipYzZuZM89J67aqw4
QrQJgmcmDj4Br4lkiQVXSQwBXHB4Wjpks59loO5b/OS1OD904tTkZg5ZYJun2O3qDlK0VdubsRhV
HEYCa6fyzH3JAwuwseU8to1ivYyj9peeG+FZzllqMy9z0gv7Rqntlxb/uLWCFhu1K3ISfYj1Slgt
eNbEvzA1XTMffJ9bC29rDC9Pfdb4KwTIoo3CFevJJK8qk6wyBSuzr/dhXTrfIRInOxlP+yxbs10z
2HgCxmzCrtrFBn4L5RRX+dqy4SR2FrlGu/EStsZtmpzHnlo1wlI8pRt1Peo61HHRFD8rq7QPsi+j
KTI01JbE3H2VHHZGr2woRAeQIVP7Jf2sxP74UgwNvxgzejBrvXogNWW9TLOjkQnzvYOc1G3HWJmF
T2HM8BBFo0IIEMBd4BhfnuQw40PSuNjdZTXCK2PhIb7CqiJvzT2KpCmY4wEPhC5RV2Qv0KEL0vEx
yoziUZoxJ2ZdbDg5CPPYmiKc64MuNVtv3FEuDm5ezWprbj18Ai8y5CMCddFtbStH8iaBhfEc1khn
vvSzpaZp8YMe1m9NWNvJwS/ipxonIMzCfk+gqY7IyMUQy4eaRBrSEKRG/PCbBUfgoNVsWw3RVBHG
B/wShp0cBoYR8zTIrKWVjP1GxmQzqD2g+1I1KQJwGS6G8WMZKzHuyga24+IyOaFHZbEPW7yAvYyT
pauXn3PIl1u2mFhdexGmBrr7YNRD/zomOLbog65dQTeNqOUVCmjECgo55w47ptqGvdRBMfUJv+Yp
S05lMCQn1Y0Zy+69Mf+1+h66rcO4yT60ZrSUEkwVCDCUvdwrbrXt0zBN1l6D/rgwJCYBk5Z+Wasw
LOXi31cETuBd5eh+Rc9G/lqQnu7EF0gI8WcTYBnFhlmoNnVGFW8cvJHexkrFvBzLYofC3mTnNzNw
NCmJ4mhDDUfua1777kGGSqmL4ggBDzmWjWrk28S0vioqHpYSFz+E4xqhU/2nMufgaUHwfh4au0Ak
v2uuOcZN2zgoqYqRCMefQoDsDfLhWm6/VOWUXsHpf6trheoC3hPIL0XOo11Uz07nZqfGslosI4tN
xT/xY2q2ziMGO9nZi5STHKlOSwlB2Np6KGi3QhZb9nrRg75Q7zVY+33s5xsqHz8iRXfWKPT+pXdW
fJSNhufTrXcfUrHsKQuLNR+m/9eYNSaPHJ3irbzg3sjbIQLw/iVN9+wVL7KqpiQVivxB7az5W6oP
+Hq9Vd+80vx7ptS+r+B+UgGCqCqIY6faTiebc39lnDs7Xsqb3GKxCWGzcIPveZJTM9JmSnsZxcmx
w4cV8kn8qS3zAA8Q6PW53sWfNCwPj5WeQYSLeQx3UEPWY5/mDxjIZg+5oZ4q9PuPciTj0O+wMuVp
w4cM1vs9JpcYOB8uvYDvUX9Au2ghg04fkr6Lq0VsauMSUxFMNxzP1c5FQIpVmakL4s2XbWVsbmtz
WshuJaYjALpgwpEm9f4yIdNS9QvqrFmg2o5sWde38cpN0ZMoTO1cZybzeYNNLKgWYx2N+D6APK6y
o+5OSF2GnMvFiPR7dpwEbEAOqUKyTo7ljAzKRl77p0tybKD3ZaZslLSHR0CS+HEW38dunfpkApJw
q/lhDegAjxbXD/2tI9VKVO9VC/hW5XCxJ/+Rf/YTUr+4NkXo+yFnginiz2HQ+gufHUplFtv4okfT
jr/mSZXux+RKUWoyzG5nCf5ZqKMdo/fj3tBr+xSb+uts5uVWjjCxsk+yp4xT2S8qzX8tvOjLrCCY
gFWcsZoNNHUbxS6eosH4C6GVcO1Hyk/dwzgnRYHgeZhMe9ekqPnmlet8wvnjqRmq7LZCz7zqOTAL
e4cbFExD13tu7dkWoioT/0WQXRDDmjBCFciCwq5r0iZ1ep0a81sc4d1iRiEqEirJ6MWt35nduDRx
jl8mfomW67upWx/ngAJLQeZk795EHcRnELfuuoLIdnTwATuS7x6OWGsDwRfNhwk5vDfd6PA5ENfe
GwTFo2qR1qjTaja/vxJ2IQgSzJPZdiE243qNuUtK+Jt6Wwbb0SPnFoB4eY7tvt3oXuUedQuRLrcX
vkImLPdRH7yFoejBK1kI5EjLhZYjPtLHpn+I6tFHR8uKVm3fOhyXUvA3kxZ8b8kMr7PBDTT8O2NE
sREUhpH4oSvHdtI8D/mM1pBZdwcZ0oYB+LscZ7UQ65TdwBP3kN3bgo+368UN3r2SEFmrzaF+mV33
V6DaxmNbaDySRyr9ElEi4gZY00dvD7WTSvbx3qSZ8jbUGw7FmE5QZhVL7hN/WvynGPqMW+A28f5/
uFQL3GRpmNgkUuIe0DRr3BegDCl7ibC6jBDx9302hHsD2NIFBle8VkMvXnSlP61aZ7SWKKEbKzV3
lbNCMRl7n2l3K+eQG1TXGTSKS6bWGsIk1BL7xreQ6BdBBc70qXZxWBmp3ttkOOCkWO21Eo0W1c5S
jYoAaAdDWcjH1EY9jlXxIEcynreFs+0n9MA8u/fHhxG9uXCa1GcTmcV1mZnamk+1+gzJx7loVglD
LlOf5QrqDH/N4NffQmbab4dgTFZyRWIP/mOBu4RcKkOzxX84v0/yT0KUrhBbnVRseoAyJLfhu5iq
b9BFGTDCZZlsosgCfsLnJ4td/VSIJsIpA4xc9kOO7vG+5SgVW6lx6mPDJoOBFsbKJ62BB+jv4MdF
iTG55My8dC0XeWHXlCt5Y7lS96dfmp7/bfh6sS1Cg2PamD6hOR48YehhXBtofpaU2DXcYaM3GHm3
Rqct+nhVFuP0JJ+jseWjOiNUiG6P2cGHJEJ5sa/bz2FgzJsSOzZ+5sB+ySzliY9phEvcbCJACo2y
bmv11Ld2tiKZEr76hYbcSuaRRzC0tTVP9sEQTWByrAjNFKOt+1jtDcZDoJb5Qi6g2vW2VA6ttgpW
XrqKOdisRsFzjSI1fmp1UknoASu7ONZxTp5UrAFD3324zeKQh2dZ+yxHspktOMTyJmYAZMIDiLiu
+oZz0dwb2lE2g59oixjyV4MQ1lmP8+cQWZFnvFWCFypC+9JMzQc5insQqTEZn+04FgX8My9WyadM
Ko8dVFsPvOngmHadchvK3n+MySvmRr+EFSYlESrE5Twu0Y3rl5CRxqMtnuRBULKF6MVzWo5l7xa8
jyHfD0c5IxsL52mn4wyT+d9imBCUPMSXR28HSOjmvlYsCxVp+pG0wLDqQecqMwlGgQexEh9xdxM4
kF+db7kXRPcvGnJQ+3epmFs35Ytspcyzu0xt73vV6tZGokfLn8if4/WWa9Rx+BbtFwMqZWukBMip
yhU28ldg2npjxqSznJed+lJBuz40M3jGm167KXgq78Zq6+3RZQp3WuZQQK2KkraQ7a1fCefsXsDr
8c8bY7yzVXtRqE64dAzdgQuM0si+N8ruZASjjWKUlRxdrId3U5OWBqLvSBzk+hNI2HyXVJO2LsVn
qmt1wA4IFTyoaOk8W05/AMgwoaHLMqflcSRVrafeTRaOEqQXAA6hgPKhbv2+GQZE7O4xdhNgPKFX
ru+L49+XyVhQlC2PKxGUM3OH97JVm89pWiifQxxXvxQ+nvGtOr1MraZ8jprEPNQaSr98G9uXzkf8
jqPV2lYd6zrnWvCCXpO2tOqy29X/R9h5LcdtbGv4iVAFNPLt5MjhMEiUblCUtYWcM57+fOiRPRLt
Y990dQKGHIKN7rX+AGL1pUNCax91dbqUoz5mrU8uohkO+RFEgIetTOF2MnWLsvC4T0P/eEvu3jrt
OZ8rJzWhEq0M8EAAuuwtJsUJemcEwC5k9MZlobfTWjbvhdUE7dbE/ZhUhTmiNTbiFY/iRL8YvaFB
XNX9YsUTnBbF3Enfs18K3W8OvYUabphl2VtfXBBkJmU2EzQi/lfZBqYsgnoeou2pNjAsawgATbr7
d4ykJuVN8l9MdQTKJyAkDWxWLFMl70/u+BdjEPTig4BYvY+gG9sZc3Zad1tIULLmicawluXMjJJt
WeR/NflDmdZSdjruSKRrJy/VjVEnwf/XtEALQ9hcsLv5o6Yn3D1TiFfUZOFiA3ey52JM3UuL3MjO
yVDbmfdjKXA+Bm6X3Tt1gzNAqn6RV32Y5iH6tTT9QF3HPDOXPB+RVSActu761Lo0g5PZi9bqH6Mg
8w6yb5gHjNxMz4B/17J179c7QAZFnyiLDwPYi5K9d01/Kz/HbwbrImt1YyH+5cFMHZTwJw9y6EgR
3wBc5vDUOpAGJWTKKdINrJFkp+RddhA1ZOJFlQKRYbvt54fAEzXJsa84o4rTlLk8vUB7MS/jiZN9
SUp+dNXPb+YJF9yNZpLsEXJcdjbpAJNSVm/zh2znmGPCek8I/gl0xdNd3bX1h586r9oEj6h1pyep
+mrO+q/3aXJQ88Vt8N4vLy8ytDj+GsQYm0i3nCKv+uvzcLV/j314zImtFSenrItTjQo+LLa5PXYC
vd8seuiBM59MMaQNekO/z5ETo3l2DSDcDBL/KKfc+1uz/M4KDYG7seuLFbXliXf4ZuxnSxCpjzGo
enlKEJb+ILkh++e5v2hs/HW97JO3lLXa+Prv/5HGrOr4+z+k5di2jUcTHlemZX5QfYy6EDFU13ev
5A+QicGd9Vwn2jrPsYCDMaIHoGMtbZXpHhYo904UolY41RpHJ0iSYxBqaBFmvb5kLRFXnHKMFS+4
bqlhtBGXg7hG9jSukkGJV9qog0RzyQotigAeRZhiwXHPFcrcYK9DRinCYIs8NtJEsDEWSDFqLx3O
qQAPED/OcKRY1pmGqn6pIu00F7KWWW66+Y/vSPv7dwScBSERtN7AyTgfAC0a1op1HE7O1fNRW/Ej
Lz3IwtbS7FZD0i/eizpcEaLYZiavlsAJxp3u2Co8wXH6aoxrxI3z96gUCLi7e9dVmifsHTGKieJd
qICsqLmtqANxtJxJHHW1/Fnc+7Qq91aO74AZd4YExKITXpEWS85onWMEG1jeV5FXr+7EXi/I6uxg
WCVWJjmhYcf+L5yP9RHuLlRbRZpDVQVoHx209+9LedqMpa4B3ryqyIfs8sLh4KvWRr/MOJbCXnFN
DNooXAStTpMD6jftgUjKph8QtNPQh9+F7qQv8toT61zFc8BiDVqHM4XTD/N07wq8ySIk/7aZ38Rb
MsrtSm2SxyZE+Th3LZKvM/t0yrxX30/8fdco2JMoSJI4iRs/5CgwwVwtwzfPrr9ntaUQC/H9ZlHa
DjArYbwrIk53AbuFB/iB44NXO59cEuFaU3ZHv9DVT1nlPxodaJRsDNStJxDyiCwn2HkDkQ95IVlE
dW0WyDhBnB3OeSGQP/U5h3uISJldI3aYs30BexZdJ9JsKw0wwAYP3ugqi6HglJbo+IDJZu8ikuCr
PoovpGYv5LF2UHn7k94o1rJWdqTJ1Nc616PnuunXYtao1PocZyvkRP2FplbjIemA56NlNiyTybMh
iLU5AGvvMoXoc4UWa+NCVhu9uLZYRB5Mow5AFjrLet7jxMgDL/pKjQ7qvAMqkp40j5FrG+SNcL3o
kyglcwSNNsxU4p+kf4sy9Tdt0nWviJr52zpe1lVRagtz7N4SR9V3yHKgHuPDWVrGaeCu3EhYNYJF
iD52YGnwvUeWgNxruZlwGF2Us6lUFwXevunTLQldzMMhKvubIgXsn6tatMtqToIYTiRPyoSuwTgV
zbJQC5flwHpmFXMxn7Qz5VwGo3Im341odQPbU/Ypjqdtk356t/FbOOZG663J6/A8KqB58GVWDoi2
eGcvwDq8Usd42QUaPLhq9B7AeoWLAdkgZPwvTRi4O5N8UrUwxuQVVX5vzfoRbEuzVT6xC/rx7+vQ
37TjBNqHtmsaGvrAutDNDxqIgZ0PNax164ocp3YKA6V7kIU/1yq3dHeVI96AS/3aL2c0IsLb1IyT
lRwFp4X0whVYU3s2irpbNmldv4eufy0Kd3qZxtTbF2UxrXvNrd6FeLFwefyihZq9sYscxqDvR59B
dm4jLf9qwhS8ReVklM1xzkmboY41n5/uEbhfZshpRuZuAkhyZw5BEOG15ItdGriiyGZIM0XZMVi6
2CEf701lbs6Tb6OyaUb5F+mVEojuDQDnuzymJ/64iQpVA/9gBc8AP1uEDkN3WUrj+7kPL5D/WBP1
+Q/w28tUQ5HOwn9D2Li4ovL3+5LYIIznCZxlrkZoIftVjM61zfHP7bNqL/1HVLvw10gw5xsU7brn
OZJiZIp6Rqp1oU2quPRzpsbI8EyK0cbZ5SHYq7Ls90qVmhdSTf4LlvbRSnP8FvmHdnhVwnTtt7V3
VbwkWnQeXrkLzj3R8Vb1UmCWVRHY6zEvIygZ/q9FwQnu359R/W/gT5jFIIttXgqaJsyP78o6LIh4
6YZ7rV1oRnJFRBOrgNLarUB/DmeJbZb9IU5IG6/Uxp3f+E8xZN53J6objvMBhBPUNS/oDaAaOQ94
ivu/VMEGJcKr5dgkerdSc7dZ3XLsbZj30TIqq2wjgRFDVXlHYbRPsiXhE7LL1qDsyuSXbKZTCf8G
zg8Ojk//8T1o5t+eBehArsuTQIbWsu0PG6veVhvATYV6tWxnWKZVMT4nKm4n6uh+q4Wdl0vLjElH
et4ZO6/hGXBTv5lyn+i0zctdSZ32C78VUUbfTR+tMEJp1h1/yP6wKrUVuOEUrs6UvYXiKrsB/ek7
R8SCTDpXi2DEfb5l6xwCDtZC+FWyvy+MEZKgIE2pIBA5Vt27l7fuefRMB64mRKs6jy5x+DilsXcO
A8s9lz0GFTDSD7KFSraOM/Y8kNojlq3stJeJovzZKUfG1jBPgfYuG3muN1CheCWp/dTtyGwTyJoP
Qo7em7ciNTOiIp41re99spakNnCO2VVnnpvMx6xwnFmlobqO5tZ9ftllYMfGYSNmsDlGOsFRIsxl
My184h/3tqwpZZuRypunu+iDbQYDKZDCiMHjgMMCKl13i84YkDDkgHks5kJDjXFNeB5RSyf5s6/w
8u42pwSUvXUHnE3mj5d3lp90L2A1/vmDdDNo/Zcf7Jeh249X/8+PHGUvG7d5H+4om/Kj/nFYXhjf
f/OqjS5pT96nVr3RInn9v3C+//0u8gLZvN3v9hNpotjE2IHv5Cfd+n75seX821fZJ9izxKNWrhOj
bybkAiIbKgP+6bFhfQOf5u9QXwbJ6aZus0Nf6+0+w4rRRl3N8zrYgTs5QG7coK8HiDVP5ontA5zN
3Nutbp/R6PW1gsawBN3pL1g+um9Ezr4Pplk897zk9l0bQLbtA+WtizjGzBPKAUeutlD+KHxAM+qs
FCbgv+Iu3mJCMTfTwmPTMs5VzfIiyIgjKr+zXIYs7uoZ8joCxfhJ36+Tt5j+uk42cUtdWp1ukQ4k
fWTMsUpZ64v6obAHuLrzhuTef58mB2Tz3ndv3i9T9dDZaahP3Aez+bNks+wUdZ9itjzUVo0NXV+f
SxSuRn8MTnaZjJCe5z7RDANVjcRtP9WEIwDb3GbfJnkDgC/Pwws895oSVLk1PlpZOR6dXhtJ11N0
I5u83OrJaP7VV9jJNL+UHjPhT7dpWekh7tcTYceIMCUZYpvqIuDOpyBNf+2Tww4s14cQD6wZeyZ7
7t3ePDbyqwEzBjk9301Ol/2yGff+qRQiP1hZ8SVwrXGTTa56yFCP5CuoU+0gC9lJplY7yFohh8EL
/zosJ977PjTldbJP3mZMaj7gfls5EhmK+R+iidbfDqmaCbPSnjUTSTf+jXWBC2SJyL03XKHvjl8w
pyQv0Q7xCSA18LXRe5U6WLK/1H0L/HL4pe2FtZYeX47WozXvFeNFKypWNw/cp9mRr5pFrXG5VI9l
cXXwlqwmU3+Qhch9dRPUgJarfqqaRZwQ37Ans24WeUtKqesxP9LZW/qK92XXJ34GIaJGd3MSzU1r
HOO5lRWOzeGuPF6HlWgWsh2DkSYJre/zEFuiwW1V0ghoA0TIyD2C2L/qrlkfRjFmm9Jp+5Pp6vpB
BXNKSt8TCIeEPOxFgySM42AbSxEn0KX+/T2vOX/73oWKmpFqiNkwfN6X/77nSwgrJzoxtquio5Kt
y+OlUqb5yZ0LedCMSPVs4pS0jWySJPrzCPrLdDkkC5F1xxqQ4Fp4PqrBrTZURxeZj5cKyPYHl1R/
9kvFfyXaTCXaxn+5p/4yD0dZkngO8EekvqYYXzMozunaQArrUCsaGODBe8a3rz93YestWGDLL1EZ
t0vXTCsyg037WsMsDPpZwGnkaGllw0XPcdOtEIE+yMcnKg8eLr6fG88MoZTUyOMnOMeJxnZhj6XO
AWGt8a0PDgG2EZ8V1+i2bqCtlDpBV28uKpSwztrTvUPKnxFS+DkuB0a7JEkau/HPC0dx7Gd5Ozlo
Bw0CVqPqhn/e5361h81xu9I7K2OHka9bENNLvU5RPbrzKz62i6KBT5a9IgSBqKht1suZbbWSaBJZ
yIF78xewiexUYiBGHgLmxhCcbngUd67K9u0GqrLrJ706SqhyNOAyZFlRv4onv77IAhX2+lJGxN/u
A7JPjt4HmhnrLO8iBxoUFmN0sdQdqVDjMxqy/WGyBgs6kKF/5nQ5km8Oc/Ta5ajxWPl5eTH6aG2o
KC5CLOkf7jUnaTCA/b3vPiprWq/1D1mT/vM8tbcQvElM0HZVkCKCgDpfPwz2m4llMtpibFTdcWeT
Pl+P0g4lU88AxqzncEj9c48Ex1L2lwLLH14S8UOG8Nd/nN2cv+3XAdioQrU4l+uu4348uAgEZGtC
ke01UZINtjTeU2HaDXEUNX7Ty/CHMkb+9xIjsNa1USi3mm+51iQYhBfTZnJA+05J/e4PzrdorkD1
+ubHav3OzvdWkXPM2F8XVmitrRmSI3T14patcZYt1MKsHZyVaKlJ/M482sSWTnRvnLYaJ+Fljfv1
o4GPxtr062qFISEObOYY2ye99bGiYRQtkmDL7n9EyNCLT76KBXQ4F7IZ4q64qJwp3KTm4KO1YqcP
Rd/nBzuz80XbhM2TO4n6qVdafVlW5RLBivGMHLC16lu9+mSUoKILPff+Fwkc7L3gE3Q55JZC4kcC
HWuhikPaEU2SXbIAlRTgXfhnH5RnZadOxcO96z733qeNWbcLuxKvtuqPf1+yb+7zvx3ThW5ZtpBG
R/Pi/eGYXvRmSJhIz64AXEFtGpF2Rk0tW9YYZvPnaTSSuaZ6lgOpE3SQQ79G/TggKPFngSEEduP/
f3uM3tTKnw4x9r5Lu2hh8EzVzjE8bx8ESXiOlSbvF79UBed00Q38OEFztgl5QvvR3cdkLnDQK/eF
gzps8dZHRgNx1EAQlgdhlggBh1HiUrnQGuzyLJGEOLNr9Xlsq/ocxSJnpVMC/rNoyoFcMzcWyLFt
oBrKS9X3KkoLcXrUMKJ+tYM0WdVRdPF6y1rFWTw9l009Hkn9xgQc+umZCFHEhpofRjJqJI9GTd1p
TSbSWqoxTsPhVTi6/w3Dunw9KXq7wqopWEMn77AqVqK3ssKRBrNBk1d7Xm9a4n8LUYKZRtvD3Pq+
9mYDu7048Rgu6sIdgGmMNiga63+2Fp7BJjmrxo3VgwbJ4uIZ7VfQMb2mp0+RV6VPbtF+wR3DX5i9
udP7IHkmiRA8iXI6o7P5aMENWsO4+mOI4gShojzeePq4LWNMDYDJiEvQ/hAzehgrKvwvnBFdGsxj
BlvXH0UYGY88rtGu9muxMOZm1g3To4Gf6qKws+GzRjx+o4Ol3Voajoq+kS48XbT+oZ81kyKoyiev
Msq1Whc6IK6riXrhs1sW/qsB7hcb4+rZVzk3JbUe7bWudjYIpdUE93ucnkbA+UeIoZeu5MSOekq/
wKgqvqi19xoC/iHj7pggxVoYp6kRfkLTZTko6fBGlsDddyFRE9lsQxMzu7LHKzuYwbZw3mySyoG7
MQKOUYVjepfWipWLrDXAsBZInsHVnwdyZKkLz0Q8sSDM5wfYSMjC8/+stWHD/v0+osX2i5O01hZD
G3zZCV6V51oPm6XJqwF8TvyCCnq2zZokPxLHTuKNrMZdmx8bqwL716A0gAwB4s92pw8XVWCdjOfB
1auU/iBbxHgzC1iJBSKwqc5ZzYK+QJF5YVblcFX9PnkYQ+OK9lx2iZwYhv9gjaQbrGYZFDWJWEgo
5+mv4jasBOZRr2AJyYEYZuLCKuNi69aqzr6FQo+C/OD7DnsQWvd+2Qx7Tz9PMH7J0BJ/s7FUDEH9
bQmQFUcoCA8qMpm9MplHcAD6JYw5ldg5Ll+Tg1k8QnDhPifG/RQpKEoWpgL7ktYwDxYVaOz7h4iy
3cFVQvexBzY3NlW/aXgJ4AqDafAkj7BzEUvdx1H1u6UblBXyzRresZW/VdvkS2e2YGJJ59UR7nqz
XvpcVPD0Fxka/psGbFnk2NZnJVLj/aRrOMT06iEQvAk4Zd8SKGONh5CDZ4Nj1Y6KXYVw4D75PpCK
Gb8SKEOytnJb5atS4i3Q23ybptn27k4QK9W75lXDXmpvLMyoNy5+DpgoGxcl75iLnuXfgYHFGy0u
HXjlikm8/dvUhdgIBJOVrdywTaHCxG694cTub8O0xOEc1dJzWOeXCE7rE6eWcVOVNj6UeZuuTGFg
ThlGJipcyFlCeHo3rKJ+idyOaG2r9ggTxekbGo8zuwWVUv6Wf/S+C6CWrAzeWnMwCzdd4gbFdowL
5QrsFt3BjH13gv/aa6M15opnKFxM2WA8mE78PmhecQ4LX98QDU42oPxfYke0T4OiIxo0atxIaTne
lAA3ZK2JdXulVIa7bLRBbFCZ0TaV6T+7SDHf4qydOiQ70QJhQnXcHR7ROyfeYE/xKa4Mc223cF6G
tAPVlFtIDvEn4yCIbHKKZtnOmeXS0lwfjs2IqrtRncrGWOFyaj0qYZxV664A4tjqvkBArUP02k+C
Ze6DMQt84+K4U/xjQq18ocUsIMOM0o9nOH5te9+MsMUSI4WyGXn8S2yitHAgpFVQbk03idcwYSCf
wIMf05KDirSHqMt62DiO+y5l3IRWGasGrXgdm5E4z8JFq5gzlUSxosuUl+E5SMADD+7n0ev4BBJP
6XVAjOuSudFhQvHjGYoiviioIRomUpiuho4mLpvWIRoAFccxUiG3AaFhhJSjBQ5DVllXDjKRhS5c
vGPsRdAW9mqcHUKlc+fd4LMxzGnRhYayllEhm8kHTbDPmf/phoKVL9MUXvexnb4kmg3FJW0vtd6m
L8AD55cmC+xgIBa3yBVF2ZTgGBetKaKnjKV3bVgYg9paaVyiUcFsRDF00o9JsUmLwmdrzItdTKO3
MzXxKFusij/f9QVino5dHPkTjKgO4ieSki/0vWordGzRiEr7n40n8DPmvmpQShuGyFkoBcomdqCu
7CJABGnAZWFb2P1eDXTrYLOOH7Bu6BZwd7WV/CJNPdHc9eCIZv3vWzUZJP99p2ZyYCePYBCwY3/+
YaemDiPLf2XUV71ErRkVFOcwzE6ysggdLPaAe3Ywcmzrosr1wMUJ9KrVxtaAWoh6tZru7FkqRRbC
qnz4lRnMNrrKWTQlLcdzo0XkS6AD7awUDcpotkTJikTbWCYGv7UzAisBqvDaabm+UQPV7J6GAJUN
1IYDvazIMhTGk+AZ2saBgv9WhSoOxtvWpq9SbZnmjX81cZgpXWtlE2O8zJzbri60R7bv6qMxqhpc
H/MbEUyY6wqbOLjqj12UlI8te/0tC6nDS1N8U6s83U0+LJoJ9NwGU3H+8vwCa8saInYxu4Ygi7+o
pvgJW3FQLKmfr4POmg61GCbO4FUvlrJquvl0cM08/q8o1N9AAXzThkEkxLVc7HU+GncMseE5iQ/R
Aerw3van8XAvxFhW6UK2Y9MeD+Fc3If/sS9w6kNsBjCMHBszRyvmIGP03S4Z0vCUVN5ANFnD/NuM
tF1iJdhFcWLalaMCHIQt7E4DwYDSqO/uythBNGEixh+pRoyB9OTj3GGMxdFiRwNhWs3Wss8wygR/
Gq0ojh/bstOcRxJcevKpjjcdO5qNZ4CG7QlWPLRz4cQJT4wc0YelH5veo+LOSfE0uDj4n14HxQuu
U6A9IdSkHiE0Btee3MXp3/97NL7vj0koDrM6Xq46Pke26n50OSoVZNAzJN6uLjI37ggqbGq8RWg3
9rmNQwdrF2r6HJ3X5gKfAFInZnL80C9niD4118Xof0sLayv8yjmFg+ecbEN1TsNgDoiZzNVMceDa
Nhzo55YRNCi5ySow93SX+yPkdB2ZPn8wxy0StPprHBXeyszHn837qNZZ4lU276OK4FqowVHYvgrs
tnPDGN9s0CV7OEsHnZwub3prE8VTuUbsJnvVMVTb9T2c4q5Q09e6apAmz5AMkKMeAYETRpjhQo6m
49BcBt6dcrCAAfqUuth5z1cK1KJeh9tl45ik22T0PFQaO3Q6tjIlUMmVws0ATxOivicI5GtAzmAM
YIVxlo1sUteuUNI9D5zWvwaK0exC29kq+aAfjMRFfb+yWjdd3OqyW21z/dDI3l/HbvVbiXgC+x1d
rzcyywrHVtl37NRzXa3NQ2hzBJXN3MUkyAHIv+A/2tgpoJyeFFL3bAH5ioJZPiKsCrTzLA0mDtoS
SEQQGTa0o5bY5hmYSL4PoSlGxInVBoM0TI2drY/h19XTKMYC23aniGFH+pEIkS6fTiNP0ir00z3Y
UBsZGm/sDoLtqPJsq+CE3bnIk5UY4en3tfI8WIbyXPD96ijsPcou7EphLo+DsZWDFtr/h9KN9YUc
9Sze9emTHNKjUTxH0JH2kdfaNiEPiAPEofQTCRdjZzX2sUWn8mCVOTs4WUW7TNGXcD2MQ0rseeO3
fbUDbAGTdS76uteILg/hVjbxq9bOpvqDta48xTM6UBaiBfnWiilZVRJlKDtvVZ47EhhTxYnASrWt
VbNvj1ATgZxRf8eZKP1DRUzN8p3s9T4BcJv7jJblP03w6zFh15p+8mycAHzWRmCchfmKJC/AqW0f
Nf6pcI2v46wXkuQAaXJ7gmRADmZbTiRMWHfqFz2wurOVRwCCw/pFFmp2xD63f5aNOG/iReOEs0vy
PD3s43WIus5GjrKT9Q9AxSAlNb7Fu1XL1vjLJbvWATddI+3zlOmsAnnmZ99NTKZAFCbvkTMhFqnU
/gM3Jo2qsOHgXbVoOe1ccs+3dyPGBru0JydR1w5RiWao30SnP+O2Vf9AM2JZjj5mCKk2LdI8N57d
OItWgeutRrsG8lZyoIfLV23tGsgAylkN+iZmu9axBL84pgbl00VqeQzqg7BLNL/9ol6VMwOty9JH
3Eb/YEcQb5QJ1EvgmdEnUWfPkfoQmXW+9FHX3gJFqK5VXtdXVrWBMI/hbzErrq+DnSw5CaEjwhv+
oJYoeuNShKgrRK26Shys92APONn4gDQWx0AUuvBLfos4ud565Jjfol+SBfm3yA+0U0S6pUVbH6tw
HXADmFpdJ02l8Yc997MeKYwMFDSEiQV3meUOATs6m1mcVNbiAKUNTQWkJxGyoWG/GWMjdhJ0ewfj
ykFUEN5wMRQ72X9Db8l5/K9+uV+FjPhT7HasfiTU4OzN2XGZE/cQkT7arbXHUDJeTI6tcQIfwl2c
ask+IcT5aCWVxtnEjN6BEW7q3mn+h6ntp16bws/OdDE9NBAML6kvkwTQok78bFjgD2QfqVZrL5zY
XhrxI5C86ZOlhBpfIwufMoe4w6Qt13nULvEWSx9KF40MV1jmO69DXlIi/J47GUY6STheu8RM9yTW
2mXvVo+dqjhQ88qRfZNiVKvAasQmyJEiDmaNrnQW5Rr1hzlHcgEgYAORTeDLKt48d54hC28U6WMU
MoNpdktMqS7gdEwrH7+x17yN1hA982dFS7vXPjrFMOg+WVXYX/OpPMqW3ajeuUZwaKHA2f2k6Il9
iGM01WUzE6ZC7MiFsFFbPmGkfJYV0IdipySh8cB+uKt42iOR/sQY5ibp9C5C+faOO6yirjz0ovlu
N4SnlnbjuKfG84/yKn1GK1qJa1/G4esYFEq/rlp39o1CZENAueGYVABvha5aakqzSvUgfq1yM0N7
ywuXstlCnTkJMRBEm0ftPncuXaidZcvjmPrM+/I2JrviIlqoZpE+xGG6h77Zn7y5cBuvOxHZ/lkb
2KBjzpBiXPlb/z/NzZ18WqU2dJ1/mvzhI+QNDBOvFNNIjvfbyZqcW/hmtwQoE3dLYlvBcwy8f1F2
PC+zSgWiZtpC8PK9erYS7Nkf9dts6NIXrSBmnuvZeMC4SCylXZtVoyFbgp+RLVn0QRfuqwypTi20
k3XiNfEe/aD8ocKH51Anw0LtTOPozTmkqpiQebDgsWzQYvgezQxnVE+wfce5bVnX5Q9f7eH9E7F4
I2plnsTQVs8ZnIJdwxOwnOy8LZZNYCxCy6qvBQzUrREF5cpTe3dHmKRbI2BTfiHN/JkXpsAPfWov
w6T+ISKxagz0S/RAFa8IC34lcIoaxOwuh7bRFzl2b/UoRfw1U471TjRAwEGjTgb2bPhjYFGG4z3i
lyRTHG/KANuFzNfQ4deQYAoQYbkopfJdg3lEqIuuez9ur+oKzat6JfuAmbKkW+0Vq4Pu0YKVsCWI
j5QHIMBH2SdrRXYcaowy790tyo+gz1zwQ/NUWQyxVhzixvsiW/p8xxjWyNKI3GIVIepIUIvlaJ1M
BN4txyUtGs2eKbehuiSbjc5Cuta6YjyS7sXCsy788Sjb09wpm2HTvfIEYVI3d937fbV7yj2EAlRJ
ce7JWhxlcWuLpGo2TmrCWeMzg7kYZ+8WWWglWiQI6bVrOQAHav5h5zm3qpx0+zl/+ZFlVQ7lWUKi
qs/DRawGn+wGGeRqxk0DMMhOhkx0y6osinlEDte1avAWFyEqtl2+smcZUmE8RijcP4JBCB9HNHwe
XZhQ60JHfcLj8MDRy3M3oYZaw31e7+FeMva4B8s+eZltYaSoDvkeMCBZTrzSP6HY5m6nUkRr2SxD
J1oP6uBsZVNHTXFJnrM+3kar/LNJjPUiW7VuYj2g9C+R4TbPhpKgV2t66xg6/FrKqWFEDpohBwst
5dQSzZi1GM1q64Wx8YAPIUWjCo5w/rZNPdbiOz6irBvE/cGXbX4ZyTRXHH3w7HJerdYRjnr+tg+K
YOt4SvgptLInczCqP/qx+UH8wXgeXRC3NYJ929ixANrb2nMjPaKLFD/o1Mco+taWVdkZz53/OCyM
AHdpOS6nO0r95jZ+BLR6Npeerahl7V6UfmLhQfbvw6WW2VusLfRnf9UiX/rOymCvSa8ZezwIuxel
MeEh0S86AZ6aOPnDYHf9QyGg0smBuPKuKPDAamxVdR/Z2KVOsad8BZTvd25zlhslvTPwMerV0tqa
MTuL28ZJYPG5diGILMOCmUEGkatLeHVK//C5kP3xPHjvs7sKuTJfP9y7qtkv/t4EpvYjz0W9lZfL
/vs9gODPErsEQcfoq0VG9KkxHPcJtG++5jQn1o0lyiWesPXSE1r73PXjOwqY7Um2uADTGjXWl0Ft
WgUvTF6miniy7aBDKKErV21RAjmbr5xfLOdozG+DsgsYPOJUSWsfbxcoXbfT+JaWiKQXj3k/LW9H
Sh0s8sKzWjK9cOtwWoJCmdqGfy4FQIMF8o8+CE7asnBDtpOe6Pc3ownZp0U58kLpHD2a87uougVn
EAjVtsuhb6pN0F1M/0nMy6I6F7KG7hN2xCQ3tvc+1YAA1Fa5uncqA84d3OVTlfhiq+dNffbNqcDN
S7hn9IcxEhuD7oH0HK83UB2XVLFTwvVat2lJeezcYPAIt414LnbNa1Pp2ktqbWPfaV5lD3KiSVXV
L1bbDbssjaCMJxN69UGNoKi2DKfe/FEq1lsphuLNBPW67JKxRdmsW6WGpcAyyb1d0OrhNR2Ql0Gu
ujsXbpBvy3Z+i8w6mV3grVWtSL74uqetI61wDkWSdY+/zzAqdeA5x/twXvHvi3petdg7y7ZlOD0u
jKGx9EYjX4QuZIS2wRC1CTFEHYwWa9S5KYt6riWRM+wb4iuyC2e1gtTpsYqHKVzJfbev8I6wEOGq
N6ljAdGy1Q4zF2Eddfyx5oYnt05zzZ13WPc+HS+3ZWOW1blRiqM8j8Yt/i+VmTpXtdGQYVXibpMF
kbd3AD4tCDmrD6ErbgqUco3kpD1gS5E3yK8SNJBClSbyUY4IfzbaOt2SrVGWpV41axfS/LoaKvMZ
LGKZWd2zbGgOGqeposR7v1CMZ/TXx70JsWkhR1lYOOW5wW5wnBADu0F7KhAlW7Cgp38MFuoqqHP/
r3eKNzeO089+EtorosvK2XPL5qDUiBQJ/Oyfso5AUBEpzjesbMedOmzGIneR9bbdU2gPNhK3c9uz
p6cG4cXdpJRVhaAWfRBYdUJenWgQquHZjsL/I+y8luTGlTT8RIygN7flTZtq39INQ9KMSNCA3j79
fkTpTGm1Z2MiZhAEkGS3qoskkPmb6deJhl254Q5lD31XygzrGdUXhkC+yokLJB1IzyTZd7Q4kT30
tZQao9CfYIUjxRgZ6XcZFt+jzq9Rp4YJKe21SjBXS5aZtcSxm3ntOK2B2mckerR5cXdWk4hDW89a
TjKjCmrj1JmFcTSFoJ5Evf7sjkOFxlcWI/kTffWsXnviLP/ez31tpcYH8j1sfvb6Yis8Lc2Me+4p
8OenGEHcx1I4wWPVIQoYzxEieoEEU5XW2yrIlxujm5NLaez0BnzYr6Fg1LZy0VpTk6qZuzC5OOgB
p1bUoRm0nNqmVXKICge3iOUiqpmWpbBdsP+i9Fxg+1fpYM49nz+kqhCFodad51If0fQL9afpe+dq
899LsvVvSq5i18/83dCIvUPrj2TfokVTGcgLUw75MunhvHUgNp3AsjQXXiu/RdSlOR4ys1s+9ql+
Ejwh1kGCTovhNxBUHN3CzRxyEAVRuBqKXKBiOh+FhDb0vlcNRl3WkHbnakAMEIcb+tfBcbTKlaNa
TU6/oroEOUzMxj9VjBpHt2haV4PrbYZZY2VRwaBLpWTbPMnLjPjmau7m6KxMfjyURFcm5Cw8Owzj
VdNLEL6oY+/VrOMDHopgfm+GXucNWaAip3zKHD/e4KgUPKqe63XDIUeDYraR5bxyJBwZSKw/23sr
pPK3aEG2iwKkOlKikdAO5dmTfBL/e/yqEdmyUNcK0zqlvf9zHPAaQP5yUd4vkB8H1V5swhSFqNB1
cXFZGsRW5J7a1cybGxlPskFlfsLW5PnaxdrEvq+thyw6kaCrX1Uz2dF7ERX+fbsMGdFANRf3ur2a
5Dll4EfWGEtGD+O4YYweZ918UD2y05jH4TEgplx/KuyEgI7VBU7cM1wHJocqzHZumw1bNYu07XzO
LBe1hWUWuYfgWR9/qItlfu8dUoEGY5rnH15SNF8RH+GricTUqxd0J4DgRyFm8dCXgXiw3EI8qK70
u25t6FjGWeDINE8TL0YMpS4mJ/u97ofN1CTe99wGWlX5eGA5U33HGvU72bN0Azu3PWtoVG7hPNQf
9eQ/ppoXraMkyA5yiDQEozANOIi0+Sq1Rj6IxGBMHaL0DZ4gz95xA75ApK0OtjPMqzIIUL21cQDZ
x2g7rtw877O9HWAWK53hi/quKK+7kNLaJsjHdHcbM5Lu2MEPe1BDNfVCjJsReBa9lpI9E8au7c1g
KUSn79IAxeanZY5eVPRXMfH2ahCsfyOf8q01PrPshMxZ8KFX4c+0YzWAjXK7s4yk3+Ekzqo9NEII
hq7T82HSxE0frWHyVf9SgXT/D6XL1l3+o4LigPmyFeXrN8ECA0OCIR665qnoerlK8jk4N6MfnKul
UUeqQRI62zkje6Xcaqx61bpy2NlDh+ZY2AEXwqkBRHQe8gUYWdyRwP/IsKrx7ObTKVOqIWgTvvTT
j24cu++JLIoN7yhjk5oxBKDl7uqX+w97bp69AwKWYYSckppwI2PRa11iDMA1fRW/ib7W38u62KML
gYim0qm6HkZRKE5BBf1oVel1+ixnxOPnPLj0i1eqV87JVgQuVa2lawLXfCw6/aQLv0AXNveQ48iN
6b1wkMs0F+XUUZrWvlXio720/x5aaZyKRaZUNQ3iCnMxJdxwfv0vUhKK7Pi/SsO247hGgE+jh4GW
pf9BP+7aZSGAz8ET6C3WwRKsZutOwd4hj/hs+TpQip21HDetNlIPbZ09xhUDyBC6akK38aawJdSm
a0gTarvBivaBU+mXvG76s5suWlah2E4ODG03Y3vKQjq4Qw/TAPbe4k+k+jWSlqdkQsrNT5eJJSZP
Sivc1fOwT4I0Ogk9n/YAe18mGLGsLTpqIGzSLIRw7tSQlfRb1PVGoCagBAQE89NoVex9l64McvHi
hM9Trxv7Tu+6o/DLH+ZSMCAf9AGbrPwXPCzFwz9rh/ZCYrQ9nfK7gZ/DHx9woc9w40xg/6b0unsg
BT8B6g17VVT6g8mnuqnT/zQQi79GiIXrp8aRE89XnVWmJx/UQG2Y9fNQxfI1zynatGbRnbAZy1/j
jqp57UAcUd0s1or7LvK/qJ46YTl96kTznPtUZcq4BaxprixbN35kphhwgmnHR3RRsbBc5H81T9rv
8Zg8p0ab/KXF4h158AeQcDprxdjZJlPLxrvqh/cyAbCUzLV5bCHhvUc9ChCeXwVLtWN4z4fsUslu
vqhJl0qImXvOa8y+6bmjBHGug2hCZyvEzqTTQtKTc4oIkTNq5cot3WCT6kslYCEiB7E7YAkzfSoe
8o2gfOvmvQXEHI0vNVRbGHDGXRWs7BkxrjFMDyHomQfVS8cohxLqb1SP/Vj4lOus+FobaQU1VrjJ
RO3Ss7dOF/NWxTPnDQR/Q9FHzJdE77xdFo31nQYs7eRj3n3wMunyKsXEyIqD8hm5amPNK3Y8pXNi
rxO+ACz5Xe9H7Xtbf0wLYCu6tjzy2r9dp/ja4WDwORletQ6wLX5uRsvcDrrV7DUblp02JLx8miD8
+H+PtN7WrrPDvzwvXGPBivyvB4ZjL0QNWJkGhEz/zyf5lBuOFuZ2d8lCnapd3D6MFpyS1tUFbgBN
+0B1yABmJMnijCZYWrhig7mPQJ+4MjYpWS6n1LpurKol3AWH2Ei0f4rOPQ+tl56GCfPNuZHFazCx
O5Zxp7+xfS6xwUZadz0nU7IScvYPCyjZW2lhmCE6wk2wKL7D0te2qeWzbYN25a14UqPNHQzkIYUW
nExzKa0JQhazVYjb4VHOLtIiixUr4Kr8hLwHCop6E+VPMVZRMYYZj1mahS+CJQbKUvNT4drBi2xJ
AMfxOB3UZFo34zF1y3ituo5bxC9uc9dRTKnXXq73oFyFe1KTFZClfYiX8Ka3yGsOwgQpKLNk13p2
+xxNdrcW1RR/kOtANp88MZAKpXWbmeMlnYW2v+rdmhOOS33QNZt0TLNVJRLrzeHH3FuT/L17m83n
RkAJtnfUvt5GaTt/oRq2cp3I/tlWxksHxfgzmnV/rSf8CSdjIutaFviDlrISwI/d8JANdZlv/Lw3
16Fm4mek+p7aUIny0kq9f5nnS7rIMqumd91LUSfeA7zV6RU5sGpdt1F7RORzQo4VjbShSautig2G
ud1L4cHPQfqh77rirfIhQuk86H4gyrQNeGXiY9oIlPr8+fsMY5Zdj2e95nMot7aG44YTd8WxjPzg
4MhwelBXqgP+xGmT/DQWt2E7Rl9yNkhiL73ea9OT9BE115BGiPSKG1nZjDdt4Z7rOd7Hizl5uNiR
pxXKYatxGhJuWEx6Rd27/kb/4mKC9KTI8zWMblRfRna3Xcw2R/VbAcvgF9V+trDqanm7p1TIqAfj
V2yk29Afu70N7Oh4hUlNVeAjT5zYG4U6hQ1aWRvfwaJKcx7VHzpHfz3R5SDvxoYaWMPXr5fzX+Wg
m2gupsNzY8Zr1ZPLkF2P+zEb/MsQSvMVODUoTxfXd3eeu51lNsV2gtn0OGrNeVikyQvk819MVz4Z
WVw+eHIAWlAJJDU8b9o5S7f3BOAgnuorNVsYtrUqyS/sgyVVGFblr2Y0/ADwG9/2wnazuyRFUw5j
seNU8yxTcPAY7gYyYZX1aAI5WADiqsEHtL4YxcaSaH/5mf2UAoV8D57jRU+kGcL6ydWgRi89BJO0
OxHV7Up1rbgqj7Vhs7RfZrsB4HkNc2eXd6nxPo/pF/SZ74Yuyl9Ie834QzoTW5ei2fpRGF86xEEg
1Lf6Q6bZCeVmibxCVicHF8nJc+vEYFuLMOfNyN++jZzHqXaEtxJt0e7bLsSsJukTLJ5Hw2ZXCEhY
jviajFp79P3saUINag1fyj+ngbTfFsF2IY3uSzzH9V5ELeRpKbsvVtYf4nIMXp1m7O+kgNCvxkvp
oXffsFWLXS17wSDpMV1OF5KMO0JszUF1BzNbObOYPwIrBwGa5CF43Lp9FqlTXIYWcfHlu6+arCpq
tFRb67exvrKoeYwonoSe8Vo2ujzpZR49amOuPTxPy6Hq3xowwinLijw73MZg9WvgNuNp2/AsQatP
4PqipXZxNl3QJo6c14OFzCYEALM5RX4erNOkTjYTlbwB4REyqkjrR/fCGaxD3lcPUdAtEAQaKwVA
c+uqo9qxUVsvute4sn8Inw1ZBB3uaUaOMuzD6EswlBaazGZ7qKkCfQn5ywtweG+OJqY7txpBK4MJ
LCl1HHu7N9+42fkFW3s+NrpvvmVZTZfcVjB71mMXjMCZlyWR16I6FCb6N8Dy2DG4SfJg25p2RuUU
1CLptzap4I2O9bMv2pcKCgckhPqUGpVxFy+QBOgXOFWqo2Xs1nXzZCt1cpxCQ0MFji2b/SEJAQqU
AK/9WNt2FZ+KpxQ/wv90LYuFSx2IHvn02FzniYk4H3j/j35q936m6S+j0eZP0Kqe1XDRe9ER4IW1
yZBkegaEszMXRUzetd6JW72VlF1n3V7njZQ7PStAj/xnuq87w16rSNWUaS43XjxUa+UgIKph2y9a
0uYCr+gWEIUaV02Q+Lw8nfJdjWdzaR5cCCMrD3+uTcq79yByt/hoZYIzc5qbD7VlrxyR96e4nHAY
X5aHHQAJy0wHxJ/r+a5hPXY3/3OkxqwCS414kdv+Z1xPe+3c9wCWR57xJxFBZ1ZHJiJrq1aSD5yR
Zi1s/aOyzMcRyPaTO2btC1SkQ+2AHY5AceArQFpLr6L+kIaZBX6NNNZtLF/GbqmtIsS51Zhq/8Bd
Vb9YY0Vpoxn6rb109dmKnlLwAOG81JvZ2UPq6DLICMtsC20DNbu2WNt6U21mA+9EkgrpHd+blF0P
/DQEnerzTJIUkjmlASvAGKYqs49YznfxSDK3t3FY0oFPPmcy7tekM7t1D8Nlo1w6oAL5K1/TBQUS
o3zPW3elXDriIdBgz/R7AWKFpATaZseyN7GBxNYKf60ay1bwKW8ptbNgMj+bCSUWvogwIKGjf+k9
+62C2ffsdn7xYLWhtTJBJ3i+9hMHR/+bX46fuZNYLyIhE26Fpbu19Fx+65eVHvM4ixRbOeTWqdDN
+Rlf4Z9JzpfAwkt02xhWra8DTa9PkRHUJ3UE3J1CQqjTxzcalfdcAqhrtfai5XF0CONywJkhm+Ua
9PsljzAm7LzJf05qSmwTHj9ABUP/2dF5E1steFbNRZbXB4Y6Zx6G5Eujjnwx/jrC4LfZtR0J1D8m
bsFjn5orMQfoVRWZdX87Vx2pMQHcSI9ybd2QqVpXSlfdXzAKiI7o7X2PZGjtC/2gMAqqyROjCp4q
bUZqXw8krHNfEx/YbMZ3ap7d1VEre5fslA0hxRH69C97Afv/bG09Gw9C27R8H8U7/c+tANWTbDJn
xIGMyf/svfCn1tfGPkStaF510nRPMATHbW0V1qG2USHD3CzjiW5wn3vaY5Z3e8oA7pPltNYbMv77
OTTdJ4V6WOawnShXRWDv1L7+urlftvmzmxnXvX5FsirD9gTMOglYlVufirRZayN/ktyDIsCDgxls
wsg3Nxu/ZOcXLN5dqkmUl1dtd+m/qPf4nr7Q1X/fJSFZ47tIS/G/hSTgn7v+bsKWW/AYeWhLD86I
U/Q4B/T+3pbVt9wNu3vVqHF1xG6g5+bz5Kno7cMt4hamInzUNO5cd3cb/iN0grNxn7jWxgJJcf5v
YT6JaYiG1WroBt3ITz5r03nIjIsWhxU1Kds9j0Uo7oyRzT90geBlnooJAk7rYtMC1KWpm59abLxK
K5efhZYVm8wT3SNeheGhqU3rEOU+LCydpN0YZPOnMdjPUnqcZLXrrjebH2E0GqvUq6aXHLGyrSMc
4PRtenAcs/zIjIgXTjuIhwaLKVxavtUOSExplwP4WeuVwl3x4fV2eAzamftlCRqdCvc01tQH2IKn
wsPQPLaDAXTJIN7Swvl1pFn/Gft/Z8suEW8LcWVNcV97Tp1PQ8O0Nic/oEFQAt9NT/cy57HliXiW
AevOmtoTUAnyfSCU+/W1jwybCTSO/cztlH8uZZjpPtPGld1gvVjix36newn2M4vIdZoFq5FK2Bc7
8JqdGbvFcTZE+yqy6k0F5D3uddEIy5m3sr8Rhe08ehXIeTwm6m9ZZ/2cB5k+swSxMK9vEcRbxu3K
2QVxln9IREYoy3oA+Evb/+KH72q+HsRE9d/Qjjlrgdc8a55S7plvcVt3a4tUwL3ElQcjupakjD1j
hRk7nrFDR/dHPg8ebCSNfaKa8RCMoX7AjFkinKfGUDcBN6mPeg53owRVCXv90nu8NheydC47mmTq
946c9LUau06EHu5FSZacVLccKgiaEkvKxUqiW5wlkBGjHKt8J9Sg6quZ/xqjphE1K3lJoB50PfF2
Tp5Ww8Hl+bV3zHEvOn88aZjjYHweucOSbx7v+QBw65tHdIDpqdkAc/oB+tu4ryvUMgqcXVzZTmDg
PLM5a1WGQnNWGNu+1xi8TnlW22CdEo4BKtEcXufUIcZG2EuPUXxsSSDzJUICIsJ5dNvBjTioru+J
I7Xh8CXtZpJxFfYFt7DYiQnTtemz7eJrmOUV2kO9XA2aoegRMXA27QxJr1wKNh5057vccpLVsBR4
QiCwL9O4V3POUqSZQvtrmA3FvZpPm3HYBBoGxSoiCa30iDNds1azgKIwM20Qoy4ruPYDPnsRT8iL
upDRN5QIC8xFVawzClj/eZtu1WxVmHjZGcNTFgqbVR74/Yln2Ul2Bp5Wt74aBPe3CfAcOiTpRM7w
GqNmVKC6ROoknHgNXy6kjlQD0+U/M/91UJ2ejcKwkLrgl7kFZanfbLUB4CuFfMBT8GE+TB+RimvX
GZJrt25DbeOM1bDPy+TOGtzpx5j5nzi8WF/zCkqjqRsxWh6TtsJLY3gDEYAqs5yoXyAEtmGv711G
2wcgUXnWQ1yWi9Y+G95AasaBhXt0jiOv3lP836jX39hQsNQMD2HvpcisXnxqAgw59Vl032wbv2I0
VlYz+AoSC2Z/Vg0Pzi4EzEg/D13SrQUCDqeS1FOIQtk+sRDarBZJctfs/g49IS4iC63nPpEPalhF
ucgD7TwNfbG8DcgJLHxJAaHgzm2r9E51swHDt1WuNe+8G8CTLyG3uEym7tqt9flQ4f3Nh9su8gee
+cGuvpFpgjybNWBHBHahxyfkM451se2R0TmoWZ50D4MVFs9hO+lPZe4+ofAnPlOQCgdb6s1WnaQu
nRbpBeEHa2vWQ/KoI5BINdUIo1UwUr21FjKkmlFNI9EXB5wZggqBc3abCP2o3tsdfER1Rq+YlB0g
gnPhjH9eRYW0qVzrEl8ldZHBc+58azopkqhq8kEMZDCyAGFVAzcdxdlUM0MxBcbuFpkhyIS0tbC2
FaaZ7eq30ztoA8BzcKKN6mx67kptnTqgBa0eDeuGFPvRdHB/V5NqzKUWu7JTHORUN0Cw+xKb/KuW
E1TjBRU6CUGfQ8njkmpMz+OPsC3KOzUkjMG/G7Rfc9fr+N4ARUXWIP8Lma8zdFGT0Ejnd6Q1BKVH
L4k73iTNqfQ64xXhduO1zhDPCHQkQ5Yha8x+oGok79Vc3pG4xQl0PlwnwXvtXMDwWzXbtZSfuCnQ
YFhOdQeKDaHVnDwKiquujORDQNL12dW/wrp2XuKUBiQNy/qxK09qTM9DSCRNPa1ReaowK4JhZeSV
vKDOjnWIX9gkK1z2SWoQ8ax1JIv4AetaeQn1eYLdzdOgwXdu781RsMrrPHrKYk8DABtk5ynx31RP
jQ9Olj0iP7/CDyR6uoWm1bihmNs93EK7OfvmAiA5qSEVH0wQI6Ie+FhNTRh5BFS0tlllOJvbldQv
4pv8vlk39htDOJhMFHpxz+Lg6Dqwl9q6KgDHM6SOwhS/BvyYZbKTBiJmavDW3ALV2D9XcUKT07rl
MreQEBGG365ym/jjemgaHfmaOeusskd8V2z/OTRm7UlE977mTBIQlWluI0Fu99ovm2F5fSTwIhv/
mc2u3I/AWzeZEESXFMF8U84PkCv95yCvwwPWLtrqOlub2RdDRtWdOtd0XP/U2+i4/Lpy2LM+6QeU
qJdLa+kUk2EbX67nsiksKTyU9UFdupNx+6gVYv/ryqHbbIwGOrk6V/0TtPI+rPVyXWi5hX91jFH7
szHINbf8D4VBuTW5B+9gLrT6eBsLi9Q+tmL4oaAqeLPmFzWpaR3L9w699iuGZUGzwC+wVCzM4fhO
mM5nkljNfVCxgJcNT0IRu97a7B2fVAvuxT25s+9ZkZ2QCBxjivHrvBtikix+fw/N2fyWO/gu4fEh
3mvTyTa5gSzX1EzTbops+y7PY+OYkLQ/xsuPAWH3DaVNHNWbzCVliUx210QfeJ7332e9KVeNU3pI
NleQ4eZx2mquZ3y1i58qwK2DfGPaUXDXUbl/jCmir9UEVbWD3kXGB25KlJOXS/vJsI61+tSFjr0k
M6nXIJ0NmSw8aC3PZy9BOIXkw7vTmO5fYVSessqUX5yFESWAwN+z2jLOA1ra2ypr+/cl1FtCu6QF
oIHxD4Rb8vSLrprMAFWpo1u3r0YcuVUfkYpL7fnZQfUctlPmrvznFKcjPdXF73M/+/n1eq4J+U7P
vUfTGeecRS+KD0bbw2PQc0dncUv/tylh8CJZwX8wTr8d5sIAto05968T+lAvjyMiJ+zSG3eLK83K
xTXkmPCltmYsiVdNn7R31dKAAGh+a9QY3t3lIdDRqlsmr2f8EZdbZB/Qg5iCLdq/FfuyZQWvgv7b
ZaVvRhvqcQaK9VzSUb/ELfC3H9FMJareTjqg4k7kLcYUdrty/ELigq7ZuwaxsG0KvfV1wFHzlEuW
BtJxzVfN8ftHyK9gcDVYRz2mUKmdvKpQMqUvNorSD1h5Wq+ej3aQPibuUU1GmmNuLdtKd7nw5ifK
rKckALBUp6b3l4E7S1UWf7c6/lU4lcoX1PDkvpA90INkyqi9APWAb1l+NdLkkGdgrDXPPXoJIOAT
dqPcyE4Lr1FLU+SH1KBer1s7ZgGSAaBb0BYvuAjk9/pgfiQJPtwIoeuUyKfgAUQQ7ybcwbcVnn27
W2yb6h+qp5ol3kH4+cF2rN/jrcRNz+UMEQzZFSj9zmLpXC3+z+rIWrp6HjFT1fhBq5k/+81I2jJi
U7BR0yoQWTyxni3nMKC6+eoa9w2J9Lf/dKDVmP90Zr3apUXZrQQ1nr1f5TUwu7G+DKYBXXiS76p3
a/o4+NQ1nD9voaEosc9KWpRbYNpfT1cn2Fh75SHInTJlCxZPsuBRIbons6LM5lfjSy6s8SUyE8Ct
nt7iGUPXRMTlxGIdRI8d5tW6yBBKCozsombBUBdbXkAR3wWCp6HwHvQyOF9jUw+jxMnqurOaBc3V
HdAL6tdJkUwvczeSq/fLdzbyu9zQ+/vUlfpF79AxalPsbsIYB/tsNJDepzqdHL3Ky3l0M81HNrPt
pzFtnp+G9WizSIdoGrESJSNOmkj16wC1jYCd4fW066UTrIeDRcNqOf8a5wQoqSHsPh3VoLo8z9po
V+kG28smaY7JyJ5yBKP6rFfutC6CFDEKrfOea9QAkYEUG9XzA9d7LtlibDSn1rau6i5hbrcTGpwK
FSAmRB00TbYkjsJWrvvUwlAH42j1A9gu6IdRIPje1cDoo4XGQooeM++FxYk5WggIfumPArHilRpV
3nsiEe3WdPVkJZEtdNYqVM30AIMwLx50DTJMhO1FUzmXSGuTwzhShplxceQzqjrxkDZiG5V+ACC6
re9sv2jvzE4ya3oViUE98HdOMNuXitLeJfTMHC5OnK+nRudrYyLNfhe8TECWhK3HL4YdiRfLi9q1
NvvFQY2xgBge+mg8C6pgiIL9M6uCy2UWEvf1fHUCGJr/fv4/PwHuG7/aPz+hMNFQYyHYXZp2wDMK
GKj1EckKWwgjzbdQbgGHzZ2/x7wDaTuz1zfGBERCm8t2FRml8b1IswNObF60qqBWZkM876V0gl01
1OKRdNFaKlF41a3oTkaCePdo/Ez5JM9ZA7iwkhhMKbjQMBbRXSjB62i98Jp185NLhS9qrmoxcM3g
JJxVN6XUez3T70WMKoMLwadCxzhLqy+s04zlD+CdoUEnJJ3MjRovIQftUZotcGTNL7DhrR3r9WGV
jXjJqMYSZqtjaumUJ0qV5z8nrjEsJCnF3N8m1ZFrj1yk9J6xgiiOt8nr+PITSMEB29Y0oDrqx9xi
9C5fLFyxebuNXWOCQrSHwba/3iZuF0SNtz6VlV3ggOlyP9e605zBuCVPwVw8Ogm5TPKHKJP7o/x7
4HlqF/ZPUG1v5AqaT7fSIuSeWCg0Mj9GKbUzYEws39Rh2Hf4pg6D8Wm4RbfDMIq7OkwIinsrXodU
fCmnts7ikd16zdlYmqiboj08s1e7xNhMz5op4HWYtqAQ6aeDmyN8UiXrkq/MJffidDPNRogED13V
EBewvAEZKP8Z48fPJ22Yvl4jwDFf5qQGgRwvb1LRXPTmhTRvBR6MoKktIjbxTvskB1ggagJIWXXs
RD7sAEDZQ72uDUNb44Ya7jxZdReSIt0hX94lqpsi9XfRa1AbcVRunDKKH9SQmqReAucc+c6t6qqG
VzxqAlVyzqLGCa4XwZn3L0g1ztFZfoIKqzMLYG4Jpvu3OImiplliqTWX53mp8JtLLR8BJ94qVvdD
9dR4ZiU6lQaessg8HfXZmy6J6WuvSOwjYxVYAWnSgW6JhywCD9ZRzRYiiGG71DFSSgTbU1/uEwei
pq8E7CwZn8wSgpc0p+GFlcBqattw3wBB2Rd8iT7yaTjMi++h5o7UDHURPaAKgnRohWJsPYziO5WE
E2Jw03vp67/OhN9AMTUnMyijDQIKxV9aJHVSk2MOM39KZLjuwAQ/OkPQn+x8IN+Q6vZrV1N+jdPQ
/Qt/o43Rp9k3FStSET9mkbPGC0Hb5kmYPQLhyR5r9quPXW9MKxvTvL3qqomc+yjS2CYvJsPu4kbs
FBYCTapfmaiaTSLxdinbtE2TVd3aWSSSlE5SWmHsrZrM95H//fNQ9VWkOufPadZYnCSp+QlcAbLU
OFOZH55UY4Il6CmcIiUS8SQT4z6bYZuiyoSXDfmk6Dhje2NJLSfb6CZ3VPd/iBSBR60ev/oS7Ttu
pegdG8NoA3rKf6o9bKWnqkDtXNfTgzXO8TlxJv8055CM5p5U+bAISCEvAYcVF+akvA5kEx8B9Gb3
yUlLNFmk/jc5qnXdZxgyu8iL4MY4/MzT/gljQ3HXmX28Ub9ltPyqhg5tdyRDD//RiIzHMOxeQq1B
9C1svisyP1/j6ACopd/GHdz+mBzSuhNiV1UTSPPlS87ezVyYI91eQVeu+JVlYo5AU5poCN/GocxU
qHL6K8ewD6qcf6vuq2K/Gsu8CGfXoHbXt7FbcCJ07Qji+F4aJAzNQTz6fSlDFjt2sfZwE99pjka/
tid7lffJGO5wmGU1m/NsRYnYYkNZ9h+ag/ZQDAupYJX1EvpgQJZhhzB0jTGsV92mtmfWM9Laq64I
YHv05WzsxtDLrhvvLtZyGOLJF7XTTosxOZeGfMdXuX81bHOnByIEmkQvSJGtTA1Q2qJ2+teBAuBW
1+xwO/gifhHGm7Uwq3Wc6dY1bhIA7ulqWpbboP3AIfW+hi3xMnhrfOAWFAT0vRpy/hqsvHlL8bDa
Tjm/prFQwykPmFtAg+6mh9sdxXifjHYw3qW991X18JEGfgf4luJGwnOWgLnJun065mh6sOw6eYEk
Zz0jGpq3otsEdSM/k8gDdODO/tm2wvzTMXY4aQwfVi39u2xAZU5boqoW1V1KbgHqQ6781AaPwvuc
vTidwZqcF+U3R+x0BEV+xEGDfpBrzw9OP7vnNBfVNgbI80XPtD0wA/dHk3pwqK3UA4KEaHFJDnLv
eJWz15J25jkxQHzMMu6wuHiC/ddGK4FzQtLwVJVZiyWFq32Li7CDjO5Zb3kyt5upLSfwa6AgZl4p
lOMeCtcZ+JCqX0fzMjYus/OQR8BbipfQyq1th0bbM7SIcY3AhvuhCQ1tXqc2f/BI3mNsyNraTd69
sPePrpGhiBb1XzXDmD54fpabGODkY5BScZmTvj/WRV09oNGsbQBT+m+5QEvDdccSbXZhb5Am1DaS
BMfZX6hqjcfyiZSj+D529V9A2qKXIPC+ha2O3ly1j1Nfe+fJXz8k0J+p4Kf2h6NDeq6SqNoZoQ8a
MBmLe+kOEYuzZv6qjmRa6l9ZHPOZue4/Y5EPonh6nC9T63t3ioB65admCFqsImCexx6lvrQPpq/k
YsetNReoR0ax/W5P4VZZio++N24r+D/HzkoRWCj66mBESb/vIAOcWLWl9zxrUWOSzvham6jk+KRN
f1hTs54dfTtTl3BPNvxEpyqh3iWa7W1qWzu2YB7Oo0PqwizwDTH1ajh1np7u+UXm5zZzvZVuQjwb
GiCNZuc/zhaACh1MwsF22dxXiw+Ro6Sgbf3BHIbgXvWmJUKj/rZO4uTd6rP2BBbW/h++zmvJVSRY
109EBN7cynu1dzdEzzJ4U3h4+vNR6plee/acfVNBGZBaakFW5m8A6TqiYa+kXjDRjqGrzp6zsonT
3DzmmrHwQfKkWwQ7vyYaDEgV596D+/QwZqVyMqGfLesUmZvKtP6S454yKmhK8I8kPQJccEKfTY+i
S24H4VECjnPXsrcjZfnloA0WErV6d68QYcqebOQJsdcGRwlJrk3o0XEBl2jqkg8FowdEz+yfOBh8
ZkLTns3pQzjTNMcIhmNuvhOFOCtXB7V2X80iRz8YB+d8USuxvZM3t9Ga+lVBRmDjWM2Hmgz2p8eB
00X2J5/+B+pGljzw/h6RU/OaoqqUldkZEK9FgykYzwZvsoY793avTppf7oiuDCTB6WgK/2cbFgKf
7i78tAS2baHhpASHSbIszSU77/ilzyb27mDrMthLL+Clp/uynyhD00vG0byOiv9AFP0EZHZa5XYF
QwX1QOx1MrYJRappe3UGM+oIdS4H1wg3TtztgE4G1RKXt9/akCcny52cu0L3N/w+ledYy15QSUBt
ZEofXNRDX/y6yDap3ekUJjv1OiU6fDIPveNwjuSsOdHSaJW6J86ChBChqi7HtHgRjwRpRUQ5Pld9
c4fka75CF1VfI3Dg+gsvbsK9z+8A1HJM38zi4K7ODk7uBRSmkFV5AMY1Lk3HtAgAQ7XFFB0wkNXk
5qUh30kFNbN2Wt8Ma7ex/G2mD8ZrU1Y/XC/VrnAba/AKWwTbEjyPYOJnwWIQ6hlRnPIvDeLsAqND
89U0PLFUW1/jzxDeykxd5ep7KBVTxtdP6QRgdmo9e2+hcXNKqAJvvSgvr/zCy7VdVXtVzRI42GBz
g3OZEOaC7VL8xRxUQF8nsJVz+qzkDJAxWLsRguiU2LxOs15qiJMreJ393pm7RtakSKtOzplUG10H
H8psih7nT/KpV4OlD5X4uR22Ep4a2+MVaG1+lvhVvQ39k+E093JODjnTjF7u43Yd+dMXplUg+h7M
JzUoUcEJb8FbeEN27EmVgsrrjGfZLSeF7syX++4itmg/mmmyiuCAHcfeK8/8hPI19azqBfr/DzH0
/q+6+CUs/oFqMBgLHwGOR92ajE0yn8P9p0QGjHMIJn6irGebOx3G3RQkFbhiz3jNwzlwTCaWVZHx
iuGdmqTRa69CSiH6K0hggdd0ugkhrFFUG7lKTN64qAO/X0xhCAC68jdp1CUH2/Laa6a6FKSa0fgs
FZLKDRIEglzNoY7AE2eIQRHLbq3ayutVanp8h32S9IT+XzOx7deUa8fsZOqVfQpbzb4dyW5rViXJ
g2bWaPkfE3JWn8+QR7IZHHSY6y7dfw/Jo+9TtSrIVr2u8lyNRLeqGqwBpiR99IpA+ZWibGzhMfhX
Pg3ct33lPFQReJHZ4clyI7F0ZvVZ2ZUNMD/EquVhDScDN13QO8eawHNtesA5JRZOqv24M5xOdscZ
EOcAMcQEBcmf74nvdUaNgPNC9sH+4AinxUCeLcfZ40ehLEJhQC4DUXpP2LrS4j5/Eh1Ce+lsJjlL
+kDvQL44IGKd4zbZQ336jx7+M9Qv6xGTSozGUuhDNZpMr41jQzGvo3oZz+BXuyuCzRhhkCBnEx3h
vCxMzNvivsUZaPDjpyk2sJ3mGmK+BuhcIlcMgJa9buy1ouXnO8vhoFXLlsMm04IQfLycKiqss+gS
baEXfFbFKFD8wSWNL/ofnS6pwkWkg1i2Mtbb7wkLtRbMedFSmnW65LjFwwC0X3yBfW3cJWV7mTKy
R6WKpyPGlKCRqyxt+JV4xl00NyR6ujVmfvpZSm6xT9vnblEcVaRnLzcVLk21j4qL2ooU26uUsnpK
KOLsKgGYS2306kkxquoaBsEZHbbqSQ7VQ7EuxqJEbYEhpPrQmxFldZCn58ZQb8pCoB4/zxZ2cl84
6MlkmPHiXKGdv5+ig9NiaOkXO6MgzJMiZ54xgVQsugZkfvabjy/+2QX2YWzz9i2a4BD4ieoeu8p4
KEwYy3K7A9yX4rkYqKVVfIoLOUgu5wsOPbnNiRKyvf+GSauZfWGzjkLrFBaneG7G2MxPYTI067qL
AOQVPPTAtjAo18gjuVB2wxD6QxLMan2zitzNLlhKy8n+t8icPHKR99mg+IOFdfG3+tz3YqdvYJ2X
Or87+2/MkwQ+WcYkyHPH+bbtvewJSQ0U94caPmY8oNhlx9MmHsoI4BKz6kSByu8Lc2f27rjNExEt
0GRSzkhyK2d5BOoBx9F2rnpG9umPIbmkBoa2qPQk2NzWgTvxKX7NF0OeNYIIxHVuUymg2DZVj/Kn
ffstUzftRtv+c0j+vIO0NfErnXG0YEwpFlQ699+5qEGl0kABZ/qzK2fRezCelUL1tpkWwmNZFJN+
F2RlfQyTBIRXoYtcxxD7yKbCgParHkdWLMbchnuW4SPD+4W8TzqEOxdO6H/2b/wfvbbOeZGXOFeO
ulhopovBkDysdBPdC6zK124/acd80GIe0DylIweLkdaC7Zwj3fOO0PFBVjfDRLyYU7nw3Ta+Wfx4
/9gFScefpHfyc5Qi7idQtcAjjq6ckMY/3115RP297xzl9H2mPPq+ZGXY5YrPkb9UOgnJs8jKp0dM
65YAehBLTlDI8Sgl79rWSk6S2obBSq9D2+qTkxzEIuO2RFWgvK6yERj2ZOuDDv1fO9SeAkh2HquR
uDyodrhm81LDnyFX0vtle1JnpHbs80RcGV3f7spOvHozZvu2zmtI2U12CP5dntfMuOzAz+8g0hZ7
kSmcx703OuJWvMpquznkUdwearMxqLzMh1Omomkup26HPCTbg+wXrffL17qK5PHfJ8qj29ly3ZjY
rrqU1yST6n9d6LZAjt4W/HvtbYG8mJz6X29CvrUSq6tlj2TzOjOQUdJotohjgD+pse0DR2NTX6ML
0q4mO+M1OzlL8KAsW3bDeyeN3Gd3lunH7VTfy8XjgAWKZdjVYQpdHDUzY1GTv1+1ql5/wPvaBv6g
/CSG/Sgsz3s2SktZB4MK+btzjHNWRurK9n3n1evNRzxClM+uat5DJ74dyBH4Se/YEPsvWgvyuw8c
9X3I23ihp255Z006IpV1iJvePOGU2Cskfl4c+YdLXsBFr/uxd57RwV62ZClxOSCX543ZcAgrvd5j
p9gsFBEkeyifzkULPHTZc9V4Kf38V9dHzW9MKWJhOi86rh/hbE/o18Gn7vvYbEZaZazk2ORHn5qe
ofEhXQ3LXqkJ113kwE2swT216o4itNSX3m+XSuqV7+AvUGsulHCTK33yWA4KdRQP1mkU58obZjX1
pJbvCuCRvet7wVp2Q937YcFaUmxAIIWlK88VBW+7Ll4TwspLYLbpIpnDA7/2cxSrkBuodeRwIkOE
e02aRCdA4ZYiroe1NqncYIKMr0/2qfPU55FNe5D2xBaJmt0hfp7fuc2I9EGgQTKJ81MO42zZ9Fa1
dLtRfZCNoVq/XB+jLdkrFSA/ndvfyZ70g8iUXKxEHNaLsrHiM3nSrYE8zSyunt+RnMzu6sjUNqP9
Kyp6Y5Emg3p1y+yrMUbVXg4lFu+976jXwg2GGZiGckNiKvpOro7/OcXXxcYPOu30fRVb73lY99PZ
QNB+GcUTtBelXupuUn1geYdjhuHDCKfee22hFy+7Fncq2zA+wA6+1C5IGn30o5dW3MvP2hpScTFQ
gadoT1RVt05J0MGtRn70bop/cNG5xl6ylMy0+p+XGJMETIjWmhsjmxyEZnkS22WJexvJ7KVmjt5q
cvEpchsPlKJJOpEy4DMA9+Zi9B0BGBvut7GKCgLvUGyLIoqA88Z/JXYT3SlFGuzSNLW4R9b6DsBx
tYhUd7iTTQyK9M4ZX0RbttcGTfNdZ+ohLi5ucJYNxfbwjKP63dB46q4J1HcvQTJqo6oBdX8nKle+
khQXa4y6XVtgcwb66UPmOlJN0aCdOtqpjr3qIfDKD5nrkOOmT0W8DJH19buh5Uatxg+WQYTr4jci
e4JHICZwFEkAqyRLEWX1yhrGHaAoa6UOWfFkxm56xh7ww/HH4kkOgeHxvd57qNnqLiw8TPZiBqnq
car9jMxfKPGNv1ElfjaQ0XkbmyFZCYA1e6fpuZPBeT1lmkaqXMTNpz6Z+1TRyxfMHG3o42a3oe47
Pvmuvg1DZZwry4V7LMnOQXfWC30X8mte6Cgwro3U196Cgq2rNWXiGlq9eDQr7yjHfS23t3Guroxe
tbhNtl/5KIpXuq/wKTCACBpZtWrq1tI823Dy7agCYukXrj5+relGPYexBxW87EkSRm141lRiSsv1
lOe8N38NGqZhZvU4DYSRKWLGx0bBpkUROalNfmDyp+bno7uusvhaVrVfL4KfORXEv5IwyVbmQsx6
yR70xYs80ip3hdcIFLJ5XBUNWhChmJyd4+jvciyrydJhhLCXmsR/aBQD9fKPMkos0+Z5cqaLb6Fk
6yaW+Zi6wOsUJ20W6Uy0r8Wkn0IvsD4ks7LLstlJuxgvIKG1rWVB67+xGL2p17aZzz8HKZjqCkSa
uyqqL5BECJKp0z7aIVlRPWpekXtzrrKnxiujVdoXsGv6XZu79+a8xhVKfDRd0t0A8/0EfQ8B/2Bj
jG29URo/fEWoBpfsKnQOcjaNpgfP8dU7XSurF+5TcrTp8u6qVfVHhrrYa29iAOVHgPblpBrZ+tpL
UpQZ5gtGVLwX7tikJzmr+8UhbkT5EMRZ/2Q0/e2kEsO3s6Xg4RC2nDSiH7tDIltDx4n3GMQkRf2h
pPY5vyB+agK6L6GdnGWLvioL9Qda0P5DXtb+wga8+lQKuKwjyGoekw3yH4GrnQqQvHv++9p9MKd4
yiCwNgJU9R1V3wm1mlJ7snoQSZ5rNe8oxL17lav9dKeRTTF/DDrl93hyETUroQIQu/E/s0GlSOfk
PiJEAbj4rG8f/HBQ17aadZceEfNdThEThHh1Jwz/LTCN8aMZdXOpKFOPh4E1PkAnfy/b8mscaGCz
15B9tfLKueuGcD/GRXLOet25k0OEdxrZdz3DMZmveEEmvSaxlo8ri+/4tkYTxYx7iMLDH/mNJoM/
oyrHZMyBkc8ZD9lMvniG8l2uMXBFkDF1e+fopii7IaO58tPEQ3Go6tyT9Hgp4iE62s2Dx7Pmzi0y
BH/VrP3MAn7Gomp/qUX2llaR9SIsBAw6zyFxkkfesQgSD4RZ0z+nTfPbmZzrYDmI/KQtu3ooHOFS
aE2xDdsUQzJ4HaCGCzhiOTVyEUc+jNf+Vy/U7qdbjaCBSVEs8lpZDoZh/Uxi40fVKtkbCMGerHpO
+hC1ghV+RUu3EtnO6OxuJTcoJrzP3QR8aNVRmXw2/OFrVqnyixVMkGnnak9V5R8+ivZ3Qd8RoHBH
CWqqPQOcjV0fiWBdztWe0PXQ0uBHfeKL6F7HeCtPVlM8RVIvF8vSVs1LqwNpYJu3F2VkLMQMHHIk
hKgefmsaQCpv7rVm4B49of4lF8hGn824kr5DFmDGKIHwHC5u0B2+V6gdxHADiM9WXsM1/P6+zT+/
XwPHq2kdBvhVfI9FGftDdwigSfJWosqutzwR3KV8U3Is8C3E89ASkz0MDPo/3rscy0ghJ3x3R3lS
GEPcd/Xh9t7lUJy5yAg6+8hBvnQxeOMVcZjyXYPyuMkjM9jJbu2Hq56q6fJmfNNSE8BEQn+DOJru
vLEvZ08JnQyCl21tvVy3gF8f48iadgk55+1UOT1c2vqpiZLsx4io7ZSr6iNUKtA8fn8nqKWMEKcI
Bat8qra5Yf2ahGacuSHoz3NPx5Lhu2cQoWEhHFkrolSi25z84ZubhS8mGrOPOnvzO6Qwt6BKrEc5
lKfd7w5J8ZPshTk6ww0E/tX3+oELfuKqfDfX6B+UeuJdaQ7C9M7wNuVVvYA+7b5hCdWXgf9bpOmb
QPDmLYyglmtCze6tOE+2XtoLrNxLYzX2lQBqCk1OtJn2omu9v9P0rloBoVFfdG8MNmrZ2xtk2dQX
7h3mUoUus5ezSstGwVBN6yy7iKJsRHoZazFe46HvHuO2dNY24mlr2Z1gkd5xt5oFFLpHobvdI1ZP
1sJLsCIoo8nd9cCwLs7sMiCPjHEcF30Lmix2q0pfyJl89h1A2gd7ymiV4cJ+HBUXQ4G4rUmuI3Mz
9+SQbKoGxsQCdoQ3i5nzK6UeR5mk0u5KUdZEwvHwMAYjJZrCDM991zp7ZNMQLFUM9VJUVrKOIe48
CTR6FlYWlJ+hoZ9IJgL7SvuzhrXS7zhVXkahhu9tjnJAU1lIk/Quz8PGv68yy78n5T4sx9yESTB3
5URuJk8xodkpaTRnmyHgikKsRjovA63h+ZPYdSNeO4sYz8xNhobpbRogYbqbgX2rMR7XqTMSdnRg
Rxrspl6rEvpEQkL63iUI3iAyHJzVyAI9C4hn1+Nka5IYXE1S0KcjrDlxpz0IFA+ullZ4V4tNy6qA
TXpKouin3ajDNcyi4bklsacjS/3ag4xzFKW7ZaiDccSgQWacb4fZSA55FFG61H3N25pinFaeGM2b
a/eQD/FiatBmZ29ZP7ZNcZRsutopk13eXar4QXMU5Hrm+yiyIv0OfG95u8tictXvvE5x0QhMV+WU
hukZUDuYx8Rr1/nUwQzMVdMHsQ54zrKn4RyrboJNBhiQTIlPbhR5m4Bq4F2uatlqmGLxUlMz498r
Uf/CFGT/VfdWiSMcG+hm3u0zMYSPvVFeqbjYZ9kjY2btQPvHy4g74cEnt77CAhswpZXlNzwi0WV0
zCs0lSQyseiQcFPEKiWVaCAD1MWouQb5Fe3FvZ+i2NP7KjfwmUZRIZa5AHjlPIzzWNSXn/GUhKhW
MJS4iA/42J7CQWdSnpWSOFjoefyedLpxXyX+Ie8HNvBZhORXnHcLqHXojlqt9YSGa7+qqupHSIlL
60bunx2sqrRPta3sQn4Boz43ORyerOm6g+yJknutPIJFjnRrYJ+/16MWhNxzliz/tZQkx24E/7hT
Et89eHMDWNc9GGrVIr1tnWQvMLFVwSKPCbmu9AV9mxzbkn+EfKYfBBfH0IILXg7BRRDI8X0B3pBj
chaN+0hdRAJh16HlAamqQ6gu5BQOLGyRR6EguSvURRHHytabsdLqjJWuusLEsmD4KXuyaWYkNC9+
nxS4q1Jm3Bg95CM2NZpFkjEuw5Vb4wxjOB2KZyimOEoD+r800k0yS003ntuvjSbUTzIm01Qjuxpp
pi28MJs+jAZXBC2gzjYq9dcEGTzcdXolhNWTBvZbqurT6jv3nyUpkjoZSOLGNigvz4n/PucTl0sS
IsVN7qYRnoSIehEidqtwyqbPZKJY7LvpG0XyfmtMmbVVjVx/TdGBlgs4EZvGaBcIWG1oQyL4WiXj
E2XQcK0lGFLJbsN/7m6YKMBTOxyfQIWUF2jEpEiM4UmuQMqRyI+izHy2SOo3QnDjLHvOyA7NqdNx
13Ul9+s2MLedbuGINzcIOY8UyqfIO5iEx7fBqS416jTasrBzoAHD5NzbwrXvkcpq1k4REiP5uXNf
zU0NWGUJHS3bmSnfzNLu8ofQ7CoUDplFhjbbwc/VIA1mj1kcudS5Q/8imzypOWqcGXwtgJMBv5uT
JAxqTr+2Ksd5iE3D3dkNljxQ+ZLXxCCNjCb1sJPdqsEmV5ixcpZd1fYW8E6cJ/RJTIQ3vRM1+fgV
+efuqJBHX4r5GmpgaxszwEA4CMft0BXJc5ybT0XntA9mkycX0l8WOrmW+h6OkKw0E2JmOU7mY1U7
Zznujzbi1g6qnc1YrEoy6ncSDW3bKD8XXHL1Dae2TEybUEK8k0NyhdGIYiVPkGOjhqFR0v+5wlHV
r2vIFT0ronnF96vIa8hJN3XiBbSx6OjEHwO3IexbO/doOa59NWeWYVOiQwKwVj/Ycxcua742klbd
JImBC24G/KkUqnHKVGFQeUF6OauGBp9fxr4n2sD/WqIHGkCkAdbYAmAdOgT/nCyP/nWeHPPtaV+a
dbsXvotUTlCgDEKu9j7P/d+84/FDGAqFlaFoz45edfeg4n5n87gSwhehrrTLy1xfxa2KANsIgYus
WXnM50YepRieJxt5OERdVi4m2fJpl8fWsDSX11TsnRlQB5tPuq23NRz55Jqv5f/0b/PkJk/FyB4w
4Fb7EISAruQRhbb/Pgrb2n6AD/Pfs0GJ2ZCvpNPCJvzDz8hZjl06+M8FanMLdMjVo+MvmyIJP8a+
0bYOEIStzELBBK3JVn442Wz+pSrxViah/l4NgeZrtRxGe7EZAxxWPF/dgvpIthrVYRJMYHa5yPdq
B8WRt7jp02s/Ax20Gcww4hKtZSDjjLknxxNYcMvassQmbUArA2BVgh2m4cZCTssGP6HyUtnEr/+c
JseVorySS+kOuZl56yIS6Vp3M/GcYt620yZKdmSdq2dT1Mq+zcKS5CWzEBgo/xgNQsjzrJrF7Rmx
ml9y0sFf7Kq61b2lTiyNMGwx224r5xJFw7qtR21ynpNDHhryrTc+GfPIqODVKyzxIKesRDmFsZ7e
NQYIKoJbosxZYf9fsvsV4AhlqQUYqFOH2ZtD7bwP4B4WVPqMu3oYqms9km0fKPi8F6Holn1ZqSc3
iNxHPuyLHI+R4lgPlF32SdQqbzyt/Jw4si1fjdYkP9VRzxt6sM5kMGZF7QTMihOUryp11lWMGM2a
xCcBoDbgKhw41AJ4Yty7KjB3hxLp0hOWs9OUOHySRzaSV0s52zhRcz+fIHvGvKKwXABcwjyZE1Lz
TeCBu3fHR8XWD3qSq2+B5kQ4oHf2Wna5c4ZUk0PrWjaT+zBQxTVqa3obMJDctkqSbb7OCn9kql/f
6aWZkSnN79X5YqiqFNsyLMZNnwZv6FcZp0gBqe5F5pPm2jmauzSWm5hrZcB+THblhJqqvymrKgc3
4ZmiKop2NwGc/T4JPxR95zrspEHrFA9yGUYhs+M3yPHbWfNEBHbULrPoKq9tOqF+YIOBPMD4VlOo
RUckiq8NVaZHth97OT70Zo1qWjquE0uZSI2i1J8gw3u1g2zp9E577seuC9dzVwzD/+oWAAIWScOv
ONN45s4JhiKzG8pyUc03OecbalRNyqrszyUVipdY/UsmGNh9c0+KlHHpzxjUXO/jVW/kL2WCEJDe
e2szKuyr24ivI20eqzIPNLNVfg4NclNyA2oApzYUHegVhJQHeJEXOWwro0HlCs4zOc+fGiLvJG60
2R1C91awsYb3fki3Tq7HPzWDh6sRKs1jkRfjllz0LQZLMgsxxWnyLZJNOpm5/pKQXt46ogo/imwl
7+d2EifbFjLYbZh4LYCAvOoHYVPCDRamGZWvjpb5ZyetilsXy7pw1yCciJuOdhkaynEFru7vQf8s
r4l3I6q2Qy82AVu0GlL4uSlcdY1RFxmluYtRXjsRRgGdMbV2zW2v95/Hew1ZyIU6taj5wnIcfDB/
k4HhLmzG/DIamYsPrAGOoYHsO40R32jTbyRM1fIVbn1IuZ+DyAyvjmPEQDDIdg1ZY2GPZLUnL/Mo
NYwKIOl2yB7DgXgjozOPzJrFWoHwq0vpYzuVfff6pkZF+4rUlnoBZMwubB5M/d7H289u1rKbd+hN
U91VDrJLlQIuPHUDWzxrsxCKhQQQz88oxOV6SV21/cTz3V37rT/uo1IoTw5WeB01zk8TjcIEQ0k7
T4+aqJ2XOp0Q4YvbcRGjXbHT4J1u8dEBlTt61VlXgoGEiHXCab64l706OABu1p6hmVsPwtI3RtwO
L4Wo9AsWoz+GqB8Pg4O8Qatp0T2IXY8Mre1sOyGiezlmBFa1AjZioGDGEjnR81FtfJenuQPEKUDV
bGh2wjIRJJ/XyIV5gP13oQ+vIQ+BU+yhWuwabrmxUyfcgMpGHx6k41rnpzns3Jk6bMLjOZR2M9nr
0hIa2rf/TKXlBEwsxzIKSEdULKsEzhq5+AEHFI5MlwzQwpZtMo/KqXxIGI378WsVsNS3HLDTRp7z
Pf5fXTlmkdPY6VhpKr2pH3WnrgOE/rRFrCPDZxadfpQTlIj/npWDwThBPZajcr4SSbaD7HuSs4UV
GkctDFnyx2Xlajnf50j5G0D34bHH1bmcmuosj1LDEuey67JtWEGDlxM1KbYBCZr/sbCNXovYFacu
c/+e/GOFOfLgn3PY8npyguqzNXn4tERZsYCWmf1okvESFeBMIwgMG496zd6AiPVfK6wEOk475tU+
C83xAfvUf19Drpj3FHshAlLq//tV/r8r+rK/sDU0XuSKen4V+T7kq3igZc+x1ncEzN20QCl5dtdU
9VfySlVpai/mYBsXYly4XNQKfhTCvQ/U0X0JCnJxFoIox9QeouuYt/vYG9ttgywIheqoWUXNWB2H
3qmOEGC+jmRXTuRa8TtIqaXhsrEokaR9bqhqXIFi/Mh6CuaYvqZP8OqOtgCojJp7v9Crdnzu5mxT
o2VELGUvtm5mDUcrqRWqLq01O9MUV2VX2Y12NiE8nqs39igQUjIz1hA6MLRzoWHOWY3Vus19cUUx
zb1GmNZchS1ADsaUVmXX1aKTiMkbtyN/hjo89JqTnWTjNwghrXh/+UmbG2/wfiH/IU6jnkaHEGw/
DAF2uFbYN6vSHrs9QtPaa5Ijhs4jh5xnaBwMPulFN7kn9NHbd2itYhP1JnhNfvPvedEtYf1YL104
ICNSgzeUy/oxrhYlF7miHzbdh6Z4l+sD3UzXwisaSG6cnu6DMRLvRLXj3rXYksvRQtgfntvV9/j+
DFfSVxgZzK+tN2q6cgjrDiIww9epDOBYq/UBXBYxw+A0lxQzp0sC0t/ycxQW5l48N/KoBEKGawVl
mr9Xjnb2Necno4Uy5XSnTcihZHq68SfVPCitZx4ikVm3o++xoADlMEJHXxtBE9cLe9SCU6X4wQkw
YXDqHQq8UOQpW8eD+NQh48ar/1zjowq9qElTrCMUKKe9XCQbAYz25iiKd1tw6AYTMlYeG8PNTPAP
m8G6Eu+BiQvUbY3tRU95WItrrnuIn6SddWlBZ+GCOr5bPcqXEHIxZynr8OD6vfIalj/NUP8J9wYK
ltOiYNrU4FgMr8ZWKk43vW4OG21GSZC8SY+EDvdSV6bQvfusNKNljvv25bshQQZNKkIjgLLCnxMJ
QhMXzaOIbye39XJEnmnXk0XOHiqt7H5PyGvoOEPDy0C9pjLLVr+tqd1eO01atZSLRxe85EIelm2H
iTUINEjc00ucOf7WbPSeomOcwFWYD+MwGE7h3GhQupc6rOsVERvCRXJwUisrX8mVftMqu8auj7LX
q+Vw+r7Cv68YRPWzqWnQuOZL3y74/VJRvHJsJz1gRd8djAE0LhGTudBqL3u0HEh0qHU1B9nFBtY/
cMvIb7NyLBj7V00V+qpTi/hE/e91SuL+6FQ21jbA7e/H3AFO7YrL1IVPTdpiwicEArjx5L3rAi3s
0EnKO/Bj6tWxqmohJ4RL2rDxVfWk6pjLTYPZrbvS6A7fTR0E/R9dOfF/j7XzGf/3EnkVC3OapVeI
DrNct7kP+6G515v+Z6pN/ipGEaKc3VV/uHpt7Oaui3UGwlkA9PQxOhWJG53kkWxUUv7/HpNLlAGY
XJ6iyTif9V/L/nW5TlTaGnjLq+ZNp2hSjPshrcx7QBjTPqGIh1wqY7LxBqFvsCn0liQYlWiJN149
g8ajjZwG3ZSfkgD9Q7v3Gqz1cv15IiEN6iT7TCz2C20UFyebLOY9qh8hVUwmeg3V5qgYQc4rQlwo
2SRLAw7Ipzsl72rnANeIQGCkOnjKyEnYH5RRB2bVb3OUbgTJs6TT9p6JOgqOZmtRa81IXkSfyIjV
Xw2SN1DbnPI57koizO8Juc73EerQ3BLd2H/OkBO3awGv6VZBBmL0X1f97hoC+7AElZK1vEKhLJpa
Cw4JOcJpPYxTfpDNrQ+IDtvnuZGD00BGOKM4jwmDj+J2EHTbKvbdbaiUMWoqunUZk6Y8ChDZIq2t
i4MKo7sK6gmRmUHk21ufupW2H0v/Ua4Z5tOiKgIbaOj5Tz8LwKgEZbOqJePCjCOwBWazrWfGhdkC
DFZ5dCBihXFB+s8sGEbjNluFotlaJuCmeCr9xeRE5qnERqGEIGwZJ5WbzcIa/HFTu5DyFnKQvbp5
kke5icCj3yh3WYZmZa8iRbCoSvZ/846oP8pRrdK/jgY1jVea2+GjOY7WBoO+95S/o9LSGUhn6d5S
K+xhm4E5fKyjylwia37qvMBBvEoplcN3UzrOV5ec+WNpVxiNZJPyMHFnBy0ZvaX5kO/73MINbO6q
ZJyXuVf5x3iIp3Oje6DCUtIus9ea704tKb48uBbo1p+SFMVPw1Gjz/9YAYhrhoU3DpWpNN8oJP6e
hoZPzyuM8lfcrqwENz9k6+JFoTTVM4wxfoOeOpy6Cq1QN5+eha+5+yiP+hM1q+4U29XXkRxzDatd
FF5polj/9xKEcDOE87Lo/zF2Xkty40qYfiJG0IHmtrxtL6mlG4Y0OkPvPZ9+P6A0qh6ds7F7g0AC
ILulriKBzN9wgkbtD+pGekGZrD/UuXdxpMSfGsdPBLDbPVbr4mhEk2ewj01XIyJmxWl59UmLApeu
1rcxr9YfhybUT5ofZg+DRMYpBk1joUmQaFq3U1SZPF5QU+3r7kaowSlvyufiy/+6qJzzfodcAmfb
KEqRZqEw3DU/GqRuHiuRTYKNHz/qn6FOjqtUB1kORBKqcqHGP4zUbP3mc9ZH7n7K7JD/EcKkRocp
r0Zvp8I6c1NYdg2eZXK2RLhoFXXCOKvQ0P0fUVQuD7OjQ5xcGnvl+X12AEDdvqVa/V19ALLOfocI
JMtklr+fmiI71JXZvkVdieB8gdZM3L0rDfBGqoGrJq8QB7+PiaGMtlQf7dV9TK0r0pSnm0YGrZ9i
5wxtU5xRD/jVC2zbktyTb2pocvoNyX54vPhdKudLQb7U3nnSBLO3NXL23oJAl5w2xhBw7TThtuz9
xI22LrYozrsr3xX13mn91Ft1UP8fHGRshsUNn2yU/M6MnO5GyEGd89CWFslD1/YHLWyvf3olN9Ir
eRjmnWGL+qFNUCnWsgbQkyPaFwp75bPmvfZ61r2oEZzO8AAcZihEcgFwHXEWYQ/kEFZlPmcVupLl
9IDn5vSgelAoEA2LHo2R39WqTOr8qkvG56Xxy2Fv8yJv8wm5jzEgEZCh7Fi42VX1DBmmmfuTHUGw
xqId/0Jdi1fzD6fFS2KV6jPYQL6XqGhvY7N7nqM0Jh+GVlfUji0PN2SxVDPLXt87700ISbLgcUoh
v/mS4Yl5HCbhUDnrqer48cntzOk5guN1LRZ474qzC0npb92vf427HKUB53qV/b3J003LmSprivQ9
bw2XxE6IWOFolXuhp+nZ1ubw4lrOskMXgUq5oxvnBJENaVZi7vkiiM+96aJeKqLlrEK/ES/LQMpT
RZzIHL+BbKRXYp+kJuCYMO9Q8+vtq2KMOq3nHGOzLld60S7T11qzdmz8MOMRolsZhRXZ5Cml9IGb
cJRZWUFwEPBtYGcglo7MKEDP0PgadN374EPOFeGsIwqyLKtSjldoO64NMUy8DvJsr/dAfnEdavD1
68dPPgJH66Sx6mfImgmkqnzdNCEyXRGE6BXv+ebYR/r0hFUKnuii2taSEjLPabTBxMc7YLYSPlQx
BvT+s1MV6XehkYwZwbgc9WgKPwNUPg3o0n+3dU9bo3M5X2DDIlxo4ToJOnp5dCdUpsOpP3WZ5rzw
dtKeK6d9wOQHdYa6trYFKhLATqv2cSCPTMGWHgYbMFsC+xL6S/uYzGECXLh50Ft738tvUjfn0ZPq
gf0GCNZO0VaFt2aaoqdxTPkEIcKhhnILapKTNtreLHGnHId3iQaAft1mmxRNqa+gQHQE67DcmybH
ey0ml88ZKL66crUden7oNLhbhTJqbB1bwSb1ML+bF4BCQ3YycmeBReB4Owqrzc0fQY2JdvE+WH+q
sXhqvV2PaNPatimOz61rvzSNt8/JUT9Gw0CURMhhuzpuPkYZFevGJKNnFpp3UouDEQsDNJdftCU+
zpFflI9sElAeQ3sB7Vt5xPHhoO9TpfFh1nF3MCZK9yW51J1dIR1/YzGXSSAeBov6+J3ZXPNywAa+
yI5qMAuG+QlXxhBl1JBUMIqcwMmNR6jtPOXBPIHO8+popwZV00yV+Wgmy2cQMDGusiy2B+jm0xgf
lyzMrw1lwdOAlIRZmdlVNfrvntu1GdYDLEvx0oBGHXdrNTaHrrnj4zKt4qaB4WY4X1w0XDwe9uCB
jRb7DrsxxUEdKNUZ0zfziAJoAUO2KjZ9q6UHpUPT9RT1FxD+SAkiSxNapTj0vNHWKgwsTZyNkc3J
LVzcispY+qQ0a5AGu1ql26+7+OrjKf/UV5phr6piAANDMgVv5pE3qxVkfI51vd2pwVsox2JgNI9j
DDL3PoFbRnkRwEvTYAnOynAiD0Lo9KQsuq2tmz3YooV4mnmMqXm18rbIbHO34XvMpS3Qott6tQhh
0XyPfPpfIbTdTRc28fYm2R6XwXuTU5KvNIF/zzTg29hCpP0t+a56o0jtQxYHeJA1UvjdSmacKIXF
FuCxwiAbmrP9N2CU1QCX+qefIc3tNn33Se94DQqIYJh7mXxotUCeavDp60Qbv1lL715nob85qYhv
DZLPuxDXvye1wGlQSB3tHvMEuQIFeXHQezGsVdhEiQuj0t6qqM+cZRUsYbzrxjY+j0PAB1F1KxTz
zibqlzurT7+oIdVoZmc78D1YbQ/Gvy65Xwe4td4UOQyoFKkY2FVzeVU9I28xmXasZHsfa6nE7FPT
FNseK6KY9Mh7vVjlyZkwsVGmI9TdI7R2DetihkPyqQdmnjaGfSpFj2TcPBspBYYQR45gxmbarbNH
NcarIHssdSz5aicZN6gZZY/ZKICzFoVZ7zVAyytPxPVupqTEJ5DtzbGvj+Q6vyuEvGoA/PHdsOrH
tkj68x05P5fCxYCMHIkFWG2VWB4FNrJzZwt1l50TWPFLj5f7uptc61s8JufERbw/rBttpb6M6ktr
ZcnfyYBvqPq6qqH7pPpGuyPuKTEKHWoygfe97jKMXA2JHNSygV1ZpA0Pk64PD3EK52Kli/kLSLzo
qCZuYzlMpr2rhWeoWk/KlC6XznQmQHzhjwa75RYxu1ELNpnw0SiUk0Pqc4L3gRQHrTDRxhH5pjen
8lktztvAWlc5pCK12NUK7ShSnmdqFhk9KsWwlryZpP3oIGXkaA3wCqGNV4Cf0RZVp3p9o1+pwcKp
pisI+hVYbPHFjOxvszVVL5MzgayAyLeue6Dgv8cHOY6kLuNt5xwGrXd2YLqTwyhIYlS+SNAmpLH6
yVhPAf/DDprcL1YYtuvIR6EXFisPtMgodmPuGM+q8epGrIreGQ99ZlEoM4LsmwXK9nwLeeDvoG3h
oqT3xjOktPHZvxZ2Zj7ndoeLGImHFW4/SJ0bZXNIR+PHLZJDrpnDkpFNKyc1d75N3sdVT9PCD5Nm
HXyl0lPtR1QwdoaBNgabHvdqyoZX/K9eM/vfPdh4F62OxTOKppjhZtLkbQ5TnN9s7TxNXnUtbRNo
j2z2hkygqK5N/vo6CuesInUDHUHjo+4szYqHfsIJf+RdjcxnvLnFTejElMTDYaeuiSwrvxRJ+CUS
8aOY++TJQEr1U+iHt8gcHFNF5iySJ/1f0e85sh71unPNftPVXiw94OYtanfu1VN1yU6WKBsTmmzi
OfAQiW4TlKURtR1qlN55VfkbTCkmbe3jywWH1BjK52C0lrMo4/BYRd5ORbPBuXAZvvEAQd2SzcGT
UaQIb4BjPfTwJ547301QlMyCH1mGRN3odf8pC32VZc5/ujxvEGu2oIxEPm8bv38tS3N4zV1nCxpT
+wzjHspcRoVpTsEzobYML6LEyooGTHHdb6y4LHczG86V3JvN3fJVbb6HKMbuaDJj9qbCvgJizckb
obBDRRtQhpxo0wQN26H8OOF5UfLhivut1BW8h//2Pc064lNRH522/xRJBbBZnlISm3PKyubPt66S
UVoBhMUx6oW973wo6RuMV66kZuKTMIph7+YCYddyTlelvQQPNcoTn6RNOy8D0hJTKk6FEwgqvITj
gLU0cGGUjHT9L8Ql4q06RmEbPB4yqalzP2mVonJWbroEqGVz0kItM0ZndKWCIjVfDDt29shD6Yjn
yBdS6rfRxo80+1YTzrEZ0M0mf4S9Z31ujdtoa0whWXaME1QV2DS0cZ9pobjViGOBgRw72+l5mcjw
ZIU1XlUzFtF01R1Afnhx/nUfryExsz8ML6mZJ8+Rtx6iwXgqLHSTyDPOKLA6+lXNqQaOyTs7Re2k
Ig2S3PNkggGv2xCEvryFarCctBCpxfW0iebkGf9O8Zg4EDsaT+A/JHl3ioGHkriUzn9SezSzN7xD
mUAI6q3fAvNzPb6TISjZQVMWSHooULXvdjtFt1YNB4vvhbsYe69Cmu0+jlwYB1VPd9duwUsd77bk
2JBo++TpIPFMtFFBchD2E6DNLgjsvQqd0MrhrFarZmgtMmXJYG5sMTRryOyHFGOvs9U5PKyctA4e
3FQP1mOWxlvf1IOHgmPWrtM6g7dgFF29oomuqhc0zd4wdWTHfo9jBhJeB92SYJ324o1Aa8Jmfp/C
0TjUvd5Q7iEcHaQqin6yHurEK/Ccjw+lBKh0TfhrmcKl/LEsYFlboStSdZyIxyDft9Qb90EdTu8V
MDkXzUVczKZwqw0ierD5395i/hignkWomthK4lsvy6Ly1FTDuUrLUv+wJJVLUCVZd2lSXe6XmrPH
uranbuVY7nvnjnZ61YEqoeVuvSzAal7izL9mi2l9iSmmHDtUpdC6za6ulEP80EiiehD5wSkbCs4X
/0yWUjrxHg4FItZUlqWRLhNG7/1dI8hzUCkVt/cgqoRS3ZBjoWp6eTbMsFzdAJDBmE9OqDHVK4Jz
DX22XMZnR9IVjQCEmwg4a8zYOJXrCox8VnnDh9m8r+yNrmb7EPp0kfoIgrTkZPTsBWnP4bhQTgYV
WRLKBvBPtRkbFPHuY5QKnzGatEkiyWUV8sahoW8neQ91I4Q60Pl1tGy9xA6om7AGpaU8zTSp6JJK
CRe9HzoE7sjxrkxojjv/98yfa1TcN97KXSBzhB1CwqjEF6dBxH+pSPdC56kf+44v51roBkLDclFM
ZgcjuHqfOGOJ2FxcbHMv9B9VY4nGfwSkh9BTnV1CUl/npjWeOSxmLzOS2K3MHbh/l8LfaLiAIEba
IRPhSd8fcFwtjDEX3TOYuu3ZkI2eeyj6SKWjLK1Qn/Kmc2f1+ZvB82JbTqO+VWFTdFto/jZ6lqO3
D/Tpp3qLqnfs7e0qX6qh9zkYnOBbMufbCMd2LHZ8oO5D3f/IUY5G0T5dwOST4gj8FXSMCYKv41dr
UaCQgF+6EhZEhJpCyhR1exWObXECyP0Ud5C9Ea/13mY/HbZJ3LXXpCvQ8waavk+dNnqsNGTrY34K
eQ+j7UnJ+1OxGhPbIZdPpl+FbH6dS7zp0nR4x2J8NWaAc2CwGBd4NHzRvImvfjkUG8f061M3ODEq
lhbesBpks8LQ7Y06Yfi5CZoEpDYS5eH0qfPq21EjBhF5jDPn4zI7h/07Wfa81yY4+BsQAtYFVSJT
Qie/qCiTQ1kXCXenYo4+iL87tbuuZf2BarIP7rl4ghScyXKeM0oKlklCpYZgvh1ybSH3jjHaMZKO
WQPbmw5BItFuoYQvK9drKnFVU6pRM4GANRBmIa5Y90G1/NdgqPmIAXf4aP3efaodqY1d6bnR2VIq
wr82hOOZE8outXK8g9UuVS2RY7clv6+w55IN/X1fm4YtQvL6s1fN6zCetBoFZxPZbTuwrfO9+XMQ
zKZ9Zu+BXhr1gZ1aeBuT10Fs4RZoFfzrRrd7WJ3od+yo/7pNT/JGt+7tx6uBKIDboi9zu4laT2tW
ohPauU+HEIazE4eUHohJ7xkOYin3kduK/7m4rcxu74fDW5UDqfpwV+oXzq7L0ZiUf7dJ/d3yym8u
MU4PmwHnobWauf1FVbeU02oNrAhJXkhKazNAJF+rwT9vpGLVqGlDj/F3DoZ4re5zn7jdLIkR0zPN
V9BF1bWa3EMufWXuTVbj0Fm0H0ZMGLk2JgGX+6KqneFEtZV1KJTpjLxF4mPnUASht63kmJrQy37e
8Z3FvPb3TynGeTmS3ExJlP7zkycUN9UvEzYD0Lwp9SCxZD9qDD0lCtV4KLreeFC9MEPxrgiKR62x
hzVaROOp9IN4jcZB8yMqxEnnQP2Z1/24rzQ3PZAIsT7FyfioFuQaJfzJia621yZbpbOjc24Ahy4l
dwR85rPqWbKnQj+4LAItq3hK4rPfYOCMzHxFOTCuLfqpU392/XLaqXmNW58tjNBPGvlBJflo/yy8
Pr22bdBMKxx4QYz9logczaxf5SG2ZveJKMLWCDjsPs5c94zdJ+bOHnsnhMX5Clkx0HY1qKbva+7h
2Hbg9XlzUX9x3Q0GcEg7tG361jTWs9G5wbcZs/s1+zn9ItqazZPRhiu4dNo3E8fSlTX5+oPbxeZa
2GzX3MBBu8/IakRn3/08yx7UyH0Yo99tWafmRQ2N5fhreYGn7pSlP4vOinf3a4S8Xy2Mt6mUkr0y
ut9rKKe/eyppWkQSGpXKEm8nuWLJ0e62M0D3bkN9dmuEFkcT5+Km87gzpfWW9dtqC5lohG0dkqYW
2ZPH7mam1Yn5yFHhc5j4JDEcu9Gp8mxvk2C1koegrN4WExK8m/XXLLLNaZV4YbLllZPui+EpW6R0
LEJ7D0ZcGd8LZ0ExC98VXohQ+JMx957FqGnbMYmdK2dJ/RAmnHAQodmFVRrZEeXrr2WJQwJFT0hx
ENpWjp3U/kpAU33i/PfkLxY+fjJSjY0+AnAeEjr3MXUDB+pvxAf44T4O+1XbZHVsbqwEBuRSTX8r
+lRf4t8Gxi032uKmq6aGI83UN+XgYaG9RP9M5Nib/msp7N/9nBoDxDQUGGwb/yu8FquXLEqrlxJ1
540PZ3PXLkGarSnuPIDdKfm/YxboBjpsdgV0h0gN1Y3V4BPZQJVXKwTFLuF1X9R35vaVWjzTBIiy
CeYpOqtx9a26fdPusdGjM59Fcbz2Aco/zx3yRHEqpo1hJDxO5xSjIay7yp0rp9WaJFy8VRwju6KH
LQCcJDGe4cf/jDsfXOtozGBBgvCMf3N7VSsyi2Mo0qY29FOjupQjcjRuQp1HhV7dVpcRBbiL6gkT
0DLl33/i1M+SgzDHJ7W4tdKiW6mFKk7kDW+XaGijg2/ATE+bjGWPvcI1G/T0rJpx8H/1IEX+19gf
6+5L/rj2jxBS5oefo35Er5F9Xd3X/a9bRZoOHwCo+6jhO40aptiOKI18RcDolGSZ99b7Pno4Y4R/
1pxqX6t0/Nt1+ui5sHqUksEarNT46PKoNjgZXNMm7+AViM9eZwZfRasvm9TQ51PsTd3nxKhv90+S
GjRbX2h7dXmDsevopl/vvwVfV23Vai0eddGg7xLTyI9oYzuvfeJ/S1Kn/8GmOV1x3O5eijLITh7Y
k23kUWjy49jCT5LPP2yLeW0uTblDg2KCXFDae+ykKIPEYt4vZjvxjGoKkrhh8aVcau9YVPH8aAlA
NZSfl51bZdNFjanF8eds0eujzkfqaTKq6GmCM3KezOHhPqR6A0CQdVr4zlaFt2YlHnVkBREfA560
TslbrSu3qVBRcceXcfbzF7aKXpVzCMVkxNtbBXYKvpwMo3F8QRW2WCXCG05qLC3JfngYbqlI3cNY
kmijRdYAcWyIPllVc5zs0vsKOB7lPheSTIrb21d4lEkVfxoj0Ka42YBy0ZxbE7r4PmgWJouxZ+do
JIW40XRoBrtan19Voybu4aDN8zlt3NUf4/fQoy64I/mEQp5f/9Qa3zxUpgmJUTEZZZMEtbuFYNGs
hzYge6BmSop6l8DW+a/gxbVRY7He/ZzA8eAMW78btt06KCLZy6NUEW/qWULf44VEf7c8qnHNuBh5
Lx7UiGqSPuvRDMz4RrJINeqawccv3QUwv01xJVpNWeBsEfyKLujFB/GXYnGGvZ5vdbAxVR3Hn/LI
nJ/cJMbEg8jKpvqtx3VQBqrB+m47UyZ7VhFF/U8GedMHR+vjT14g5hXp+BY/1+Q6p0PzOvPULly+
HxU1OwwP53zTzZ7xFX+eZBW4VvPkeknyZFqIgZmxv5/DBdnWTASX/nfTtUNwyVPRH5fOOqlITcLd
0C5u2DgD0C+WqDj4FKK+drmvut/strQurIuWu+nxvsQrc0AgRZkcM9t9HQf0JRyq4rVSP5+g1HRt
kv300UoTTVm+ezG6WhBVtZcAzMFGByZcRDNix3hvfvWooa09jIGuYeeUr76EOqs6fWssiNcv/kHA
Tjkt5VJZUH5m192VwTBCXMVWBmJx8Lo0O1SVqlc1MmsmIHKAVsfbXGbnB72Ch4KvYfCKb7qP51K2
ZfP462onG/9ql1lbxwJSBN9HW5MOaT+MsGpOsK+CJ9/1fA70FNQS8MV8yQhd2aDen+6iudPW6EUH
19rsth5/OzY0Vfc5Q+P5eAsVHijUh8+8aLEVk0Qof4mXrdkiYmB2mD57yM2sZ6uMXlVDqmtnxJn1
eIvkCji5IAnlCqsAtBIGyM7XYIdAm87jucHLJ1hSdKJlZFQpSU0hux/ifnLH8/2S+zT+InwKoxmo
QGudmyQ3Dj5PpEvQd/lFkz03MUmlqK6XJXTBuXuHMCxPt1CtpEBV3K6xYabAqWnOXbPMV9twoqPQ
vaep0qZrX1fzFXHV+ZqLGghOHHZi39bZX74TEKpptTDsIqD3xnZIg3hndOhgoQyRvplBBwJ01H6a
mZ++qaGgJ4VX+POLirzOoZJs9qRC5foByPZ+6PLdjKbytjUjUpZA76szj0MUjpIIefkCTdxm5sXf
lQm/qgx7EwenJDBR55IhwkKefD/cJtVQ3vQPgRd7D6lPmSSyjHQnlWE+ZcNL6fT+a7HgN1sP/k6l
GnTxzXDBrzqASS6aVqVrNRyKOANnNw4nFTbNt35G5ImE/K9VqvQ5WjA91aopG+d37tVVaD/VoOA+
3IsPCFqZfTGc0h6LF6NnZ4a49oXCKQlVy0fthkgNqZ5qUpBdl9SojUtvFwLLk8JbN2UbXTKTPH9u
4tEg9dAuasyKbWtEIoBYDQaI0x0rBw3WqNazo6r52HXjroPWy44K5HEP77NqsWOHzSl2AKzGC5Ja
8bxoGx+jjO++vuB904zvuIAte5PfA6W0YnrvonntkSf5Dr8Hp+Sip2bROMbeDsbooprWq5FmLc0R
nPs8x6sQUkVLFoL50fO9DaJ6qJd0HamVzgchGJv+aoys7onUOCro7TgcHXfmIBMF9pqNcf1UFaI6
xAAVVglPO38Vo1PxFDZA7r0gv5i+A59qJPGtVM1Uo0TOSEaDM7ApL6yqIODhps8oagzTGV5psOM8
S31p4n2WCVR0KAR8JkmZPvc8/mQeHSwBCJYZzMYgNrfYmvATakbxw8Pf7FibQXLOQ5Aa3ZJaEG/G
5rtjNJcR/7UQKtHj0tXD32PSfolKJ3gHiAKZ1STPYhde91B5yNeHy3jVCyN8KxyQ+VD3it0wR9Gb
5ySINGuupOYTqrEqRKI2nIZLYTRAOgoSklOvJ2cr3Hkl1jRkqWaUmhKov6qrBrVyeUNxT+znKLcf
50X/qmQQ23xsj2CBayTiEEnEa65aW7MxXGuraaBRIteD/m30IwadXPfW9BXpWiQYbSiTALw2tcwA
5uVUnosw+qXMXuQIQHO2/qXMXtTOr9lWLvYjvdp1va/Bb+mL85j1gPGQrTgOfqDtKGr3nyPbelSs
K60v8tVYO7h2UgA6Z8aAQ6sFE5jvJ74yWWibD8GMo2/LPdMRURAkJAGaGbaf7f0u+z7oYrjcxvoi
GS8qRpYZDB2kz93cRMUeUJdDVgQUzTZ3smYtTPLmcyNil2NwEm7HIqQqNUuUK0DKH2W14DcxGu9J
5jtgFCr7EJY6lV9L58PlXlr5Z+pl4wsE1w23b89qLJhDk78pROhF/p3bykHQqKGw5nfRG8WFBkQy
u9rJJ0nTSuiw7ftP6LbknzVYzvtIDNGxsEX+gLPtxYa4gmwuZnUF9fANb6DuW+AulKN7B9mx8a9q
cdpPBuCwHXVXR57ZGtTNI3G6y1UoZQoUe/dRbdjn+/hsQxLotfKkdK+CFNwfb1ToV4kdwAddzuVg
1V/HdJB/m0Rn0+AsewFG+yuq8SDRixEhP7+A06dFGxMw0deev89qodCI525dPLta9UONR/rsbkIf
ST4xgi+xp1PdtS1amaW/r/l+bI0c5H/NJxz75ybaLACBfujaS5En7l+FY2VonRogmKx0OrlLk++a
MTePDdo+pMD7AivdXjtFuKmqiFMNYopGZzh7qWJD8dW6xmNgXV2DlJKZNYgi66gIlxzNVo0wbU5V
qHzWySVy0vDVzUP/NRhMCuFd1R9VCBkD1kUHTrGXWA3B4f4ZutpKTarG0dsCzFrEi19er5mVtksn
sWxUGFZm/Yij1W3SshM47EbwOuRAEQdHQ4QonMoHldi9Z4tD06h2kKnFh4zvfV1boQQOpnheOVFj
ndEjs85Ax4J61aFrcW5ko3qFKEgMq0W3+Rq1E7tPeTV5yTEZ4uBQx5fITNFwkSwSe0wgPblTllxU
jLxqcrmH6DcmEEGCV7vVJ6nSlkA8GtHJuS9RPXWZuoEKKzPibMp2b6NuYKhL7mscebNgsj91fpVe
G9lgf1PyJqFEi75LO5xuM2W25tNE+lCNCSzpjm3rXdQVveigbEHj5AShc7q738uvyzze26+cY9iz
zx4FuzHTbj0V/l/H0p6PlpotwX0UUu3o43V/hH/cBpmiZT1k2J38MaHCP8Y+3P/Wvf/o+/IFW90p
1jwIetSkbuUpVYmC8ZqCxx2glaualVDtvVKl1qvwNnNbBT/tn/qWhbvDKjIrfXu/6OOtPl5wK4P9
ebH66eqXua390P3vn3m7xURyNNbjZN8uybOdpDW+bTSVHyTGrlmc6tIAx7tMegq7CVqCnMxdOzZ2
qqsm9UpHV1Izg6ueiu6gxZ2XbdRMWlEUzobPqLb5j14HVmWyemu/pOTi1Nhs1hivXQ05cB8FODLu
60YW5/89oW5htliTAfX59y3U7RI0RM95D1V1wlh23jn6cPKKSkM4Km736YTEkt3n1kH1Gt6yh67I
HL6q9NRY97un1qGjYp/NNYnS4SXQ+q1Si+RZ37+40bh1RYsAgVRb1aUtaK/nAX5hkmgRz2gNRv24
6Zc6B7QTue560Zf8zEmOnY7qqqkw18Odhf34yjbg7bgiQY42mrWraubC+9Ur0c7YS6+j1X2i9hNr
FQXs72O3c6+WZtGAtzYbMZ1UpMbHWiBtIEy92JEKM1YfBnln/23WnbnrU7QIIN1q7lk1Tlp5Zz0M
hiMaBNv70H1FEUuK5Mhejy3YfAp7sISTNGpS5k1+V6/0DCyLcmaydN9cVzZ6TmoFUtyC+rj15Mdu
85wZdvrA0XjnwKBB7zPKouNgR/2BOmsNFzJk1zNn6eke9iA6b6El/UNE0n+cRWXgY/j/e20lXLRD
/ci6iDgagIRV30IXjSye8dGbTYpIymOJupneErCB6L/UDyqydWeibqUFB7U8scFl57zYNipcIh0w
iAG9UYUO9h3PFlKQ97t1AiMkPjNP6m6DubyNmfsl0/yMqiBw30TCfVVPq81qHU8IlamxMHZHgU47
g2r1LVZTeoSHphocDQ2pkQF43i1WNyq1bEYLUC66325SqGM1eP/hpD6uCJ5iAiqBFZUoaXCS4LPK
p+LDmJwY3dm49rLRW/PSmbl1VBfcx1WYLzA2aiBdKlLr1Yp7GC/gmDR7+M99vMj4xTaDQQXOSWR1
Xf4Yk+L5qvTwIfeSznrA+YmMIgmI2Jdw/2ybSLG1ib3n0KQdZ+++u6peK3sqNNFK3FQ+pWgVqon7
4tu6BUWK0Y/R4OcmgGAM7LFld8mPuge/PcRya61j9/Ya9Wj9qJ4+nceuDs8Lu7FXfdHZ941GAieI
0PTH8MVGH6U3bB1nbIaC0PBWuMZIy6zUeB1LbLp6LNBvS1q5rvR470HQQxeDCKR7sR5nb6Ci7o3X
ecIl89ZVsee54cbL7WJjjBxSbjP4Z03X+7SWLCAE5Nh9wmiN5LzApVSumyLu5/OtN7E3J4s3Uaxm
rFeyv79mFv7NFMxXVZSVJ60EoYgKr7FPoJcECc9+Tzaqp/H8vPX+1xgOEn61uq9ZLOc/XizM9DpE
9hv+dcfZscxLIEkGqplnRInbwcK9WrmpZbAWT60VvKlZzU7n2zp5qaG5zkYXgBIHj335kI/2qY+E
fev5oUNGWQ2WHsqv6w/zv5ffZnxjwCSmAMozRJjvFj2uleqtVbjYdawWBzRY0uY1znG8z9S7q6kL
/6GZX9TrqTVdliV+OWI64aJDHe/FXFSXulxmjhayq2IzDsDzy1CNlcIAAknqbKcmVANwrrqoXjl5
xsZwgVJE6diePNT5oW023YthYfXmcBBbN7bJ6ev3GCBRaDYBSFW5Ql2VRXizqFA1tryq+39eNQ0O
OqD19o6lmYRuLxtHx/uks+rLB/iqgtqglhLJlyhYfIlu/bVado0StVt5yYQTzMGY+peeOjPvcjZ/
uh6BiKlaC7KoQBRirUZVrHpqpRckzBRy0ZikPF8MSduVl6tpgzea4HvOPe8Xqp665I+xDz/RUfe9
rzTcSt/xp/3aOqhsAAk9qoL3vcJ9r39nuRdv4sKKN7fyeFfOUhVF1sfVhfIOtSqc/1k+/31v1Ak5
TsxO+eZrGnK5IQDJdIgv+Vz63+BSRWsDQ+bXhd9yV1eafvGHTD+VzqhT2szL3WSab71eQLDCEv7U
yUaFZlV/NcL0O2Iv+WkUIj+B9Qvsv1RM1Y7ByCnzg4ona3IoWlcu1LzbnDuhIK3mstphTo3O6gp1
swzOzK+Lb93bZfLnqKuK0KyTRzX4X7d1rOWFSkPFGwLdrgkC9NOQeM/VYvVnj/fdk6Ma0AnUbRBx
UsvURJ3X9VFDJWKlQtWo2dAnSbxVM1UU10d1UzUT1SDEHOQDN27Qg27Ue6S3yyx4vv+k2609RHGn
Onr4ML4k0Ro4d7e//wZkxau9kYtkrdapBuCIUlvdqp9qTrYdgFNbnsrZ1s+3UO9IhWqVBSlF/tvU
Zblupcf/Q9qVLcmNa8dfuXGfzTAJcHXYfqi9qrfqRd2SXhiSZgTuC7jz65047Gn0lFvjueEXBHBw
AJAsFgkCeTIZ+NGWk6EKRIv25/z70ogsnZ0Ca9gC2rUcf5iPwxbUU3KjD6CTdokPlfpxabccFJTB
Wd6Ut4sNfEdY5ImKaa8PIIuxFpJwtT9Pl6aPJGC+WPaj09WXMIvbuy4c3SttF44JmtXA8bf6KETI
wEQKoabVMuRk8+LsgqNf/crkRrmyBD1eKlMLs4c/KmwbODBoovWvP5LjukpuyH7SI1Kutziuu9vd
avs0g4y9TgWHmC6uLB11HDYGZpuYE+lhHR53N9yL3/2W1AlA8beTBfW212vOgfmOQyz/6fNvjMI9
YFSJRSx1C818EOesB7JElZYhhu5nPUPqUx9Ymtvl1u7YtPxQVJGERXBqp+L5dTB1xEmbr0GGzpZz
ot4aAxM/K8TERB+/l9feDiupzVr/gEEOVUdZ+4ubts+OuLFrP7/WR8NY6a1zmWY76pJ8LR5bBxaA
toH8qCKomHOXtq93DZk6CMV7vm8c9cEgBjTbIp6AbfSgA/ZcT41rv+gLRw1axHKzevKxKfjHnd/m
YMSXYhDg5oKNKvoZ5FkmmNXXy7UpG5xElbqLy3KpC4jHjEnavv5WBsSx12PavN6w1JcR5sOhcq3+
9bcyTUWVHD/rgSiHr6jvKn78pA/W4eDVxZq9s9ywVOF4yQg0rPxCjZaDiCu5ckEJfUc2unIOoCUr
cOVlh+XYsX4/7SAJChVldX7k45UN5F6k/fo3poqx9U4FJmpAHqk7qbEbCzpYffvuDzi3QX3IeDy9
/qnA0SDvsvD3dzdQPmffWitF5PXb/ylxXGwlG1Xw7iGRGJY8ZWHwVZ/yclbBzxaBW9gAUsfQSax2
tYDYH/TPFWBlfSfBGPr6nIB2jqlIsJYBl3Z4FByxB+Ustxx1HEzNBGwAJL4D6hobINit9BFPpq+K
4WbpnWJSW3qhMwDA4wv20YfTYkM0qbtpGIhFqBkdVhxH+SkK2Hd9ymS3qxeJ+NXXc6lzMUAKuO+X
e4iaF5lT7WLFWrpcwRpR72BlsEGvqk6f+otB8g3onXGtL8GUdv26llh11lcvHfLoABoDMN5TW7PF
RLCEGLo+PXKGGuNnzkAsSXZKImti4Iu10+1yFL5kAu/j/jd9PpRzECE6CpBrvv2yoLRvV3YpzYM+
kNnEJ2OJwOk1+VFFXvXFNZu911trGboUhwJrGDfL8XYgXkKcruUujwRqi7cLwNNNha9Heo1BbIDd
dmAOX5pQN5A6eU4Q2bycDzVrxxwr+QO0Z/UlK1tEtJtJ/pMaLe3D/Ni6rrGcDx1n1lkgjCwHZ/mN
qLcBhO47X1QIvqGDENipwfqUWF7N5EJ9AmG5N118qlGJ7JCDr9aQMUJ84tvThqeM70cxee/es07q
9rdTbq0hqWWY2K2HBlY+gQ5BQvXqKBAkdBWkg31FOfz9nCVHNttznB10Jb5ou25wYaOKEEsAS3sq
ckjMn1rvWQ/w0Sh/bYOe8hUWi6rDRwPoph8NQbYmDxmIZFqw2Khz1UdNtbpItR+N0UBSc4sFcNDw
/vnsdH96cN2ftgFUYh0qH5v96gAo+btjU3dLTzNWJU0IC+pRdU8XNl2hD0cEyY/CC/rdR0O/G+bt
EC9sYMx1QKHQzGvdpz5FbaOxP7pQRdpzLNrlX8lDJxfjUIXuTh9tFFjgJzC/kYM2644o99HI2maC
9DoBE+FyL12MrAf95RDSsqwVABYIrX37o+gD0OOQTbvo6wRm4HjrVh5Io371x9MVugOyUfcZNA4P
bhYtt4EeRw+hbbqnC5uNRY4SobGnixHI7eIsdFM9hDtBY1yKaUfttf2iO6r4yOZ2LcLlssRaU+86
+RtjU39jGpo7oG6+/Utj69NrIss8zf7Pj05O2yj30QhkA6H6CRz3nZqyvD4z9QCU0wm56J6oopsx
PYixCr69qND96QptezdGiYlCb6u4kbc/7d+4gOS89JdiviDa4fKRQh409sWw78Z+GxGIupXFwGBx
MbRu+suzoAonbr9hpmfu9El8NDR1p3vSJzEitnXdYWqy1rW/HJteeUmLSBm7vQKnBWBEaxWn1QMB
RQmPqxL0nRmoogbjHPTJWBz6BjS1VctFtloMELoHd41XsY3vAKuzAswNACrKhghWOlGZcpGoQ2yD
+bw4gZ/UnrdkLYG9BsxVub6zXjSlopm0P7iA2CiA+Rg+BpPXacliVl+c3pWrPJ/2/SAPdhBXJ6YS
yo1JpiQ6xgQMemBC2phY7AfgkFIwaQJ86DRTfaKkT7LG2i5Wc6zuKyHbnUDMwCmklZXY9BAoodZT
kjLzsT+oqiCBEk7r/2UlX3IwfBDprTwrL07vssNlZ9SDx6D/+L4zslI3lFAvZEsVgrS0BY5iLNm8
ZplZncDZlePkLrISZA04TcfHdaEqwAcOswxWlrqGiHApTi2EFJcc2XSRajvlQjntfOF3UfzrZrqX
v/YLmwj3yUdH+csjuuj64rAuinSaZFtGosYXPh8doR5dX6i/0UwPd9Hs3ei6a30m1LUuUi6ZJ1ya
jw5Oj/LrJr/0uTiLi+LfbaYPK6PD1Cd1ceK6qJtQTh/6xSFcFD9q9u7S6P71IVx0/csiVYQDdlD+
+Y9//+///DH+h/i9PJfZJMriH0WXnwExbJv/+iezmfPPf1RLxfG3//onNmddxhi3fWjsOqYDsTzU
//iGXQMBf+vfytbtw1QI/8yHPrqdg7pb1aXv78FEbN0NyWS5UNHClpQJsHbV+Saw/CZoN3gAYmBE
Ft81HXDkQFA+cDfLNgF2r79NWXboEVv6PM95B8aPyNv5s+98yYLvUBHtvxltJ7fxWMtTE8/mrYyj
3zyjD9b1NNlrd4hCaOFUEtrQU+kd+mre9RZo81cK8u818fgb1AnB1o9FqJewMIw1Nwtxj41DY+eD
LuEqzj1rzSSHQvtkW1cD77ZYwipvXQrVpChLYGcZVQyeeOr6Gp/AVnhyIgiWCiN5rKd4OOODnT1H
v2OL23jO6iI6z0nyzJWLYwFf2bqFsQGDIwJcJnnfh4G8F+PgXysTlchu2CBg7K0eYapwgKTujW13
5Zo73k9TGPOTJwf24IM2ikPO7YlM0eSfQONj3AmosjwBL+oAueGNp6HN5gdn6psj/TJ07TsHgQXD
XJ2oFFQA905xEEEvru6PZhnNWAcCNQUIdOaTiaCL9ZyL7lOZes4VuJGHFRUNy4lvHBU7vhQzpX6c
T58RNVADXi9/gH4QCgWlIZ8BdwuOwLXj8zWf5DNIeM09liCyLdWaccgAh/0es6vAr9ur1MMKGVC9
05MLqm7QfYjpd1mdoGU8/NZIBAn7Ng8ehsTM9wP3sH5vxeZtbocS8uhAAtVD9zDzEdGvYgqeynwY
wfbRO/na9Qrw5FWmez2HA7RtJxbtHBG612TTSZDxul+lvAHWIAqPcwEllLZIjmU84WggAZmBl8Fy
1zOo6fam2rBy6trHpqMB/dxycp8g1ipinj6JxHGeAje/HxJu3HpW5j4lFUAfjRfsIGBwNmawKVDi
K4aFeebhFupmNZQqEMmGBUfArzgAJPluBgHnVVQCjxEnOc7TdxsEG56dhlc34Sjzs6+SNOLdBnJD
EBccRX6mim6IfUjirLSFciCHdjcTd+wNFaN6dHz8fzcAN0IZB2GPFvR96Xedajda1Z6TY4MZN8EU
QJyvggau4klHrLwJWOsXj4niGYzr+R0YDn+S1SrTYF8gkGdLRZGAoELaBYdiBto0I7gHmmZ4mpKc
nbNCfgJU0noJxwQrWT4qyYuNQC/WfjacQiM0X2IrwfzU8kBBBI1KBsVWamRaZnTyughsOMIwX7wE
oqmpxeWRGpWZc297ZXXfpwmCI8wJtFzwQpxBgRvNaHGXoJiLotiaSTJv8xIMakWWig20j9TmqVX4
9W70pgqKm+AQtRo8AuwUD4hZ5UTtsRpC53+UKbe0EcKuNnZfJ7hR/miz9ExOS8t3rtQ9VS2d0EFQ
djmSd1bdNRkzo282NYfKYjVU9oPLTOskCmwhT20TQ5kHiiNAG+OvDXii/RDNjn0r7fQ4TwjFAqI+
NTdWHtSgb1S1WKlEKEvfQBWpbPZccR1Ab6y9nRNA7PG8B7FewXAPpoja21DNYqT6TsYVbhbZ7vuy
gCcZQf3Z3ZZdsh9q3irxMnQGnjVrxWwP0QMIDCe3pQU5DxJz4LnPfqMS8OGraLTXCIWvn6ZI2ru4
AuicilVhjtfMc35SKVUex64Lqyf8avWTmWWAJwkA86noFSm+tfBWg74dajnLxEkEPVSgyBkxMefJ
j3a6q7YdrwOet3fkUGXYpQZ5mnugcYoeIbNJAxY+qk0klKGbqvlEJepjwLUDimB6KEDW9ATGoVXJ
8SBLDBsoLd6BgUz2PSKDX7Mg0xF9ASi3qlmcIsSxbk0PXGhFHjdrkTfm3p4HaH9C2fDe9br7EGq7
130J7OkAraj7kl1TFTmxfsiuqp8WflAs6VbqhUNJm5sFsFSvpkG9YkAiWVwZc/Di4BQWrzcTOXRv
Xm99kV2qvlTDyEkgjkyNVNdUSaORSTWiLshkOdYZnDneATgHQLaJkdYIgDlageHZxTJ9snDRLrZA
lMO1V0JWakOetRVEa7CBuUuRSGyBI0Y1ZXvf/Jr3trPLZQOoiWLvGHzHB0FKNq16pQKaFgU0wRwE
uBB6zsH798pSxWaoXmsv2pJz7NYdsODNb0EETXrSjhlrG3wmiEnZAfM1PgvT7zYMkK0D1fJGYNaT
ZN4V1VZV9DIOAEJTpdtlGz9m7BHr4OzJx61CZgjfNOcSvwgp1oB5x0QsyDgslekwy2MsXCgQQdX4
vivGvWOBytqs5HRNOQHtySXHsyBeRT0bdywBK8CKK0de8QTEGyprqAvologOXbogp8VV92nh+Xzk
fQ7KKTQB8SiiwmkIgNERjzXGoGIpswiskmkBdhro9CGuP/6R48FzCHj/YLvZpo7i6TqdbdCQQ5b3
Nla5sfBSRBDj8U42lnug616yFdj08KTRvtRUchCflj5w2bqCcqCfKm4EJEeplOW54v1O/eB6dPG8
k6CXdczO36YGYOVURHTFHUgD2gfX7fgZMg+IeVMktInwd33E3R15gf35i5ildYY02bDu2/Rn4nig
OAahE0NAzC+zHSSFc8hWzwUInPwRQSVw9cU8nZxQSIXb/D+y1IAGwIc+yIUFdJW61sZdoJLmLVdU
g1xJyDnuRrszr1sQ7y0uuliO7nrKvM92224ra4aCrTu49z5YQW9ZMuZPfpfXIDuJpj1IkbK9L00g
0wT0Ii0E5l2LuYKYU2euXdd2nyI+OGfWOY+Z4P2LgIz6kXei3pBXjuCYjdOC3ZVqoTH13LEku6km
Kz71KlpzVImRZg0kHjr23JlOscdrI21WVA18PxiAJh6AlJaHP1iZp7eUcLCC3VoTCAQh5WBuLyoc
VctbCS0Ez8LcXTWDIvdkrigrbKfc9+AlX4rk3SLcGIy4YGwAOxT+KaoHcl4qjCnYx818yjNQj9ot
f4ZqUg7sGPfkimyAmIPqfWbTlRV8A4oSLPiKWy+bERRIRaaKdtu8Fp3CfF+kWtwI4ELJwWXRFEUJ
9FYcb0E9NI2Iphga8MnlzQ3lcsyYd9AkxaOhHREmTTVT4776uH5nXsksXS+NfVGDWC8p1hdubQj2
7WZujh+OQYfQ4xi2yxg08OI5jtPr8BDouXaqMtzLGs8DE9EYxA0giJAjpvQ9RcdiJ5ekBFPBVGG3
bSbkXzoCUIDH7zbwUogrE/yPQH+xqmBQgltMPThCV7IcXhGCWTcEpzDxtsyqAQqz8eVCapNR5dr7
Ma1995TJJlAi981h5jGIR6vSO7vj7J2neIYaWBjuAf/tjKUiboZNZYf1LXmQr0gzQIDN72CgLY/C
bcPzPMThWZhetkkUyQomNMGZKjoeiT248pv14qKcWwhdQKQLocGqFfnO0u8Qw6f+hSUTq3kqrSdZ
QrARA6+pBOEL68mqxSGMW34m04g5PI4Dn0GGFXi3bckfarOAZqYc7SO9E3wBbhIJGYEbeqtEfXvr
JEl4psqaP+Jzt/rUyD59DBCwSdY8hQaBEIhU5L5/X5jYqp6xIT3Nk4Dgd8VfirRrNuFYTUfc2/xl
Rp9T3RkgFk28B0ixnFyoob3oRpnnBM+FfSwRX7VumBXdFqEHlMtcyzWFjIX5dMJz33qua8ffD8aD
AQryNekZN1EvblhSAi1ZKLnjoePgcPN4uV2MVC8Z+GGhyvxHFXkuRspSQt05PYBC1HwConFYkfGd
+0UfAzlR/eJfgaBlaa871r3TwVCR+kl5UG4v/CC54YEwYdHMARvoq3pOYnfQxETE98yG5FVWZ9HD
IcUbUsoBGbK1BkIr2ZDtnVwOkPTQ4iGZHNa54REkVbulI2r4rk/eASbeyMY5VxCxW4VO74ARERTw
Q9zE28Lyo+8D2zS1kdxnCOWB6jI4yijygxJTUZjpoo7zIJt2tlSz0vTXINMal0gTMi1hHf96V9Ri
xOINy4vxSF0xgcedYyXfLdY+W2HYv8xRwze8YdltFJlYvu95vReQubrvckQDlGJIEUsKCaaiRdwc
FYGgSK8pRwmkxNLrbMrf28jlotlHbT+yQX01xXdS9zqaHgj7B4lr5hLK1r7c+UCc3CR8Ejdx7N2N
xWwfnJTVJ0NUv/d1fRhMxm5yXEnA9VCsuOA3hdPI+9kQ0b4aEK+HNQa7Cw4aJL4gvVMf8uuybeqd
BogPQY/3rxUD3RQ3gLAQGpwSfG44qPFAMDdx+6vGmTsTGC08p2V7Z/CGI0hio1XnRtDzRNzDmo+Q
ZGDQi4SMAAcMEOJlALFnw3AtJlxsw0NAGRBoiBPgXfZt+Rst/ysZyvZoCsR8qn/28n+VUK+A2J13
ArVle93WIwfBVgu8j9+rT68MeBa1uw9Ql8ou9eRKCe70Cts0gdhpGzlSw3ddUrYCwCqasCeaGlDH
bQ0rBWPhwYsUfLKfzIcggWq5tGsAnVRxKGsLtI7yu4u39hWZ+sr2EHBRPCZNaD6QyQynBEqgTrCj
IlUEydJrpryoV1b2EDZgUQC19Mm9TkCeXZQVCPsaZu9Yzdj3wIFOSh4V7pNXDvk25VVxGzZtfnTN
c23kiW1uQoZjZ/Sy52G5SdlcXI3qhb/YwKONWYJfxZiFK/1nX80XXJVQbnHKWFMjYmcAjwOEI1f4
ewV4TmMOVzOsICodXteI6psWj7bVoFR6QVE97SPs3m2tCAukAX6MrZcMp9krnEdKMC3+OofQ0ox6
IzhnrfvZGRXOfoHcv8HyowwR2at5YNUhNILbcEQcqSeaz+HE8nNvGr6/GjDpXDkd98BKWqHsZGV1
wkrk58QrklsGuCR9IAJTPd9h/rFavipt6ELc2RCbxv/KgwaSdQYdhw+Mf+Ex4OZTDiEs5CgZVFHb
DKYcyah9dPVHTbSf4zXvu6Zmk5Wd8PVi7XWf/5/u9AFQ7qKrXMrbCgyoK3C/y9uixhfywlTQpdk2
tnhwIA4CbELvuhDTC3KzA0CuJnsGOrtsE6UWXMDPdJNjxcZNlMvR/AodlwGRYmwGazDkbewjnkF5
BGF6bhw1M5uR4FdaRalKTalY2wZ/BNklmGtBQJ07XzR/GzVafBZ/InTTXb2rX3otCxDZj8z7YpgI
tG+cdWPM7QtYiforyJsXSzGLTX/b+UzufbvrXqwJAX9Yu51vyHlwviZ9FX7yxwHL3pbxmawdYKJH
8ItMGyqGEPHagNZ8OCZN1L0EHgIyIPV39pui/MShqxMpswflqxsBwgGIDXrTuQ6xFeE3M7DBtdJY
50WErCdHPP7BOGlhLjndUE3gQpadctCuq650EZya9VKh/SzqRvvkAEJDmNL/2UND9kQdLGNQE0qo
mzEfuA/lmz8NQNWNOjqQ00aPtUrsoMPCqo/Xg6NoYE1FCNtihZ5KlGSK9nVu53pX2270iBiE/r4E
OyxVkglhGPZmVB66D7uPcSHgH2QQJDczxwDoLitvsBhc3uAjJkAIydRvF1vhgFSbspnZuSeBqCcq
4aMbD8AlJcOUYsruBXm/LaCg3iaiSn4WshSQHOs8f2MKLOI3cdtvg27ybhNwZPJVktrTqQJhyeJD
NZA2/VzaPDtOAR6fQwytjVmACN6EDowEWD8ZR6xxQh0A6jJWz7+GUAg6RBCBQfCnciTv3gywmj8C
VDPmiBnedyAdubGn4BA3PmSByZbyutka2MZaUxPdeOnMCE6I28ZCuep0FA3f+WB8WTOnChE3n4rp
mPaes7XZOnKkfcJkwj5RLpwhpkmJ/5bTFdpm2MM2MW1IBH/g5vZGXIB3Bl3p7l11h1tJ58nm2ILT
mma/IJM8Gr7FjvSWhhYaREL/bLPjhDWnLhiOAGyxY6be5otN+YVj+9qWkd+FTU/tqd1b7TJ4EeFD
KbblIbcN4547kEVtLeMZXIvZdTYgDpOKtbTGfTK7w5aKVllnmz52oU3btFhywvtPyc13sTyAINB4
GCqZPBoNqLnU+w006OFVx/EA7CUE7W0+nif6+hSQ8KxCwO9A653BF5pwNFVzq2gAa4qIdghaim5Y
UCFmFRoYmxTUNlHq5U+JSrz+HtSRySMV/MbpIR0TCfz9wO7rV1Gzi6FCuKVi7RXWtVPEv1Ppj9ZZ
xF9bzx5i5XoT3Jvk4HjFa+sEOznnqhl4/b2UQ70GFYI48Akhnfo/7HnOMRzwdUgmPBzEQcTs1WP5
m8LDM/Cn0R7UB1VGnaiwup8rMUBE6lPSqgj+j4pTg2h6Ltn+I7e/tiF+E3ryQHT8tZsetVJUA14J
PecpYjUka/84ur/RwdxjkuZJCyo2fz6VX7a1VfcytMp90gfPerCL9hdF8oswpb5q4mPhdD402Hso
iGVVDEYaRbqUqsQOO79ZVeBEXLllHG7J2PVsmneUlX716jn6k3sy+k6F+uLtJoXvNa958tTuFV7k
Gw788PpdR0sr7dnH1j6amDwyOoLlOBanJa0RBL13i/CLa0oBmai3Q6bc4kPcUuCDej14Otj3PS1N
OxBzIZQNYRahfAKxSv9k8vqUgEv1TCVMxsU6HBJ8vapKqBbUu5DV3RaUY3dmYoFIHFJTV53MzKs2
9eclweLta+4jG+/DZI9Y3yeqpKbUifatfKCMO/CylwiqWZJZQssTkZuftYlybcpfPSj8YEAoaYhg
YkiQvTWFFmML2bYm32pnXeun/nTAdHzpWLJU7EQBqYqS490hRvAkWim/c4aeQ4sIOcOIB6yLO5gC
v9ko59bhuAlFgsCBP7dweBkjgNPzDroFAjPQqQUoQ88bqJf8MUQydOLKdMZlQBDS9od8Dr/3iMW9
stUkvR855ue6nMyy2oFL5AeZWj8PIPWGcOK2mv0bEO/2xwzkGIe5Mr3bYLK9DTRlpk8IwoHCazPO
Pyag0op2AE0K3qyI1jSSHKumcsxuCgNKFqPZ4GWnihaiUW8anvMBxEHIknGMPoGSvbielYXMlDDo
hidxthtDp0E0lp1sbOw6vLhl8pttzM7vSfqpGB1wROC5d8f9RpybeY7AEFWN5Z7VaaCii82tSQ/8
3jGCVdMk3i6r8/kMPlV8uHhnSrjKCWE9QohRQisV64W1G2K9MLRbBIOGHsIXla33PAiUpd8iMVWP
XuchJmGczXXgOOVj6GfVo99C5bNqxD2VPIQAbwunbCG1h0rXEuZ9AeELKlEjv2G+agAMhPLw6jDE
1/8MRa94u0yCLOisBnFbn8caRHZqB4tK859K8ei/q8tTcQs+uuTK9yDYDD4MvLBzCKN1XYm1CVpN
IyMEkLDwRlUBSE6xvx1HoHbAktxIcwMq6+bkQ8WWzfkhkqK9kZj5HfsemzdQfiy6u7m3PhdzxYCu
q3FrU5aSFBK1CIpRseWU1TW6GlFT7IRABjR85071FSsgalGqGCPVu8x9OAVVYq2MuUHU05A4aw+U
aVgbVdsHo9OBYIz2E7Adz4Zdu4psE1I7au+BGfjPNVYX7kJsz63AfJReY6d72hTQcFm7FQc1R+L6
YJzHI8yN+xlEUr1T7YPIgN6LKrIMxKo7N+5ADTjKcA35t0VEpVMilRCCdHddbMUbEkqhpIZgH5Yj
kwAzeyipJDnvlWjc0qrpInE3DvYMgSbGcwYRS+9b1mbYYVHJlPhHBxPeuyg1S6gdAX4CRVu59upW
gn+P9dnWj9N9zwNsCnnMvXNC6d4hFD+7kjy6E7YFWkU3Y3I74TptmF3W3ooczTj/iY8/rDrkxTVP
Z/+KGFkxUQKSqQseqERJoD7bPbPpVlWOGYOuAGvs77K0213b+NbJneb3yYUt54HtgoHyD8fI82O+
vmjDazAcAXaFjpoOJLHroBWPsxH5B5qehWo5jXK9rJS6S2gcJsOJsUkeJ1eZSqj4r9tiPF8O81wd
dfsGYIpypbuinB6DhtTeVPHXNtkM2K3IH4ZQVo+dSiLgSqTbTPdAHJSPlS3bLTbl+JYqUwHMcuNi
HqMqKcn9cF7XNiRGSxeL3fEo632Vjsbt6EGSRPTPI97nEHcZcwNoNc+4FWD1BuZqPJBpqe0wz9/K
NpnW1FQ7O5PkV4Ph7sHJG/BVoTqOa6iEch9/Gs3a0qWxf7NQteCds4WWVbu2DDC8pFB5OAEXdnyH
UKEsJQR+8S2QyPpDLTYXFa8oGMK6RJXDd04d/cgVaXumgtJ1UjfG59nsxUGbKKd9eTel20BCy1Hb
yKWigPYei69XWQK65LeOL/yowgj8z12q5tyBn2PnKhBrBmz1deKXr8mkWKe1jYqOfADrVndFZrJo
/wsbFfMgPzfQ7jhot+htgI9sPoMcd+8FHXTXMfzoJzXUKFST0htAN0pZqorGpNpAt7Zdg7M5WUE0
HQvGb8KiWPkY79rkVVYUD6hFbxTAeNCKt4gL6t5sHUnM8Ow+NjxxpbvIAlmcCmt8IQeyk3CpATKU
NVZbwN1DLVVHZVPQcORArkkbrltEqh1ntT5CiUx4DQFhXoInThmNpLmWvfT272zCj3d+k/cn+pEk
/aK8HpObLl999IMuHnVdV6tEIswEgoBsbUFFCjvWrgXQfRK0IBIGOenAx67eQKrhgQM42Sm2XC7W
cTxDJqgK4ltvcsFDATnLfWTZ0lwtKXiW8BYtECRPTuSOLcxkaaOUdSfQU56Awpy2ueAgWBI5u2rG
yq4Be4LGBZUtZfyoSDasKDPMS4Zq45lDsl5sqi3I7tFNY+NF73lVuZHpDMEls6+mK0rcEszObpA8
W6YdHbp5GNZ53/aHLJy85054AHDKwQMVKYrMC44MREgPRsqKT3klVl0m/OcMQWJ3SZh8jYyyvC68
DrsU/mgq5NV8NFsre7C7SeLiAbFbAUZ4mGJh33o+3qjcw9f3VPf22ZcQEJpjMEhCyuwzRP6gM8ob
JwVjfVntmzHL7gZbDhunQjPHd9M7lqaQj6wYrvYAsp0V+XgtKDxWgI3YpwwLK+RIFbXqIUu9+C5Z
L56Tg6VrqyqPYBuvIHAKnsshPQ6MD9tGDu4XwdktFinZI2K5vWsjAAubCdjKl1Zie92GaNOtDKx9
GRTtre2HT5nS0HWsMdsFWNIBIzqKLIz3+VCHTw3H+YxYT1y5rZLUnTN7ncT5cJUkVf0SGz/JHasH
9RGkufGWiq0BdoTBwq4Q5szgSeiddNuYZXODQG4oz/Da+J7d8UnmP4oBDIq2YUIO59f1bKz3eZB4
9qEcocWZ+9m9sG3/JR6AUgvmMdyEgHC/gIcDdEttDGkVVctdhE2AqvpTCY5FSE1As4fsGSjK9oWZ
1zsqBnGOr1KvAuPSmOQvcb+YETSNjQBfutgpkP4LAMDg40qxy8uSJ1rgKHnZ7qIwgWIqyAqeohz+
fBh/LAsjarEkZd/KdnaAm0V9KO15BQoQ60QrLUXTWJAmDsEqq2rNjON7oWq+UuViiocVFp/rh1r1
hZ083BwGwsmpssa2+S42UgcXE7UsHscbyx5fqJKSGbvv+YB9cCoJMAWskrwTJyc3Vn+Nkrcs+3+B
5B3LZqbJHAilccf3/wySzzOfDWNQ22fLB7alU5qD+Egrbxpwvu/nsP8RcGicQgGEFTdFk81gPOjd
TWS4Fjbi83lt4En5CR9CWIeboQ9CRd+35bHlzF6KwJbmWOWEBPgQBXDmZnSsChYutQOYnA5FbUcb
qg1YyA/gIcVKP4dCeyn2ae3GB0CkAFB6S8IGau6iRXJho2IVBvdRn6V74kYihqUgYz4ksd6Yld6V
l2yYyJuB+e5+8MyH2gASsu5AF483vnUXQl78jnKBD5WXBMQ/ByoiwMB2V5Bn3fAgTm7IRokx+uw6
Z81OmyiHNcPoUFcdyLEZ5OLjru2OJC0NPZgvQSpy7F9Bh9ovLX4VDNEPqpugyPwwI55qHZhsOCxF
z4/OOVjRqLQ04qDmZTYe54t49QyyjjIEPsUK4j0DVPhT6wGoU9Shec0UCVwHOqRVbZnm9awY43St
pYpU2wsJ5z+3tfAd8H/chox57PI+9Dzb5aYL0UHQOnim+ef70Ae3Uw4GvPDOsLAcLsKrqm7sI6gJ
p5tB8YBLldPFOK92nZd6J21vykxcWT6EgUAtsBZNV3+qVA5yJvUn2yi7deqb1Sd8B32ucr9/LK3J
33N3EsDaGtZnP61/S2KvPMcggF3nDHtyM579EGWLm+senyuIF+vFhrc9VLaoBh/lzTXl8iEGXJ+y
AJ1P62zIU8CJ0FrtWF87+V3LCzPLN4kQ2bmoejBhQmd7gdgAN+Ddxl5xn/AAi4PyRXZF90RQG7/g
j9MM8EXTieYw1aN7X075nVEH/KWScX+0hr7bJPjsfLbLEwlnYz4TQr8JbNdUzLLRuPIgMbPIamdZ
MNyBTeiWKnMsST4G6fcmGownsgBfsxkLN3kg2e26jF6w0QW1M8vtHxyLb5JGxt9FMnwuZeU/Jqw0
AajrQWrfuNnXGTpsQCVWeyxiA8rodYo2BAACCkCoRtk+ABvgYg0GxH/zwGasREGiVrI4L9fAGxQA
V3U70GkU8vcaK+KrMGWQmIeKKIMId9KJYwts/aqL7dsgjYAytf6Hsu/ajhxXlv0irgV64rW8l221
el64ps0QoAG9/foTSKpFjXbvc+95wUImAFapVEUCmZERKYjaRJPigd71AeoyU8iMyQgyGXXlC2C5
JzCP+FCRRDWAlr7SJ+opiMd6BmIQ6MKDOsTezH29rUx/lYUNBbKSiyeD5+PJgfb2an5/elSA4+IM
Ds0DeOamFMKDzS+QUhbbOjH9b3lkIKbBgDmKyvYkhtTcgBvIhw7D+GryTjyCyjW9ZXmKQ66eL5UH
UefIdK6QXuovLEnluo3x1eJlxu9CWWvSs77gqzGyEihfwUnNIJIcoFh1CgiepsKfYxBVSOb7FfRU
w59DU1aXUlPchWENMTH8/5FYCW23O9qpIcQOrEPiHGvlqrKHHjf1QiEeUwQSdmRN6TB66w7qZaus
No1NUbYD4ho+syBM1ZzKovJeApQ0HMe4qTYhKBVfIl0gEw5M7ScZui+o0snXTuNGZxr1pvZrB+7j
O0R/aogSuByZHlvta+D3d1Fdq1cZNPHKcPz0brL5+Byaxta1w+zVkSo45iF2smRGfgse6rpxz2T2
xqEPqvoruOmyLRh+nDVKKO7jcsK2HQjqey8d1X1Voeil51D6DoryYIMSa8Ns8DGSOnykmSKppx/S
IIkBbzeZivgem5jbs5MmzirzixNw9X1Vu9lTB4k7FN9UfBPhO/mapOYIrEhxmjKpjkHGmv5m1CBy
lfRyHZgIjQgVRPOLzDL17056pbwZ5SYLXcSMUjdtj6lTf61SYPrGKXTPqGV5raLaOM4VWqJsTkDY
/AJ1NH5tgza5Of4qmmiP2F53TaOJ3WeeYvcGNHOILAT8HyGeWyCmSR2cOKDy8khpAyPI7mMnMPYQ
x37LtlAva5z/xYx7Za+SukdwUC+jFcsFGgRHQYKrcxnkbCrorU0+0C+hpjfk9EzWPZf4DMl2mARX
CXURIsKTO8eDfYuSAeg7fppKNlR4i2MAcRYkSux71CP+hCqZPAFP4tzPrmF0N62Lt0imzScHOh02
O2YZiofIR02ApNM9aKlK1hjh7NdXc81GnmiCsCsT0TJ172SZ5tGE9HeyBwLz3oUU46m2hrdGdKhV
Jx9DhPyg8mxHLnscOmRX9egymeaBJwZHRXyhewuARVzHN0o4RnKU2sHJQWM5lD62rHSGXRC4d4aF
qjoqHNBWa8ronqoK3i0qG3i3qKZAWw2KHnEzScAapZ9T9LCix5a9qvXJfXmEUY8mLb7RbhpAcKAx
jpt61lTbJnS/TmWDwDpQnOPNK8bxVosS99a+Lrbkm4dBtq5WDKpOwIeLvetY8idC1ArfoaJ66h0j
OrgAzOPHmkGkY9KIfpHFP6fM3AR95O0hYIaqKIhFd8CHVN5FtKZ3sQPxDJkLaLnScZkGELWNEF/o
6n0UZu415GgqL8A9V4Cnx4v4mVw0SP65qRp/xypXh8Awl5pP69Os/EcFobmnQRvoM4DpEDuCDkG4
hQQUqNtH/wnfVzD2Jw67M5q8viGA6T55iN5Bo8QLtmRGoW9dcc97sk1ASGyo1oC2Ax8bNbJU1TZO
IGRRBOrNRwP0Udpp82pbZXSMqnDcOKJxoQAN4ejcAZUxN6Pvoba40ckHYTf91QA14eLqwsa/D/+i
FYs316JQQvDr4o99/1UyD9xE75eDwpS1Ynjtdd/UwLNqhFlVOvljgT2WNubGRvg3MqF202kQG/kE
y750bJwuVdnehrHt9mqE6AtoEcFqnAGqewt5vYVq8F/1yPYoWOqeIVWKSivVBesRiYvn3vP4VRY1
+JIwGNdR9zwUW7PJOLIkiLSEiXvEHXA6Ifw0nUol8RPKqSUHChjx8xucCW5yjEMynWZ7nkwOS1oT
QOAs2iSG8j9egBZRs7xKytPqiPgWVORbYPDMoeTPwkPEHODGfkMmtMGCUxJP9orMLvDATucPT2RJ
ZSZPIAgDbMXmz+RCqnPrqm8dBHvqtBv/shSrNl3joKgS9/RnLtp7fCbOfcHaR1RSoho0D41y1wdT
vsri0StuyEQhlBQ0EKodhi2kqri5rgo1nKYyBWkidcXkpygY1V7IDv7ufpgVRv1wgqQraw+fvd4Q
9iePVhkx97eoz3MvKIQI9sBBOdsI2pqvrY0dGmrx2DXuo/CFT/fklqgPg5YsUyg2qeJXqGZj48Gh
ppMDQG5XD1XbdbfaGlt30/lgJUYyBbvvNA/sfZujKKGx037f8KzcmgbkIMuUt6elGfG1+u8m99Pu
5OtmWbH47KIM0vmCy5w/DgeW/3smXYim00wyPw+T8//0zua38uldsFYcYt+eUG4h3FXWqNxcuy4E
JZSTpBvhDAge2mvHEEiygM93bgCmTIGT/ZdvHtXSNMu8P/loWVKU/cqoUY9Ll6J5n673v7+GZyh8
L2nJcoVPlxE1UOKNkOZ2GZjXfbr2FIEIdvWn6yy+eQ5diJwld18KIP53HwbwDNC4vvePqdKfxvyK
5Pw8vvzFy+vYdX81Y2PYf7rMB5Ou/4cP+r9+Gib9fQUYEXDnF2c7i/vr0sTKxta+SdqN2xcozHwf
9SBx8mFeYtscVSEIsrtNK8YVTZy7HYJJ2x7kBfPqTwtpYpr6xlaUUG1bXoB6GZJf4yqvmVxxxJPm
20hBtxUvbHYown6iG0OXOgjp4nz4JHHnFmGbP+JJ7T/jZPoXYtrWlazEldla8dI/ok7Mf7aNpoCg
TWrtyASJujzYjrttBiiTZd7QXGKoQB1UXN5BwLuBeDdc1Chtkq9GqAuV89qO06JD9r/Caf59Yg+2
CK3X83uhLvhGFhaMAiAqjMcdjVgudsB5YgZPOcB+J9DRgK7Xb5Nqh9B6sELc8BWp+enQ1Ezc3MjM
GPTx0IXMjdy0Vd1CwiAUtzYF9y0NUI/lSI8VXvZz8YN7+8fgDREuiQiT7Q0lotTI7QXvASca6EJU
FY5mDN7Tfw/4BerTrNQVh2UgyqBULyF4r5oBUol+Ft5yLr63IbD6ZJG/0IMM+vNbaUXQTO6mAD9u
v9sAL+fcA0iH7XGC+7NpWMjh2fY9+TPwvutyURQRaF/AE+Nurm0yeAvubiRzjRF4UUC13wj4Y91b
BmYafWLUDxCg3QbOFGAT4dd3biy+Vn6XnjqdmskHFJQmRhQdsBcQ9+QbksK8ZgAYdTpvQy5qsMcT
2zrEe6/1XNtMxiuLh7Xdq1xAEAtJjkpwnNbjQuAYGbQ7k48/3bJBIMCrAMBMg3JvdE2OkA30WWNL
2sdFbihF7V5eQfrxgwtbmVsmAaaPymTcOhLKUD6oF8vvEE5hG6grZZAXh4YFNYCpZmc5oD4X8lvv
XZo0Mqhb1HEMCszJfgF5Awr18QUzz0E/fWyYTsKQT8U+9qOOeRqj+G/HRZIKyVjmg98CxVZxYG8X
iY9MDDiUIbQLGjeEfyAdBnGBfuIPlW4CxrYATYNmXVsZlMDQC7dRoN4mjC03jzgEV+BlQMULIKJI
XKCoygGq4fdFkIUIAU5e85OwU/8l9uLvMWiZ7zKdtkHWajVUzHsOIA0LnU8RiOvoosbHRFByg5rc
tWHiR/omJ4966sipjLOF4nIH0riWpWu7ysI5dioadnHsdqcB5YQoHXQfEaVof3VJdTBrt/orMRVf
g7Civ2OdNx4Vi619apTFI9BKEBfNauOHWz0lA8ClzIQ6lxckcoM0db6rENbYjakFfMbQ1ndN0639
oK+ueZQ0d+SqW7c6inBQV88DX6Y93mbNB/paO94lgl7Njb7O9CWm3pSAo12OCLHhq7/8EuB2+x+8
qKx7Zqr8Cejubos7HBQLnSl/YrzKH6BHsaLBRrtkj6q6ETpmyHtjAWodwqvpjXdkUQP1UKh6pX16
ogVDDQEFQ7PSj8wsQNHtoIawlfHNeUrDrriNgY/oB/hj4qt0ftQofDSxYcZAxtLiZkKh+GKKZMNz
D/iTBBiOOw0fRFLSR9B5ghKlRuIQIhc3I0QX/jCwVJ7R5A5Sgk0agLrdRnmhZOOpDJX/QM0AdWYU
Uqs7DpjTg1VUoK1tvQ3CHVB6im2I1Y4NEysWWnW8rkzp7sYSsKTlAtaEswXKONQ2wiMTcEIen6lB
YVYy98hEIOmj6Wrzk+/TsiyOJEIqPz8tp5WffIFRfemgbHqQ0S6uYvnUlraAPEUOFM3UH7vcsI8g
Aons9WjY+N3WmXlCsSbAJEbaIaGUoSEn9QSNLE5a88mcr0arHeRuVsGIrcJyCVqSVB04Fcj50V7e
AVJq9nq58NzTw0HHAlwybDddHk7jDmXZuxwg5WMvh/QiQCd9qQ1g7o7UJSfiv7YxWedmAPXrYzkh
yVsWpVFtfaDoTkNiFciZRIM8S9P6biG5AInLDs/KVU8Imcr1mnvU4yMXjZztxMHC73UPzJ/MO8hA
m3edbsbAzTYyA3EMmctA5kN8EAlk54DUtXVHy6SHAtnQF19MN4mQUGyic5tHIl9J3SWbRmyZQ6+Y
umk6Ypy6irofVpUDAofVlPAHI2buE0iggewz5CPT1UfIA6JmPsh/YlOzS1HJAiIBqBUJ/FS++D0f
EF00bmQNLquesE1fJUGd9Gvou64LaU6PNCgs4xHCcsHNYFiYGWDbrkwxnWmwthp/7YFg5EBmGuCm
AWkOKASWmbGznbrGyQ4E0p5rN+2qAkHVJiplOjuBh5supqxaVHgya3qblOeAHFQg9l/Nizw9NNEs
WkB2Nob8MLbpBX8WeIhLw1/xvPkhuar3xljXKI8dlbiW9YDbgu4Nuf/cokznQFYKsUCg/Z1q6zkF
IApQMwtPLWT6Tjh+fWw++cikycs88llg6t4AOvzim8mDqzlbInw0N6Z5X8i0UNm89RMotzOibyEn
NSAmxE4zM+0tLSFf06UuboBG9mSDC+vIeIYizsTfcwsH6DXzS2/D8UNaDVAKPDcKBEg7K8rleR4v
wggMCgUUXyEla5yoSd97+JL8L77WKbF50mn6P0wLM1TTd5OK/6nrqN0iD4fStBiBWa9T/zhq7I5y
CEFjITPFjnXd/xx1rJtmxF1vbQEoiO99O75GThY9QbbWu8vA87Gyo2p8jazAQBVzFOxzxxlf9TTD
9oxHfBG9uzQAuIL8DBkh8JilI/jj3UdZQwxWi6Ib2HAFK1Yi/AaFu25HTqqdg6R4CT2SYJuZtQIB
PxCpoQgeaMPZGE135HJ68XgGxULyxWBxSobeOJMVRvUP0RfFUTrCR66sOAqQRF4aDRv0NGzQUR07
A0xxQfUygIUywMZVIG0DCNrvKdRTowR1ZJG7ODfkwBOCJL+/E5CBxn1AieJYALYPTDzqWKnpkJWA
+HNhHf3SacU6Q60jJKMxp0rlcCfsDCdS1zd3trDrMzY1flAV7rW0Y7ZNedajPsLtLvhP4gHphuda
i3jyHuKhK9LzLMyqx3bVq/uL7ZRAH5tWu+L6nNsTzpmkgVwgIZA8UNDEGG3zeWhd+5r4/QCyidhf
t1VnX8lnIQs898gX46aJUsz8uPirMrXwOTvgULHSK0sjyLBn7pOA2ARCqXAFkB5vNtTNa5S/d2a0
630AAFZBU6dXKSJ1jGJ5kaXpnuft82S6gdbOelVupSowg2bJdmJglB1jR13SSeQX6sW6t5iI86Es
yatOf5rmQQkGQCNoow7iTBwMUqejqAcGBPz2qKtyC8QEROpg8eS0TEy88gVJx2bfvnONLKwj5COG
EQSRGNSREPxafLg/GlvTh0BvXZUgXdNIB2qaCjp0ccCBlnr3UY/mFWW4YbHojhVneQh6anBYgAUH
xwkxTWpnp2V/AOua2z0W6dghxc7sS6EbMTUJTgm1v8lYaV/aKAQERvdodJlHvg7/Ojm0IdAQWNox
nJpXn+aNBVQ8wK06+wXPUSXG8gdAG5H1RBYMQJK2PoheH2Y8Zf7o8ggaJUaFYiOgJteJhgcVWZWu
ZVTgxZjh32d2eMUOHYoSCvgBFMOAc8QPBpx3eNoCIf/bpp5idbJPmuQ7WYhuAn+T5NNw+dCloRQk
eFNliTNZzuSEakNdmk29poqAhB8BKScTYd5hkzatswsS13nCMfa5t6V1JbCx5xZ8ywvsKXjYBd9b
qNyCKsD+ZkVhs20CoVC0J8D2FkFVW4WRf85Y1l4ShRNRA1HCL+CZSlbF0Ie/tAyw4bW/fH3YmpKi
eR4bP9nlzPbOTT8lK8vl17FLgnMy1CCwSb0mOJO9NCmqtpF5EMaWfOp9yqfJUobJfoyxH6cMe9CP
R1nmDEfMwHgWESqZJSSxkLuFWQJask6Y6xxpLp64Yit6JffzKOJnexzX/A2ZuQNesISDdEZaYg+E
V3rss+naTRO/sx1AKVbQJkbwtOjMTcQyy18J2f8IPGmfcxO7kKEHat1wnmzXRv20gVNca0zsSL6y
UvJoQxd8TaM0H8ReeI/pOkyn4WpAleWuNUz8rGTzmKoWqllBaO+cyU02CuCBdQ+dbfzKOhDhKoUs
qO7VHbgz8R2DDYYnTZ+ruzSJxgeF2uxVbIsd0ub1tY6C4BqoaR8RaReZ8cD2Cyclufxw2M9pz8pH
sYFeMJsRyAB2ymeHyUrikzvhyIfzjfO1ZH25saLMPELE2v6aeu41ZyWqJec0VtP6xqaeXCG+TgoK
2H7XqgOlXFrPNjUHTgkoPvIzYypBWUddJaMfyojGA2VlDDV4q9Crwu0M8ETA8aUcSjWjgmtSs1rg
oJU7Ir/OBygCv2N+3Q7YwrRLyxr//CgC7YEEc9KAvOOl0Tc8s8uLHeeOmgdqPUpTfKoCoIlk00Qw
VkB/Wy8mH11hAqP3KkxBhVpYVniDEHy2T+1qANYBJjb34DzG1k4gQtSb1ht8sgP4bMij7BGFDEif
Akmb15Hcg1sn2hh4X4/UJOb0jI/cupA1gbkQOADwqgA+9ouNJpAeIkWiQ42okZ3rgQtAnViY/EKt
Q4pCyBJnDAAfAw9hLAJmurLYDAAQvkZg096FFYhTUWIld6rnzQbw1n4NLBAqbnQPJdxvPaML4tlH
vRFUfeuyRPEQiiQB9RaaFxWoOm1C7tB7GLJhTei/uonVDdKUL9CP3zPBq2cdb781EpQ2XdoDO5SW
xTZHUncubG/LaV9NffWsbBDNVPhW7EWMeEsw+Rm0a6DD7puQa50aaI40Tb4Cz04BKSD45yZxoP1r
QONQu4p0WEuAM/dunUhrVQrmjw9If1/dKC23ngjVMfFz9wricLY1HKd5KuxSAjfpib+wh31gLMA5
O1jlg+P+g32y5047d2qsL6jZlo8GjnMWxLe+eGYqH/XYYgW/Z/Z1XJ+8Oj3xhIe7wVQt4hOd9UXK
xNjhntcCDKqrfd5Ha6fYBsoETWIAds+VMiQeJZkDottGgcWxVT7S/lMIWtwcVTb0+/WUuvTg0rqE
jmbkg/jepdXmVEAVZ8TWd+PGWXLnGOahrgIwuFmBm678od8MUnbAhCr76gFFsyK0BdSVlFNADbJt
tOJa35pfjCjJoRTVVTh/FPsZtqH6ED+lUkC1TB9IOQJfp9Q0vMfGYPxSxfwpsCbvkVwVi1qA7QZ5
IB/yyw9iCvNdXjs1YM26JnACe28BwpsCguPkjWMUSTQlg74m2TQEPhNov1MXyFeBIliINmld0EjZ
3R6a6WJFppvbNjJlkbKuZFvI6AMdlrFNoX00IPIGIOQgYEgadt4BR6jikDfFDyqCSfW2OxAIB01G
IA4hbdRrQyDyBk6olJgsJAMAKlM+iNEKaIDuJJDVUKZ8HTrA7hw39m+tB9lucHGOfzkOqpj7xgw1
7tG7eXX3NjBMJThEoOtT5Z7a95rWsSVuRz//EnHUMZELRff2w/RjHtHDiXDNcy2y19rMrwYKwFXu
QfcWgmS3zOivjtG4T+RqRfeSjFDsC2x/78Wt80WxK55y7stkJsl97BXPZCk21ZAPh975FLTuy8CM
fg/YTYt4tp4bpGxtV/0Wx3MBgWn9NfNFHJ9AlC1W89eu8pN4i2MW907JMExbFBxFwGdlJ89SDhSd
fWykOfO2Q4VYdO2VQbFB1Ny5MMNEwcJoq2jl+VzszFBtvcRit86q2A21peaNzLGxm43DmnpDJg3Q
lHk077Z2ZEUXRy8l19xww9r3CX4qZdZ+673E3pVB5J2o6RhIwprCPTAv1IqVesAe+vytOy7eZc1/
jMdSAqs4P+9AzWTOKJdaqCejAnJqwcwk5QgaNehlbmuNo6GBaZqg5VBO/YqH+WGCXtkXr+IZyrci
fmltO74T1ZStO8gKIBbcHlgbmeDoM4wdeERdoGbz7rmto68xd5J1WXGx7Yce9asov/0O4t6drczq
dUwqtrPBQ3O0wU32ZOTx314Vdd+bIE1WCZ7JjyhGDXeJmVZXEPSDdxVqrt+S3HyAQqbzD4JSKFgT
9U9uAMMhrFh+Ee5Qb3kWD1fXAHauZoWzl5Xt3ptR46wbBvRtVLkPhYMDcNXzai+8clNouWyhVbip
aQ38s0ECM62ZVioln41CkXUT2E89PizryJxM7ABZz3Qm/6+mzY4FqGCOGbABX/02+poWWXLf9Gb2
Epc3Ab7sr6FMmpth+THCuNMp6K27JBDulRrfqFy8XzSN61eHlpmv5KJBRLnfppGJ0BFDiiNUO1rw
aT0f8b212pdleXmY6ziTvuJ7MDP/8gCS19/37HnsTNBhRGG160uhnifBEcnAp74KfRu58czDfdcd
o7sAkVgQGnNUPSFdH6Tc/lWY6dFA+fdfeW7+P/jcA9/+D6g66o7B5e74FvcD7jh6/AOfO09NDxWW
ubjDLvnvMmzkLQfsiyGEjTj31LkA56aOvMV2/HsEXAvZAdCHH/YY5Ay7ubRkmsA1QdDjsdZXoBXU
63kJ8kBeHL3QxelXmjjuTlUpjn42gCs4xvFANx9Gqcs6iYnLEM2Ejp84goppv/hpMjWLL+k7HxAI
7Cm5Xbz9xOmH64IY8vTJ9+F3zE0WrgsceNaO/Dp6qXnrdUM9arjlxNvcRvXp4lvmMQPRUalAa/G+
Ki168zbEfXYwK+wNaaBEYOgYTNaVDWD5doqxnhuW1iNfm0janSdqWlNthEIZGvn8tryBuMY9U1hf
mDVOAQm+3xS3BzON/1ALY0T9RIzjM8X6MwB1wVosgx0toTlV7fyDao6yaC6N6csvRW5Wa2eIIHFZ
SvyerTbcNCrM9o7Ryi+qA+xG9g4KSrVZlWFxbINpABICJngb5QXSeSVOzVjLoIN2Bzq3+0mMHCga
/QBQBorVAJBSl7AB3IwA8HY5ZR9Mxw2yC/dQa0rgeRpdzE9roTF4MS3LulZcGQ8mwkWlKYwbPRvz
gvW3vMv3NGZrrmTPmqBbiqPximbwLPrZdYrd0mOSTeoVhPAohRB1AnJ6mKwozU1rFe08yizANYc0
fPLjzLkDv+kvqWeN/WTvxr4IkJtM1Wtr8h91Y2+FdLUcDEBabPIFKPgiuapEju38MCCq0TtgI6Ph
IsjiBxuSKrTCY/ZwmDl0zbA5I450h9pfhB075p2DePhmO629McagvZlAhh2RKI8Ojps4UPVszHXt
FcG3DNmjqZjqfypL7aogj767aRABMRa0jyYkcxBOdI0TghIMG/nwG2VPqaG86WJ2tgVB+Rz5IIb8
6ZJujSjJSvNM3mNzP/pn8LVomk7Hb8++G65DF8djcHpW9Sm0y1uMzPR26Auw4jdcvjZd8gUVFvJB
gaYHiQyclnMpXxNZJwAhcxdFiwA1ZQlACwgfIBXVOe1qtJCTtXSVKfViv/GvkzxOBqIx5K7TvsFz
oLuWZu+e6wZ8wLs0TqARWHTfyDf2CU6BYXAZEYwGDZmT37XiIVSmugebr7rvh6haV+HAd5ntltc+
5dYBPK2PibbABDOxk8zkPqncFltaFLLM0xCSA+lHA0YinYlkfp1eOENRD1hP3BWlKv+rL+DDXoBR
Cb91ZKQj+SQdJp4qjqxt5eDVyQwcg18Ly7yBvSjNwarZIEIQ4MBIK2g086cbzaUGZ+O3Gct6PYPm
dxZ/6XMk6o24SFZUYFaBp9QY/Oyl9vNH3rnfPyRfw6598roiO33Kvr77Z6iBH9SQHWz5vgIK+kSN
o4G61KMCoj/5lin14Dc7Q7pPNHfxL5cD1d/b5f6rb1n2p1eEOEm8GhBQOAVNc2ysvHgwNUUvgPv4
2hjFA53g9JgXs7exfCjnMTrB6TFHj5H1vs5w8V3trV8xn+q7IbTwX4e0vXcohO9tWTcG+GRAUjky
iD/LOg23jecHqM/EQItyvBYSfhhGsFbKDUqj7F1TRH/PIzQzTaxIbqjr+A2QAmUw7PJGlEe6BjUA
SED24HM3MVtwC3VADS5h2CrOqxaForw5ZFGMOLguQnsP0qLqLBrmoG2fDL9AUl7taQpPYlB2zcNq
rNvDyELUtGjnh3HqCj79yuuq2nuh9Xt4eZl/vzI4CU9+1Lvr3IWERg5az2/AmqIMLeHPKUMhI0Rm
8jUgWOU3qwd4oUFm7hoWTQe9CORKR7/4lttOuIuCCRog2tTLcxwpd5EX8rWD0kxvy6OanVKkPE8Q
SB80NSpjJ3JSE9Q83SGI+UL+eUrkYUrgo3hltUz00gmUXTQLgijoqh6xW7NQmlsP0SplZxvlpShH
0hbFqQhRLFhjgWdp+Hvxeyht2RhAxa9nZG4ESZgNKOGfUGZSXoVhFdckL/qTIdxdUk1qAI4bA01i
uu2mdrpfuRE1+4xGaMnczbAP3rU28PsfnB+6yBEhBoe8QOGVby9Dr0UXp3kKurdr1wvLDflodH5V
ej8c72d+qQ8jdWH+8sFF74XYoCphrDyvRt1hN/g9stVoqLeYLrMk6Gf+PexVY3/28EBpKgmgxfuy
D9eKwAv3tm6+xDIrckocAPVr/+my5LOr3A7XdfoLwHX72AG5n606AY5IR5M7Um9plAV5ysWMIhTq
z7MXJ60bgijelKkTbe0+y148U0TrAeUNSOzATNtMoRylUdd+mHAcydkXO7fbO7Ik9w5NXgUPUwoV
iALVy0Vrd4ehAvtTiwKF+6WBAhyk4GJ+CcAFxleZllIffaS6UAXHcxw0KzEaYG/53YyotZvN/sQL
MVytaYViwfrMdIPggARbB9Jnmdnw+0E5+NRZGUHiJz5xsEZGq6jAfiWLvV9W4/1VNkH1auTdtG6A
OnwYeNYCguhCTENmDtBHIj8Qjd/SBEkkr/L74qAew7lg19Rtj8Bd5CAFgX0PqntZFt0MB9XQTtcL
8M4W/R70WPHKqi3slEywzm6lGHMoRL7bvHfyHRAECgFdPHSLOOwPuZekxy6sq7WLD+JLj1K4dZ61
45e8bp/dtN4TZcVCXkGEFiJRzg4fBz6Ld1aLLkrcaZPkSCTVZXDskbUGElhvPcokvIBSJt9Gbgaw
t47gjE6yKwIEAXPcm4/kNzsfUXAwHCVpgQopNNSjppZBfkaRHVJAUVfgkARzHrBE+man/vS7u6zR
NHdgGvv3dBqW3GFbtwIVLCv69hbgUarFtdq5aUB5hf+k5+4+DdBkF8gvI9W8RojDmPMFXLsMEVeu
V3SRfhx/cRvvh/YSCijSnVQCujyTAGW97aKeLJL9wwAVgu+qd/hOgRD4TA00JYDpA3FiOOXijDth
jNuSZUXn3nXRpTlzl7xkA654AlDF21vI2wOhmYJxAsC66Ey9Qo0AlhgRdLyoOyQJLixK7JugbEyu
Tyvmy3y6As3xvR5vYrnM8gLUE2Abrhs+nFr9tIaGRLytUwP16dqsUOCJkB56KO3EY/zfvk+mmYOv
wKn/oam00p0MfElBQrGp62bYh1xCWEnXwNg8Sqa5S7avOCiSHWHuyKSG6+oa6okyZRfufp9X5TZO
jjXUTgZzcJ/CYl0BO/LUaSMVtVonDbbLDHIdm87J0q0zts5ttJrslAABVPqti6RXCJ6XmUXAB7Jt
84kbrbUH1AuWAoFvTYv2iQdNiNS9hO3PvGvLc1LLHRhTsoMdNf8kedndImF0N+pRw+Op2Ew98NUd
Y28Dw3svrPmPpseuHyEglER4MttzCJQ8FolI153rD3/bYbtPlY9DjlPi84cUGdJdoAws8O0qowi1
uOi5uvm/+3L9LUNBur2bYvdpWU/+5erU+//w0btIYqZWjt8BDlrn4kINvmfi0gYMqjx6W/hpYDGp
B77JrF5Rt7FKdgBPvP5NvF3q8xSyPw0bBnAWAOjw7TwQtMPWMqFyleZVdykkBO5XSnd7/MohwIOb
niVR600+mkO9EWHZS+ix7kI98iGsIncdGEJW89r/OnFeMom/ARLO9ssFqOeZgGgHYWLugjbDOwqC
9jKIvrsghIjMMwe/Ow34jOOt0rDVlejSJNaGwSkvvdWnxTTv8zoAzDKkbOth7emXmi/zYdI09l+s
PE6OqFsOb5S+s/Kg2PUgFlh3Nc63KxrpJj5efTy7Bs/u973ZZpBl7aKvnEe/ggGhfmnJ6CuStSuv
9fIvdSDByT9Ul0EznYaGCWL1PjiH1ogNT9KdB9/qNL6vO7dW89b75AMSq0P5vQMIeRlmOzdlfAUh
xGmP2j/znppRiGqv0lquiyxks2+QZXmDANampWlDboI+qjNfWtmBuvF9aeen3qbBIWDbGmCaMeqC
b2qB+1ermw4VwHPPK3OoipHzT8Mdgqv/MXtZ/ad1tMTorf/h7Mua48Z5rn+RqkTtulXvmx3b2SY3
qjiZR/suUcuvfw+hjqlonKn5vhsWCIAQW92thQTO6XBVKCdPOv+H+ORMAeQ0350CcI0+diLbNXXC
/gnpKUGNL4SapucRknmam+22d1XhZPXJyBkA8t90ZhBX+4njQZ9GkYHlzN84eCTxJrUGirXv73C/
BQJdDtakBzcHMhsp2xQPdoMOIp8zKf1xQjKhnyizO+MVt/a45OOi/tbQwFoM9NWgPCjM+gGQsWzb
u8ihiXtfv4WiqbpJQcmAEIe6vuIRxT5RTza4oxvHCW9tWFNRrqguacVbX1eoeP8TDXWpoW4BBhwQ
MOGDmkjsUGs8b7mqeehF3hQTOVIk4aeizxIel9i2UcEEvjKQs1pUf+MxxX1sMvDr1UY2XYKUq49d
DjZAPRizH1kxAfG9K77V2CLZ+VENXkjn8xQYwB4YUa2B0oON2pfJB99Ixg96646PulpVf3XYV970
o5Y/dVkUHOOuB4uB7cSPQIEstjmS6cPpq1819Vnj4CGsmH6gnquoAIrJjQ400EIk5ft9m7xs4UWu
Dp5/sU/61qehPjLLZzN141bvNjbPXsumdZ7UPvV6s8ZNuW+wxoRUNHa0bVSgVCG+2ahgzrmtG+fc
l1pgbkikxo2iwseOLuyzSFofd3ggUSl6firTdnZfjPQjZdzFoBv0mM2QWlOh4ORCjS0WGkhSUc+E
dfcUqAxFmHwkHS1DSBfSBTkyUvErNhYUPD2v8ZTODFDXELQmsfYQWQ81QzrczTOBT54BGkXAbwEO
ythbxOcjQ3Cjbc2z7M/2adz6pYL6Ra8N6uJYRbH+ydQBg5R0oX1sfa5/MrTC94YG5TO47GNPyjmD
CO8uBQZot5AwBeVCJDu5k2QAkSv3kNPkzsNzjnQdqwSWnSW2BSba5CPREH2SQOCN/cBS7AfO4p/t
ZJENMBwwkvqLyNSncCQ1CYA1A0DX/NlPb2y8Ua5nsA5JM17McGFfTGR19MQPe0AdBO4L78L0Re8q
rJ8C8gT4KiJVS0mwpoAtYFXFe86EOqItWVvQNexNYCjs2dibGGGOBbto4Zc46LRz4ANPcFdk6S+R
C/xH6qMyCs8jCxFgGt/dtrJ35JOJMZx8qE/hSErhVzRhieRjy3mpneBzw53puxKqPvALkNDAujp8
sLAVueFOO31vzfgxtlERXTta7OFJ6xHAIEjcI6AS4oBhhFaSmVgaMpMBBCMCwoTMvqGNKP3KGv+A
tfUPhR3bF2qQq3GXqDuhEAp41RGqMNq7nr9JpPtjtwKBxgFpBZ9lSBD3ttjsegvwx7GsRG7f2IQM
9KK/5tNOBgbLmdJg3xcRZRwxX9U0o/PKb3VM6s6zIUeaK7ZEPstIpJdHp+5iCuRIYYwG+Fq6CXAB
wMpZe6DKXNveir5kSXmuh5C/Jl0fbvLc548AUp2uo4ZS7Egfu9cw/VirVfg91NtzozTajXFk15gp
Mj7b6hNW6PVPzPV6C0snGTKjJ5DLLMhkFiKZUFx1SZPcBiQyHGXTEh+N7IejIBKZio1ULUL5FsgK
4hoUvUjCA8tM3GKtrk7uEulkl6SVX26OEYpT3oZoYEdEkvRbHBnCIEskLGR+z4d0NKR2eHiPI4fI
wyjJNGyRBRMiAQo1VRNDBdUs9ai6Yl3wv5Dl5VGqSHKRDHEAcKI3ssb4ohTRd9Sc+I9umUSfkklD
BeqgfwF0Ndvbjr4NmRXfX9DNrES9BxYX0KrU5uLlqhnxJAq46mBjiVe0pmcoECGRzCRRMwAKufCW
UUhNb+2q3WfBfvbws9w6Tj6KsUS8VRDyJt0cSPowcfstfLD9qirjZxfF0agEw0ccEmvYlpNSnsxU
0b+YdnwERIAeas1jU9UooxRS1ynmzkyBG+Ei28f0yGLZNS54sSsIDV76WAE0olN0Oz/WI2S56pF5
sYcEYtCZxqXoywbQPCQiz3VrNMA0BiavcSFPfG11g+0B9MlHWmapR61pbvvIXS3jeh5Hfn6L2CRl
SqNso1gdtq6B8lWlYtOOwAAaPHt6yEhqbyOKSL6ATZQgAxTLRvURoBIBvIudusFBemvU+A7wnfCq
GYtXV9lInd6k2MGivm2r3SlH0QL5+cYQXh3R+MNrxAtUC08oBW2m6DGMDQVUUHFU7kulQ7GzytUb
voqswgNa6W6wntBuZycLQJ1e26k+8ofhhJQM9VbYkXsEDoR/486+b3j4SRdgaxq7dwSYGjolyFA+
aQJo7VdHv1t+GzPFTvWkWMHOqkrjIbV9/aHCI++mrrGHA5Au40Ea0sAuAXCFKn2hBzGdonnkUogR
4xjaKOBEANKRZPGhvALOf0u9JgE+pIBnc+uNNmh/G5xFyIkGSJRsxjCuUcgqlJb6N14dg/PcEb4s
Gqq7USopih8ryLkjJQiAlgHnMdbbocg9ZwGWrWtu4+MMKCEbO3WvFY39Ma44KlRMDZhqgMecv5pQ
D6rDiD1+DynGOP/im8gyUx+2zDfZVokB3QbW9hTZn+L7cX3wjeiT7e+4G4O/iZSz2Hflc4zUquPc
dUvkjDSTleJPwrNLkPxq4jFAiRf13Si7W9LUyC6gAAVuhxG3s1WOayrVsjc0BDuUqAUmdxqdUjRy
rfRvaj91V6QPNxtFPM5SNiCl/1EioOzqrvtQhU17WqQOkosbh/G1qXFJbGu8o9AI2SSW7+81YIgB
YDzXbmuf0oiArGOlIfhuYJbHpAg6+OSvSAQHKGizKbs+f5Tp2J1Wb5Azlz9yQcNM+ndUbwNb4UWu
wotiWVM+7lkJIFWLOdjXF8XSwFfLLsVU4nSTSA1ZyAeJvFc/wNsfqRyLmSdjQAGrH6BED9TrF3yR
ygtLDHtvjih9NQBZ+hJgg/1hCMxdxScBH7eLi9wCQ/dghTvDKDcBRt6Uvm4fpyDsHo1Cg8T+lyCv
6GH2UuNjAqBF0IcNGvZUHVY/9hukn4K6U1ezXaiU6sXXAxUQjvo0Syud7Eq/1mfOFtulzCOdNJAz
qvztExuRz69o9YchBOKU/WIDtekDKahpe1PfdKj0AKJhXc8GvP0lIOV1LivfokPpk+FGyrEDPJvr
cWb62yRGUYTYS6BNBbzI2TeS5AZFkBt4L+xtbJEI6wy2TfsQLB7skxgrnStUy5zcuLAaB9P2kxu2
UaoN7U5U+A+BVdtunhqknNxA7IAUeBDlfCMDtkRRhRRkXEAmugAXA7mO9cxd7D7j7XSTTO5r0ynO
lRLUQD4Z7wKrHOZ8tQ4Zfeew0UaPrDQya16pMwBUF4hqOvda8XBkCAgbkmRDzyqySy5+nsSoBPt9
CD3ZSN1/9/kPR5VhAU5vb3TVdFEawb9xtQTZGL172AKKvkD9yXjs6NWFRNJSk4vXlEJvfWtH/XmU
qRrWlrsZKj6Swcp2qTU9A162Oji6i0dG+s054pc79xUwKlaeDSySCuXKQp4cZdpHevqNXGfde79y
i+LNUchOP2JxOFccjkYvfUgxOn620XSs7/Sa6ZyxL+AiJ6JLzLmPchz3jD0ovEKTvRZ2AIXZ5wT0
eRHU5CHHbqex8i8oHfIvtv6hT8zkMrxpEh8EytT8uw5ZUGnSJxfbbf7ufN/d5Y6BaYiGpEDh7rk3
Qx9p/JD+g066kBRFOUh+nPQjir9fsb+Ox4LODQ9dyqdTa8ThE4jf8HWxNv5ZKV+sRu1fM7wQ8vip
A9zZLdD9fIN0W3fLkWZ3I10CqFLgUwozNQOeOULmJ0dywQMY4DFnq3XtW7e+UgdEzWG71ZQkAblz
VZ+YGV8NgEJVVukh+6J4AJZUAfj+rHigLjOsEJuQ2ifqxbUzbkLHiU0DhfDtSxwFyc3PtHhuQtG1
CyUHc5A+7smg1BmmKR3JJ4y0fZgNWPj6fSx1yTdtsdnoju2G/KWbhhLvc5k7X2OUgIEF1sx+tkDA
VHzrZ5uMqNbR0vLZqdvkqOJqdwyUsnxKighvHFlFriMSNlIFSVoR+LxHDyVJw40azQ37nQ1AxU1Q
1MMNjw3AtSKRzIYwm8IcCXNI5owyz2w373dVNWDvXUTLS9QX9T2S0ws77HXkToAmpDIVQI8UKA1Q
DFCzeCzF/cg31A3yqe0HLVHA+tGUqN/ORySvDMIxNIWjUafFMfMVFBGYjXP31EGZarccSx00kI6Q
Ywd6O/dRZ3oZ89g59m22A3988EhNJ/ZOkRAQgCLGz86k88dfVuTlJdsGmT5bqSOXGpAHYFdSv9mp
FjwqzhAYHhm09H+o0ddvGGntw9Eo8Ezv4u8nmqDP0kvC1WVXWt9zwVbIxRibFJurgQ6emrZ+QK0B
6CZRXDc3Cms6PLuizIR0ZJV+doF9IxW/D8DNYQTWTe/DyA+wDl9w1fGPcoAMojtYuw19zPr3A1KM
uL+oQBy4rQ4HcFJ+zQwUnL8dDbS5EXKUK22H7azqEvH2x2Dy8jlAatAzywJwCRaTuSNdEiblc6Oo
TwkAf6+kcvoye3Aj50T+s0Pssj1KGRPQyvwKZLlgKFDiMTmTC8t58+RMNzw5RBPO+f3yLq70i4s8
XZnna/ziol6z7PsY4KbqqqOqbDQUmGzDAkm+um/oeBZGOvAp0rgOJA30dQe/4KE1T9RDnSb4d7s8
Mi5j70ME4kp4BIbJo2VUSM5vCyAFA7k4PMgF/ioW6V+pbpvIkgqeaL3f0BgfcR3Ao30nvOf+m49J
aVzkieQmoC7JuLNnosYWRVMY6DsOciNBhnSrr3zsovJHqer5T+a2V2zA9UeD9SEqX+zwkSRbBVq7
2br5dmVQbWS7JYH7VepR5oBCcORVcdxsL3admxeSqFEj38AqwKRe9JtU/NFzFO7Sj7oUwgVX1sgA
S/HvQ8mXXLQhTbDOJqakgpfXi5GHsSPzwiLjgyYOL+5y8uSZdALVGvV4KP7HvGTwxRFIuZo2mV2z
nvahZnyXwxZHlspVaOoWpoOyWA4aCQV/KPBW/HZWKPxqGMUrybtKODBjzOD83jD5CRefgUSKYCFD
17WQabzyk93FjORnoACYb4qbEKhOqCuD/nEei5NumirI5oHKMn9l85laHUBOYhVbB4fOsQzS+Re2
OMvkJ4fJePLs0W8zuL7n+d68STefA4omfpcDyl3n3+WfT85qEnPoDnAhgVPff5c0BTmxRSyyZKhu
DzqBKpT6xc2KivIGRK948PQ857gTVIB57qweu7Zvdss10svgJluWZwkK5YShzIwBFw5BBtcNib0j
5WJgACiGk624l8UYGXEOoYIAD3tN8YFmsQgbOxaS4LXqK+mo0YFGmxyyxHhRO4AGzF2yVIAD2oMj
C8sk3ZhYD50BfozMCc9klaFlF+9nWL/TQ98rezuwHsIYtTCgbb3MR6IPKcdhQRd8MAZAshcfj8x1
ECvXItzQsMXnnM9nptX380n2HogjySF0eXqJrHR5KuXESOqAH+WlFd4//hHSUYEn5FfIXopRHaJa
6p6qSxqg35YeiXN1CfE5M2qp0oS0ZKemHrW/W38K98FM/zygTMUxu/ySRp6TIY2amgo0sW4V53jH
/KWaxuSxMwB4jCLCuxdQfD6Ci2e8kBfpta78jvxp81wKL1KZJWrCuYYvRQYLOQpLACpbndyEA1Mx
4EhpdEJdPdIQ3FJuajL6J9412Nu2sfV6SrTxUcnG/jbrCoHWTv0gHqcTKBKuUjXrOSwA9vGD86RH
54WORGpSHSioJtZCALJyD0d6CuXW6bbuM/W0OLt4+b7MJ9cts3IHaop6a2nArytG5wuqmuIj50V4
iEvL/csOn83Yz763KXbNArMZTq0zcZTSlNdqavLveZcF267U+BV4ivwJTG0o+BEGUPZ5KlZInrEI
U75oxVlrk+SjHRrxR9VGue6Y4WegCt0EHMR9NbJhN1t9wBZFofUzF+XZEV7ZkwEVEkYE+m3PxpPU
PgmBC05KZeITOFwz4MOk5W1CqhCKA4W3bLB0/Iqnm+aAdbOk3i5isaG0t1EAeCDbUB2kGyG7BGks
J8vAL8kQDUrtXLFXIFrSUjP3Z1tr6fmFBa6zNwcfNdlpfiEf0pP0R13Hq11WcPU62GGLBV6UPpSO
9YilyNr2GFZDUARbgtagHX4pG71ONhPztT3ACYZ0B+bHHV4pMqQ7iDGg0QCKlz08x2BjwLLnt6kZ
gVyQFs2JYRP1S8aqnetW4WcQSG6UMWzxgi+WqUBbMIEouOS7ugCNuo/LYXkiiw+IvBK1WLB3gQp/
A9ilXhExYC3pDVc2eZxOeMMWog24qC1W9JNtDRzOByOwPMaAbeF1AsEIoA7uZnJBuknQ/ATSj3Xd
9qHVrNlD6pXAcDdOjIdiGmr0/jOSd/BW22jqRgFfxlcz77+rrGN/F2WGnFYN2cHmhGpLvUpfVWxX
Y2WuyD4xllnbVKB2YluJ1rmBwBPfAL3lAd0gcg7OyFBwNBkVFkp8JBuGumUchnjCQnOdnjSAcp7e
B/ZBxbS1M/0WKWkC+Kcc3PaQW/pHLFHp50LkaVuqjuxs2SeJGoMsa/uib4og0p/CyS5JUwlIWw+I
cfkG4Okq2HWQMz4r50CrQdQlJxlodl/3sfk9HMHTu6scNSzFrn6BNFk0iV/epZWO4YFlr6rZd9Lj
L9ts+ZT1GyRyACtTQElQMwEsdwP8wXC3MjimD9zuzHiZgKTHkf5gR7FzAKimCgSx3NkPpqGdWDva
gAycIo/YUcAmGz8Pjj3TqJCqVbNDOZj+hyBh7KNuNshMtKvpkpaher1nboyqEZ8BewgUC1S70rog
AM1fUp5ED7Xe5h9Zm/At0AxqUIigADbHguIJV9dgA/SA/GMN0vanIerm4Ta32FPRgaACKIUjyD5R
zN2LOvBC1IFTNwLRaVdyoE4LI1hbsRThallw0hTnK+lMYSCJmiqdLA+LH3yPNPIKpKYX/Bc5AEDB
UjlE8Yl6QGPD5W9oUNhWAN3f36zFVuTjkTJV7Z3DrWgeOEMYSStFWw+eo4uBdMSFuRFTybS2vfhb
ixvdpXZt7G5OY/htqpVNBEjNH1Uz4grFG/NReqBeMvI0pStBFZ6XV47T3XpIdCmvLKux3epMxpa6
qDcvrmoapS3SAoTTLAu4jwNyyT4v7B22eL00UIMjmDgFkttYnJEIibxi5nTHAAgeIP/R+FNvAAXX
SwJE1AvUdI4+riCAId2oKBK7kq4VBurW9oQlbuqTZfYp008Ba4A6LvxmFzKs/KhbOsi/BlrKe9Fx
WX1N3Lw4OMCC4p7mIkHA57j9uigqUvau3ihXXEkVVOoJKsoGmPKpBRC6B7O2q10MCFQvGpWGP+ig
6N2rRhTd+zku0scujD8EZB6x8X22ubZ1cQeuX76EhakAcsdEZrf4AlGj8+vXQ7+EuT9/60u5bOtk
aww8AT0Ohv3TgX4ZZKO4Cy+y0PgS1a3zz1P+6lbjlsdcylrb349PA/55/KXzLNMxohavqrk47mpu
sw/NVU4B+PHZDqiJI+6ojftgOaH7oANIsbWBzCA6pKYms/G4nbcBn12DEXl7HjDyhiPKwP42OxS/
giRHvwfRbKwLGhmKd0WUlilwLmMH3ylYU7cUsBVHJAmYocPZiUESJMbPoWhcbzRPGuAGztQbLdRo
6AWeNEc1rUHTLC7J1CTBVFwy0bBMZ4eeFzepl26LYTRCWkhCHfY9njSQ338N2sVZjgwU1AtYNvIv
PBeESkdDTZ78cmpvjmjA+Ic84bIPm1sChBZoXFR6gz8ND8sOtqg5ypvVD/4wKse5C55X9aiOgXoI
BA631wDLy9M7N9sNbZgiq0jkLxTAi232sxjg3MxaAyVfQDottE2cB0gOG4LGvCxE8p8oiqPq2Q7Z
oL0XxA5c51Ai9HyUSQydJ0BRbKaEh6Jkn991XM5MxAgEqh55ovS5ODVZu1/MmALSAWal1ueflGyq
93VoV+f29ybS4nqhK7rER6aWQHT5TU+jSGeBIHYesHIByFWTAuTwt2MslDRwNWbVlUfx276+B5NH
nZWrMbL7rvm9o8rDyNnKMFL3H87Xe6Gk7o/nSrrIo0ldGpaoym41JPgGI7g7VP2Tag7ts+hRKtgw
uXNPpereXz3KGXuz4eXta9picS/qKqxYoTErrS0fA8UyN1GrAbMKvCvA20YjfagbJAOId0o8egdu
NJzs/AdRduiGMZxJiontww9A6UH9IIQUkpJEUpJZdlchqCt1M/0Hea/Cvherw1X5zjayDiH7JFHz
Xtj/cBQaa4kzlTZ42/hjPDLIkwOuHayKojp02wmyX54F9cWyq72qA9xTUce69LASjpbMYHIe8Dwl
PAPwlKR7tQRuYwXQVNJpZVlf8l7votMgAs0jR3WMXJC8YRDu/gjVByBd5SkK5OYDkKkGOzqSjJRR
PQFhaZM2Ibbg/Nq22WbE93pu7BGKxOUJ2G7ImDLALJNt4UBiLCzRVPHuKJ3sQuu7o5sAp790a6Rp
iqjYVrzHWBxqEU7zgfuykV7z8Sl+TpMgsUxDTHM9q95vVWNHDhSRmsVhZFSyzPNdKRfhSZTTnw+/
CEf2xaTkMeeJzCeQtPOnYOBTsV1nPBEab68BqxKblMD0ba0MogT1NXP31WcdqigUoPtWtq2cSZr9
qD+LNHoO9P/q2jjK69QguZ4OO9JkSHw/soQdnl3XH0FOnizmWGEHVnyOQRyDRq+HLE4AmeQh/n/c
3461CLsQ/3gEOta/nGL5weSsxLmT38/734oct/h+Fq4yGkna1JiHRElQnIK6BL3CciD3c/5S2T42
fkASh3Uhlb9gR717STjoJqbM/QAYJv7SjCAxN1j1ANZwlKjEIHkMdBV7z/20lJTCWeqKCss2DmPu
HYV6gT1NokvY1DUqjrdIsATwQRmAkZZMhE3dAf7s0qg+QHRJOduliZSFP5p7IIA90zVQTXNcSkSq
urEjJhcicAExN7Rj0eEPLbVkolGkm4dSfyJ/slNDV2qSMkNFrST5kycped0etAbXzD+XglCdBzWy
9sMPUcjf8uA4ivJW6bGOshrWJqgSGoIo+EflySqO096wjtRf0lofVTxKxuEVz5G6FZWAIUrxMtoz
A21NMqm1yiyu2LpMPd5a6Z4JV9Kp0/DSAY3hlOCp7tE1sZWfGQAIRJKuUfW96SGtAxv546wip1oY
lbvn7KRl7IsZoxY3zxW7ARclYPtZNbENK0Al8VomIHVrWHctxBKcWpj6HrR6X6mXCRVJsnlPB6QP
wBk69jg7U7cIsc8eRCBAXhvegpJhdv5XXRWpnsOn9CxnQdLqsP+ue/tk703nvZlQOPq0UQIYhKZS
zti+tPdG7CQeoMvtdusoXXajJnaA1ZN3XYiUD2zj6IWLsl2kQKMlO3BvAMZgcCx3MqxALu2tCVSh
Vv3LRhrAqRmx5AECu2njW0b6WhcKyMlT+yeIy3Iv9FEUols2EIEt8P8C6sF8BAEu3iaZkjwV2Gl4
Ho0WwGNW+KAEff/sZxNWVwb3B9moiQDVurGAFncAnEuIXCkBz8Qm/0MYYkCk1agL1ZFASV0KQl0y
kI6cpwooeg7ebQOl1n6MTTl+Voy2Cj2mg5wo808mdsSBnwXkJqAhTMgOQmEv6gqFmOKR4dpqymkc
suhEKtc3fjnaplneHYUPxZHDUmvsQM0kIvQyeP3LcTavQ87TeJsVmWddLgItZkmmt6mtD7OYWpeF
Zzm1RUQSqemtrLnOll/ng3oUdfagT0D9eeKrz6FoWnrIXdRWKR0YvYFOC6io0QjPRNgd5Ur4MDbD
NcQzINhg/abYRn5jgiMUzjSCJHJ2UAW8Zch89EB53B6TJEJgPJ7IW5m8ack75h91cizyqE4lCK1P
famFWKNEQ5KmNEgpqkA3W/ImRCFnn/fe7GM7QL1vNPNTYpbxcaEjkdxNkKcAkCJCCQuSI8K8xAjS
zSI5+sg+iNNxEoWF4W19FOo37V9JEAfXxVASaYRdg+7C17fU6WhSJM5TDVs3vfQD3wDc/veDUwSn
TpBKC1IbGrIOQX17qqcjZ+XT7EJh5vNDYlhb3aE3tFfQ2HeN2Pi6n7m2Cf5XlIDPiT60RacfUBof
XOsUKTBh07EdtvbCBqAXUE5Ij7mL1DdGBk9yF01hIsW/Ysh6+k296i6CTI0bA3wJ6CTvhXtPt4gl
JggWAlDviWMvDG/zIR0qVqOjG6tfkM4DKOEBcLSW3gEXDImAL6aGzDVfj59IRR6A8By3ZCRdgMR7
bArGT6RaxdBTtbvi+0LVxG8l2m0RPUQc/6WV/r1SbTewUPy9qtB2gelzrwiXIVhiPzeBnhx8sfXl
UJr2W+OKBNhQbHcpKNIAAas7eOQnDdRd6RxKk135UNewAWiAknUQkyKoHCajkIF8/6hzxVxSMZfK
dmNvMkcVRKmgGltwi7lditICQsCT2HiznYP7YTd0PZbJBzM99tY4oPS/az+0ddx+AGVn+6HImi2z
Jv9GelJhJ3UEBTvQJMmNDGWnBrfY0JFPhZFSPzDs29jR5B6lYdDwfOKWfPAonD8AIsHT43aruMhR
CfICsPFmYZ+Zq1hgbNU0Y/O+SF4qHvOMjcsG++z2SLYE9RgRP6jgKLJyzT+BuMsptpLuoSVsdAGa
PtnqPqtS/0TGvjCG+EHocOPzTxYBp6+GgY187ICTi8dA7Nkfyw71uLmdK1dqenVQrkoUu9xzXC3Y
apnjg8Qeynd9Qqfqd4LJwFv5zMGYhji5maOOvg5/ygMsYpGLO47AhMuxtiAmsgoFqHZEictav6AS
H08ev81VdklCZl23rzo/mLGjHBUvFN2o4oa/ApQy3sGgmnWEU2UJ88pnYSZMqpV5raM4K59FV5pR
YKxtJx98jSuoK5rESkfdMbGDTQlCIhT1ZTFyM5QE1wK6QGAR7o4bQTgO1K1LYAeBq+EXooT0aQXA
xN2sV1sgwNhHGWYRVipl2IiOSiFWZurOYVdmm65acgIkIaHXA51Xc6bLdKO0J+5q9lFer+f7i+yT
n7ym82bA4wPeV6R+cQch5aJPYVTAxG9wk3NQFRTdb1ALn4UoY4qJNTaWzUiFOgU8gUsrzyLsY6px
ApBovCYHHaAju9oxj/N7dVE1F7tBTTd15/fqMH+Yhq5+YBoykGe+ySLu+UEVsFJK3bZXo1Y3zvAL
X4r0BBJlmKCQTMo8nDGjapubzCNH1Nez7YS7y1Z6M8CkXyLc1VQnRnV1GYCRqA/0g6VnXfbDT4by
hHf3mZuprl4NhtzuxKzKbA/igQaFBgA6Sqx+cDdpoaFQIwObUCPALDKAgl6Bq7dAMSTgwbk/DQoY
5IMMnAFZsFMaVb9R475J1MWlfxcHZnpZ6ecBXfiQ5f14nAIUchqMHWvbyVFINuXX8k0iHcqwFTx5
CCX2s+N972NVlny60Y+2ps7YptXAa6TXmwWXumRaJyn1U3MDJN94i33e10jrtT1YCaZtNYg1apEY
TE1UV+Ap00SOcNqZbjWbQMSCJw7cVjb1mMVn8mywdrjxw2nEXnAKeuiC+xeQh90lqcN9zNxpIHTB
jQwIvyZv0p0tahIABpc/dKJEgSQjNFD6LqzUNYXL7MfHbJMBfRuI702+G8FDsvHLCpTtIG8fUdyE
tHXqY6/9L7+uyyOdYamfCgdveGlklMnOsNqXqlcvWFoMX5GQW2CNdGQPYJG2bzxW8d9hTvhqOPaB
62UMYoZWO5kOd4CkovxsNCs5gOjQuZJKS7K75Kumc6WuZY/AiR9GwyMXcuYmH7gHaiHUqtkx3w4R
YPcNhrUKarjoDmaHwtdMHyus75bablYKSxA4II1tuHZ3L2vggdhFeyoGUdUX6uPXysFXUWdGcEHC
xfAVlPY8RE5Y6rruJQeY6IbUMctWXorB2QdF6QukSYNnwaiHYOsDuOA2mVZ/q4BtjJWqAKzkAhoP
L6v9A4BJldDGYkg+mO1Rc6a/8YYb3MA8GNxISkbQymV90Gz1McXSsrCSjqSsxw7hjOAcO3btYa87
7r3MRsZFPmC3DfD8c49UlWbBOihYXCts47tNtdERdlu3VQumYCqdnhw/fQi67/oYRI98tIChZ+BF
u5h6AAqSMtewPxpmHSr+WfhIKpKoGZMAiJsu/lm7xrDYA898LKQUBc92uRkBaV5Bbok3GBbg90Da
5uBJeKeHtrOReU+R26IEk6E4S81D69wCSJFIW5wmUkFbBSYQ8Lchn2kQzEzEpkRNVKXiiloYwAcE
HxM15EJkTrJLUgda34Pm259kEHJLMyU5lVr8zcnBz9aVSXLJuJXd1CksQQcd5p8Hrf/JUlSR4yns
ZyhSqqhRIki6CSrGEiWFYED5ZRhF9b6i2fltwDMJyHz5uWLdSRfIJSC2N/HQl90l0rWjFZ98hwMO
E0ZqMgX5dIDH+OW8Grvqkh9yaZG22aoobK7DfE8XBSUvlb0ST60nrxbGWCBvRFrmvrRXaa/sAaGL
Jw4rL/XtKhBdWEBU5Z5BeHtIOQcsrGgyM9WvVWrq16Cvn1E/D0LE3/XkIXV9mPkXK3tsfSRxeqR/
L1ptJMFBsYq/p6fEwiHSGBsUe6A543JQWaPHRtyAQPOHa0cROiBmCwt/j8XDyEu0zyYQLo6WxaZ0
0wGDFiUjNqqGnk0TeSXJ5FtY+2r3lUhFrYp+uM2S6OoCKAcF3+ZZeJiiR0bSk0Q6pLcCnAYeI4Hv
kCFJp22olkr/Kdb0BrA8Rn2lxkHhKhDN0WgA0gOXBC5R0koG6UcSc6tP4VSrgK9GEDmKfKvawcqS
DCpDSe8kBjciFjuwVkVKeZBV1x6G5YxWftKZDifj02d4zzmf6mb+1HKsnD/pqFn5SWeSgmw3pzGh
xCkE2MgNVfwtGIW1z/i/lkdSAZ4A+ROUSSE8qGtYVrUxQTO2dUWeBflRI7tIwFZ2qSYKj98CkCSd
FZRrnUC1e5HHIYkOJn3Z8NhGbLyu5iC9xHyxrAzWOjFBOQUZIgd18zzfmkU/HFDNxaBSxRMUruks
LpBol1rxdEzV+Il0CwM5krVXU6ToiXtBIsYFGjZ3t20Lyva3cbOZhtQhD+YDkEughk9JfiwG1Mn3
OZB3xAZ6FU7FXYwrK9I2pH1fXPguxPWAtclPq3HvaPVHn7l4X6mQ+rvlwCLy5n6doQALGEb1PlLx
U/ZqUHBssOGV7vKsrM6OP34C5sSPMBqKE5761Ec+FPcGCfvbOlSqWxSgyN0bjbS4FXqN+/NvbnkC
Bhye6j/lSCXjzpG7QMFgyFsC1/kUNoW7b8YedaOcv3AwqR0xna5C5Zayd0KUNJjER6MAeXFmsCAJ
qL3lnaTGKYyOYTs6jY9YJDwSy8WsI+oLYMDFoPoTw2kkKWcp4LWxIVEZk54dyZRPZWNspBdSNhN8
1brtzUHJ36Jjkmj7dcuOJM6TWojvBtSmEQRBdg6uQSveh4UTubt10MX8F1ObtTTemlCt3T/N54Y0
csaLEYvoZJee88dcfAJpqjTMKG2DVxoS1rhG6q6BZ8FwvCp4CJ4lTXRXuijF6g6SVIqNNPwfZVe2
JSeubL+ItRgFvELOQ1XWbPuFZbfdzIMEiOHr7yYoF9l5yn3PedGSIkIhksoiRShi77ES19PIAcls
bqh7JClu/wtbmtUG8Wm6th0tvVzJ4vJKhu+Eb3YGON/+tP5irMYIYMVMfViuJLDDEvzGn3zkMAYJ
U9e1ACz/w61YVgxRk4Lk9iFZ31zjZ3NBmmNv8sb6RasutzdS0vZUNdZ4z0oDUDaaK74ju/xv8D+l
j3XHjCNwVtqVmUrxPY1sEOxq6ZvhRgLg8iDrAMyU89WtXls3rTdForarVO27k8lSbOqm3tL0iuXZ
PMLJ1odcFPa7RfPRI1mUcc2XQ5LM7ki7GJODRQZ8vOyQ1fma5GS2uFtkyyzw/sSA0EqGzeJzmUEy
IN8hzyWyQWIhguEnzV2aP67RZfFWbWxjf+OOpjoVCMI86nIH1NDMZg04NP9wu67WyML2GDrfyfRK
PM2kISmqpID3JMYpoFlm2nwzSPPHJVgcBdsAB7+LGfX+uEYQOue8leNuuflIMuo9bL+NlWM51YGa
WourzKOuUfflezfsC3BwJW2Gx/+HqQmU9NGn8ahUEmnj/71qcTW7pqkkdO0EXm/1y9gmffZxKVIf
lHJH86XtRKg/ma6C9EE3XTV1r1TdlOpW1HEtESfAB7r6mGZRPIMuBRi7Hz6oF+VOsgO0kXo0E23K
ws0K964WkoGDUGgbGlJTgc/yrkA6wy7RimS2A6YBEGS7oPcB7eMg3xxz08px7+YZbjf62D6jFmaa
Sw5IAYJXfd+m8jkrOM47SEYmua7jJUBLjk0Y4lpIxkYw2nKlxgNoucDWQj5Y3sk9mZADnbRNWr+O
FthwRVS/RHaYnNQAL6wr0MjF712UNIVbM26/RmVR197cNqpbaXtLTMmlNkB/YD0gi+QkaqvtN+QI
0SicvISNgvJ9nMuFYEPFA6X9UXaJuXEnAC38Q4AiaeotzSILmqREyIAlyaZCPrW32JArh9Sf+SG1
ijcOa4pakkU0PV9XNx7oskgWOPUZWRf8noVCezVcLzWK8rVhlvsQ6NWh1Tv1VSuYPPcBuAlG21Vf
B5EYOMbsHRBIYNizEGBRaQ8sHaBAaNyKANFjc9SeIxm7MvDrRiNqkl4r71XWPYBgSQByEFbZJCJ5
CzJ4ACsoYnczQchsImDGMosiLUAqlWQG8ovNiXtrckUNuULRab0eXYMB9gEKklGPuYq7sa3h/RIX
RdKAZScK3L9vJtQ2Mw5Oa9wt10kWluTh2c6S1eKC5NTEmRcVwGegOYv4kxtCSgOko3RDQiXBzaOP
dnMzAmCg+bpuOLxZlWomEeHBfl5vzDVgivpqnUd57Ns9kikaE1ShKDdHybs+8jtVLTCs6qC89AoH
Z7UKkkAapm1VXQqghx+YIr6DyTLBH3+SxdL+XpRtsJ9lTj+gPh+5CJ5OvshGk8YdcOSH42xTDCBe
jrQq8mcbWiDLwk0T4O9sDcO2jXswLU01aWVuiI2ioVZpmEIyJCOtK8t1Pyao0pzMbmybDxkpJtth
tOSZfND0xW81qkCY/PC52NFUTe3Ehmei88liuYjJJ2BlV0VoZl+Tqqo8LSrSL4XDXaCSxeyliQQ2
TYkcn4Ik+gWm84Mdi/LUc/eRO4a1LfIuajwzS2LEPCYNNfO4ZZoFnggQpF4Jb41mBwkO0ksQNM7e
FxvgQvzDJWkk4PR9wQrNp2EN3EsO5tMWYFQAKLf0Tm4IXZqApEUVyC0XypdFFDi5hgKdUUWYfcBZ
no7KTzKhCaQgEwaS63JFXTJRHOcLmYA8ZW2OsbPrwbiB88iisQ8xcroOGqohBNKQSGIreCT6t12y
m4XTNEQobVBFJobpf969mm85s/d51RAQatvEyu+MCWGqnoCjulIYEw/aP7soF+3A4PmJUUkwnGVV
IOP3ZpJNcFQ0Vca9rvnUJStqyB/JZieWG6zL3voeyDh9pEZ2oH9r+/5EoxGF8fcKyAJpFLJevzel
cnCk/UpYXQ1+p4Ew1OPcqLecR4u5r3gMKwe1wm9toIpg9BI8Jn11DMv1wsDQ4k1p9OLA7VDHPn6Z
DR17k6kinKOGepfa23HALwoFDIcJ8zMdaxBruwoe/WPQlxvS6OAeVsJR3oMorfZjETUvinQs1D4h
NBcOlvREJodvam3onqLk8b3eaPr9okAFEvDwagfUkZWZ7o26ifyUjiMIpIRwTKgZ46BBnWya137W
ynC1aCpsgGIQ0eJgo6PTC+rOSCcaQaBMDQlVmQzvpgBEDIEnCndqidL8zdXU96VAbJEJIKhezSQM
lauVxprpq6SpGD4ulpdap71f2dVKiTDXCOqL/WCr6rv6arWIzmESw5Zr3jncW9aYfSxjWoNuC4DT
j7ydgks0+eoKNbwzbbgwf15d5fwBSTDbl2b4nMVptV18D00tr2FjyJruHqoZQXoexM8kcgcV4NfO
UzqKVD2kEj3F6oCvbcUqQJoLscbWM/LnMRLmBuQanUv8Bp7zqQkMPc+2YQSA/DIBOcJsl2mWAKoW
/xuI0VUPdiB7pQ96ji2NWoKnGo2e8vIOEPXV0RrjrRmlqBEmGZmQoq2jLUf+nZWF1kkgO1ZdAR8k
Azq2+CEisBxltob/B+rOTQb0BAPYSjiPWpuqaR8dLeQb8NOqTw1qRL0KyaN/GV3l921S/926yqOw
tf5LnWSoYBNCv5dub4J7qXN3WYl/AeGkxapIVexNUTa/lcjku+CgACl9/djuA7uzL9Qwg4GKwbYA
EfEhK8E9uitzAE+RLMt1eQDNH7KTwjQ/ISQDwklr3DEElrG9nGQ5d1ENiegqyianhoQ0BO8PgrsZ
i32SXc2h8WJ4Nc+Rf2nYJIAt47crpeisd/830yxgn51w6jBdxeKMeleT5utLgJq4UZj7c3EsVUQe
AFY7YTY3j3FqV7u+cVJ/joCHNkAFWwX13RQEN5luPgDTkAY3Ewwz/dvohmLrgAv1mIB78Ui9z4aL
zHblNq15sPsvbD8zGQ0UvGVuuV9cglXgv1p6cadLMLOiJi7zF9n/7i8fxJs+gkBpcfLZXfjj5ekm
YPry4bKsvDj6TEbOb7yZMfA6RQf+4X+f++/+SvxLgLmnytef2X0mM7gEJdiy5gRAjEwukJRNX4ZF
fnNDPnNFshzkNVsw9M03Y5n/P7nLp0NynSMV6o/r/NmfKW1P1aLWD2p2H7aBOABmN7xvne69sZAR
hUoznqwX2VjlId6fkBOpRvnfJOcgnAH5wjS36nwVhfp3JCdTEpeFlSHfHmz08/TQiTEhBik7U4PR
V1iOMc2xFBAj1cDNWibP7lNL21rYqR51O8oC/BpXhV+rPMZr7TSZzLssapDGh2PVq+uye9B/SPc/
LjXQtC9ywuyiqTSBrrVvchCr4SB9dXVZysDG/WhaL4wuffl4DOi6IzIYzjR3vtSmbkavdAEzNlrm
t1qKKQyvCGOFdAimFgEyayUSEGSobcey+RmoI2ij3QJU020fs+N7TzxXzKy2NIqc3PTnbBc1DANv
BJzqg3TyPfYw5rlMscv1FeuQaqN9IZ1iZcW9BgDzpMDTz5cCcNCZ3TyETqk9zBZpYezBAFd67yZ5
JbcZXgN8Tu50BcdMenEa46ZZyYnpT216cclcW7mzmxCvHUU9i0hpJm7uO1HkbprJlmSsxNYRuEtP
i4h8VLb8XgjkPy8+RkVXt7WpWh5ZLBPk0KyA6+CcSU4TumhUVqmJBDBahWzHPG/vQCLokwgon4Cx
1dtiojkcSkQNceXz0ondHYqBvwkyIZnj1m+It3YHmksiJYqqbQuqem+RkQKZlz6tRSNSZjmQJe0a
EZXlqpW8c889zlXIbPmY+Pm2vKQp8Vk/bp/jgJLB1vl3sl18jAp2BVINDosPF681m8QFmuByWTTB
DCKvMHPlbvERc9w5xOqqNclmhZU2ZyQEbmi0+LBxwp91IVjMTJwf1fWgjFPuCj9og4NgI5XR4r9I
BybQCPQbu+GZd6u/GpvTVJWsrhySl9kh2c7LkMGVxyuplipY58oDTfvcllRkSsv8x0egS1JaEw+b
2+u4utp/sZqXpRWuruv2g1ypri7h6pKv3PzLp5nvHV3NlRtaHGhSgT8UgbFnigQ1RpJ+Gyem6CFV
35sKcL+embrBblEY41AclEwD+hhs+6nRwMK6BSI+ABzdcN3btXyOhYWmBkKkMiaXuA7lM6AQFQ8p
b+GBlDaIG4DKW1vpWcSqfeiVRvcdpWjvIqmoJzWOkfWljs53jV30QQD+Qx10ZK+P0tcRxQM6Rymz
8mBVMrszmHWK7DSdR70WAt+FFKWV/krB2rDjg5XdkYhH2XvP1BGGqly8DZJi1k52ZILgvIMtdgPA
t1z77Y9sckUFEoEJwqPF6+JBaAYOcCy9BdnR75UWO70vzZ1umG8hcjU8EPP0JxmjZIdJAAPFbTx8
QQIcKkHH0N3ScDDsU1cm0RPPUQXkPIZ6+Dp0YLCmJjGc7r5GhRGNQOZjKh5vwQ0KuuTzYtaB/daL
cyPeF4XhzlMrjnzf3P1SsVE/6Enbv3btBE7UsezOnIYxw5XWdf7o9A5/tS7guexfGzW2H1hTHGhU
RIF9zkEsCXYmKF13ogMrvto8j85O5yDjirG48yTHOQ5M9wt/LZvYb4mmFii/O8RaUBexUOBOytxI
++NiRr0b2Y27FAGhtQZ0mkB2wSZAsdmGT9zo1AAI6L1nArUfwP7syYw1/FjemKiOzN+FNEVre3xh
K0QxJo4yapyP3jK0e2AqFAwAyiRTplCTMgWdqHczdzEeyyRcIaHvqRdhtorGfPzuOMqmUyR+VqSu
bHMtAop2Xw1ftBy4VZk2fteAA79KnWg4Vq/srnKt5BE00ThIcsBbgTAHUFVSboAKIIriwzweDCCo
OjszYOMO5/z1EXlV4th3tph7NzJSyEmbolANVKj/nMJBhrQ11OHpRk5Ob2RRMoD29Wq5f7oiRaQ5
wSF3Vyh3+ZqPPNwUE3U1OGPH3KNu1hpD7nV1rh2Ip5oaF9uo3FvGi7qjmcR/PXfJiMa37jK9fgtD
nm4CnImCmRu82dRLcYbB1tTNWaWBBHvSL0Y9yLMOynERUA/40kC/X7wAORBJyaQaa9Q1xUqyjSQb
D7XejwdrIoyXoDbWfVvhLXJ6J+miIkt30fBJPY9v7asa5EbrG9cRQ2SozOy/lYCDO8wGh+HZ0Kut
XiVJvbZ7/hUM0e2hF3y4tLnSX2ozt9YxgiGrcZKR4mMWWVBDchfTg6hvDw5C73DeaH8VtTTXKEk0
VxL8SC9tWzPgv2NYq871kE/DJM7etdKM5IMxDIM36uwksMc7uK3bI9e1GPDEBrF4Han1AQREZxUJ
lTrg16BoXNXYVaAr7ae6nhTYdYVHXdm4v7vNyAZn/S9S3eDIPpscUONKNzJ9pLEMe/xtUHj74WlI
Mk3FYxvmCOv/9n9lcNWdDch2dki+68hEniZ1rwwAXP9Wj7zYzDKQCiigfLFxPwvuoMzMALz81GRC
qscBT24tTswLgM7MWW6Zg98qCG+SnEy1Ca6Tp6zYtbapBMCuN1KQLP52R4aIfahHaSgXAMFsg6he
x3nSY8fPvQIHrmBdbhHAv+rmPWPHRg9r4VGXGpxHpRvZ2EiFndS3NlfmV/46V8a+7vbN6tNJFerf
Pe7Y7Sq0mu4YU5Pixcobx/R9DD6dcdW12N4j+gINGc1qGqNUaZJ+qkvdYYpNK1ty/245LbIstyz0
qY2pSxwc6PLy/644BjoYlLTS2CkO23ZOilOkoKoA6pn3z/hpRrAPvIglCmKh6XqjRK3cbMTTamM0
42xEshwEIelr5nD8UZm9Sx2NHVEVgLv+0buRARcNuBqWNPxFQTOQi/s+V++USqBiF74WN2TTs/EX
vmRi8+9r3Hhe3PcDEK1TyfYkouazZZb5tD4NS8dCJnuvrpapt1e8jBcbmjvUbblJU/PvZcXFYlli
kVGPmym+7cv9Wibf3JWbjxBwt9hpZd54fsNLYABEsvya2nrwlpdptLLttr4AEZZt40RBvoWppecI
h/trgBkpT6gXwZGCmfEfUsNhJs0f82gbDypEk3LIRsU3ezfc6EVeZJ4hzerwH92SWflBAUGcE75Y
OaqupoPsQMuyS9QK5NFhVBWJAsYxYc1KlmhAaXEVbTXblmDIUm293NJQdH3r16jnO1Qs96Ohd1c2
a0tPwX5hzZQep4VqNPCjHZQcpIfoGcgVzMDaErken16JrB5xA2QKmr5Ui3rDq9K+kCwCyAD4SBPu
G5MJyYC3isLFiCGDDaIqbroLkmSzNm+5R8CghCc/j6lLQncqqawH56KCO2Tr2CasSUZai+ol59mL
arYCYHu800V3quuyU/xlEvUIlZR6i+LqAhrdZJ7imOOKhDc2y5VRTweTVeoUzZ7Q4d2gb05dgapG
/AYv4PQ0pKbNkUVsGcXfQuF/lVwfvgWh1fncLaNzgWzNh0/kYewGDyUv/yKCmxv7SU5+rM5992NP
vUyVxSYpUYZEFSSZpnzDnkA+larq7JWgc9flEKvfLOOZ9AneKFZWkqhHEEtlD9xtUb80lZ6oifvN
sbXriTEAJe5KZB7dlNdouvS0ng8Hqr2hhspuyIxVKOTBQ0iPVgFvxYrybo3RKrcg/f45l1aQbEIO
fq/B+FBTmu1VcQaS/jd4Byn2mdv0wETDCwQ1yTTU4jDjHo3BudQfVSDkqgxgtItomfGZjJyOnc4C
n7oclLN+X4kCgG5YiWS0Eg0LLUL1E0+ftRYFQ0Hd5gcjyOQrV2Mgn45Gca7x7XzNCvDqhbl+IWWD
9IOcG8MzCq6zZztN/MQU7StKgPkFBNUPNCWRsl2hGqj1Gkft1mNp6y+x6oYeR/3TL14eQwBa/1TL
RHq5ablPrZs1G0U18WIkS3aiSeBL1l8qk71Pwu25mdRNk5hEopdVlodM9NleTe3gYnF1essobQZe
Ja08NpUqtlzKfAME2PhLIUDm01U9v3O7LHwVYvAKtY+/OKyrjmpU9D4NgSFxFl32jMN2DTR53Juy
0741FpdrZoTOgWVd8VDnVYdALyzC0b6XogteRiaMbTEqeJ9PI/5S2+ETMwztRytC4SUge17FpVr4
hAlLSLBc1ZpdHbShRzK8Z+KJ1msoe3Jr1I7URueuoiDLQRVWxBuycSVwBkGMbfoIX6h3lYZMSNAS
H3A12l1WdCqCtCzT7hpmDMChHcX6SthPGsaRF63LtcUAdYCyt+rRaCWKe5T8p+pEeeYDrcNaKeAy
Xc9jnMldstCIzmSMYuR21zDpu0pa3qktR3WEwQ3cVkR69dhEKoZAqonhqNXbEOkHxln92HSl8ZSH
wbrui+qtM2R7AteY5RlZEPnqYAIoBAeXp2RqqEcNQjn2ftAyvGYpwF9QAROOIE39qPMse2jDrzSg
xlULF8g6KUq5etE8kmyZRLIQ6DV+zgBAZhgh9jlDyRQw++qgD6+GYw3AuqvmRjbPKKb/y8WQbD68
VDmywNVIVQCaG4AUcWqoR420Ggeo8U3n51apnXNNVc+iDUYQ8YGeMK3YWkecYz0iJ+q5MI1uD6AT
4dNQaYWKkLD+ra0V69kwrP7RDlK/nkYkCvC17Ho5PgwtMz3s6FL8Tk9MPh2vs22lGMnM6TMT9BBX
D7HyIFb1ro40hLwO81ga9xV+fRPAuKGOEJCxg6XbiITmUXFUCl4ci4nxj4Y3ssoB8rTXTYZ/VvMo
2mdVV+4WE3JIrj+V0fJ/Vk/LOWH/bey7Zg+sdwAW53a3crJcu8Mjv3igJixA2T1m8RmxQyf0edI+
my7+mvMElACEqNJi6UHL5PuMtsk6TzUSe1c0LqYgRyzxeTOqW3JoTIadpVuAJOr6zbIScJLHlazC
fj3Ps4qyW7tpqq4W350RdRsZmcznimJ6QZT294kbqR6SKIv71sqNe645KMPXR/ltKFpULwSOhmeW
qC66g4BFJgLdB41lAeQlIEW4yFVSQjU52aGWq55mARPfjetnACMNz0Nmv6CIuf7RxtgMytwSD0Dm
T456b+PUQ9HATdKtpNPWP8C6iaLAOHeQTyaBceAAWZFmOmV2aQ2mvlhhD+ClMOm2BoJbSFR0D2TA
RBzji1KJQyu0/TBVv1VG1YBIPD7PSS6TCDFJvB+j3L5exbFZr8guNBxxVgrBj4O0kjWrnOHNBmQk
/jnSXzrQxE2zrL8WiITg0orqruMuSixK3m+SsB+fZYN0RbLlUkPRJ562GQerHoB+zUsfpe4uKkS2
U8LKfuDg2wMLT53+7Jw9osv8HkBSI5iKQXqoDb3vDEgw8ztFyJMWVhc8UIfYh4UDMCvEct7Hozvi
jFsvfRXhmAe3N8BYlAfa2lIqbTW7yFA1vur6HmSxk9qeGlQOMw+bhlf8yrYrS9WsCzW1qNt1abWo
xPyQASQKcESp8msRSWQyXjhOSEB2fgkb/j47A4GDg5+qI8nJXE0V089kxTfzcJpgtknh93H+JRCg
O6Dy8k6xgZ0UnGlAVedTwYuv9XqxI3C3rjVAM8nzX6otH9/5Ua0SJalyYqkzrQ5UdXYGWEDqghLS
OUiio6MuGMYaPO0nrrqkQbHzUCT4u+X8WzcV6FCD8JMOgkQbr8uTDOes7wopHMQI2hFgMx/GZR6o
9wpvgJmfJEcArqKkB9w66r2zEsyxT7LIV043akerTw2cXU/dq3EZD+B4LCqAlUaqudNM5x/qxRxl
DdbWzJnJf1SmWqxcsKrdl3n1DPDjHnHojOEgGcHxY9SwYwbWNF9rLXC1srG7CwfxiEC7uqdRXQTd
HfW4OfCTrOLVIk8DV1sPbqFvbEfgdB45rK9V5MaAj4+aB+SYVJtWM6tzmofJfoyEtWesl6chEvYm
MfX2EuNcdtUpevhiVDFiDZ3zw60K+VgOwYte1A06g3NOK5ygyjJmXw0JCBI76t2zLHvxWJrFay06
9rVRAS6f5TX+QtHQvTXwRfa6jOU2svtgQ8Mh1VdZg6i7WhnGQYSxXAkwFJ8Gx/hVh/hPBwUHfqep
uzSZ3jcH4AD+1tD4Rk3D2eZGTZorv10o9Pcl0sy5T+Sr6SrWzg5YdW9NDfWYlbUeDl1whP4h64Bq
dg/G9dDXpT2Abua3Mc1ARbHmowRtXONC+T0Zk0IvcK6oMRyx0IyiA0t5Y/avTIL1Nxd5E21mYmB3
TBjziedXARfcCowlgJmZrEynysWJush6+s0hPHcNpMmBWmMyA70JyqtqlKyiDMwCK6v+YKWd2InW
qau7Ksnk1rL4N1LGds5O1BvUGIfQQdb9iLiotk5h3aUZqInB6QVa6TFUsQPodWCqF/rJyVurncfI
nQIZXVo/A7MAm96ev2U6HqfwGwJZKv1KNaz9UO1QsoC04anydSl6JSU1zOU7w8nrwyKiHtnSLAkf
OL8Th5vp1y7LKx+L3Ha7vQ4gCi+XbbZ3kJA6ZA6SY7sBmDbYw55asOztdVl/i0JXXTVmq7+Nbf2C
LPbglzOmyM62+h9VAnqfwHGfzM5mqyBQ2qObVODUwztO4N92cX4sZ32tV+q6ZzLzaI6RBDCnLgC0
y70Vl/26ayUqRw2usk1mF6iczXO8fRvMuAviOLoMuBoA3ZbDtzDiUHTY+7sWqIGspDPvqQEjKDJj
QwGyAWS22rPG1Md7C/xOx1lmuknro4YjQ1pDknjJUOWlLyeckEiME1wuKECyiVKwmxgGqbc0JLOC
esBZyyc2VVpXa4SoAeWDnTuwN1AfSQ0N+9yoj63S+IscTC1R7y3jJDcyUK0jZYZkcYndweyr7nN1
JWp7XEuOXUNp/BLTtt/UguBcq4BiVVhdvuGvg0LIMijW2BI3K/CAqZs5XTwCBierBIowp3xzyg0f
G7BcKqr8QqJF7n7YLnnkuOVXtrr9AkaH8ZQRM2XdJuDJzbpNYQPUcGVZvb7v1OZYVPjYXqY6zBMD
Xr0tc0zDh1Dvn+JQf9KUKWeR6uBnlA1c/35SUNH8XD9PCiUA96/IzCcakRYv8fWaSRH4pWjqu6S3
AIpQi4cadIwPqQZOxkk0akn9QPIPkUiG0rebajgUhhGckgKMK7xq71SjCq2V6Otmh23/XyRrJwX1
qBl6M1hFlWLhhHgyZqPS77Iq287/oaxFYUzaIEl9qnTPHeQqa+3wneir3UQ2G3C64BuPJPsI/ya/
xzKJxNYVCHOgYhAxYJTkDDgjnSLDcooMCw7ujqwIAuuLFubMxylLsQeOEV7/K5X5AGws9ryrjHkI
ZLjrIWkXY5prFmIra7ZThWM8cUSZkrEbvuXYrKyUtB6Pla3XD6PsHxJDUfDGNTUh6mA8hCAiTzcz
40wfCe/hmddqgu2Jf7uS7ReOdLatlvPiQg34KDZNUcZnGVX8bNDPf2HG1l5JygZ1EkmdoRiDcZSo
xUVx6vPCWId96IV4m3itDOQDZFEf+6GuJTiXci+E/BFo1sSXiv/hbZ4EwUmv9OxcJv6oD/Y8aLVx
bFZ2U2dnx3DGTY96Tk+dzMj2Ss0NHNjbqN7YkPWYhflsQ0NpO3rn4f2EXM+jEowB51civqLGRWDV
vSRNwVd96QZey5GmPnBmYVdiPFSxW2zxugcQH9tocADbRQI5wgkqFfCxrUIBWKNEcix2cfcoR4jX
TTDUq9TONHsWWjx9lKULZIuwU20PeI6omkc1AdBpynydOKjwoik2d4d74Ae3ox1eqBkr82i1oXME
KE50aabGCtJ2r9rpr0VEpnls4FlaSCQ0932EPVAe7TjjAKvWkZY29ngxjbJi5aR4vT6QrHPFFzND
gkWuluIsaux/wQ1/7PRReehErICARI/XKT1XzfrEjTZ71MwwfrIiJ5iVsalGT9QUyalpWfZIgxsD
mvTbAxkIHQf1CGT3XwbAExpyqul3wRWDs8v2DjF07ajkJvh1jTCdclWOcsCXjHf2yamNlzRAJYtt
mGML3lcc01ORBzWJcB8LIdst8IhKJHmnI2IZDT664vfIV10rjpySojNkVFRgvK426hTemAVjkJY+
Xr1ClCZozd4Bhd96iFj+FczFvwCMMlwi2eBMr0l/RkpRfDVdM12X2LcAbOs8WGl4VKemkMiDwY9d
84+uGrm+ktsIxE02TViH4UaUICf2gOKOsolJqot2+obfdBf9PIs8AwhJ29a6drzVXvkkQwR3dq0T
HAuQKQFGGL9iAlQhHQPe0TrLXQDQZUa4yoM2uCcT6tlx+SSZqR24E1i2V9ROf0zwP0VKIOdhlx+n
fbdqGKDxSUhNUGZAYi5cv04k+6npzinRFIs6JOkUhgoeu/8+o/PYLHgViqI9qI2qPUQNALlYHTUH
lHEhuY51+RS5qM/VZEJ2LD334N67pL3QH9rYUe5KxURmHWaTHvTvqHdUqpfCiM0YDGQy2GUI2Xqx
rQGAmVCYp8bmdXWypgbBxLS5UueR31mqciQLUxPgG1qmzWOwp1v7FPAuNZJp3gKz77c4R8LL3DSM
ylr3IivAe33W2W9l7YNep34zg9g6j07deq3OT3gRiZFr37pvNjJWEaiw8hNOTd03I/6uY9/8Oppm
g9rUGt8F7K89d3TCVRQ6/VrRgupL6+iHGo/qvwAcG3shQDxwxFDtVFsg3jg1VaaXwJCOyjucxjRm
fivNgX1595OsyN4J079a5B1trr5/y9eKvkXLkHpV3OrI3vbpq0oSspq/2nn+Oo51eET+/R7AyuUp
GfE+AnRr5750leDAhXoxFGTFrpXOZSswiI1I4mX2vaL3a0N1HysL6ZbM4MU3hM+B1lE54t4cnPCS
YqvpVb2T43ylLn1hFvW5wQd8tBXxleQj9iUrLVTxdRVK96xjV0xywbRs7XLd3tvcUV6btlvRAlGA
3y9TjuXWUB7o8sPAeRhqFGDyGiUQnKXx+uofmj5rwJgCsLHhB01Y/vFv7gbZXv07knqZMnul8dV9
v+rS/FZiy2WFarlavCdlnB1CpNNpdaU/s6GMN6PQ3GOrdu2JGa6+1rOxWCuN4e7KssL7U6Wp+Fb2
9jPq1ot7vXXuzSyzn3OnS5+HfpsCYtMLazfddFWrdd+z9jXRQqBdq7rzEkZG4Ydd5770oOLykyFx
Z9miXXpkRzMW2dKLprlj3n8BZMu+SQ0FmF61cp6LwGwN6zspYrQkXErGqCdboOmGwyMrle92FZkA
TEWCGmWpUQPCU4TyUURsUoDDngIcc5cV2HZ3RXUgmTqFNliUck93Onuz1FvjeC3ZCItn/lK/TT0T
b7dnW3/TnSRch5qFc10qzbbGZKWb+InQTDxm8ITUngBJ9RPAJ/YPty6/602dPKdcaLsukNW2Us3m
NQJHFxng3xQsvpEZeDGAucAIPP1kLN8Ng5U7ywwAo3LzWzAb0lcO/xv4sfjs2xeNEY4D3NZegc8U
TH0zgxOR9lFXRvj6t31ngv0MvFAkI4aomdGpLfwAp34Tchr/P8K+bElSHNv2V9r6+WAHgSTEtXvu
g4PPc3gMGfmC5VQCxDzD19+FPDs9O7pOlaUZhrYEHhnhCGnvNUCYnGVe7tb1zcBce7MVeru6i7bl
ULFbW8XmthJdAA07NHXsX+ODQSWrvlbuOjSWeKs37wn22xvbyNQq61r1GVzt1ejK7DVFjmdXxoPt
6zhWQ09F1ea3HIbHh3xEAa4vpPqMCQQCkDBKuBAnDM9ZPScn546QDwaSN4VxLNqOXC1GvlLDbFCr
Nyyfhtj6ZRGMzk3DLFb//Md//7//+234P/JHfsmTUebZP2BTesmjrKn/559QDPjnP4p7fPv9f/7J
LGJajLoEakgOEy6qNuj/9uUpyuQ8/L9a5DJkMEX2ydZY2DysUGNxWvKcgYi/CyAEjzoimi6TIJVL
46RbtHbIs9Gso6Q0bjoCQtEaHlnykqS8uwkLwELVtyP4am13Y7J1D3HhvMUmR/JWlO07B3Zne/9M
Y4B3aZ+pS8At65K2irw6wwG5JfJSNF37RGW2CQvbfIXenntkVMQL3eybMdoVUL7zDGiSvIKRBUus
HkntwAGbUhhqGSB7vbXgjwXpAhRVlknBOn/qQ9cnBqdnHsWFxwIzASjNBoUwGswt0JnTa+citRum
02erxDxkFfDTC/FSP+SzOLs+S+cz2YUVClvYaOnYo+MxDiTpaWVHNazilC2udt+81pNZvKdyGJe2
TNhmGqLynZTfEvjl3XqS+lhy9ChiAQiyv59WyO7vdbuiw3ve8e6uzJmVoHe7tYsVRpKmqzoswB0u
W+vKAYrzadOnSPFUyRnLYr/LRXClUx9cIbVqbhlKaUgE/itmFX23BAra8GNggq9dXEN2JE2FRwD6
wbe6ascrzKXjxV9/+xz+8ctn2Q7IgdRkglM8DOLfv3xZarApjdPgVPeEI7kJy0jPda1wY3ZmuRpi
m7zD7H7bYJP53IVuccAvcvQG6ZjvBaY/rB0m2MxlfXulUK0o4cKpi3bgHmLTqst598oekhKe2ffj
AeCL+GwbPD7DvgJOMS2qcI3BsF9mcxCccnwpVff8GKfPSDyKU/JVj3FaZkGGFJBiIxvtizH71PJU
nnQr6lz7gmIyKjom45gzG2Dg3MbsVlFWml4zFE+JGzt0Qyd+oIoSeLYlSvrQTQUoWFU3HXsc4iz/
NHUhJtOI8CUgCFhtpUVirkUBl1bdbpDds3311oYtgDFzkkskFmwQ46Im66KxTr/FdE7MZUXwN9MI
5NU+/iVt7qAaZkKogdrEpR+mkcjChh1bQ3XqbLDRpetESyTywDAJIohHD5Zx0GdFGDM864MM1zV2
EAtSMNHhuz4fU1FD6dk0SLlF2mJ/H3rvErN3JBCB4aELX/SNkE3ilV/aCS7Ut0dRzYM6S4gHZb6Z
gO/hBnqbV32pvkQfaG7s+syknhR4vRRY9+5QN2EZCKs4fRxo0v1syvybMCt3+6djH8OgX+Der3/E
Pl6CPXnnCSSgPSmHaB/Nh64CysSzZR7tkYQvgHUa8yJc6UBYY++SQ7jMzzAHhhBOAq5mMRKVIzOt
B9/jncEiKCTiFve7TSyE7LWdQpASsd8+RqRRu+K28QrhCrqTrKLQ2GkgHq3bH4NBC4MQ+97nzBc8
BrDOwFX6Bjr4N9164P9+jb7F/Qd53FK07s8f8WN3kvdv8CeBdcS4SEZbvvcyzv2yL6cdlCPJJwdJ
0zkcxCzZBUGKpXKThO+JhQybrA16ihojusV9A340XkRiMOA7OqiTRE4ZBGbrxVLZvYVqs/1oWXPL
FiK+j2TNb336On0XJPO/2nPfr5H6uhCpiuOIpEClvutXHPDj1q4DgMPTL7M46uEdNEzdUr/MuCk5
MBo5aOrzm4+3hVjUSAPsdXN0gmdOa9OrJ2AVO4207dPulBeWhOU2ILv6ULqx5dXRnODTMF4nIGc5
fYpMYfqDbVVr7ScMax6oSXMn8bXZMDN5d3CC4KcdcVLn4ZOVgHs/ew/Twih9E27ZSx7Aq7KozOFb
T20vTSX9Q9jVya1s8c6aES8m2zTPSrzKamInlHbrnW30p9bqU3jwzDEGivlJDgmS3SBsbELLSeyF
DtoNpliQ2L/dh/waXDguSiBD/ozpxdzeL9AxJ67TtQXuxP3OQfnr9vO1QWFvqjSpkVDE9Y97usA6
L+uK5vgqoeO3H6DE2jEDxOf4GKzvSbH49lVZg8oQ5BCJaA+2YvbaNOFmnM/+6C4R6b6gDRAVj7bu
1j0fYsQdgKj40C0HBYRkB/Hs+a6Py+53fbQf3TrmzJ+sz/6sqWN9t58qIPnmlCSpvVaJad+547R3
8YyUi0f7flYl5l6f6UM9j5Ym/PSC4NuH8KP5GKrPRA+Y20Jf+hhDq0J5hguQrv7w+5hu/jTdfgzU
sRqJOl9ULVkofBMP+hBN1NpPpme2XQPptzlu0OFnpzufZTkcOfwkzD5lDRSxKA2XTDsyaK8FfQrt
+QamcXP0YxdUQ9Blze4N8LjEKWp4kKoYyCrL6oEBvTVapywBn6itz5hH4DBiVINHm4yekkDYJ/BO
w0VfxelGNx8dddgX27YMXh8hsJl+XkUC40fcl8VaVbZ5AB7+J1ZKN+um7D1aDHDkqgWBXESCBMZ8
oKOTjBsdvJ/qaDcEdrqI6ZSsoCvwdm/qQXAFxqvSwEJ5R24cVMj+S+AqexWzuDs3JSpzYRahcjUn
9h9NzZrQzRHsGK+a8/yPXs240E2Lp1Dk60i35g0mtKgEm0hK53NHE+hZwqfq3EM8fTuagbumpSuu
SEQaC9fOu2/gS8PDKm5/OHEULzi4aRthiQgqW30CvQPjE5bA7SurU3dvtRX2+43Rvoa9EW7bBMtm
3VuW1AT/c4hWuneMI+K7oqo3ujeUBXLohQGAQYoUgdu+wzPb3AERki8DiS11LbGGaufD5Cqspuog
jLY6CMwJwMf6VHc9BumYrdJ86eQZlOCN1oV9sVR/s8QS/7HColgjcyyWOXccwa0Pa+VB8M4lBYSb
eAzxZwsiCuUsdm/xLj/oM31wS/gyG/PhEdNDDDDEQPiD4IDuwK4w8FreRf6YCeP4UPZgiZlgiYC9
tbBKVGllcnl06rFYvkZHal7HqLf3CreBtA7U0JkNfHKbmdHKZfAU6wxyMK0eGmB1Cf+3XzHdQimx
ObtWcCvD9pXIAQvYLgnJpkvJe6crr0nK/pgMd0BV1CqSxpdOnnj1CGxOmqH64zkERVPddkraogzM
f/XHHWTEkZtZhVkhbdQi4W3d9JCjysEQcvy8bYc9lWydwzpPrLP6aQDMtMhZfzMBN95jZQ2JkhkD
jQXjzUX54lIbuNmcpQq7miCk7MUAwM7XSDQoJOb0jy5I9p0oLFTws7/5uxPb+bi0xhuX2aawsWCg
jkM//OHJBFE7ATjtsRw+ZwrSvfe9Lans1M/BS4L827y3lRDcbMYm2umtLQiRpqcciH4+UN6gzvvt
hHXtn0HAk5Zmu4iTcxZ84Q0f3x3sH9dxOblrDkTgp95FgXOqM+TWohhGwCkYZDQJbkkQ3HRcKrvx
yqqxUKRT8QVejShZzRe4DX5mq0q8PJ3cA3b1xqstvxg0HV4CoYbrJNsjCTr5xiqD7nssMaAIFMm3
EIxRP3cjqo5dSmtPpsiMf4qDFnlOgAKMQSzHWvahV8r6hPTHrSWq2ZX4zJ0DV8H7mY79r03dUYkU
6hWNWhaUeY/SLbhe4Xl0MWvNhVxdzeUC8vn4gTzdKjI2ri0jzJZJbP2R9FF2rgxXvKCevchgVP9m
sLI5BK4FbyBi7Fg1JscpQb0cb52psZCDzMjLm4HsSbmgsht9kU1ICFk0/c7VZ85k8IM6yfewarPX
zLAq5Cwko5sYvJn4c09hFTFiD6gnZruATqyI4+ygZ+IRSVgopPXpAdVT87PCf+JDWZ2JExwxCngB
QH+5BnTN10ROl3QH5aBmrFtBRaxTYIZrk4VQCHFqFm9Sdf3rHAD/jwQUI5QiOw6bI04cSqx/zwG4
bVVUcL8pjnk9vgwJ6bfUirPnlrvDuqum0g9LO30ui6Q+tZN77dWYPOceEIXGGqWw+FNWp/5YJdmX
Ee64yyHKyQ47Hn6T0/AMHBnibMCXJ2L0iCdGXhxAfBaxsNIvQ9EkqKoO5bVo2+lgsSgFkXiGVr3V
UFmEr8X4Fos2jBeu+nmCSKIjv4+hUeI7ab0ckn78ZDWNsQKjnK00f7ow8K5HHfqK7GN/jYh41qPi
yvw4KuNB+hjVzfdKfo0yAls8//UvHom+DxPLnPsTtmkDCcs5Sl7zG+e31F9YjjHLUEaHiIeq8L7O
piPIbeMRpmvjEfPHC6xhhg1mHsDoQ3ipjwvWIZPO5bTXxVd9qEHmGBasDL+ZAL+v703dY6ZgsJNS
ABc4sqryMbn3+RqIF3fBEmYu73hlxTpM9CREEd5ktymzL0BgZ6dQoUXzfgL4pGXLIX4CG/ITrXJ+
qubFOp/PdBNZbVjVleZBx+8HMfJTin011OFF5H+4AMYm4anP7uNLF6onjQOIdRShdob6LLZn4bJt
11FRrrnRAGmCCizbSQEC89wkBLl/zLNvgG70Piwk2jWYwN2zMOW0cevA9hrF2+dQjNkJlf9n3TkZ
yn1Koy+ZvA5ZTL9CZZl6KLyLUwrRyD08BfF/pObwlsUF1F6N6HvYkc9QP62OdajIAtgWA799J/kW
JiXKTln7bsponCW7o33gtvmlMZBpCgeWfhMQyvgwYpSi8v7668Pd//z2uFiMuFiUuC6j/EPGJ61E
VbSA4R4BBchOcYTNKFx7P3eyyZYVTbFZACrpDH27FNmNMf32lyO6LD90w7iFVAuY/00Jt+Culifd
nONwUjKuuvXEnKl/zYWQT23S3i8QJQlPXGDNHcD95NXidNzV2G2CkzF4qYI54RDUdKcNjNu0q7bQ
SMGiUyFN5nFDAQzPnIvGyEaDUkus0ZEPSgv+yco3TV0EP+KUhdBLMseXqTfHZVEx6wBcsmxGPB90
qm8Q3QoXsYzTb9IUT05B2AvsfkqIVSLDy80+PDlObS1Lg6p9GErgM8Fht7optf+wUSH5m7wqsT9O
qhYRmEpthzg2Fg+O/WFSLRPYqbal0x5YMnG89Mt0TzD/5sBl4HSad5b3g4qSTdCb20conwqMQxW3
W92zsqKAYbv+yUfJIZqiT/uxspeYCeQC3Ltkr2OPwyMGWInal1nHvLig2XKKOtMPhStWAxnYzS1N
yPK04ocMXHYLWeoPE1Mo0dnYgAOBHOwZUo0REM0h8lYo8W8C0XaLPDLTjdFNDvRHAxXuaZc/pWMB
OdIQJJ8LfKE70MScFFhgNPVBj6ua9AmGA9mFVtw9ZniRN0iVhW+Y8JqNK6hcFHM5z2BxsqxQUPas
3AaKRgfbudrXoCgOKDa8anSHjgE2u+IDLbFw7JNFPGtoYPlsLim+Rpt+nsaHBsSDEeU1FGqysx6m
465ZmsvCsguoXeOqeRiSucUpyuszT0Nkotti8LUr0dQS6CRSOzsya4he4aODvSBUGWw8mFBuVoM/
Ijvq34HNYJRa6nhHZFfgRXkFdWosZQo/Bq7yqg9QEuZAP4GqXLPyZ6xXwbQMatfxRRQZ14apamfZ
MNOjgA95eV7JVawscPmb0Ix3Rl1/dSc2XAKqxouMzW8sH8t1Q8CSWkwQugSvr97hlsH+ccAywPy7
LzuxyIepiFs2nmmUjkyXWdy0PkxFAYV3WGp2/ZEwQJJckDVM8Me5PCnYSaAqBWh4ErVNv1ZRCbmX
4jqavTzpEditpcRPoGY/hlOxuTd1TwWrKCS9GuaF3TwG/JAjIbLauV11qMBdfgZpp3oua3vpAn4J
DAhaaV07eMb6bKdHuCh+IVMLCKTuJYkBZAYzIQU0X49nuL3x+qD7wF24DkVq+H00VDewgNiKRwQI
ldStbqjyyVvPF2Hr1oU3SuRO4iZO13qsoBUQEpl5AqwKV3ZDum4g2Yx8TiSOETzaUHZe2h2p741H
2FVGv4Mq/joXYzIcBYFR4pBb6hCEuVpFljFtkdcVN1h4fJKtE351M6ipGCLklzYOYJpVqcl3VBl9
hQvUoq0zwBp+XdkG9bRSLfgE2gFmiLNsV5LRN5xkst96q8t2oFv5HPtY1BDTgxrADYmqo5vV1VGf
DXamOj9roSVqD4Kt7m3dBd6otYhhJXsNHDtnxzZPIdZSqMJXk7GgI6b3xKtMpIiQv7FfkmBaU8D9
rrrVZmQN9b7fWrovaWO8jPNo20cOBM7kOPFLZxhw1EYJa9lCD+01crtXQlr+Pa9b4M/s5N3KOXYi
UNI49iq391Po0GWPmvHTKKdogekZD6Zq3TNwU0DSwWzkkjGd6UdMg+1Ms8q9FOyfVY5ftVhIbGyh
dAZ6EUmBJgVHZ1H+Mi6yJXQU+AB+zQcktm7qw4i9Injb/xqiIddGMUgYqCPlh00DCqgsOyqSh5mX
BF0KeYxarLQjMygo5hPb3s2bkyKyV6JOSv8+FpJAhyKvX0qRxp5e00RjxqDaBDcI3RzBkL1aY7wy
oUHfeCSC8xkK4DvDYT8CYApPUTAa2Ks11pdp/iORytyreHBWXOX1CdgNsB5B+4NxkroaRLoX57vD
GJ6rOarPRsfxzHTip04VEPgCAwxWdQnBC0BDMZLADoByV9Vv+Is7MkMDMCZ7URuCHO9jlWh9pxo6
X/8VZFsnvsnGcllZ+KPdIY9TaW/awkTBd0ZFmvOfUaQzuqtJXu7ISB17XCtVynd53pwKJOoP3Moo
HDPmM2RMDq4Alx5yhBCtBs6v8HXPUBdRt9AjodABjRkApVe6x6motSbdzJCtbLpGdqLyVGxBXKdN
eevZ8HZdj9SI4a6OA8Tnd1hMQqe1qxTgg3l2wmO61X069LjJ46LZSo+GbeFb+YivwZyl0WZx+gzC
ORJvOXToGMRgkfccqf0zqMeQ0XS8AeKA+K4CaetG0Mdm0JOAmg35Cbzto6No5atJxwgct3pcKrjL
gr5fxXs2H/SZPugO6iZg+//ZGGlD3JYQ7LSCqIgv+ZScdXEGENbogmTMWRdgfvXpAozuSzFSF2B+
9enrfrX+/bohrfAypHhTDIQfTdEUC+rI4g2EzmAdS6NcDv2Uv+HX6XityBKYxKI3sw0guFp6Adyu
eylYer/Irauf9wiztngb0ubnPfRFEyRuPYtaaqd753uAoUUvyHZ1LxQpEx3W97DjoVgATjgtykQw
IPLafGthy7zLrSncK2cYN6FD5NGGauG6csPkPNojgbVdwvCsQFSrluUe3yVkMEMQx/a6DWWlch86
7peJZ/kK/gLo1TGIsam98SXQpeT5oM+MmV7RFXQ9BdTaYI/xe1yPoH1qrUoDZOcAy4RzixdJbMke
FStGzmIO4TVRn5zkj0dEn6VOW23jKP+mr3NZjkRijHKUMdrBmhB+SDK7P/ZZOBz1GcwTf57lsOXa
0lrcR0TDCEC2HqIamIYK+G8d29IOb0FVbBO4pJ91i7Smu24MOnlDE/bjoovqs/Y5nIbuJSGFtf3g
f1jZEM12lRkuP3SMsaM2PANfQ2A3vVcu2et1rYL41VqaQQ+yN5a5I4jOlwAhBa/kmw5l+IUvmg4U
vHsMZIn1mILbD42IDMp1dggsrnQX+suq5uY4N/U3Wfc+mliAhntiwYBAf5d1r27qwbq3sr7AkgHS
dkGGTGzc7FzLDE5mATO/RWQgmUbdqvR1kKsyOI2ikD7kMmMvk5EN6Qgzv3+0bk4N5L30D5Za1c9e
/dG6Ocy9+qP/7FrgHvL7z/m49jH4cW1vuXwNfAzeiH2b78WBgAywz0gu4q2YEeyxRrCzrBmBlZn7
7tHRzvfA6M6BXDp4bMzIrYHODvoNqJHsFqn4S1CMMJJiNhIMTtWvYl4FviwADsuyoT4rowL7EZ06
5JLki7Tgn+xanK2cNkxehKShZ1tNtSth6vJiRk3u206dbu5NyIEu7YiXcD9Ab+A6/ZrEzIYiC09e
GLQKt4kBoVp9K2Z27j4R80th7pVN15/ARXjVl9LMifakgUCpCfVRbFdDAJoqFxsEpUDnJlbkAyPO
8ZDRxmNYwp6NgG6czIq/pwUqKCVxxM0ho7UOOXU2dhJGT8DITFB3whCqWi9eQf6S74LZelzXwLoJ
uyNYs6GN7SKkeD9GbR21fxXNZB7IjeOCKuqODsCQEIkD1heblrnJae4cBeiw00wHyKD+tdGhKHId
zFUc0rK6rS8D3AirwfmK1jI2MPWD/F8nlQvNu8HeMJVBx0+G8bUry+jac9nsjWkCdpSV0hsbwLZJ
DE2ZufMxTDoH28YO8BEeC6AYoio43EPzcMid/jG1RbSL2QgYECC528nuMNNw2JHMz2svs2Ipi1Ct
KkmHc105VyfiDqT0jfh56sBloq57aQiM6/oy/WZyq/BoC8gvCyd4zFbB96zi0JrkQPqNUXfNKxfP
vjE0DmZKWV3L1FWfnWyEkYSEFIqA7/vSHELfmpx96wK5hL0fKh68nZkqDPDNj+0+cKtrFpIvcTgW
fsRlfZV52GPZX235NKI6kuekPzpxuc2jAhZAoF2fR4q6mz2Vwx1RAL2mVzGZ5KzxBQ11FsTM2mdA
naebiC2QjYBCgEoaLIds9bWHSf2NZzCvhlxF7VVuJ1YkUhLf0myCbrHDQi+eoVClldML+IotSDfZ
GuIv1TLKOPBPZARGRVsjVARaWkiXd3dTBE0nf3DKa2gCs4YCOQGZsQaKFKshiIelaeFZmrL2U6SA
nmqMJrvUrFcbAWoP8scVEny2ES2LaPzu5sm0S1UdnIay2TIKS2v4oxonHdIHZFBQBguzWQLQCk4F
i8oVjRO2hAZne42BZWBGw276ME5dtQiiLNznED+6QUSUr0kF/gw4/+xmzRcA/uUVRjeuB/B8D+rI
I0XfSgsqDxOHnvMYF/ZbV5ERxeSGrXST56JaVHkSHAvYir6JSzxZqB9gpeiPEO2CpQeBpFMlu6+t
DVESF8jyVth0WXZJBRg7AOSJm0D6bx7hdu07nCGjZ/wlxk0yCu4VuV2PC3NO6zpzlhcVmekIkli7
4LnsVg0VUP9rKT+M9MXBI3VJHWVc8ZAzgEnEuUpZcAUcE9hBZvN1JWGtFyc1ai28br0evnU+MJRk
ib09tPg6/K93sWm/taE5XIZgWcJQ/NpHr1XOgkuJ18+TjEJs12j7WbdaVuXXlm9iAy4DKyinqS2v
IRLNqEy9Muf2E37V9hMsjA/OcLbU1K6ws4VvcUfak3CKlPmZjUyepCYIiTYWPb7uGklwQbmFbnWL
Y4F20mdt0BD49h50xIqrn2HdB13LYWPB9QBFVjgUT1RegGuzIFDCmj1Puv4ln/A8jXU2ARubDy89
ZiqvNAe+1b1TlcE9Gpj7LUpL/YtVm/OWtKw2bG4aaQzhFQW1Wt0bW6yAEKIpUWHDneFJ4ACqz+qV
7h0hDIGvYcaXurcasT6z4jTCYKvdC4pqXBImRwiHxIZpq2PTJdbSaRLHLzG/bnQFqpPuzZqgtNci
q3MzBhv8vWrdFkgbbbqI1HtdPZLpCDhP1jzpmn+QjEsxt371ZYmon3TF38GjN726IzG/p3b2jGx5
8CpTIFldWBUe3LESi26Mc3igQ0Bu0VSDc7SAbISPF4P4FFpBmjnHhocGcltWbZ3TZt8ZqYIYUSiW
UgTNDdBNICYnEn2JHWc/1CFQghUKrhnN2fehFIBd2tb4CpJu6/NWWucxCNUmEm68+7M7dWFiLhsD
8p5jUianEDYIJ1RnoElYK2eRQOPm9OjQZ1EzumuJom7UWGAdKH2MmszYZgU/6iEm6t0WvvMsP5h9
6d2H6Fs/bmiM26xEtT4OSgvZKLjFmWDiTGvw/4H0m3+We48NPZEllfYPoeIIQlUAA8MtyvKjwg13
qSzppxKVvzlc9LTeQq9YLaO+L9+5I78iixJfQxXKiwC24n61A9NUP0rsdJcBZPypIWt9NZSe4CCq
5KFWxHyqI0hTwi45wL6vMVPM4HLnopAO4fE/alMFK1zaIX1aTk8tL1qQLU31PSEthEQi6zN0e1sf
vCSYSEFF5VCT5pSkkAIS80bX/u4oIG1JCBztAjMeO0DANII9Orx2lmGqNqHofA4IS8hdAFn7BvIK
lmQ7PlvZQ403P8nUBfe6aRyAkId8gkuradexp6k+8UwHaiGoAJrQHfmqyUCvOjDOUUyEcO4h0bDS
uIUhhMgo7+Tuo4WJxjLkQXN2QDbZCl4DFKevoBJ1nTgUBsSpsaXmbfgv6xMI99zv9UBEQF0VQDS4
UEEdOlvXA8o0cNrNLvoQTDiz+n6nRyQ6Qz30XQa3Z7x8SRB+VZpOa3ZMgP4UWmcTsDwchpOB9cb+
HtJx8ItOEfQm5odGh6f5zC17a2s57ruO907arwoIavtkhjmPBV+lUHk/RIaQhm+iSg8qEmp0EMpR
5wpMCBgXVDnUD0yz9K0Z/6yvo/NZwobNXxeMrP+oGIG5Azksx2acCkatj/XGJgHbP4S8x7GzkS7U
pHiJnMnWjI0fdwxDMkBcpw9C5t+7LZllG+5AJzKQ5LPoLbbtpsk9c5K7Z/BQw2PCxVK3dBwfS/Z9
i2zAvICHox7dmdJuF3fqxxxzLLYI8CaaK61gcTPCUUo25OZxAXJn31U2LtoxyuG2y/sNWMAWVEHi
wTxZ2ffHp8F52T3LsmAwGHeQFJt/qHQIfv54j+t/63Dol1QmQK6YMEWtiJo+Y2WYgJHwpVJhtwLs
DzqvDrj0WWUtddyQwvArwU0YB4vkGXqGVx0XEyqNBYlAUayRB03qUi10R54j00W4VZ5JnVqn3g1R
OXRptRlFWSItSlnsybwCYAe22J4c88DPc6iQY7mCbXVvN43XtrYEuGCQnqCx+aWO0jUbeP7WNnG4
6fIE5kdSmJ8q/PL0AMNQxE9L5GCZbUBu2YWTU0Cj/jaAWeQnU1CuyGR1N7hQ0JMdJ4eeVQFoIAzo
x3A0wz244o6negWkXtqTJ6uZ3dFgeCVbaj4lE0oVWD72izARqCbiD0qgpETarQPoPpLm67uwaQGV
0r3WKw3ysdlPTxLSWIbHZho7dkaLQJX9HmZDx4cfTldk5lKlVbTUsXqAloLbIBlrz9D8nueoHDgK
Yk5hFH/VMem2BDLzOAxi6lZ2ByboH00M8FCAzOHCEYocbXsaXmAvcC/dAAbYb8sAxQRdsYG/CFkI
1OOPCnl8PUzHSex0WyCURmQvi09SbvNgntLDfBuHHBJfOXB5+iTOt0CBgyXaV2dut+ENDryD58Cq
F54HPLylApBX5QAH1CdJDhZqPsChDr16cJVCX91wJ/wJuuJJ5DR/wn7FXU6qpsBLquIpng9uWPyQ
Xa32egTW7wD0DKWn+/QoOTbS6yDwY6QAiZfhYO/0WY2NdtrH+W1IubEAogVzelAOl9ECxj5vi/Fz
nQa/d8yCRIuQ2uNnfQXeJeOhb8wdiZEM0YQVfcjNAPtVeDKuH6yVuhVPKDpUh3gmrRAHogvRuOqG
MFz1sYLmQR9PS2dswouRCwO+gFCEyrAqXkHu2YQqQ+usoLIWHDuHF+thHMojsCSQSMKqdgGokkcq
mz+ZRt29EMrWkwSAI0xl95JhL1tD7PUCRhNKmuE0QXdhWiXu2GO/PYxPamaR6MRglkJCgUeJR+Zm
GVShV2TCj0a7OugD5rAq9XsT3+K/nm6J+FgDBqADuWoyE2w4KvUfgTWoh0OKGDKEBwdyYItxBwQ0
R3YxD+6HqnHOYVwbe+EI9x6CpyLXJL4Nbaefw7oCaa8RSDt4l7QMNDUkitIilAunbvg3rH54zctv
AQAqXjAi3wgRcrIfh66Bs7DJ4OtobfTIqAO3oWmj6IZ1LcwxQSVb1/UY4HUZlAdIzG4sl5lXLSAx
t5q6/a0VQvDnquUj5j6UAX/r68hULhRIRpuxLbtbX7bMbzo1rHQzhUn6iVKs3OZOPQ25g5PAUrYu
MRuEZzCPEuz0OmvfYXO0oGVLlmkPxxtCxCu4jcVO1k3+3NHyycbD9KVr7c4rLIa9VFeqCz64X+gO
msHjI4OG5tXN2/7gGACmgKv7DuIP/AoC/FsYnfoKtve4uTcrmNODg9B1J/xmcNSno10aBGSYWTdL
cuNAZvs2a5DM690aaljDmCxYnRl7JOw3A1IxKGjm0LydJWzFrL4dwLh+Q+emjhmgRC07aSPJ9ytm
GiUAN4CXbAABhR6Y+P+0ndeS47iShp+IEfTmVl4llaSy3VU3jLb0nqB7+v0I9Yx66syZ2diIvWiG
kACpVkkEgczfdNZJF1W2HgTqwH4klAWiY8qbNZhPqJRYPz39ofBj+O3N2O6DcfC3SUWB2ou8reJQ
kPaF4e/HPCnWV1EcMt0f4jx4h/d5PNyF6LVv+EkCfwDnQbXtgTxY/VBq1Q47Qf2+8lXyHXPTN3pt
ZWldtmypugISDfx+X6MIcpXnyTrAa05g3mU+zj4R1kxIGrQ7Q8+c723kvEXToLxk9RhuYNJUhwTI
zMnRi3alkhA+ACf8MvYFKeNk9J7acNR2dV7yIOyAmKxYLl/yAD86xcyn314pivIfsds4lC/3/3wf
OzO883eCpu2Qd3V0/mm2pYIDpf83lBYCgoFnu2VytDOX/I9S7wv+0J86I/1eOEAUY1dNPjmAOgF1
vPqZPl4qgfZyYcefdHyBUehIp6Vsjl0RbPAtYAsVJvVScT31HVxW0FvheznOBSVhZNu6CNX38LnV
3Oadr/UYqp22hB/oANTwzX04Ns4ORlpwyvpGW1eOF5DRDqtl0KjDSww/yR87/d5ukXPSR7TdWaBF
lqmewS6qZ2gl6V0yMqP6rXq+xeuuZL3u4ekmY7IX/Q74OuloriY1YkUIA/fVAhUEp11RfrjNuopN
82fjpW9VVOiflMwuVrWOQ70ZRQDiwxyYeTRNJ3n2lKftqzGf7aVuvhGBb670uWpVgzXdZAKPBekl
MyaYz9hp/i8gBdP8+C16qgPWjq/Q0W1X/4jeNnFcBgQHbWEUX2QJDmcEnpsx1NS8b0FXdl1br41S
y9bXdg96XiQ/ACB0BwwlulWq+GxYSx0rcSXuDrJDvvoQG5xsZof5w4aZwoRe2vWbFi7guzGuzaSr
v6iT567rwmVB4eX5Sxz794MGAMLxOh23Uze9x2OgvejzUg7hGTy3E5c9eaQP8QpJFnMdqu5wSawc
j4ZBnf7luaV7MzbpLz/4GY7ISp0ZG46BLft/+8EnVu2KeM491V0dbEvPa4dj2uTrABFKiANp7S5F
bDl72PwLf4LxN+o6SiWgY6+vessiBXFryzG3pnwFgODXKXXkqzsxjFsSX+j8l5GyQZU2YJ3hqPpW
oXq5sGPFA3XPoS1L/54EkDFRpAy2WZUGByZkRWzVedOIzpayBJheLNFN0wCu4vGW9blNdr8wfzWt
GtMXPiNHUGVIyDA1wzb+MAyjSgdhiPbdqBrWfjPRV6r8aK3THKb5IJvJ2LCxblJnXSKgvMYB1txr
WVe+jkm/DT3u78Qc83VPNusOcV/npUR0q8/5MfhhF67huVV3o2jFS2Q30CKJp0JzALOC7m5Rrzmb
prVutCxag3Ew59ukew5Mq9lTTymXsul4UXWmYncvW4ZfdM9g25bGRryXgRMd7Sgne+uOxv2kuH8c
AAJv4TZ/u8XlMDlCxkJzAMqreMfa0L2zbtXU3t0u3GgYeS5ZWqE5lBv19+aU6Wa1HwLqEoBjig4m
NF/Dn+fIsxWE+7i584S0S+ElK5GN2THXs3hfR9TIb7HrywHg2LGbD9lA8p0f4kTNnVNkRzSa3p6d
2EY+dINpjC52dJAP2tvj1XQwaDAbi6pcTuWmGtN8GVZQ1OS4ZoQm4pMB2oRJh6LRfGAvQF3Mj7Jf
bT3uTbS1YC/EfwyR4+SIqEzidWzEJNozzdpHWvDUwhRkbZaCSK87VmnXdlyX+jGxvDstYel3jTWA
wWPLG052Y9gXK0fr38IXeQTYk8fRHgty8iZ6eXa7UX1sjW6WR+BGk8248dVH2ZQdMiYHe+O46YtK
e5Qhx4ratTcfDAC82cywRwA8+HXNMTTVfTlfU6csWfmOe4nSIFrXqtrxI52657z3zoWrK+9FGvnL
1nbbY5Da3kNrWz+AuirvgZ0GSxMp71NmtcO5A+izkB3ghHI2rsK5OEoCjGiK4CHOZ0xe8Wqz/31S
E7UiryKGlYzrTb/PQrdelSPFga6YzHMNkG7RpK2y8x02roheRagBNuG+nNhEhEFuvCOhSyZFrT5n
rdnsqFoPGxnPtEus191bPZrm1nDyeDt6vvEJpZOFqvtIIyCr7i60LqmWmSGYoPFyv8geNKzss//1
FlBVNbwgRVtsijzExD3qo63SsxvkY9/nZLnfwhFeZxur5rYbnfJN99G5siPvhdUSVYV2eut4CJA0
C8Z3V6SvdlMHT47VpkcZT+Da/V28nB2n/2a8o1JG/eeVjf3xmcjOBF6L7WnoTwBF/5gPGszQKuys
bo4RzubsqlBuaD09OkNt18916QD0nGk4YuA3KjuSoP+9w8ktXCxivlAFE4izMdgg35zRX4ZGbTxm
qmE8JiwuE1Hk9zI0oY96JzQlXsjOYh7hZK3L3diFexlrPMj2QR+EuGBm+2mo1edhPhjMaala/nAF
vLkuSXEv7OKuWMFGQFzUT9tqpYV2t496K7gX4EaWVh6qW4ohxkOhRcaDYlYU/PuxvzNndcrcjdWN
7LUSe5c14LLaeazPhP1Alut23pDrZMzd30K6EfwLycj7z6/CokoLftI04GKQoPuwyFRrsu0CmYt+
Avk3+O6Rp7N7pBLiHquwwLC8siomCmJ22I7dQvYgPzJR0AoT55hA3eMsGZanjtQmSKV0/mYSP+tE
OY4OvnzygJjbzA5OH+PZl88SAwJnHZZAcW3xeFFGEtw+U4YcW3ZdzxyNaIvsNZVMYNka3MtOeX5p
1EvAK+ljrjd7t/LDfTcT+NSZwFdK1p5st38G3QkLLLO9v4VHa9r7pRJNKIJH5mva7xTSAeEi8LCo
tsMYSL2TkFMOZ6hPic5A4SePapwhojT62r2SBt7OaEx3P80ivq1o+g3k6LSNgOQL8SMCTH2+uSmN
A4Yv2tg5u5ttUs7SfFXa4xL/mG5TwkZ7NRLXWEYehWnZtJ36J+ZY/QlBWes1dCs0toVLtqfUn0if
r5QZEf/PN6imfQTWOpQ+LYclq2lRstE+7j0wUciUoI2q41XvjLVcu0yATw6Z4l8cLbWf1Yz6dwMc
6AhSwn4eVDB+0GzanexFsm/cVDAP10FsWc+oDgZQ9Kd4WURCKh25wO4QXKEc3jhVubC00v1mDdWP
kJ3yvQRANZG+bHV9era0anhwbPUk0VO1ohh3OUWupWxm5PrWeH2KrS4TLSabcmFbyb3sna/B9wgl
wa1ekmyohmOClsIazedywU8nTTb8UMJlFs2AwFnopaeyui+HZl8aVM0+ySbsj/04lDvP6s27Xqpu
gIpjqxNttbnwkDgC8J5gJqjC7pJoXfAsFBetxTJH8mLWiqVyeqmhtK5DoVGKHkGKwFytDq01Oaeh
rZHz9Gvjq5M/4lgbf8/d2bFSU+EmzH3Am5Au0nLBKhy4OLARb1GndXTvaF31ms3KzjPaHKEBZS+H
hcVYX5q04Qsaraek0/O3ieLL0kbwnonG1TcK7UNa98UhD8x0K8AXPkR4ly/TH0aK0BauIA3S6ZRc
GvO905R5zVgK2eL/Udz98+/N+khxdTQKjxAXXFM3NNtVP8xCqOYPEer46mFKB2wq9K5fgmvDtkdS
PmXbtNy/tO25TVkUGuBtfD0z9tgVWKAssnCE/Ua9mD3EdQ6Rs4ZfFp9UEqrXiUTJmJKbIQCJP09J
GDb0S4evcgecKHyCPS62UpBXNlPDDZ6KiNu06fQzecD8ZGVmuEkgq63lc7VHWkEfRfFq9Sn7lNz6
Fc9FtS2B/b20bzfMY65MmovKNWhI9JkybFSyah2CZbWXEggpBp7s//yH5uH6YY9FRtB2Sexpholq
iye/id/2WIFvCw3kMb52qEc+wbFwNo4+pmuMcrxndizOXrPGDCUxw3vOY7u7F9H0VXa6fW2Sqqln
aWGtW6KPt2CBVjw5bYz/uIFYfi4+sTgCyuAI7dmg3rW0c5W7aW4KHx5uJaJ+LZt2aFZ3iuW7CyAx
3aZqg3RrUy891KX2bNs136o5N3GRe/bmRBGM02+GieBSO81ILPFWQzh7HVkAXqw0uwQF9J++MfWj
6SEGITtDrar2kR7GK9mrI9/GEw7pLtnbIKOyUpuO1Z7iHxrd1cCipONKi/XorkOY8a5Sg6eKy53l
wZmLPEEyQktEh2UtY6iLYErRBjFMMxsd4cwBmg/noeKVkp+uuapQXTptEa/D2FYvXTyJdVKm2mWY
XykRMflKxmTv342Ly/6n0qk/czV2V0qsWQ9jVv561f/56tZ7e6XE7b+s3lgWfPgNuRo6P6Q0DF2d
F3H6h7s1wC8qHoqiO2RGba4co6s6JprePv562ejLFPjVYmyM6W0InYtSmuSNS/NnhuHfD2UkBQj5
rXg1g4bUXim8k9+p7g67zGRvpup4MtrIW/lWZ7+kLBQXU1xM3xtoiNcL2Z2DPY0dvo++B0pegHIo
xhKXOyct2UqJDLTrb69TpXgTY06RbTQ3ZjJ5r/Zk1vcV6wc8hmkqk6/t9FZRcTEN/Nesm1C+1q1w
J3uHFKD7lFvDEfkTUA9GeYd+cvpY9lEEJPDXNWAu+ScNclhnQ4p0Eu3BUdxknyaD2HbaWD1Hc+pc
nUT8PfKbu9Fxh8/WEJH5QUv00OpGQokXrnNd+toTm6dq7RpufN96eXbgS5g2OuJgT8JRR1IzyKug
ybIJRDp78nTatoqi+Gx1wxeK0eaXqAjfFa8LvmaO+hlER/kVs6hPJisb7mQkEAvX/koaG38JpwXU
A/m5H9PwIc5A0GPhFu0h9EfBUoO7u+z1ocK3yw4eXE8E5IJ7f402crJCkyYOlkpaTTsr7yHWzmP4
tjgknoVwY/kgQ0Zgia1rB/0pvHT5aCOPkZd7RVNhNEaoiU6icj55pCKWVG2jJ7xDm3WqCOfkJBBU
qP9naNor3l0fdvFuSOpvFQJ/KytXjZcioYLkT4N9BC+PtWdJpclwc/soe9na/upVU0hMwHBQlhnB
snU5WJMJ92hHUV+r8qcaDdFL7Y3c7RiXymiXJO3JKaefsoUZWYehbdEtUxM6aoWBstm7drxEP2fT
MOGevJk2hRKWehKJBfkFshU6o/4Dk0a+13JlWPSGbxxdrXi3e9NbWRhqkFVtonOXQp7nKZVvnDGt
d0GsVauWWuJewsO02rkPLRE/xq2qP8ZFcEhnfFgbYetgKX64khCz20kDJZlt3xTUI2ec71CW9rYV
uBPcEL4S5iubVn9J+xb+5Az8bQ1oOHhkLP3QP9xmPTFXuiG9YHDlxv3q1jECcd+AtDtIFRP+nMqq
SmN/abiktdBtdI2TVDoxm2fmEoO0MGInmuyMFUAJcnDkJuGvwfKM0roOlmdaAdAPjG5q/exoGfOs
m8YnYZeNujBNc6X4pXG4NmWPoTrRaQxFslD9sd86cR+fZOzWKygir9q2qFe3jkSxylUNYHl1JSHV
ZnUlIdmxe3BQadoLr4w7INLFbmyZfQ2Tb6LxakiguWp/dbLpJag95VlRQSEak2Nue9WeXmI1e5QD
WAOUc9k3fnQoOt05sZls1HQwP2N0uZEjwiRPMS7yBMQGdunCm0BmAMT7GsGvaLT8zmQluITbV55J
4y5EWbrKokeI6FKhF5YZZCaduWqXo7ly8fNgGff88IewBwMKr1KP7HIxyaOuDeKQDoU4tLYNqF8J
y0WLMvYqNb3gvqRedUiQB7y2+iRB50keC/TU7sc6j9dqCc7FLabM3We2GmNO1FHE5TFoLEQW/OiV
nuqr1pgnP43MU6WJZG1Xbb40bDbkC2Bv/gHtaYidWWKWGy+a1gHiFGsU5qotJJrik+JiyIsjvHKU
zdxLV03kNs91G8cnIGZbzU0epJBiqgrKvS5ah1JIUWAR5remxgQ98SGttEIc8rWEF/xQz4cGOsBC
uJa4M1PgDEurg+Tna8nZrlybtQtyiQrYrtsJJTWgu/lNFr23aKaV3ej2d1u1z7mOPrJrOCkqk452
LEiELfowjvc3YClO8G/9oOb7pihB2tczulRNR1zCS6hpt3ESdlqVXn7kll9fB8uYHDJfxWob1PQD
0vkJ0vf4citV+ha0wA5ZctmrOE2qt2Dwf2r+IC7YTWmXSSm+DtlqSjTjR6BRurdCJt3U58tKRvcH
kNDncarLd+4vOAC1lr9U7KlXnGpesG9XNyZC18e4K9s96S5rKdrx6Qbhi3rHuU+jzkObsT3KeDfj
+2rR5sd/WaxaHwVQKJdQy7YtzbWBQCIx+NfkhE8ytq6SLD4kJQyYTjdOZWIiJxKl7hdYeswwTvdS
m6WFSmKFkFE6FW8Fm8y41Z0vBRb1q3qM/UOPC8vD5Cvww+YzgbGs+jE51X5jPw5qNN3BlKrXsk8U
Sww/mi8ibMy1XYMe8zOhPjVN9BYkIUq8Hdz7JAbYnhReNXP6RngcIwpqxuR+UUN/letF/Vkjo7JV
usZfoHFj3vGD2bhwLo4w5bxzFVneWVhtcMfH+ixDtziwZn/Zm3jWxKyzdqQsBlXbADk5+lEYXlK3
h0ml58ynY0JGEc72Lgnguctedx4SJhhKaewMYeuykQGhHbuLFPbVvdcg0SObcrRq5S4uECcnTKMN
uBTWNn74UJQaNII4+4QwnPVSZbW6CTowlqIeqouLPcFSjkBZVDRO+63vixGebD8XI0rQMgD8dQnw
Rx7HubegKK1zu4+XvwXlINntAXdk/gI9NA++xcErO/dqrA3rdD5XNuWQEb2/ZQaKbCMNBCzFO8Gu
qw8uqDF3AS7R2ydZ8y69BmAeBL+MCDyFTWKo+BsZk71O4CTnzkBZhFG38WbNFkM3ANnKWDgM/PHm
t2nQ6zvcLinfih/KexIOwVntvwe5n755GFSxQ8oRc4hK6kOIdlouWP/WQvXZybBDGJII74CkNw/y
IIO3bhkznlkbBqt/vpf+Y4ftwpRWVc/VZkyIbcsy5W/7PrBAQW9aZnigmqLeSxaf5PdZeusv0OAx
N7eYEeqYg5qlvwBw3PHN6hGKPU6WMIf10aIJoadEXWc+6l7mHj3INRMGoY/TEBMKUHJtKjKgv5pa
89AO32RDnoO+PfYBSosn3jDtAxRUF2mcmoegQuyFKqq9LsrSXFuzFIwWRs6hmEEbkVrkhyEvKHUU
Ubzq09o5dopunHVbgNALkuirmY8PQtGjlyEOnd1ostjXBFIOBRBUOQC0E+Zt85mBE5pnozL+pYJp
/sfGiB01U5ZmAxoEiuLMm+/f/sil0mhkp2z7rpNAa+gmq7YStrNqcmA0TkmKLOir2N366oOtW/Z9
m/k8Ob2qUNaKWr8adTteclw4/S7meaz0VF8TKOArgZjwesyi8RKNMYJ9wk5WYYK7xcKY1YKDbOY2
9DbJZWfYJ6w4sg1iyu2O9da33q/0PROKcTdNkb5v0dy6k7HECH+94tY27rS5V4770PthXIno17/8
Oj3b+iAqgiQkWQnLtQy+YbIFH/eUYZ/XuadU+Z3aGR14Ka9ZWaWSQbwPu3ud9MsqCdL8q2tdYk/r
v2VqJpatGIozBbrxYBsumUZjqt9qNd+YVtZ/qxJLXQwATx+8trH3uckeKk9HyC5tcL1G12OejQ6V
/TTfs/Cn8nDXj0PyPGX294SK3UrtzD/KtPi8xCuvtiHhTz4mcXOF1xxYoWap8oKAXTHC2se0dvDU
neNMyTES1WfPbpX7qRyjQxpr7pUbV1VldHAV072S4WTvran9dfB/PVeS8D5c6nauJMHK3r973w/n
ShLebfB/PVdzYalLtt/tfeW5f/efvL3vhw/4vzhX/jU+/Cfl+/4/f8C/e9//vw8oP9GHP87/8QP+
H/84oWa8eJRZluinlOtWD9hktagdkRIn2Mm2EbIDmgaKINf2kPvmUZ+xjbLbK01xaXsUyAFELMtR
Dx8GjNOmIvtSa/HKmLThzvA0mO52Pj11qjM+NUz/LPWqi2xppYFAZ6UUG3MeMShdeqJ4dL6Nd13/
a9wm7VGOJ0WCWZFejsdK8RaAEQaorXV7kQdBjWYVe7ogi/pHDJOC7pijcMcihwXyn3GzCB6QwZrI
Ywb5vlOq6BXOBf4BQzjdDXOzYncCTTGdYfRG9MpGJ1okqqbeRyyTXjP+ePDRqrPstAAgG1OcPMgz
cY5ZlaER8HG4TmqeaujQL1OLhHUbn+QJ2AuGT7gorOSQQhHJg5v3B9kn4KKf9Xh6kW9U2hPAYt0P
4evy3wCyDw/cQh1zoq639MtwQindrFDncMU5K8jjF2r5Tca7ytOAUDXob1iR86lEZlPGwQdnu5aV
9EY2o8Y7WCXznuVPzhG7tPJ62awL7IVZQanTRGA8pm74FJfT+FZanVhbXhdTOuPdfXyo4+6thW+x
1yi+r2W0NIvnyve7R9WOcxIRgYkuOSe3AGDJ9KQkavME2RQRH2Tcubh92D/BTcQ+gNTjb6/qNAmv
sfbPVx/GKRqc+NKc4CM5YfeUZZ27DKPU3PqB6J70mG1aaNpvslP6EmSJ+smINf8oW3qPFQ7U/mAl
m3Vklk/2Sb7+cD3pcVDjjG30Jpp7blCyOhU2P+HSPFHIMikG+cYpQpL9GCrGilSASW7FR7VEdlzP
IFu8lk15kKfJMyKwabd4rFIpdqmPLqTAR08a5t5ClCSxScTM/m63sL2+AhhvEXctvRkz3XjVdEV5
1DEbX+RAtp/zPMVsLLTGg29nwT2qwyXCV/30mojoPRbd9MNVPdQdzPpr0VgwhGKlfgASRHbDCzKk
JZBydVWLpKEvxDvJ0Z3at81yahRQfkWdL7TKUh+1PCoprBfeJui96bWp3JPUKGtbkbN+adVHrx8Z
4drudYQbBudmptF+GDFTbBslwLBYncKHsirCh7ZD4E03smzNlpF5x20TSPc2Miey2zAjbTcMqIB1
HmCaCtjpAgwCAxXPcHAFT8NlSLbiJMWA5Kt+lgVqSCwC4uq01a8O6vhgixho5C60ubF7vQ2WQ+z3
XKvtbTj1DWCZpj1b/awXbBfNWzyx3ypV41214NiQiAGdhHTWg5gpu3qYoaH1Z8xqyuZBcRX9GktR
5MQcyIefgGzJpnH9eK+V2h5D2dK61z2V2aVGl0kvJ+5PC9hCiIIvPOO5bc9tRRr8MYvbiwnwDwQA
1i1RXYvjgFrNova4KcLCN7aeZfi7zEimB883rUVFAvS7Vj/lrushZc7smHdedyZLiPizAeok7Trn
xRD5Z2jumO9UUHuNru8XaILr7MbD8bEpQcHPSQlKqt4alHK964CWHf1WvFYz6tmyre5UzaDnHm6N
y8bhyJqwu8Zlp53FUO5U9SzHy6G3k0jvb01vsM+Gp2bPmZ08VIbSnUQV5mgwpajB55G29dDrfGJB
iRmopoSf9KH4Moq4+YlNQes1yQ8tQcU7FIPyPClIX/V8zGPRZOHBdjtvo2Td8IgQabCM3C7+Glig
f4buuSyRgWPPO0FEdMInL3GyLeIdyV2KC+KpM8p81UJOefNhacaznDHql6eCldBnqr6YGE9LKY/S
sb7Py0g/Su0UGTIUUa9jpTC4e2xHdMvEzJ6N3K6/i8gGlGrnn1KVOje5AECgidqc7Jy9jDeozZcq
HpekIurviMG3C8p+9mOVDskuCDssa9rJva8U63PnlzYF7iwvln39ve+aZhO4DkZUQsV1az7oM9rc
rBCYKhu3Wd06Glnakj0VHMaVHHjV6i2DEfOUZnpTYERe9E5/RxUx+oy1TLs1+gHePFyvz0mWYsiT
GQUpfdyQDcC9Mq4VCoIbybega6ddWwXlJp5tIKNeZ1U+lp+NQpuAqWe/xUEKJZcWHeZV6OjrcSy0
Z3nIvXCdJyPSxHMoDrtswe8vQapP054x1QLm5UwgsyIjfsrBHezFAMvo3W7Axhtq95qjG6eRgf2c
DjHCfu5Qb4KZmfJnHB2FfucOjrMCzbPytEIH26xkGzfSrGfuMQeyWmAsDaBAzxDsIFRj8gTEnV4z
zqaHZOrXuO9RQkjidJlnPgTtsFI3qhuPDeiHAo1dlNSWJU4aR7Y0yVEIKznCihyahQwiI1UkODxa
3/rZBhu127spo9JswiNZVIXwjlHhkPBkXVL7bneWrTrDalttq0fZcoo7RBPaF0qx/lOiJEsZ7cpe
ueAyzkalKF8HvNtObFF+yD4zKe2DicQ/nio6wKcWdCbAxOZhTJLXkgrmQVbc/xpSZ8dTGU9F9hoV
7q9RMuQbxavulwIjSuuc6uoxgg16n6g1yFo9KROIn8yXMigPCKfRI5ijdr6XovMIDO/izf4rFtkA
bJMyBLwJ3eKdaE5TVgTHW3zWEkbvsas2t5gRevGutgzKvi3C130WtOtArKDr8BPUhnhbJa62VVm5
vVsFok1C34yliDeximJlVUTRkunW++SrwGwbzxUUCwv/kxuqT21kZQ+DKBOmCDA88yjRZNbe1gye
BPOoVuDk3kzgwJUR3DfuZ8ES9ZvyHKeeR15Exz18bspD1E/YYPd4LaRehulhrdekQbUWAjTZRPsu
LAaBiXHCQ4FE4FpXY3R/HEPdj1hXXSQXX+V2jGr9IvUitKEpWLJp3ur62DDmtj113uoqLyHbsj/p
nOkuKLCsn5I8vyS1B4HArNO9piHgvrABpu/Vtvwie+0UqZvbOGRr0c00s0+I2dxF2WxnGw71Isqm
9rGuvXQf4XHGbzMyX7xIe5YjDAOFsDydML8D2IwilHUA/2PtK8tyt4EekMRVwWeYrd29oyx5FyAH
9jMc/R11eP99QEphGYm2fSiYb7d2FkV3doVeZwugCKDhKTFS7954NO0iOslDT0LoNBVOqS4EVqAV
omh7OdIM1J+JalhnVVHQg5sRYWZPwsrOg5/NoL1AgQ8XGjrLCCQPqrvyxd7SrPR0baFkpS9Hu0FT
DIkw0jte7mB/AcJ3KPx90lIvxExAo3yfViGbmbzcXdt9O06zVAZa8lYxedsCp9ZUa4KjMl9BnuiK
0TkBobGoECWolcvrpFZu78re+1SB//1Tf0WKrUhdlWsMsseKQmoNfIwkrey4SrTEVT/wkLhKssix
FENRYwm/2TZrmky1FfM9LQt777WOsq0yxd6mBYaj2DzDfrVQ7V35Q8yaeFaK4JeOj9SY/jDTyruT
LTJL/UrV+5dpllIbcgR0XBSwAXViKCtjWimw9o5J4kQjO8Dc6YxV40Zfo8hoNsNU9Ifrwbf/eDXH
cLDsD4HFIRN+ALR6brdhA2SHAg8W3tYjCrXUwwoxfRFWuZNmJcJBAR69LXQfkS1xbQN9XjXpNixn
nUOtFeYhQ9YBBbzCerTn01V2V1qGO8yE0tCKd8r3V3CZaL8wpQ9ny7K817oFJBC0jyT3QwS96xDF
jfD3g9J9LtFT36tlFkDR5iBf8cPC5a+BG+7pjoLuX/+rQ8wGxRmSV8sPHWpSsZDDZ+k2Vo6QlwuM
/MFzguxOtuCeNDsg1Aa6NBRtXgMQ/Y8Fms3TMSJ5u7IVFZ3CmR9Xqnr8mHRfrwTdRBHt0qfYsJO8
OTZWxkHNqucyMxFFnUlaSPW2+7rkrz4oQ/MgMToy5ljIjlAJv9P9LDkIr+0LCO9efJBt+ep28HxE
YmUTIdY/BuIe+Cto6i3Q6QRqkud0vy4zeaRFr1e8niOHw70Ra4qYxqqHirPIlKl4Rr054xYsIG9b
2PdZeqHsKzMl/ZvGJV+33a/zurGXgaM3CxUFyKPXT+PLqLLCg/OhHdqsnV5QacDGMi+Sg+wNBEl9
rydJIJvYcUKAqsLo2tQBqiwRaNPXWh09xsoYPYumTLeqN+tBVgraLOT4qVl0F9mSI1TF3fkAhs5A
yONnSID2Ei2QDFkUTvcDdkkenKalPKEyfHZZ6ddAUfYCUbWfaT3twhD70aYChppj2gOEpLQeChyR
cadWBFATZ7hHLp/HlFPYL3GDPuUAhOlnSBGKKyBv+7PCLuRVjCKCK1s5973pZBR89HEbQnXfG9Qc
N9ZMoheGnq6wARi2sknyppzBAsWiiRL7qZoPbg/qDpLLgxzRq66/nEYkvWSn0+ruXQG+bqFndl4v
48ZceHXkXAfnLVYhjRDpTg7WW6e/8+xovF5dXk/zfzBNf2l9GxUd1wQWYkO1WCSpNW0dS4HcPIsb
ploVQUEAVt64SnjsozY8FuyYeOyCBnTdjGeOOBiG3VwKxPJfNK3+mhW1eS/76jBSQTxb9UF2jnn5
qsf6rgr0i++n9ZtuYTwYKayawLghqgAx6U4kfn0/E8PXfcW+yndaCHCpi/cpbLQ1wLSgWHvKVuuH
DhPTKb7Iw+gCIIk7XV/CsPsVkx1ocOz1Jm+Og9cLxI0Fyx91nGU1/jquj9RvKLCg4jzHO8P7Edl6
sBcjqHjnuwRxBnrfnKP5IKPJ11tA9v+KYsrYXFGft6jzXY6Vgd+jfd+jCSmvmYkfdVIoq9Qv2m0w
ld2n/6HrzJbb1rV2+0SsYg/yVn0vW7ZjOzesZCWLfd/z6c8glB1l5+z/BkVMgIwjiSQw59ekIY/L
wi7EGb5d+46Ss+qh2x3ycL+6gHzlJMgR3Q7Ypr8GOdC9Oy6CAoJtwsEAmgi2TvDBeXp/HOdGHj26
0KZxZmidfWA1/bGyFcxu5ajsP+b9n7G6ir9D2fF3AWLZFxcrnXuDEMO4NHjsri0thGDgaZ1+0bHZ
vXRgUidjDhmNye4E3b21b5ItEHKivIS8WNrl/O7C+AQoPBcs9gTwyiqfhVLn0+VElLjg5sT2oRSj
9pJAGdn3geVv+mpqvk7FN1FowffMyGHY9wMahY571txevQjoyhuLR+6yJid0kTHZTPOolTdvTghH
VIbkDL8W6kXtvPAQTBq5lQE2ymM0RyF1iWKKupbz/rpmCfs2KBBckWfdLxcHKX8kaZTHReSRPL/3
qzeevDVaB+a4H2o3hAXgVmJfh9As0nfQUNq1Ggr92syN00KNtpLo7a94pvOoaR107f4aUGMVcl02
BJva/OY1dci+fwqe+rxC7y6uyk9gg+qqLLv44AHQ/GD1VWSTD6qnKudi4qeUONJ8f7zMPSlxJHuC
nqkYOfds2i+GLMSysUFgaYVzPXKrmu1az0U7y+VWbb2uku/1lMafhkoqTDVwIte1pHnR9fgHKu8I
5ouvjtNPGyHqehemZviRlMPSnuNtWan8sqppH2g12WYLNm3bia+FbboLmw1KAo35oCrDZ680wXOg
hQHrXbtAmxjc+NwLHDOG/lR9L1EEusqQnIpgztWxeMYVaPKFFN82qWNgVzZb4dUhxtMKf/KVFZR+
w3bnScZZvE4bh8zOVnbTJjg0Fu+nSpvU3SQ0zSK31HW84nOXMrBLxd0ZAw1FJrGuh6l/Bn/Y1WS0
dQvHu4b8feAEb9pslPefkWnuAO6VI3rAAooRtcTMAVzQ4a6362qQPiadLZ9US5a6ulJ11ynFLXKs
U1aAfRqrfAuE1j7anmUd1S6EQ6n59bJWLH1T5NV4yX43na9NGxvoKToFZY6A1zxiatp4yTFsXSBX
lm1lzEcbhapDFQF5q1j7TIsuFVMCpCkedqNWospXq9NZr9IXxXe9baDGYsM+fsTO94wQVPcZBIS9
tvoVntLzUETGKbLZW4Udec4ITuUP3f8p152Z675E/qB9kC3kVRQp9VMQBtWhm3VeJN/JSMID6szd
m8UOGqKBgYECbLpdzveKhLSH6bCTKMcUXZXjXSO/5/EqY6GCSJhWu/omJiOISkqXrTIeJCcXRVJt
UWRBfag8LXuO3aheAYruzk4zOCcvqnV8ygWALDu2/6n8hE9M1Ydn1JZQJYmSYJuGKjRR4b4nhetd
PDjYQLODfTIE7reQL3/RkpYn1+/2a9Gq2tlSHHXvpLOJlzeE16xHgYUbeid/G6B+BZvNsd/IX8ej
K38fVd9CaFWQ5pS/qon9xbp12n+8AKLIwwQ7C8dZnmU2ylbx5TvKI9mUIP9QO2oumkkCsKj28JCK
W2iyuysyyM8N6ZW1HEvzuEDkeXjuALxu21a1QOLOeNC0HFYTb/idhH4iLaAvKl/PyCY02pf5hGyY
ujt21KheJ0QF3qZ6HNl/TeqqRU3qOFEXPvLFLWJ9cvePEOigT6ueph0aVZW3aZIsWZVeYi3Jnjkn
0+nAUsxHem0q3A5GtMJiKDqqQR8dO/bqx0dXn2Mk4htcQ+c5clhO1FXcTQOR4Kc6z4nDaZn3Cs81
JH4eTTimyQiGEIMs5MkA4c2yQG6CyZbTdcPCSyvtxeQWkrLpzn/1TMyZbgjOJcOk8qXAaKrarPyJ
PsEPKGzdu45n1jLzCvHUo82/HSGYH5OsH4/wKIJtUVkRSGKtwrQofdEDYDI5Sp4fjYlWc59iE+2K
k4dlO5uprPqogAmuCktUe9kdcmVjjn312pMhuwrPjhfy7CCrwk1oeypSRpyl19atSWsd6l0wPmt2
j7sM4TpgQetGVbyR3di2ooVhiuxagKuFCLEGzssTQhqpSau0IFDyRQrna42ZMCMy+Mck6bZWTN4L
JLb0aidlsQ87PGTYW7sffYus9wBdC+UZ07gNtnqVcX5Q7gZtKrT/osb5aBr7IpAnv7XxkF7FmOVs
sGznA/AT4BG/aLYd4tAooYG2Stdxn56qRmtvrqJXt9FXT27pGu9FgiRHqqTZqmTn/O5UarICFu7u
5ahmxye2kd0N1aWI70L7pram2ABcCr96MKRFqjbvVSesfWpgJybjTeFcYtV2XjoQV6cSFvdSxocE
wX+k3/WnMBsVFkbltEh1CkeGX7NRLQ0k+am03ETlfobA+5ZGkvr12q2vjQFhfAljF01zLMCWkhsp
2Y5ByJqvQr9/JWOycfu4X8IxKLbeGHNeaaioXCW4T+Am/YtYCeHzkLqwu9GaI1sHjnryPFj6qp5e
kXVFTDDRpm9CdF/KxLBfcgTLecchsC+lq9p4V5pmsobHV2ABFHonNSi75TBFxdeEHSI6x679VE19
dwE+aiPhNxRfS3PO/pcDP74GCRgWhwVfDKjuKadSxnptOAsfjpWuON/klcDdussum4ITqwnjBXD/
k4wH5O9WvYbcUWHYuJ3bze4ej23EGvwJJ2Qh9Hd+TkvYCMXXIQJg0jv4cHnIcHwKsejn76Rh/7yr
bE88NTHsKd2dnsGtiKcHIz1xNgWPiSfJWpczjbL4NFxTO4gUfkygYDku1TipMCD513cn2cMY0r4i
cLTUpAVYniruLvODN5Fax95Y6rGavYGaMd4QAiXfkL/pMwRfjEtl7qhzx0VHsw205eAMSDeTDz9H
rRLswJh+Efi+nu8hhLXPZhCCNZZ9syt/hCiBXgaxcMOBhOaQmSSAuzkBPGE6wuve31gwQlzYys1r
GDveKYzV5gZriKRPkTc7qoDNTTZBuC6pfM4C+uMTVp04jxqYNWnznxeGw69u47wJ6+vYZKjxgjac
idDC6JNt0yHbKMMoWiUzbxryR7LVslFf+p7+zW+1ZOFD1j8YY6/fqsabzmmkX2TP12OWW3lZ4HTR
GBu7gS4qdGXj8Z2dAqF2uANkfgs4kL5dT+Mh7udcctI6Yk2atF9mMLmS52DIhsWIg9a+5kX7nJEi
n+A/v8hG45Ze+KSqjrJrk/fYWkESkcZmSheGyeyisDJIua302ouPUB3Ga9loC6s0kTP93ZXud3kI
wAcd3fJ7rJdXdMFmGxQ+WflRkgd515QhOsme5ow64iJjgt3mmDynGuwnY6zSf+yiQ+NoKD7KbAw3
MRJrh8By/+cM13Uo47YlCfgo2VWeyDZuM6qfc7XRHer+lfoiia7I65ZW32qfMPfYDmmdeUkhrfBJ
5J+RjvwqcM27tuWoJx3WRFG11vxAu0m9S3UIt6bWJFfZi33P2FvYhC7aKXG3NY+PvctCLIuC6OrM
PNYmGBCYhet7yPvaerVTVDFCZUq2slsNWDK0HbaUsgtzujvWk9IupoGFtKKL7jZM08qJ0zLGLlj1
kRTpAThmPhKM1K9NBEBmHgvP+vp5cKdVAD/x0otx1+B2eKpnW9kpQRIXuYt/cz9urjKUg8NcsFSN
l33ueM+UrNINdNcaNGM+/2LHKF5WTR7uKjdTnuWcLnFgYavxubeN8tC3LDhkY1f2LDqR4E8I9XsT
gR16EZWGRcYQq2w7p3VWDhfEYknfx/g2jSIdn2VTTIXLyg9e7yPmTmgMFkEb7QLWQPd5fK3pAhC7
tW9VVv8COtCCdWJPno/NvDwqY384juPsZjLuws5H4GnW3nNGHnStZZxlg+qMiS1dZ5zDymp2mWG+
/xV/dPWqrZbIKekLs6oBXTTdIukd49pWpn+1fUgmUoFuqGGqRfMAu+LgmpUu+gyZoz01XoUFbYLu
rGwGvz7n4MF3j9A93sXOfcZfXcTA/zOQ2fFG8XANsz2lWWPydKX8bW4wYcg/Wj36iaCNfU2w+3wR
QbETyJN8ULdr9gaipqt7twTC7qRueeIxwOjC0ZzkI4mmBmGcNqRwZNkryjnZMjaNgv9ySuE3ilAZ
CaNmvMjGn49GFBIufbSQEdHb7baoa2sn63OxJz4VcD1HWbuTpbmmtT5b1fgzlDJLhh5lvt+zZOj3
teSs2I/qSzmLjJsUZI2oHb4Ir0+vYB4+dcUfvrhVNx7xbMKxYB4ckr7boXSsIkLKKKldd52ZkdjI
UWPk3WlnYtorvXnJyspZC5bGlyav4cfXmfu90s7SMs8t2a0hVKE/zcISe4NH6EZoSJOAM3Ix2WmG
RWWo+UsromibJEVxoICoXhylhGwFAvlTb+tTMJfs1VA/dxPrMltAt7aiWt1ZaoRJhKI9Zz6KVuin
9SvZlc1sCbkKyJ3BwwnNcJnFhr4IyPXskqHSn3nBa89Gln0EY9seZU/GEf/bmFU4XWTIc9XsGVo8
RC1oFbb14y6RL0sxfWj0+6jMro/CDogL9xBiILNowwybu8jBlyQGM41gQbuN567fe+zqpjDmfUQ3
yc1lqoTJwlPyor96xdtoR+GlrDtscUGJDQsBz2XrhAnwgkjUixYt0ZVhurzb5/e2M7+u5VHa98+G
VtgnaPB481YOue35VZPCqDoOqRYu/NA3jk2E4fK/cFf+JZ9XP/OAAUI0eV/txnTQNlbxOC88ZWmz
o+Q5UHpHjJpoKG6jHw2Sdo5nno+fmByopbWYPJRD8si1p35rNuqnFZENURXbvMojBYbdoqQetOWF
HomFDAY4/OSUQM6y58L4XFVGrR3N0SWd0ZlfrCQY9vqYw+6Yt/hV56zzOPnaWayxJWEjxSBmFsU8
SK7GvWo1l7NsVOPX+ZCzq57JHY+Bvstvo7D+PIFi4f0aeqX3S0yj91GelCl7b7Nd1XoKSEfqQwJH
2gwxvCSkmetqldnFq4Ln0ZM901NP42yky6eePdUQ5mTPAyF9AHHRLv3WGzGvJyWPq1T33JXZKSgM
9rXIxJzZpoCenLudBSwobJKVa+B9AKeQ2u3c+GaIo6RbH9tSjU78ovN7POfu2CLGHiwfc+Vo7aEI
mNX2aYEUY5Hrh/tiAarttQ2HlezJpguTAdLeNKCUGFwfBTKfJw5ivo1/pkhfrIuZapbNjTzSKd3z
S57paelkiEWFNNx9jl0juWWNmrGWXg0DIGsD1eCr7KVA1da2UjUbJ7bMl8Ab3VPdW59yMJq9HdoE
iVOqvmuovMGeJ2p/Ru7C34RlpS9kNzWtVQpIDcxzEKxA16DpoaSwQMrOvQ3CMJ7usSSCHmZQls2M
tt8ZcdNsMqA4l9JEc84TvfUl9wZlP/mTtZTdqrSZgg7XZkLX40uvDOayhQl5cA1q307XIBpelstC
CCo480JBrhbqMf0Vk7U2WXWT8zxdrbZkU6ID8NsWlp0g4WYfmjC9BMD8Fmatu2iazX++1uXNpnYj
RDHmv18PIyhfhe6frKphwf37v4Ro7kpzAEvdT8vBJS4C4bpbOUc290sFqOEGI6/7WehGNrCU7ZlW
P6ypiv6KtS1Pxkm1FKpG/4lVo/VdH1zvIM+ScdXQNy6IlYsMtebgP0fGDi0xlQV75CyBo9l8sd8C
NwnXjl3WxwC9gid8IceFb2XULl10//EeeJvQeN+NUUBNyLEnsrPB1dT6PxvH4gnThDFrw/+KB4UI
rrmh7HokJI9ysEFg+hg1lEJnLKfZRQCvTP6TbD8tsdLawL+Y6lEF+edsqzaHSIrrxwoJtxozj4k7
rA5NXEXz1DvgjITEhpngxC37Tum69yPExX5oMXrxOhpRB9NHvTJ13KuHRci1N7USO8XsWGPPnS7a
IDYOXYuk8iLLhH5Im1E/GBnqR2HVeQvZhdIsgEDNI38cFr+ny2v8f5dLmibZ4eaGBF6tG29pZz3H
UapdkW1MEijErbEv/DZF3aCEszWBbNmPRouktUh+xbp+9LylHE5nUWZ5hDbJcOw9HTSePATtDSFc
FzvZk42cd7+27N8PVShBGwyVxgW7J6hFLfiZqh7YeFSBBf++MG/e2TW9/gK99OQ2bvgRlssyUNR3
a2iic+QklBdl2ErbdTmS8pNdf0hufjCNz1VudkczsU9mZQzPZpSbix6vhh/q0MFyLe1vfmGGEHes
7ALF3jnCea3XBfmPp6HR9pZVlVu35nc5Qbm/Uejwb4OPMk0ST/U2QUyRZXlnX6uIpJYctXU1fjIr
nri/TyALa++LGimk+wloTWXrQcHKV57hphNwzvhaw9KGSpto5zzLI5x7erGNHUt9aq2JErZleR9p
PN5GG3lxu4mtFV5z6skyzKldZIHxI0F+gFzK9J+YHJaNmCfKo9G0frQU1DaP0B9XkYfyCo95dftS
RZTy3DIZWUTIto1dg4Rq/N1Bfu98j+nNMAxz4iQ6D8aiwDrmfA9BWK/PEeXVZYzUMhLluSDDQ+NK
KyJXwaQosmZ13jnoIDW4psj68zGlvRsXPebIIW0+UV4CpOZP1K9IRM4Q316UX8Ogq3e9FiOYK2Ne
kAQXoxYoUYjBwjKFouqijDQM0cO8o/JSgN4B+beuexBI/kBhrpzG5iUuhLZk++q94fkC8HYE6DkG
dbwwx7z/pnTdK2S04QeGcTukaMKN6FpzRVUgOrOdqfuFlWbjBhHbfPFH0O+CBtzyPCvIsCZE3sxZ
GrP750qd3PBcF3yE8sjXk5aNqpts/uewnVTnpsqSvZycVuqynMrsiJ1s2qygUfqnVvknSjSUDSLR
sk7EonQzObj1yS7yQBiOdGww1o1qQ610MgpnxThe3BYJQSdAHQNQXrCQMTn6aKYuwFBbp7BQ2NUO
XdceT9p0/mL5cVKoCl+8FmMPHvXWPyD1Fm7uKz+DSf/m1YP6Ref+WvPWxtQ16n6dlOvjBg+gtY/i
wGvt8ZepeviRBbGy73EdWzVzt8lyFVyKQjp87kaojcf4EryV6PqdO7xZF2hqaa+Z6UyXNgSAPvd0
yPWvJ3koG3XIblYrtEsuUK3h53nr7NFZKEpgLCmNxSryxiwekcZkD2KkJX6hvRNCgjTHb04Wnbj3
uq/RIECFVL7zPDYW8n0tZn2tU0ynuvmOgYhD3VgdvpjswdbYvbobnRwP3V4sgRPqezmaDjDx0Qbx
z3IUmy8A9K14koN98QUB++zN0z33oDaIHpBKCk+e0Ki98ImEJ3+Kw1PdTRWlFOyNIxOxnWcZdHHO
qRe5BTar9rYT1MsOuO3RnNXy5dEf3cHIy8Uf/Xmi7Obz0x0hARcKSfvlcdpfcwusRuu0uPjIgqgs
AF9bgbBOGja3rNbbD7DWkVCST0A54x5fC28lu3USAvS0WzR6iyx59ivrq4xnKHzDm+idnZGn5Yp9
GsZsyK4vh9jobwbUpHWcND6FPpVtm9cnBz0M0pM7CR5poUq9rTI6SElB8eaYGaLcQni3QKOE0bX/
1kIrbv5sBtdgZ79s/abamTPmJXfN+mCiq7iQPnIyxnzUT4vbhB35WVjaE6/anKwdZCbfybXnqXTV
Z2vyzWUVY3Qqu3KgmLVAhJ/5+zI2p3Dptfp7lUzdUU6RTdv4WzFoxeURKt5x62ie71eoff1iq+pa
8NjZoXND8gmHsdNYJ+v/dTOOIq7XRh8M6GFy58q7lKy0v/c9693SsV6pqeIvukHAl5U/8KIzf2Bi
FcTUEKkoluehG4xzjMXkqplsfM7eCy71XY5PSl2eoyj/CVbHjM8mdHh5GyEp4OwiO1EpogoN6Dzu
C2rvfcpBxELql9J5k7eYjCR2cUL959UUTXeLQMwu8qZ2vmBh7qJtqogvSBxgiegN4svg6rMWgN1T
E+m9ZtHoMbSEEp3ASXjTKlWHehP6hbj5jqXfwv3kqeI2zI1HgX0T6/gx3OeLPl+nsedc5XSrZM3o
Iha9lJPlacbo3VBRD6F8ccEIeveh7diUBhgdoku+j/oCKFzgWcYeoGBKakn2Lb/fm3hLXJvIORcB
Vf0+5PW2CDM/uTrCB+kcBvm27bXkKmOyYVk0rmJj6tlIMk82Bq/PK3KT5Tat2KU/YtmgfYcJYuyU
CpDHeVZRvAQS7zGDQXo70WY6i7uGnJ0s1d+xxxTTHm4Fibe9nCtnyEFd406Fw8fqsgECcLe5UEie
rAVly3AvHURlE3TYiErfUNmFU4C9RYbpvBsGN7Rwuq3umcYxZLtTbSK9M3CuqDywrfNhKQ/DfpzQ
wiy+3buuUXRrqCzQ7mIykatSb3DQafx9IBpEJ8yee1CHe3EeYXSdKY5RFVNbquJz9zEQlGF96oR9
NpMiqU+xh4IlgLkp0F7zKKy3mmdpOHQk6tnuxXQe68A+5I66MUjfjgtLtnJETxpnm3Xad3XK5j2G
zfIWN1bOsT3+Ut8OwuX9pPsEnMjVs2cYI+YoONncg/cJ9+uBSqtMEzUWVAop1TnZSZYQ5ZEsOz66
j5gPneLAh3QvP8q4bncU5ebzH9P+OhVSH198iBHpY56cIv+dNguDXdGC0Q4SahjUgOOfcfJOgdL8
t3HTt4Gc7kevVf6KklIGswPvlHH4R3gQNmaZxX7WVDR6m4T07IpbGH61aXzV2sjRSrEEdZGxQjYl
uBlm2W/D0Jp2k2NqL55Z/kvyKfvHbNtXK8FJjfJQv6WGBO7kvyY0Wv+KR0izU8EmLGtTtc8ObPkh
YdtHDXIcriJLlYOF2szgOMNVhqb5SIl9qhBKnfw5OQEFuomdDtzyfO6j8TXAmZYbGqscxQ4Ur80m
Xo6oRW4ec+RRMlt7x/iW7PypSu2F/FcrnI4tZcqOcsr9j9MjbCY69BIeF0jU0j7HrPxl6H6+/PPT
3P5jmrxkkPDn82RN7pPzDGgrKaLye+lnlxqJxBM/gFsYqtFtMJXo1vJZb2IFTYBYZ2W1rDwyYG2H
4ve9n0QmhrckyeTs/76AvIo7jceo88Q21ZtjNVnG5dEYY8vnmyG0XPoh6tfzqIzJIzsm1TCE9f2s
R1wOYm6gLur5LA8nxPs18VbjDkzsliep0V1zYT5Zvl2+1Rb1AzY6Wz1vyjfLHqyXwPgph8Q8HjhA
7JXuVQ6zu1iLqchuckgozZnCVHS/UBukXxGcQtZkPs2IJp44LZQNeSlNw7wmqYfhIK8TYrAAZ7BS
dnK0s0ZrVeXasAWXsESNcSnp31qXFKye3ewgidZYgf/qytF2sM4uilPHYX6cy8aDpnry9WJbI5dy
bedGxmU3mvZdDGPtMb2xy/RqGfrZ70r78Nd0xUelbtIsYytPMKteu0TpumjC6AIoWtkPY35uvCbE
e5yQPDI8q1QXhXVk0cAuYB60EzO8jE1bqeSwxBf0zazdfZo5jxgZaX9T1XcKdI4eI2JE4JXhTh5p
GsddJwGmPJJLIgdcNWJNX5cbGRLS/nE+dQoVgMOz/WOIb8kpq/Nt3ZjqaaoR4VAqFiHt3B3MVj01
YaidmtJYBNUQ3l0LTaiNWuSPr6SUq6fOcd4T/EHfgQW1u3pw8Hyfuwo6ukt9BMGrp7HxHiCD9H+d
pJg6AlSJgmRa1G4gYG6VRiTgpEtWO2EptGtj9mKRN5SEqqAXJxYxETAEJ/gu+nLVV739YXuOuRHs
JHa+X0ZvVT49ywnyTDSkKSa16N90PZutcAzyi2x6HpNLOyIPJrtsNShyWaODvlBYgNaWYDoNbOh9
ukIO3XWixRS4+AdU0ManOwYPPlalYOYEJ38hFJClEpJDZpMKl5btrbLy97KcLUOPGfIEu6l/nSC7
ztx9TJajj648Vyrn/fWPya5nlM0q7SvwC3CWWAEN3QUn4/CWavn7QI7uU2t6f426rrUHnd18OPaT
DJuB668qvdklAgrbInP1f7scGoQ2J89lytxlSc3+k/3UnEBXQFrzGIK1oHhLfS7Uq6VQ/ujqv7vW
1IApLCPWsvNkFJSdixqoVndrcd5ZkjNMn3plw2XVK6LvwoFCn15GyZqaFJdHxoL3WL9nhW8vGujn
G56y1G+8GRIMDF09eaO2hDiuXWRIHjlyUHcQoel7A04lo7Y244XlITl0MmjW+Y8QqXtjHVUIkslz
5TTFmIHEPBsPfuEHR3n5sh2cAxL/5a7sC2CUDZyFdBzu7kfoNe56UwEtOmKaNJvayqYtjE3ehcpR
qoZJnTEZd30YZo1i51Qg0R6rpQwZavHdng3mlz9i8jCJdEC3mXXs/rnr1SDkPa3rVsEmTurVaAgi
dWHN/SoFa6yq6LdR6iqIl8aZithgTn4w41EbtJ7xFJBePPeVq/FbF9m3Pk+esO/UXkWrhAcSl3gE
zPGwQOnN7v1PvGG43IQPDYrR1gdltgUgPiYY7j+KXSLh7oNryeoJ7eLiO5aO3kGG4D006z5wwquS
xUvNTvu31EbWSeDbvciL1H0PhjSGOTaVG9k1zaFZWC6S6yNI4ncdhOM8C+FF9ZQlKLTIrjYNiGyN
9Qy8ZDSe9PeR5fJyCBUX3AcwTyso03OQZKJflH1G3Yjinhy4x/p6sufch4t8TZ2VYKByZxWoivUr
KKc+GgeJGtuvTjICuic4We0PO0uHszk31Uz1NzsEByPTiLZVDltLxh6NnGfPU3zTY8p8xv203xe4
X+/3VR5X/usfqrr8z6vUTsaDxg3ddVgU0DawqZwpW7W/LjBraRY4T15sgFVnI059tk+mtdEn7oU6
ahDp1MKzhM0ATeChpjTOwRGZ8QoR9pxoo1j9ugkdJxOrvpu+iDRvP5WijJcRnIGXsBmbteNPzaWb
jH431Wl8QOC5PdVi0jaBm6fPgXDQi4iqbw53YHzuAtyusgwm9p3biMVNsNHjGDCsPZXT2tOEfs5i
v15ouQ/rr3fT11EbtZsdBLMTu13jZuR+a+0BsJIzsN1oXQyIOsveKppW8N+igokytxZdjcrhRpzs
tQ56+PpotHnQYTM+qaI/ybgMySMxKlvXdVcoJC4sjEa/hDX4slyLSaTNXaWfqv2IOSFI9sJ/940C
pQ0oP4B6GEUoFojCC2630Q/bKs5GI6x31e60te517bEH/3DhgSaWdah03730o4y97uokVXDHVkmA
FUiQcNvHkERlF+ufz2wo30vEaA+tV7+as/J3NPNFgrn5HZchOViZhQVPKOI52+ixePK7pURXTAJG
56CrKlyfAmhhy6MTDrUMl00zgzON8OtU3mdXpcdzoEaHD1C7wkpVb/c624EziqgWdvdm9DIgTb5U
dd/4JFPwMrT29JGK9mcLuP65qfA5MsZpOqVJ6B86E/9M4AMZhA14XUlZlfjBAaBGFCr9zHXnnXsi
uOi9Vi7YFvKfc6f62hTDSxrW6QENDBTOf3dxwEEOvhfaLvNmf7FGDy5JF1ZHvAsC8q1h86zjLlyR
Uv60+/KcmmX5gqLxeBlbXswyPqaIKoKyKg/3aYu4rryPrvTbgxuE6MJrZb4yJ13fqlWc7GBRons7
L288xFTJmhjmUXbHxiA3PvhvvhYogEzdrzI8WE58P8ltLG/bjk240ruhmNZ6NMA184oIWbcwvuXh
OTLz/Fl2kJItj5bSfw/wfcF6yuyNNSXGctma/clsCuVrU1cHRcdeC5bEJk6d5rsiKuTUc7dF/SVE
OaQR+Yl3ZXXUNXwUKzjKN1IkKbRcTucVc6giL/53fpMrXx/gkjTGSbJtv0nUyDgzxP8TuWu8x7/G
Aa/1WAiY3WEwArQ2hfUkl9k4nllX9Daf5Bpcjs09OZbOYwUzSU8eSg33qjSa9WBmLOygzQbdlnIr
jcR+Lsb0Grrg4CzS4kt/aMNNgBLjntyP98oy/ymY0ulb6pnFUtf4MdUDSwqI+iR55oFBH1/bhJzj
Ghx//MaPt9uQ3jQPHj7OF81zwlWFSz28Cstdy3slgMETuY159kMqwYsgAymChZ+9ytVCvOe4Kkh/
ADfKw42eY7CmxMYfcRu8zz3+e75TZJSG8sbcsTPoDqTlqJ3MyqmB5Q1rBAO0bTh3y7BvFnblNeci
ijqSuHm6AVGWHpW6F6uMTM23ajbcDoP4Ewh8sB2DptjVeWR9YY+xkxMST1123McFvylKrGCCB2yE
oaZkX+XaDsV2auRTHB1KL3PflZ6Cd1Bonwrqr5Cys3IzmurW13oPlnAxfjhZy+cXqM9D7EXQtKf3
PDDGD6WwjY2S68FWzgIO8wTVfmdXU3aSjSnh138fyn5asPIMKeROZqOQ1p6mq4eJC/qErvGE21i0
ShrTXiuzYoBseCahNpFqeAP/jlmZPm2xKqkWbWZHwzmIIFUK99UqOn+BMF3+qgEj3obgj/et6+rP
+oQzDRx8lDLNmcEIzhigMNRIKwrWJnfrIkUo5PRoCi9u710S/uphrNqlHHzEO5jIzd+nAX6KNpmL
gLOcXZsZcx7nPK6fWn6+hPT6VVe0eqV0nv+JNyRuLXoxwG4T1YvmZ2cZH21D2TSo5VpW56/6IE2f
qnBInxCG1C8gUNGyJRQVqQVvS0TFitxqtW7mKXIkU4wRAaCt7PDrMRaj3Y7oburWlu32/+PrvJbc
VpIt+kWIgDev9KbZXi3zgpCOJHjv8fV3IdkSNZpzRw8VVVkJQzUJVGXu3FvbWst+yylgE6OINicJ
0TqvRZCe+Rog0be8yMIC+ik7e1OS2Ifcp3+sl7cddEclchQwjNqLk6p1PwPI+sYPg9rxlyGwc1ce
lCWFCWQEAmxXMpzFvJj5+pHZ7EFty/pfsZLD0HsLxKNOzmWBnkRiGSRmezU5y4T0bo3YLL9BBliM
FoSTB6gPQKuM45BSIQNSyothDtHgWr6kla1T2dHoClXnep3cjZYOqybArENkDvnenszgzWvsp4zq
nH/UMopZXajpS2QF7oE4bgcrplnz6ls+qDPV2nm2nGBdW53y1s1Gum8mKmFk1keBgOAXyLC+9R9i
Czhd3bBAAF/gIKmJtA6JReCzyPJuZMhyV7uwcvgko3ipHWimutm7Ss22pPJguRiSM2xe1kVM0gMr
Y10KN0HPToGUvQvB48OIoluUxP5yNPU8X0V2BITut+12MIWcwSYEBriGn2r0+MH/IqYUdkoVjNyV
p1KGhNGjo9/mH+2sA3iTZP9At0OkxlWrZ6A5w1FtAU2nBKXeTDzg9wo/A+MkfEbJ0EtgsaK79eJQ
e7eFv3syG7donqHS0olmCzIuDjXzMQhK2X2TuQ820M9nG/lSyVfIp7j5FFLt9odp+WrJd+3qsQyv
s798xX47QHEz7Y6oNxQ0pnkB8OqcqaJGU6KmukJhpbbj6Q2NbdgsGU1lcFd9OSBS0Wb1kbj3cJGm
Xyp2pDfO5Bqhvy03ZFHdO3VJmbd1woO9sMi66zZ/NX/2fhCuBl0l0xTTk2Gf9OFuNi6N2RrpqmPh
fMrAfJyu4zyK38dibBMFJ+maIeV2odmcZfT/+/1xHF9wTpaPQCbLlqxBWZf7rnK+It9i3GVWatxJ
r0qtP4ewSRl3sN0hZ049+ubmN1S1jxLz7+PEMemyD7FVefubvTWccT+U8ZfMsKpLafUV+4q4pjc+
h76mHcQkk1Wn1uNKujqiIpt5VqHzX5zF1k8B05PbGAdfSz8PEP3DV5fpJ8e2mmeTlcTD7AzwsKbA
4UsSHN2yujV5ODawq8pKw6rmS0X+/5lIrfYc2ilMTfW0d4as3toLI2hYeQmPLqrDwNKM9T7Rqjdw
mv3Rypvu5JDa9JrhDjoI5S5AB+uOYJ0J+M/JKWsv/ENPBPeYLiOKfwwWkL8d1cb65s9Ts//7MPE2
LEopyF+yvDRGq6ZUm3fZSo52Xbhl56Yz13KkXMqLYo8tnzgFxFW2CjzGq0orj36iuc+zY3aXAtDU
Ku/hw05r9rfEb9puVQftfHdrwORHFJPwoH63zlHd/ZdXbGVHXYuhkvh9NGHI9yPiMeG8Mh6T8WfV
dfbuL7+rixjFz+sRuvczT9+ITa5+O+HNb9LUYBtWQHcC4BR69qi2Yw2TpVs/ZnmFzmjBCk5s5Evq
RzK7gK+bilw7brfGc6meMdPRONxscIv4B/Aj2UpsjVVDS2wgZbHokjWx8a5QJsN/s6FV6xwtEHfi
a+XZswUBmV4l2gptSuUh0PLiojehiUhPP39FJvdEmSlESxpgZRVlO5afvfEZwu/VEqzZDhAgX4ap
eaEQrn6t/dg+Vm1lUVjZzl+9R+Btzdc4b5Rt1YcTWzDXpODje6DpxXcKoAfFt797Km95kkDZc6OV
LagT4CvseUq2fsTdomAePiWK+pqDM/5p6J+JAQU/1CGn/q03X64SDsC67jT43+AmiMLd3OjlV8DC
cB/MXycrMrelFROWzfK+2syREa0D1zi6qp8QYXDn1UDFcwi1Ar+aQtNm6KAre5vBEH4oQnStoPb3
PytFds8FzJ9D7Kx1u+j/caEK4Zs/OyfkUb4K/V4RBP7CfhEergECGYNgBM2yEPMJQdLVp1S/IaoZ
rxNVudh1qx8kkC3ha2maOPT3gGR+dDng8Hblu6Gzva4+MgiO4Xvviws5nPcGvqJgr7FUXv01gSZW
fHBdPVoPTl+1CEceptRFQ3mY1DvpZbMOiIt0xnphijDLKPo0DNa0KUpEX9vJGT8py9PIsn7E8VDf
SVVWNe2Mxg2uVVmhtTONPrjWazHjhmX4QYKnPvWUf87o5giVkVHUR92jYq7o40vPf+5L5w31Ahiw
qUVgk742mW1TrTygq2bvxsbpzt2Y9Oe9nU/v3ZuRypL+Oi22vQ5y6TGgUnHlLgV6ehr9jGEOeB7q
PD+DnYeobtlsuTAdWFESf267PtwDEi6GYzAOxjHUa/00p8V7T2xQp+gntJ2Mo/T+8oNo6M/ZYtI+
2E1fgc9M2jMU8yxXbtK6fyntZqD7iWmhyAV56tfJn8KP1hCNd9SHJMB2x+lT1BUAtWKjOxHjmz71
DtraLkv50DpJLFZCrLmf5/cxBYu/Q7dilqG14CdttdX3eoaMaTMOqGTo83AGa5qt42U3V/JvR2G1
s2vGvPwYF8ufIqFExIzLRzdo441K2eNBN5NHlIjqO2miOWAPSAyIH2Ie8rwr2J1QxRDCutFmT+4c
Zk9DHCa7wCvijQxlwkkLcI2zXawpMrCD9UxU7TCBwVpdx7YJpwQwumAl7sjjZMgrmNo5ysoXOY00
na81l8lIjrczjy0IbcMP1jCivN+Av9zFSlyuZw8KaIhNLX8QmzjGfcDDIP0cd9Z9P1qf5yEgtefO
cA5OxC3MufxgOPP43FrZRpX8ISvzV3ZNMqUt3l3KXrcM0xcxBSq1sa5hP8rI88K3bM60e/GMcoQN
9TjWridW8h4FgLC2T+KbRCQq4LRNjnIhvYLDFzDHDLULV8nSwdtOVpfv5BbH3s73Tb/sCZd7HNXW
IMcNbl2OnWuq/Ef0WdYy28QpUsPgRlZyrNbr4K/5sHJi7T8+LDC464eVA63lw5JsF0exLB+2IqpI
CpX8R9XDNqrCtTh3lvpZDZx6l8clTBFDrn2Oqasdzdz+SHA+ORVGycdZ7IQRvyjK2G71ocs3Qgru
ZDYSInX8IiEYM3Suo7BQqnsX+hdYdzQq2Edg6pD2bFJKbu4iCvHuZCLQVJYIPWyTvaE/EKODGzF7
rIw+f8yd1NyVTfmPRBxHr0LKF8qKg0RQCiWdLNaC7D3EOAv5zM1zbhaqpN/xynjhv3Gge1tp43Aa
kZMDONI6T3FgGo8DCn/LYEqgHNKn2DqDuH+LF5PYEyrY974CRECGpEapVhrhuolfeOwOP/V0+s7v
135re+Apg17Ah1AE0dFLS/sAJimkZqZPD3rekF+urLdRDRSC+axlr8Ogsg7WZCx64Yb1Rln3sCVM
j3Tl4uyWPFDg4K22ed41G7/Xgm2z1KKqvnUMK3v80NlRderJf9zsZt+OH4yurtDz+9P/Zs/SCpad
pXh1OU/gD9oz76uKZY7zM5us9OzrOavlZKh20VQROw6LTt92WtKe4JhsTtpYz+lKM6pe31qK05yc
pblaZ7GKQXxN1/3tKwaZup5RulcHmZIrgOyYUvKanDHSCxWlvKV79eqrLK4Pcsnr1a4GOa6uW8qd
OiJ90HXHa63rm30EYaDCDtIOd9AgK+sJtrrHEJqVx6KC+ZJf5rdEXMYCKMSsvXa1t8unOTsmEywZ
O0ExJdATlSvpUrFH10dcRoHz9SjlKF7iBRR7oE4vJSlDUgWXujRA7N1m7Ib1PEmITDtEdnbfzlV2
7n833RRmZ2QL320oAhebpkQHUVxuzl6XWpT2+shJwWFgdab6sXPmFeSMzudAL/t97lf+LtBs5/M8
dRvVHbU3Y4QUVEnccTN0vv0Z2OPnhvLypwmS8fvZLzLW0p0Coqpd+F1ZKNcZ5IK3xpy096GtqWjK
3MbiU9REerVZ208z6OmNzF4dZTpg7XWIjPQkdKUR4K29YU8frgynN15TOFYKFnU9onBxAhFQDq52
ZNMblpb24IGHfLCQJeX1mh2yZDbsldjCxtX3ppGMlC/hJ03sB84SiniMWWXBbUiuZsP3CZIjFwG6
tq4WlpioNTajnRUX1Wme+wLop+cYMAE6abef0th+g73g7PBg+haXic9CE9ZH6tO4gYkw+pz45V71
TWQhlZkSZ121dT54iGZoW8fqXsaa4XrrqnUJF+fq29j01OEuaojwA1NYYBdk7uewuZiAGQ9ik0Zc
fCNPAUIM3ZrgBEqt6I0+8qjbDWGX1aSLwzdv2Gemyr4W7eQLkpfNuJKuGZT7IZ/a0+S6yJOJDbpt
4B5aPq+NAPUKsUlDgjjqN7DF8geK/Cfxk4k/Tijj5awZAdoNQU8kRP4Tq/HXMIbNawvTW8f7AziH
zAqm4za8LpSXs4hzWZHPnVk9VtkutIBMoXnik2MrDG9eEXCe1lHqKxuw4RC7+s17I8NgguW2nvJ5
XyK9a62KLLbvZxM+nqBBxmdwN2WpzeuerQ8MHvYY3jU5xAPLKLbLcTXO4FcI1w8bakKaN3gJktXE
6b43nr9yLZPyX71MzjwZiq/6wBvfyfQGHnBd3SD00txNS1OQFc825ujDuaAaj+jcT9bH2hiiHax5
BYQRvxyDNG3tCyyD9SZBsGA9qcHUPZd93N6Nea+s+sZwEBexVOtjm8Q/O8+GXHY5Gln5if2Vk2mb
UUunncVeZiL6V26NRP9SAEpdd6OqrI0pL++spenTPllYjaIUKKz0PdMdD0nuvU+Jqx75IKAW/6vn
bWyo5ZF3Zny8nVImr37Xs8uUk8Xa9eJ/HLyc8TaUnh+N7zZ7TKaDgpbYHyf8+/LXW7a4iWChOb+d
S655vbwYvb6KVxoqWzv0zMq1MEWrAYTAtplVT6E6TBc3zN4nwL6/T7hBtYPDw77XvZw1u9nde6EP
8UFZ+cOdS4303MTxgxNFmwhe/TvFMD/VquKVi7DdpxD+obtoHPqXnP/1fWmaPqkQt3+Jcl8/TT0v
3UrJNknBvllwkL2ffBrGQUHIb2je/OIk1nlyieCwJey08uwrrnMfBJ5z7+ZRD3nSkHwrm945eB0l
hDIhLnoOjVdlp8bKF7/bcUP7c0Dd6HLzlUOrBaPhZX2+vZ5YpqdSpeqMy4Z1b7sbsTW/riij2KKM
RB2s4tgjHnEoNdQfKtMOXyyjC18SzbkrXAOd42UU9OASSdsicb8MpSkbmNN/e9zOIZNyon85x/+8
ipzjdhUgw2utt85RlXsroW1LByu4Dot8eslZkG29tH81aq17dPPqvSnq5DmFrPksJplsCh+aPY/w
gJVHC7LcS+MHr/0pk9rvw6c5hQofMZG92GQ248fLt5NMgJzu5mwZ7k5hw3S5nSQpWUSbvetDA/vr
bmK4Ge80pTpodTqcXb/o2eV0pfes+Ep39uOyPyOl3l97YgMN3p9vs9IL4hDxj8qF9VkJAaO4oX2g
1pT62aWRnjQJbHHXYetn7sHSqUspgn1W2dHBpB4gQz48gNq5NabTdSxdMV7HBjLO4L5gOm6sXQun
wXok2f0IRcavxu6/5lMIZ5DZhzwuffSQhjFA4c6P821oQZhnT361raDSPjhocAL1AQ/TCzRGunr3
HbI7gJICjBGT4gGukQZwXbIb+3hYFSjStJtcyyYY+jQ4MsJnWx/HV4lfEI01/xxoGTUmqm5FFzvR
PnqpXm9CA8J2v6wMgjHqexMNvkHVmcviAt7V7QTNS+lSihn0Hk9eBISD+3oAP22EGRJ0jp9qm8yx
g3tKgfK92jaUc5YlMhYFVXvJMEQPqsE3SXphRWW3BTIJriYmrNiJHpylKTxEAOtON1cyvE1QTjvx
dfYPN5NtK/daaIQXPU6onEVc4QAuyHzWrMB6cOE3CRf1tWnRW/O8Mt2OCTu8P2zAjCMFOGJCexxT
BX3svhnO+uTdyygO7ADN4YoMf/SgmfxhuVf/cVoae55f83kuz4rVvpugsonXJQXLe/GQibokYO1Y
xMTF5i+EQhD1PAkh25WgDSI4ePrzNF+zH0uCjUx5PcuwmlPNLrvxS1xTRNrl2cYCfx+k1flqrpuh
AAaofkTHsNvOPWITlJBYb61KJXGSkZtwe816M4fsFdxR+iiTeX+ZutD6AAzQfTIj72RZUCtb1BUe
HZ8V3OA2z7yn2+cwq5Wd65TKWmylis6x7UMkCd+Of66L/leTjDNyHuTqks6Mt7Nd2eusL9EaAVny
yp4vPhnQ8nbtZaYebtjkkfm5TYvgEBdItRRmmeR7UM4+G9do3JpF1F1mDcIPMuIueKjARjlx8bwa
HeRzYZHQXqeUDTc7lXt3dNr72uktuHWs0tsUfEPWYlTLoYPewzG1ldnzIVOHLxdq7T/UToc0HUTt
S9r/iLQiAjZCE0HzZdWu9iymLlCfPM2JCSUz506wsSmh5p+v/o2NKBI8yUeZ7WYKmwg0I+qkOOEH
202oRQlIhopzCSHC0XZRF5FZ16/Uux4V75UM4yh2H4q6voivAhXICzldCDCKYQ3lyZq0rPYsV0GK
EOIqJd6UCfFrTwv7c5/HGprphf2x8PNLEIJ5UsLqG6XXymvsdtHeSqbp6EbUZGoThCLiMYefSWr3
37IkdNe2owPNtKs/z1Vn2aWpoPPiVYAYr59pz2UU/CB+0J2tZdTUPWC2onoakGrN1l1lFpvIisEn
JFl3ivh/AXSWe1/aotj1jpF/16pmU4SdE1Az6m/rzB/+gQY8p+7Yr98gHiCezUd8bDKz21PArG20
unOQw1AvWd4ajwbM6W913W/bvrafZWRED2YLsyb1Us7rHL+qSM+9xXqiPQOZ3YqLOg7TI8VG9zIq
4wiO6zT+KiPYcqy7aVGFkKFfUBBpaY5yHTopixWvy6y1zLpmkRziATIyfblKl/OHzsra3OZun26D
OKWuw51Zfo5+tQuXrz3AihDoD5ASDZ3hVyS4sxcPqYIuW1gGh2UPt2y+g2r5zD7EQGVgH1PLDaCo
7eIt0Wv9A1juTTW2Civ0IiQlWgFEsfMKjkCXt7egyanaNrZ5swSJ1aUgSNXU71F6cl1N+wETEoqQ
Y+q+lq0TQa2jmAi3GCZaEpRKqIWavZG++ZZPqf7DAdrrJXb0D/H5YI0GbPBMSbS+j03ydp2rpw/8
7VCdMPXmM4zGnCJoX6waJXGbaCkcwEP3aIHBfpzQiF6x1uw/a1UybJSWEgatn62PWf5TzKOddodY
1UH+LF59qzwkTpq91G7iXEpAN9ejQUfV6zJdgGtRZ7y2Omzyi381zawQqxFOk2U4spm1TSVBLIP/
l3H2UYBe7HoHcgVdzAAck0IQCwyN6VIECjDHWTWKFj5oedYeYOIOr8NiHiBtVxujQZ/qKB7SOFaa
w+pg+h/zamivE3CxRXDdcBIz8NONWqK0fvW7nTnOqfqFhauHnjBsbyf9w89Mwk+3k94uKSftHdXZ
BKPZHnXiGCtD78Jnz9K+CQNqE3vjWilRf44QSHvOOvNbj7TiF7Gntdms+2GkTvE3drwLw4psatzA
mPULT044x77viqvaALFFUOcz+ftdrNXQlyxuN1/D8gj3+IjMqpZjtf1O8zKd36JRdasmh2h/de0H
aJ3s9cD8REXodGcsjR6T0rr6RKBPz8icCbRBGiVexDmlS45gfO8O0jV+IyNy1HY0oODHOgqgDO20
AVDaouXZ8Sz3ILMDQnE95u+TBkQSY8dtD0qZAey6Xi6GfAOyX7n0HzdwNXdp8WBN/rD/rxP+ffHb
/V2PlHGuTR9Tr9N2cifSXO/3evRyp05sPxfQzJxSN0GpOZ+QyBg1b0WkpH0c9JIa+bBR99R9tY9i
qwcHbqMUmhQdIcFqC40ZNYJKiaw0R4hfWk3jlsVpRmR1OdcAH9g9kB/AW7VVAevi2UBFDbHcaK9X
Vgjp6qgVD6NnqOsCxbBt6VTFQ7bYZEJvRxM+B9aFMiGNTLRKEO/gQyrXLXSW1kpm6hhcmFKStr45
Si9IOqgTverLX3ZIcYtz4g9nCOzj95PEjlFTw01sd7kLOUAaOCnv1KxFuyW3q0Netd5HeKE3lasr
Xwa3BXLlqOEJHbXkQ6C6bLKw63OcbUBt+udOdYfn3uq+UtigfMlnBVL0mIesqlAINVZut5KJREdt
iZstH6mrdC5ADylAWY7w1eJLr3c62E3HOmeZUmzEDuXiHVC66kOftZDXOk23lStbjrp2HTP+FKVB
fpgnw9qh/+5+GTYybYS1vpMPErDskw8ido2/09asvT8+iHzAViveP0ijq945N03bPDR1m2+UmVTf
rQnBel1m9xw01iXyvN0NuK4NRTKtZGzqvXZiPb8T0LuWgcOcoX1cpSPsOVnf/HDGoT25kVM/+UuT
YPJ+myy1r5/avP9hzB7reS01CQjUDeXeXXsKF+5g1+zg/hi0f9ChDV/EpICgWxUKqYnJLprDOBrT
1rDhnjFHL1zpQ+j/6FBwmc3gx4iis8IbS6uy4MVtKw2mwK48TmkzPVZxQawBDt9/1OljTL4IQCEI
Yrua3l07FNz9mLiPpIJnCnv/yAwjVhXuFQWykE2ezf3amW1nT/B7uKR192k2yaH4qGBYp/jX0OrV
mDQewjR3tQb6RkpnnTw+FoXbn6TONr4V2waqU+zYh2grMYqz9G6Oy7E1jMik2LnvZCpGNMySoJ02
EFhpWwlrVmUV32tF82RLkLPWokNrq6C9ytjd6GCn2aMM06fc9zaG3pYfqN93KPqg2lfsjUP5BBoy
sGW1yrQiFZ1sI6f9RDkEZNjG0FDIrOX3HiLlsp6nLtaC+bZtV6YHS6VF1eM6jRUrXo9D2a2dCZJo
K1D8pxbKgKe2nZ4VYoIgVWb/qUyG8K5rhq+ICFJ1n6f9rh5abSfDaUbQfWrU8E6GMF7vkwwKcHfO
E5QMg3Slm34Nr6oFttoyVsrkmk+lZ8XPVUPtQ5+qPwcgxJughKxHs0D87azGhQDj2nekf7W0UHTD
T0RD0frKCBKHdwSjUpl6ey3dym1RfO7iNjzH7lA7UEji0IUKzWKU4dWpV4ufHVTKW5m9Xud6TfEU
65/3kMtVci//anaGuqNCMD9Efnov/BEDlSDNalhIJiiOMLoLfL8HjXTCUaavNrDgS3wjSc525+lb
nv4DmgeUJOodrytwlPWrM7Y1bDtgqDTkes55Q/mGTl4uqabyFUmWTZB35UczHN07u4MCVmJppB/e
YihV1k47WNvSC5KPceoa8O4F5Umd5/ij0mgfahaqj21aqW+Ota4Xp7BwUcFwq68y0jNVPfoqoDsZ
UlkIRCtNnb0MybJ9iMP2h6K30VaT4HS7hKSLJSTtDgTRSdy+QZ9J7Fps0gSlmWwX8N0GnGSz9+ry
2W5d9WwuTZmOiI+1qC2cb0bpGV1D2VQ5wdUdx2CmcRY3aUot1c5Wm0TVk3TFmDUgiMam4P98OVQO
0TtLKd9kui+MnrAGBSgyYzddBAFQZa6hoiMf4tr5M/SC+XORgaFUSCvu+FGgBUf0+q4gcn6RWbUG
ukjVzvk6WRmqvks7/sMoYZwO72slZyY4NEeTe98MJuCb4iSDP5o0J+KQw8I/dRARywTvMvc+Whq1
6stDb2ohbEicQyakJ7Nl2m6h+i6ID+F7s3uL7lVXoQB6m8iccKuZ/NSdYXqtp/AfPTPSy3VUUSBE
8Ul2kGHSkjpjRMH34htnWX6H5lqyahpveg29rHhGhXEtk9IYTnQaFTV5rBYHOKB54Pfo0mie7UDT
RJm/lBn2XblR1NS+yAjmu+zRpiAU0hoWIiVUfCT4lnJEFMs3xoh8CHyX6b3SJ7b/nICYtH0j2nkk
dPZK3aCQYAdvQ1hDN+T4/bMNq7VpUM+TBiYB2FCptjJs3U5bQXTVQTrdmW9J+LlAouxTbVT12STj
xt80TcflxQMjZGx/lyiJrSThrg8ymHiWEEoJk8FagYf1JLMhmlYBoLoHGc2Rs0LLc371EXkB8Ieu
apnqiz7gxyqvsoudlam6N/SPSM/9MRpjNYMKBBLdDZjWGBmUNl01ttOuxgWvXBDwe3JHxAyXUb80
aVOfa4XglpiA3MSEsoHAlUOvwuQa5DDUs31LFx5AaSxJskp3USG9Tk/9VO8NBJpWCFOcMsVBpS12
7ypCAugnGN4zfBPplxmutZWd+cmrBRh4SzTCvw/LMjmM1KCfgshG5MI16oOfxOG4agq1uHRJpUPq
Co0bWUWGi00m+ikaCYwAt2AtUh3sPGrWCcyjEIGiUpOqdR5uRC8+ziyAHdIl2ThR0wHV5ZI90ZbM
TDn2d2rszIebSXr64iE9+FOmdAPLsE8lCmxZYgQdQO6nkzZttPpU5OUbD7lqJwWkcHmHqHwybJZ6
0hEKsJ0H0RhJ77zbGTOKf0pllU9QAq+UZGwfknbMwuXlsvERO0JwbhnmdbrPnc6/aLo2rRO9hd6v
LydUOGhAiZfVqjXDo+qmZ9fWwhejY0veNbV1N1R9eyoJQO+haAgfS+qYN5Y+BB/d3vlpDmaw1Y2A
z9MCHV+lZmGv29aLt01jMwZPGK4bW7d3k6F/sXM9/h7CVdN6xfSxrUxzG0akNayBmhSCWDArapX5
rR6fWCZNQKIj9XjVjF0kZ3s9GE62Hd8BgIWbLOI+twaBnbW43NRntaEMtlMfAXNxe0hQo77cV2bZ
6ausaeb7TAVU3fvfRxeo1tVE5mxGQRC9r8r1yzV6QjO8j7+PCJPmLZnM/CgT4ixn8sA3n4i8nG6m
5nrUnBeboNDHzR8XyVgP3UP/AldTvnHDZKOrvbNvwGTeS2OQXLhXGr2hCiz5QVFufeqyhlSFdAME
GE6QjDYnWLn7d6OMZebmA3KCaTH6KsdI7+bzx/RfPv96xX/z+beriu12E9L7Nz+5pVRu8a+7u97Y
7RR/Xfn6qf+6zF/Dvz9B1Mc+lUwTWUE1aWB2cGqoDBM2160eLLBBggZxTJ0mgvDMJzIlXvWo4yXd
q1UcZCyNnG8OxvLYKij0/P9HX09vGW3DumC50t+n92x/Hysz/Nlykt/3qXZQ2qZlRFnOkh8opzHb
GcNMpTr0dfm6UtODMY/KfbikEKrILo/GTFJC8gvXI3zYS4wgdE7XITq0F7OKrumG61EGP5EiReT3
OtRgOjb6p+sFbheUw8UjV7LrRbN83pBfRQu1s4GsDkMFpk8nRNDr40ULWu9lGl1WN1H12dVjd+UX
cPzk08Bi0Pesl9jJh8e2CnejNlov0sBpE6+CgD2sDNE1Qd5nOYB3jvVi+x0Z86hSNuNSDdQqPgU+
A8+kE6EcMd2aYMjSswyTpUroNsz0qllVJRhIaL314xj5PCSNNn+1tBAt70mn3ipymrXe1C/NnK+U
llhyTTyjg4rgzh08hYe0DbRfxm0eD3e1NJAUU2vCqnzxE3s5dV/yznCPxaIVnoAOWuu61u5k2C4I
ZQfGqvWMpMMuENFvZEDfx/0yfTtOXY67+tzOo6g9gKW4OHuLlELu8ibS2nZYy9A3k+kxT2wKkvX6
avIMGEUjLYkO8GrNj23wvbEq/4m/mf/Ec9I8zWP3040i5UnspGjKnaXW5UZsCFV3m4SA78ZfcNBG
yqINJhgURxZsNIwWxUUmpBFbEzgOgkjVNmkfC4tCCBZdzqVaGulRBeNcFHvU4F2orKUoxrkE2tcs
bqpPQdI/ZHGRvxoIrp5VhWvXC3zuP+2zAa93+ctepew0iyINNt0Y2Wc9MruVHZdwRVOr06HLVnzh
RWQklyaMbCDz8WztNS0EcAGp3ryDFG68UyUO4TraUwsb38EFRzBsEtdE1q0KEQWMB+epSdp9m+n6
Bxl5EPs2UWx88PvkOqeMvnsmEBavb6CdKzZnqBGrVYvieJsQ+E6NviP1LD5KeXlBhVhENPfMjnRl
JgBxpek9fz4kXnG8maQ3I4Rz9bhN3Gyz1aIvfTuBVcbbKuk3epfpn5pJQ8+rtJqj7jjzS20N31Cy
6771yDSu2KnNz1rSR6dacf2tOUFpnNYVqocONCdzhoZl7HjztlqWkDmaVtpKuFFkZg4q9UqVcvVe
DpFZm3Kqtcx2sUlVAf+TRtHDYGw01UZAedLY4dAE1xlwPQs5IFtIVh8QSftzhR7vYkQwlYxyOaYT
qGqULOsF//YXyi321yYFZWcxX5Fu4vY3JG7mhYCkQhvDY/nfZxGbQUgv7NLyiESm+0AgGSFStyAZ
U3gPYpoHA74lU784i6ms3Ia9AhSnHTGG+2FQm50xxiT/QMAO+wZKwjNMzCyQmPWmIFMBDfrhIsIT
3oNnOaqBOZ364Z+ajNxL0lnZmbgByjWLDluPaNoZqCLFWYsSGwGD96HMirPMyrBdnFFheXf+38cW
6DgeeZKcSFe8DHbW3k+/m7h3EQRI/Gw3glOj3IPhbVacjaG3lsIGfyMT4hJnY3svvRLmPBCAtQnd
yC+b+Bkp20CFlOw68yblVDuOcopNE+aAPP4hI2nKxS69m9v/tsUkWicYD4HcAmmQFbv0bkOP1CSc
UklAQgwXdfb/y+/mfF3438ZyMDGv94NvE9Lz44RYhmXN67/oOIVXM/BLVtvS9aY4W48eivDiCODs
v4k6/3AvzJiqdK3OVtcHqk+O04ns4+2henvQUjtsw5OGjKo8Xm8TN+dSz6/Ht003XephNXSWcZGm
W3oegcyD7YWvf9lvQ7TdpzV4fGcjB0zxk44OzjPsZeqpybqBhDfUm9VYWy9l0a0mtlK7GHpr2Cjz
SfNR9ZuMfV9DOwOzosIuWFX7+yiEV4uiTrL0hoZw9zIU29UnKmoqR6vhOLcaYmhOiaB9Mb6TbNc8
Yy9+hmAwRE7Z9v9YO68dN5ItXb9KQ9cnZ9Kbwex9QW+KRZYv6SYh1+m9z6c/XwSlplqnB5iLAwiB
jBWRLKqKzIhY6zdeYSuoN2xjKjF3rWXDr4jUEO2ZdEWd2nkPI+rUfVy4O9hL6MGZrQWlrsbLTfP6
B5YhfQM1IIP2mKrwUkJvmzrlfEY8DZNKNZxR94EzpGNlwUEyDez32e/OoRrml9IeL1aaFUfZyxCQ
ubBQBjuW1mkhY/4EX00ODNZ8IXfT7Z2sBaDxN8Sk7HZlup2Rljhee38HVk4GB8nUzZyVkQFkCWcl
pvpUKOX7WHvk0AD3yLyX5nQmCYoh3VyTYdfMl+VaHDhULNiufSUGKFCPVr+qscu6C7Pha8c3rVna
1rvuJ96j4anZM1vnceE5ZJ8T83uFys+iFiqRABgyFI3a0b9PynVi2t29jMhGH4zhWNTmPuymzz4H
2sPgIFUvm9TO1FWvZcX6FhutudnHhpEsDCFwj/Qc+E/Em0+Jqm0mxepfZwof+8FBXEXuEEQc3Hn/
qoeGDkTea9eJAMz/NX9QM4Apo3lnkVhd5Iof7mvdoa6ohP2uDoVSfMZvx0RTvtMQo12A+rXuVZfF
boyybqlVPsrxIiavsshAmk/uK0zT46U1u34afNyCcnVK13Cw6qc0b1RERhqwomZTLpsaI60GuNRO
TjY4oJ9ao39V2ghqf+Uj66aW9n1QqicXKNVrpSXmZjTwcIyisnkcOxXxmqHKvnqhfiK56b3mrmcg
Gtj9OqPMu31VRq/d5AZ7VIzUN9MYniHKWJcpaOrnYI7xMibsYX59bLy9Bc4ysPovBiyeczT54VkZ
QTosYlBT9rAhRxstIz3JL7JRjQpwx2wVy1LQPkJBAJEDELe2QxEqdzI+J2G4pyAPa0ls80uQD9QF
oD7JrlG2JXLL4/dMSfhfl21/9mZ1YGsRDcCt0DWGhpxsNM21XqPae5AqDTDaXi2gvi9+Ej5PPhon
wNLM6xNLPpQAp1QrH6cgoPM/H2XySj6e5JXPTszKrWnfuN3Zn1LQnZnD/7XI1WFbOSq4XeElEJQ4
CMgrhKPSE1qAy1tIxjVV0GsKqiVWFD+wrGFbFg/eV7PYFYVhf5url8queLIMZn3XK92vzW+xwQXm
VHdYl/41zZmKbt+aef5aKEe70e1vru9Qim0t9VGDfI47oZqvE4EGtbTgkMxhcReJhl9Ifie78uq3
WJNUMdWcCmSZmJyEOnLytfrtf1wjwshzTk5jeQenUDeZACiStGX7hYbnY5VE7U5YFi1xEfR3lGm0
+9GGZ5xTef+Y9zUWktBwjlOv+ghjewu/qoaDo5UJnG2eiBTemq2Sle4iEM9M7gfiNuvnKsYFTyXv
iqvpeIJfALBEDThFIacDSlQcejjZBkhJzfpCCRDL1gwzXNyeHc4Q9BcVkwVH+GXIeKSW3zwXpTao
Pru6oBITZwpuVaoazLzB13ksHmtSjKcCiu6j3aGMGqTq175JwA/peYd7mWW620qMVtFoPgzjnWXi
fhOWU322be17Zc/eNxetIwCp4IgcXYUFGjtfxtGtRQrUohibT6u6bcyzau4pcxcbuwySX1SnArN0
VkgmZyupMyUbKVM1xWa9cxojWtwG5BV/leAUzRoWxwhWTcFjBArnIuVAE3zKtHbiWyskRk0N1cFK
7V+oo8VX1dFID56iro52g4sguDXCjlzKy9AXOxR5WTbpZ/wm1c0s9kdQhI3dVKVom1esV0WiQOTQ
8DDVazgSfzVkzjjN55a2ucXGANzLQuszZTcigLiaSujBZqHGz7OTWA++1V57MgTb/BNo6ggkIGlV
C2ueJCYlTn1pCvF5opDW7Et9iAEd5fnHLrG/+SNQt2SIW6hcaDZM4D6fG8UpwG8SAwFq7tJo0vZZ
1RR8omJlHTiR9cjREKC061Fk1E0XlRwO335o2GcryxbyFM5ju7mFbqdzaurObVYZY4gwVtm4baq6
OXtNfaf0Jl4fondr/Ki9q7r+13hhBe05Mspf4qQnmrNTrYKoU8+Y5flJ21wwtWgu8qpD2W7J56Hd
yK5sClbBo64Ul1BMK435rLnCBk3wpqY+3iK6NZ1kjz0N5XYO6BvIpONJLeyTm1ndXvZkwwYL7Zxx
oiwvRkGj/Bi92s0a2BLbbnlSqvadPXv/DP2+fx7f2ykrgPNm/XNYjJ8TLKpOcsR3VLY+DUa5RbKd
kLdbNEDO0OLnZLdoS/yVZQWjTuN670GkWaGEZr36qICt/apVNrKEQS0XL/HW0g5yVLHLT8qYmCcN
M09RKIdfT8lLNE2rectWrAPXIzyikBB55uCjzPlbvk41QF7yp4QNDwF/PWJ7jxQHJQHZoGV0sXTH
2s2gjk5dY7jHnv2RJnoypDvJ3K5UiJ4nPtTT2qwo/chhsx7TkxzwOgMzKyCJuZ8d2ZXCLxhS52OE
Gi7IhODBVsPoXOEKtgCN7nyMm6LmXSvu3UzZ+cnFb07OB4tbrxNjsDYcJ5yHzJ319ZQhm6eL498c
2DqA4YYux/0XOap0dKVJ821UmjTf7p1U/NeBoqKaABToaIhUg7wa7ELHkdlzxr0L4eo62qQ65jTs
iwWCy89D1vN0Ni5uY0X3apNBeBcDZQpQ4zYwYSkAR2mDT/eR+sb0ySgcaxX2unrQkzJ6+Ye4+TMu
WY6ZqVkrxEyShYp+xkKieVtEUjOTJRUloJ/YXnHlz6aPKA3YIcALMWeuJFzpWj1hrJWP2zQerUNr
QKkfACnB3hDa9NNULHu78D8iwbFG0TB/EejAOyQjyRi3pvE26JaxVjgUb227rlCEHSmYFMqdq2bW
Jzdwg+VYBtnTDJKeemXn3XW9XR7AcCjbdE68M7nVP62yBuCjcGLurDo9hmb+cF3ixGInF8B2QNpg
mqN4JxdAN1SM+6vpmq7m/jYNy+KkJVWESIATrmQ3Ifd5klcdAll8lpPK20yRgd8Z5k5ZdalVW9t4
YT4dlb4KgZDmNY4ARfo02yy0teUk712Bpqc/fxqnQMc+KogencR8kCgNI0qrre1X/aYXYA4xaxaz
EKkf1lpXTQunHUOSBJyuJHsnnZudF9T+y9xF0cEehiWya/3WtAS2l9LTu+Xqaz4r0Zc5As2L+keJ
mI5RHBJ8efQg/S4/q1Qz7ZM+VN/l51r6iSdeblFXm/0NyLVpOTXBEC45z/6tL8c7s/05fptv6q1x
Z6A7vhgKDa9zwbj0CkEohpF1qfGfPlsFPmqj4FgaRTuiDZ0gtBNH4XOG3rK8QamneZ1qRgjGdOi3
ip5ry1h8EwHz9CIvQxNPgQ3FU1x6UZbxFwdKtDD9EJNfkEdAIa7p26wXCiR/6439Q6vZeA/IMXqa
Yg4bxGAtc9dqGjnv2QkuWWxE7Odz9JxEtxvH8CKvBr/SwIc52pZnb3ipRVPUc3SveclShuS0Cln4
hWUH6raeK/XUFmqOg+Dgw6iim2iqepJXBYpVKBG371Ydp8/e0LDLpzS70hU9Qe9NnU654b2ys5ub
ZQs3tq2z9kGbKwY185sxV9G7p6GXYncYK2VZr2ASNCVUGEz1k86HfDHpavbQjRNbOi3/QtY93DZj
fDYdC0F++T4mb2WCBxq34IGoGISKhSxJMT3OGW66IERAFsGLfZRN23unBP9HNEsJIT43HY04+jqp
aZEty3CiDumV5fZ2Q53edz66d92Iruw82802zsv4MtfFmwSlDE6i7Vm0MdoV4vhli5W1H8QtZnB1
uuSLj3ZAHeTGn8Xs7LTKLteab38K+6qCgorUhyoaeeXYAskwW+G2VJsge8gQ/3yCDIrWX7IIg1xN
cbMMjW0VhwOrGj4qshnHj3g1vkAq4ughgEvt91LxlNfZmvtzN2qfI2pXb70eZvsB4xoqQ+qQ3gER
VZ+VuGviZeFMaDdjB0TWHfS2MtTmW9z4n/uqTf/EdxTDCxiSnh88GN5oPxRtfScTmNRqn5S4ng63
nCaLeXpnga+RE/wEjq/3kg8+sDNOA8XKziY2ixnoPWqrrJVqXH9jRUn57ShJsuNh+rX3WvcuddsX
v6zDJ9n01X0SWS91kwTPfmk2u6TR9S12N8kLmd/Xq4JY4Xz9bQJiZslL2EyvqWomz7GPyVoO4Qcj
ZWVxde9xhAOKDJbAoBANQDKyG+Oj3PrWLgfuGpDIMsa1IhGJYXVp19hxyOG5wnAxHcIGk4hcJXUR
m96yQaH2QcF6c1sYGip/CF+FKPP97LON8fl1o59cCIMh5dSpbHw8YUU0je3TbJKzshpHezYHJKy1
Qpn3cjAC8r2JUK3CVwj1+gpi14hzezneD6NxlC6HWPNmyxoMFH9kzs0KyLa9pfOfkq6Hsgn0Rd0Y
7ZPs/C/m17hejHH3+3z54+rA//H6laAH8RBZqCBWH/3GHbaB3QUHDyTyPSilYZWd6ixd5rp3ovav
HFTF8POF45RKvrBG0re2iMohENeGQUL5Cr5R0NQZ48xfS/SNkSkUzLQeXRgB3sH1YDg3c3RyQNh2
PPJIRXmR/ygH51z9U8dc+U72Yhy1EL4SxzCymM9ALcxtEs31UpQhg7DrnywOh9S1ikWswntbOjac
FpWjxs5zwv4pHNz+GOsKhxMxWcaazL2P86i49wNCuCpomzrytJUclC9XAwGXPfYL6Atk4JerAjtU
1a2XWjzn52hAdnZZa821W5Y1XC5X0LKSdtp5LCtLpcCRSLEC9bGKnzGHSZG+z9AonznlHq75UU+d
dnoC3IfKVL515jncx6Q+VwPny0OZptW7kh81UVMtUZrdK2ijrmOFFab0TLQ6RKXR9uJ+o4PWunal
FtJvMSmNBDkGH8Y0YhMrwIfYNORLC6oSqonoTR0Lf24LUoV1fIQFgreC5quQT/yQaA0bP9PCCXho
EWQhzAOAtQnJnUU36dFRImuhW7MMFk18HZWxvODvqnDyYxvEHSNJ7KOWo/SYD1ZSLOUreGI4otR1
VICsTOay8Uv96oY8a9F0383qWsXw+8gpdLpPpGuyjv/5XmPpkTNKRYUCYJjFuvWRbME//L1rsZdq
jDzc+00TP8dx/tEWOgEqIrKLrNFS6DhKfcAPwVh7Glnb1ODggzd4hyguyrNdkI4LtufdSXbjaomg
V3BuFQfZx6zQ7yrF9A5pt3FFkR9hahgA14bkfD/n8Z/1wG87EbXWNFDHOyAgD/rg2vGyHwt1i9Qc
YCMx6okCLCtFSNm1nDd2qng7xRfsRkszj1qDZkXQd3yqc9u8mKqG/Hms9k8+ThCA/yy8C/xccJw1
TH7SrFyBK0S//CZQHpiRsi29+n3ApL1dXUXO5TBfYazUbRjwUhJdxn4ZbrMhwYnn4zVUQiY94kGA
gTXbB9ngSaee+hH5Y8foDzKEeKqKih97C9kNWpPNXHi+ReQEOSZjoa1HiAPFDzIkG/mqty6AwQgn
aFCI8obOx2F4qJHUogjhnVJFMdAg4Ed4aInsZWymqE62uGZgQmqEE3+bw8aYWxWtH+7pSwGxLsBv
iClytlI4j1kyoPkxKO1jgZdKOZXja9L1DQU6+3vFPvAVIRwXeQy+NJ2uj68tVulbqLLhWo7OgwKl
UsWhSI668TAiMzHutJT8nsgvzAiZbNRkVJcytyCzDDLmGGz5bhgBGQsUwLa9rlyCWjGRhE+Rnpn7
9JEP3bhw8bn5Ng760mii8LM3YjKst7F+Mt32CPZX2Utt3Vo4DGWxSwUN+LoMyeYXOV45pRTz5IjV
1CX2M5OxUJFr0mDMK1gxa9XZQSjVc1zvIpsiJdVkw8Ky9bQ/3eJmL+AZrZvtZWyqbJ4pUmi8ykmP
2bbLA8BwDjNntvfamop9QMFs5dh8jQMgsUsn1NyjHLXVR9cc7VcFa71N3yLS3fHBQmVoClfmPPgP
smnILywNC1mJPi2cmBOp8RBbBZpSYkqio5Ju+2q0bIeC01Zafs3zIFyyWhkPgW4Gu94I873desGF
rTJFZrApnz2rx1ok6b5bVfxauAPWBU79Zzp37zIh4ai6e9AdZBNlt+3bZFsLMDNCUPYrtHE+ViAS
9nIUxhQYozZtT26D31Cuthck16utAwp9KZHlsmlsxFzSDMeCuanYp9hzvY2qfl2FIFVDlJrOjaPb
Z9jbJK0j90WGlECAYi2kdeWgl6nmqh5HFWjFzxssv7bPk2WiLQ2gshKvIee2SuqdnC5eyp6cXzvK
isdS1iEzOXfOsbWbx7bqm4+z51pra8rGHXT35qMKOtMNh/nNT1FsIwtEVV5Mq/wkxz+t0s9JWOZb
H8NNtrqBAXrzEKOKdCc7ssFKibBrw3GRl0GK3brW1vd27nxywerYbKhPXT1CIhgcnMFqEwg0f6SN
AdSXHUcErDXiM7vyJg7Reh2cO+kUbqSDsmJ/0ULKwk381sCQ5RCSze4uql1EWz1A0zlKZtfbZvYf
e9NNP1278rbBpgCptnimJCPoI9u2qhXCkPZ6bnCS0KtRsxaOO7Swudt+jWEBi6noyliSZu1ZU6dk
rZcZAtY20soLGbRQb1vZbnMsQwULuk1ZN+XdLOoElbRjyOe6ufZHHm/I91Zf8Lp6KqtutDKc0IN0
OeUG5RSR8JL5r1tTdxWqjlNWC/mk4ZdROVnmyTIlGxZOgNnXby9wy6LdpvyWXru96C9ThJfFlZJy
e0E5fHsft4HbC8q3ig/gJUV5dSlrC78UGOQlFHPS26WCdHPIzkzGbKv2173FYhEvypjM1K3qCI+4
3+E7iaSdqETCgYa/IS8t0MIsy2TwemSWrGR46+r5NWj77Dkkg7oHh1Juii6yP6ZYO/aoURwtZ5ph
Uw3TPWf/c9zG0UH2WLsn/FOJh0VnHWrXQUAEcMpirrVp3Q3ibz3E+S7mAHQV4XDAOp1iCnt2mmNc
m3QHV6n0iy2a2kREZmhbZaWPKJMsXEUvDoi/fJZTSkvBqgfI0UU1P/URJSvDtqNjEyhfI8+As2Ni
Ul3zsX+HIJ0u9amOwafp0XtnHxQS62+5wJXPA0ZSMtyOibruhw6hTDFrNopnCvH5w6DCKtfM/npz
xlGsHpQtOPT6wl4T6YLqWEosVaN38SKCq7vWlLrY9YhSSkfh37yGZZd6AowB/SGtxvBJNqU5nTLH
j+/7flqFJdLXqqE0j52FTm5mlw+yJxsv8Yu1rwrlutzivJwb6rlUAaTL0UmryiN7KxQ0+GAtIhfR
IMkzKV1XXXd5MG3lGT6zE5jHCSknOQq8f6lqANn6Iir3Y+mj3quI5ErWx4/sy/jiZLHz1emGddXO
3sfYHn2wo117N1u9D2KtRN6YDfWXvvicpKX3Plalvx3UNGDZbqxnYEr9PQelZ9mDezE8leUrz2v7
R6TSdplmczwXszHJZDli5du2VjysYxuH+1wjdZJ4vr/oSnBBahecZUyxo3Qzm7qzDWOzu9PzRKgL
1O5dlGn6boBpf/fLgLyUTW3YCIfE6hGLE7tdyJicDTwC4ggYgThOrnBDim5os47QX3wz5jxz69/q
ILZhB2sP5fq1jMntjJzXifuuea7bfZpLFhgRvGqLNNqsXCDpBhgaBM+OqGcOXXNXu4P2HiHjt8qw
8UTcyw3vSK7iOv9zauGkzrfZRCFT9X9Mxd10ARHbwA0SMPjQUbeRDy75YPntOWMnMfpPYspvA7Ir
bzO7b9R+jYdZbKbzkbNsJRisspsVnMJMtyaLZWUgwwc2Fx6WfncactI4TCuruJz03RiXxlvoDi+G
BVIBEH7ynEw+R17CrPjJ0czLYSm7t5tsPUxfQNjv6hH5l8mujjnMKmdVUYjGnqOGB+4kcInGatj5
vQVWrOjD+5Ac1z2GTl3c6KffwnKCaUbf9BHxMlfcc5vh1nBa86a3XktU6EiQFQXn3rE69a0drdog
sL6gQdoDUv7cQCBfk71XjxYQ6otrZ96ii0fzi5/i4GV6xhtHWrAWmVHtm8BOn5DVCa4z+qL96BR1
s4x60PR8UvZzUMSnRtOiBxJlERlO+7vdcOiVPRmfHCNcpj1nIRVIxoOMkVMaV22eDms5TzaRON3G
kf0QVu6ba5A502vl2IYJ+3mgE+zn0W9ZWMpT3MT9o1l0kLvb5ln2lMDpH5GimATWENMnqm6QQvjs
rEIl7ZbohObJ1o+QwSiBFxRl9+DPRXffCmcho4/K1VyoeEuIbpP03b6p2chWut/uKbc3G4TBw6UV
5wOikeJpBaShT+vosfU0dCQd/JO9mAI5srDg+OSM2x0pSNUTSdwLXvDJvd81T0Ws42A0gZewmrx+
cIccNKzCL6lKSQ+4NAs2we2lFw2C8nxdIr7MkVe0mLURw19evzctBJZFKEFtwVvgWsjPnlJtq+ng
1ifDKxbz6KECbMx1+wjuJxxfamcdCvc22UyCY1+i+BIh+omP+c+4aVnlHvnM74ah7DCJa5D0Jfmg
z657tELt8ZrSll3VUDm19+taGzFnnQsby5JaczdoaariF5HeNf7k7+Ykzy+yKaPaWU6m7q4LGy59
j/GrXF4sA7mHRfSGCG6PnRvmES4k9G7htmxTF3JKpuRPuEnq2zx03rJpJnMXIdV64uwe3lWZCQgn
mxDG0wJYfyb8aIr05Z4n/+hvcPh1sQMbm3ON3lPslyglpcYc4VMxkDX06+xx0Izs0S+8agkV0t5e
55DnxRRzDM9ySsd+ECvECNF6bpChqgM0Gephvyr6ycKqB+LOQk0cf28WukgAxxFwDLR1Cs6mFyWa
s8OEDtgmAkny4ofjq9RDyRL1wfEq5xXmS4yen7V0dCAqPWp12JXk59y2s3OQ4imRW4lxCHT1/peQ
GDQKYBwBlhBDZtlYnQwgIxasHcugd+KTnHyNTerwFORmeJCxVNwrr5RerI6TZm8GFNeS0j3aoilt
xfmlucXmLB5qhMNB+Q/twEZNTFQdjaC8jNGdP6BADivBS8x8IysVYzZES2d0vY2sZciYW/DfUpOT
7NxqH1mbeWslS03E7H7WQ0INmrOH7g2wm/QF+tZ3Q8+cbzm668Wgap/atIl5UoT6vVM7yK3HY7e5
TZ0pXYwp9GR7TpNH7ICKNZnCkq2+OIuFXRItCldTSbfBBJaNnCivsN2eYd5VEYjyENbw7e7b7H96
hdvL/P98hes7rsUOSv4PbFE5AKWR+DO7Wh5wx3Gq/Gv3txjq68M+af31b3HZ/aeYfDk5IG8dS++X
W2X89rP0JnP4TPz1sxHEivY8r3a9k/Xr1FZ4asawMQ5ejdsAIIHpThsB6UUt4DrYkCimiJiqTGWx
0pu83IU6VAp3qg4hWpTS/CC+Oh4I44WryUKh+lcfhoGqiYU/nwzLud5fY7epEenF1BiKvRz8be5t
WmD0n/X6GAduvQMmOp8T0cgrcvXQFlL1SIKqjdfUgLpRUhrmc+xNWOdkpHT8IjzI2f0UC6eNWh9Y
HTKsO8TrBAnGWVHTPKUoDFwwYa+XPk5nm9L3Uw/ksJLepbA/5GjmsWxnoV2C7YuxEXH7ZHcbGHxO
E6kfcqrhlWRDzri8lGb2tWgzhOzQDZxx8zoU5RwCxUBS7SD7stHmkOCt3yXUt9bX+X4fIHKeDSa/
/O6JBdZbjkpLzSD10geyMPNy9mr1Y1i25zYKrD/ZWS29oJofCzgWt8NeWFItHQeW9lsMm56Ac8LP
Bnhmf/jwx3/++7+/jv8VfC8uRToFRf5H3mWXIsrb5l8fNMv+8Ed5je+//esDAF0V5IfFF9awTdBZ
rsr418+PeK+L6f+nm+YYdwbUoxLzmYpw/0aGuVkPJf6HPvmMNyPG2MCPJv3en636zdjISX6uD/fA
hIGDiHuGNHC30B379XU0cLqlW373JuoE4dyvjFZ3TijBOKduCtzrVZBH9ckY0Gci7AZKs/qhI6ii
jAxVStd3poawtlk34UenCr5S4TAuiOcHD3wZ+NQRNqpJW1O+G3bSC2osmlUcsnExpjbD7L0R1uuj
9tB1yOi1lCEVcCOPsllk8BIfXUvRH3t8S7eD34crOeKLWOTUD9SLke8Td4SaI1IdmcP3stsOeP+c
pZi3bFzWrTuXKupvcS0vszt2BdtQqHnrIU/4jlLqGvOx7LnsNGXTRKm5kt0w9MYTEjNvmVfmz35U
ZkveUL83kmMjeTZpZz+Ljt8bL/CZ0wWUqXDzmwSgW5Qgi5wgW8iBspvRl7hpBbJWagvVa7NN1lFa
G4IOhQmsG+/bekZ4ZEpOleSqyliVPxh5vZ9zLXiWTe+GGydA4kv20DjQl55RNzsUoMNnP6nrfRpS
HpajftvFjwpbG9lr+dguFJ8HKsLgKkA0NCPkTkk2cz38GrtmhkXMSsZpNQFhpSqbvVIngXscZ8PR
quz6xauTnSagDGZiFfCD63x3FYlGrW5IMVdKigRvd2dcy7BDgq9Db1p+ef7zb9+eRn6bvhZUl1B3
b3/r/vu5yPj33+Kev+b8/Y5/n6KvddEUf7a/z/rbTbzwjx+8+tx+/ltnnVP6nh667/X0+L3p0vbn
F1zM/N8O/vFdvsrzVH7/14fP37KIjTCqztHX9sOPIfE80FVN4wnw1yNE/IQfw/efM+48fc6jtvjy
+R9u+v65af/1ARjPf3ieplu2g1I0jet++GP4Loc0Vf8PjBt0cBtM8Kg6fvgjL+o2/NcHW2VE1W2R
L3ZV1/LMD39QTBJDpnhBCGeubmu0jvXh5///xwPu+jf55weernva3554pus56HjYnmZ4tunoruH8
/YlnDACjAqhDd1aBYxw1D23hFn1+8FvdBSAy5+gnOF7uLJJjZybFIZrm/JCm7o8mF1czS9A6CtLX
W9ysjn3oqECkmJ6HF89Lh32KFsFhtKzsYLd1C7HhRZ0/9+HdWJ/1NjBXcb7pS/PcIwm1RswItKwT
HvxGG/H/BbuSobSVVjuTusASF++FU6v1Eu3TZth47Sy+gba1VFt0rHpNfzd0BWWTGRm/QxyVxSEu
0m9qWRt4E/jh0Ua6Y091cMHBLdCWvoHLBw+RvdMIydwK3oQTCTn1vEBR3wxYvyCbTty/LAE+HW5N
1JQ/unrJYQBC61jiTm0DG9Xe+nFKqScOVPWnBkqBC0N+mU1kmbquP/BD+4O8mkVX6RyUVMn5uWtI
4J+0bAyPU2rTwOdFeh2OiK5i3GwihqKCM8ExIEbKNtV2NLtY/G7lL1heFU30/3RlLBF/EHklm3+6
jSKJy/tI7GU+D/DLRdNoXaYCeIiEW2FtrobER/eBfNjnOhN20n7+Y2JSWMz+q2uKRLwVHG6vNE1R
oS4rboXz8ZApWnGYsrw86NDtOKhPKCvLvry6NXM19JtgSB5814Hu/lcDIrX9n7st7zfsEZ92xOvK
H3Zr5I+5dWeEDOAeoQsjJyepwfP5NmzK93fry0ny/ekRZKJKtQ7mjFCC2qndOki1YqFbSbX3y26T
1GoHKZm/try6NTLWdsOLlrXY0hV2cUDZh18DgtW0KiXfHwE5pos+0AR90WbCo3x2AOcg03CAxPcA
6kKjLvmmx5GyyLVqX+mF85Kq+WOLXfgUxyoGqFV78ifSVWNHZtowcSHxnRLVMEeZ7sIo1F841awT
N44/FmWZ7dSkqhdtlSSLCoXgj7ZlvAVJ0D8obVBdMFb400nd4j3Kt7oxdesuxsc8GUvtvXa6beFn
sC0rrWA/rvX3WYmDZwWK9l0Lqmw9ORRcPDOZ31lFNxiqa88BNId7I2NDjw3GazEk+UOcJsUa9TQT
h5qyf1cMfZdnvv+U9Gg74s2YouGYDO9g76z15OXJppittW049btfOfdFGaKv4inmJZisdxnO2jDc
JkOkbdq2bN5jNf1qtbkP+wR+lOeXOTrYymGMPHSABhPpES3Pd/iOWmvXMMx3U4+/o3TEXrOww0e1
sznPq+2aNV3bgef3NqlmCYhrqr9rc/sUxIb7kA/hfOmd4EsQJfVGqMtu+e0N2zDNbMppcGvz2MGc
007eakBwodeQ3TDt9s0s7hHnHd7nOPEObeu4SxyVh3cV8axlCZfkOMR7u5/Ht1PST+DzBtehAo9I
SSa6DT4tK5On7iG1kvbdJbOFT7t3z5v4NNZ2fzIgOS3sJqjfkWxN1tgyudvU/DZERQdKCnWlTq8u
YZuYBxPez6Lz9RNPnRqbQS3YCPC6eNT5D1MYKOT74nKDlVPKu0AnM/SDr5GbWxhKWeqFR/B8qMMV
ebyRw3kffNIK7Pn6wv2CG3S/DJRBv3chEtwVY9CuitFyvsybClD2kdKZvyq9blypWdzfabqenR3h
UdWKxGOmWmt9brd80Krn1hlRMbKccF82ln3vTM4Z6+BXh+Tcl3lAvizHSecCr0FoMKn2yhIDCs5t
hld/TsxoWHu1om8S37y0YLseLXTtFr5jRl8UjlALtXXLx7YOjYOexXeWl/fLtu6ae1PIN1A4hGsT
V5/h+hogcqO2QY5kGB8UnK4XvTXNJ0TBp+VYoOnUle74gNBefAwsM12jZBV9ie4TzWwWflqi2OKm
0Xrsrfw4Fosu0c1HNZxemjEYPoHLiVZexNcngmyyzAoqkNhoHhzXMsD1/V/qzqPJcZxb07+IE/Rm
K59Kn1mmOzeMqvqq6b3nr58HR3Vb2Xmrb8xsJmI2CAAEKZKSSOCc16gQrD8BeQqeIrP/4iFT9dhj
/3TSZ7ihdo1McsFrJFiyL3WV3abdon9r69bEUnwsD36IB/oQp2ja6ilvyXA8j0HxbJnG8JZ3+rhB
imTd1rjJgbrVfs5zMt4MEX5vYPr7b+4x9tz5W+Onwb62UILM5gKP0877tFT50zik4zd9Ao8F+MK+
d+NRf+ws19pM7h+tYZjo73VM/uGB1oOidvXIRhaTPu6yLvf2sNZsNHnHrbmG2lfk7NdT6likMlHh
OE8gofdo0SxTObzFqIShUVC+LABQ9+boWl8GSzvKdwMvtGUGXfi3vjMnL1Xv/SX9eo4GjONo1j2G
wkR0ALDHRQCdPY+Lb65rfWVGUb2GcNluIRZZu9BYcnAA3SEvjezrqlXO1uY5zlfVzAfAz/E35wfg
bPstKXP3wFuCSQgk8j9cHTP7WIu/VQGWD9gT2tsi8j0kfsz4MxG8+w7RsTez97B/NSPv1o0G56UD
dB8nC9+3V/+wlVN1+KeV2+5TjCr4zgNYuye5/peB6/3brOUrAkWTdafNrvniTAnqsXOLvg7EGs9P
zNsWb7N7e/S+ZF3zCG2xfuvWwd1lWIHvyP5OGyChw9ZKeDo1OM5V6plPLqLbe7HvnQZUIpesKF7N
uP7sRvfRxLNH95WTWFE/haPWnQomYMZgINxd5/ezuWh/1miU7e2exVPj81j2nB8h4LinvCdB57cI
TAVa6x4ad/T/nBGkbTV9/qKvqXEO8gwdLzP2/zTT+K1sdO8ZYWM4rdls7aylKba+krq0zep7hlXK
S+k0yZ1dddluKqruRtOnkSSh8aYDBXue+9l8GurqR6SRI16aP7BJX/Y5tn2bvDHLXYHAMI4Q3wCK
tW+dj4cyN8I8StNkNjN2pzhgj9YvMwK//sLjq8z349j/QZbOeCbD97TiwAWW6zijpkGGxXA36KJ3
bziTQ4plzvRIMsfYVh0mYpHOn31CqmSP38VyskJf35ZBHNxmdpt+AbK0a1e9/pOZVHDsyXFucjSx
wdrwhWWA+2P9KRlWeKA5Kp42P8x96c3lG18FPL9o+jQiQTYaWXBDMp+nhFHUf3ax54Nx50G0KiGW
RjNupZ/puXVoWWQd0TGrSW1mxxKM72eNZyQRdb2+7N4SMdwCRYwJuE7rp2qJbnLwdH/GqZ8e68mN
Lrvn3XRjYxhNcsQnp95CA8nUp4+op2yRaccANdPxHVDuv2p3/jHTMWcVdGkGc3vXG4796oytdU+G
zNvIWUHHUaSUKrob/Sn6QkZ8JydfqPsTekl9kKYWT4/FkKevfjzXD3LfpN8YyB5M2MzegjmyvugN
wEJ1Vq3XNCcNYfa9DIvd6DWz6uElRWsVPSiEYeUk7YK/zwBj46zH6fh1dglbq3vF284+2XkKFUBd
C2IGX2ODn0BidwP6zcz/5LBuzzut03gP4xENWa25l+7JzArspsfq8uFt0X0L9DZnPtzFT9FQ4++p
zjFuJ3PX2Ut0LkJd+wOkinyYNdr6jWs5RAB7hxe04thdqHTpYPzi3A3p95n1SGHhQOAVA+DVdC7T
Bxa0sB3Ammya1UKgC6X1pyIcl6c8hITHv47zFmqldLZDvNHTTbCymqihxdYbZn2/TE7TImCVIy6n
Gt9jGhaEzSavvA+UIIw+Rw8TEU+WOsytmHOxIfGK5EjYJNnMFu63bUix1rb/KEULC+smCpZ4A51y
BcWjckt5kY+spObyUEyr82Bn37XVd18HSFKb0LZzZtST++q2RFz7CvCcbM0MgJNVsW5ko6Wt6y3w
0hhxEBQYLDf0DtECuXo7h1iwjLgL8jMYsTcoSnjq04AsdtNsHL8m5uYE3VOs8mXdQDB2jFy4Iajv
NPsQzfSxQGHRaMGhkNIy3F1ttdNuMo2aOHQ1mRvbW59tzZhO4k3rKu/bKoK2CDk2uFjfXjcESlvK
cdGOwDWhBg/q2vkumfD1Qu4pO6QlMgAbo2urrY9TCPAjPThLMU5tcEYVySqZpNDpNZhdSC0EubcO
ZD/7ZHW38Kijh4sJRqpbBYp41XcxvgDOmC7B/BBkoJ700cCDHLzmjM0ROnC0/Gnw7c3ojX/NM7AC
GeZ4PlmiNlv2URM15Mc0G/5crR0cjaf0RjonNJ+2vu2Fe6ubzD2Lh3XbK+ZjrciNPMLBSiWLu3cV
sdFWhdRI6KLjCur1sgHFPi1P/Ps80LIHKfSp2cY5NmJT3uSXLl83fm1MLLzH6ubAxTZHMJfpnR4C
00SLlOq1iGr9zyAPmmd3We7jxiu3JnwAUr6RPpx0zxwRVXBxoAMPNd0OWlih4lluAOUQ54iJn+0Q
my9uuLg/mtbyH7wRwS+9c/oDMBb3aJIM3cfemDAdBmxLSNa6B91vf+nNTyXkjsKN+aENgRduUDO9
M8a0votdj1dU2v9lAtpVSub63ooMKCwj+bgxyMuvWfHqz0hiA+abH5a1bZ54lRESqTT9a7nae3Qf
/0R0a/yrdF8wDo5+4uNzSHwQ8brJfBZaADwWOzsG02h/rg3eEzM0ntaxvuVkEWAqhJFCzm1Ky8cP
NWchNeTBIetid4/Phf4gRZYvN/o4fG+ZsFV7vxtqpmEAYM0i2pVpT77bceJzXCXjfjSD/tawy/bR
royeJOe6/AjQfogbB05a4D9HK+JZzAacTwZGbXsUrr8ZOt6VemW4ZNzN5jRqwfjotyWmig4vpbh3
HnNYY5sx0P3/BNm0GbTJRu00zbdar+gAqftGRAp1WhMaXozA7a41hwMYuvQUsGb6AmEPYQf0R/ZV
im5kELn9S5Hr2d4f/GeweO5uTtr2exFtS98vH+1s+JYuWK7mqujI8e7dyWyJ4wwselDPbRrduBsy
7bPmjtWTChsf4pBgawjxpAat9IR04OcYW6JHx8KCLG41VIBmnqlGNfwJ1qo84k5xMskCHlPU6e96
O0wPLvOLVE+np7LGCHryXOj0gYmgSUPGsbKX73jQY/GALsweuTXmrImWvaDH9SXT1uDBbpN2U8Uh
mvhpB3Ybl9AvRqPbW2sYs/OgNKcz1EtPvY/JkJY51pOBTOix1Gz3rKDKxwRjc0lRdCo7kSVLhfy9
vdeTvt96LVS9oxvPE4YiKDzkSv9hsB1ydKHlHoPeYVVfjcHRVAKqXvw5xq3oc2CzYswX/XkdAWoj
CWljoToMpPmz4S4xmudmDGyo7+nGG9aQiVrtgxFztENINAQsKn1x2yNv01XPyTBC/Gy/pq3XkuxG
vLVbDe8GGPY3fQF0YXeIE2t8S2S9lCnLXNv9vZFaFe87jaVOqj0C9lzOWJ0mGouiDfKNyieYIk6h
S0vNLp1hV0CWw4YbFnAVLTVKYn1907oDFCBFluqfh741H8aSMFiWTx6yGeFu9VftWceQD/CrEW8F
0DUoIJitsULLS+bZuouwem7brEed5kc+TyXv4Ga4JUV8mLzFwN++Mu4hB+igiLT/5C6GIsE0jw95
7gR35TS2O0tvQHmXHYuexU6eu63v5BGzzTZ4STPNOzQ1Hh9gd4ov7QwANV/D/GikBjRPy4iWHSmB
b1Cq9a1ZWXjzpTmRq8QyH3oPo0yTBONpsSv/z1bn0ZKOf3q97Z5ypjE4tKk3nbIS8fWp3XtDXB/F
WSQ0McPrKvRKs9JEJTQun8PFXn7W84Arg24AyRiLuI12hjMtxwk7ka1hpadey4z/pFb+g09Aldn2
kB/jvoaF593Uo2/t0qhY/8im9R4cWfsGr0zJayVP4Als1n1auC8dD1Paqj2Ms5k+6XObPqHSD2XD
tYZNGpqPg95n35GUfjGnJfhkhpN3qvISYeM4Xo6thkAri27Hvp+bmNe1g65N2/n7EIbPbVQ3cbqH
6NGcGjbc60sfLfjArLfe9DXPg/l1rb0BXN7TuE5FtJm6t7IAGY4gb0S2rR0PGqCNrZuYK8jfSH9E
OAtFCysmLsW9zXrQkjqy/HdSGIRVNsPsIeWgIurMArFHz9aFclYRWynGv2u/334Zf9k2OqkG/UZF
hf+HI77f498/TT5cDvXuqNL5fn/5mP/WKx2ySQ7wP2x/f038Q7ny6/Ve970e6uOY31/3dU/5aDnk
ZU/Z8n94b/6n63637d3R3vX+t2v+/bbfX8/lDv9+2+U4lxHX63y/x8drvOwxRwHQ+MY7mXNbn41c
r8+jB5lsI+0m9X5TjVjXr9vKDjC5Z/q6C4q5OGsJapsVtNNLIX1jonvIuqnNY4hHEmLPqnrtjQKi
2xvZdbVmNBTeVeVYIWYO2Uaq73YriipYeKTyYe96LwdbVE5JNhl91h+MuX72+4nwsCL3G3u3Awwi
xaXXyrQG5WwpzdDYTdjcaQkLXM3cRQ1BeKBe1Vlqqfr7F/jTVT0v3E0KLe1sq3/ou/alapO0JzvT
/AiNgvSZKhK8Ey81afqab617qUYRYRuC1wy69PLSLM8BePRfvdddMSCgU9qXKo80E4euqNqEwNTK
UyNnNnU95y0dsJSeAjvsDy3+OudMnYQUXXnQyK+5GOV4CD+WKkUkRRvh5sYLiXZRTHzadRP36Neg
a1+qHkPXptSu45K/97j2XQdLnwx596GL2/P5sqm+nsplgFcA4qnb8ZX4Hd+J+mKkFqpkSbiuCcsb
teV3mz/0eR2RedwuVGrlcowPuxuSb1FHuwy9fpoMf7fnx93fnY0fdf26lQ4Z9XGotK+fJE35oMtn
jtA7Nw0BYM9HbaEd6ttMu7MApO1MtGP3DirXL1U0j5u090wAmyw8fD1H7WtFH6ixjOWuZ/6+DzAv
+mJFcO8BeOeJpr+wAu/54m0P/lOdvUKceQEvf7Ayvf8xREeS/XbEZCC8ryFkbviL6a/6oTJq65WJ
fIU/Ju6LS4d4d4ileJKG86ehdcgQ50F5E7oqrdrb971vxntQfn/Ni3FXzG+6Adx4cJvicVVLySEm
PUEUoNzx7X3R1SGtsEU4wq+WYZs0OJcBTJlfxmpFXHX81M41Ghzl6t5VE+K7CBKSYMri9ZRE065x
Gu+HW6zw+LLCfSalhfirO/yMVzwrcOWbnpN1zqGwBt33NMQheEVs3DfSByRKWVsW61tbV3BH+2S4
wTIWqlSCfUva5+0xr1VE2WPZ5nv5f6a2/yNL9fLzRNrtCFBq2rVuVH0uxgBklbnedKvTbEwUOl8t
v7NfYRHt6qTOnhXv7DnrgX/+7hfKTAVJ7r9/0NcfwnW01Ih+/Pp5//ZXed0v/N0R3/1FdHdc9us8
flsINZ3xduuAlVK7FmSVkAm/thOUePe6hzoNtnfnYrE6mBXUrk3dtNMtvqDLtiFKcu7MZAWupgZK
W2q+A5HYKLzT1OU6z92/jyBDWoL2vzqvuwwy8tquo7DZzA5SD3YcgJxPxvxWanmCsPMKlW9ulSvU
iITQjHb14DjdqbS6+FYKn2TuPgCX3WbRfAtccL7tjellcuajW7n9+Vp4YTJcmuNqoAI5L4+y8dr/
YayT4zOHRSq74fLEa2tetZu8wOIymHEPjAnishymyIK4I0tELl2avjaspwpz8Q/9MgItIL6HD7uV
WvS08xRQ07ZQeUt57WCAOqKwEyggAeHkgO9OIQmcZX5K48U45H73X32st0aAGnZ1ozJWMmxsHf+Q
ErgnCoGvPKwV7+tQ25/0sjd2GDZUO/npDRYuEVukBqtzjWpZ/8ccJdrJjZNgGzTRcXQJ6vV1n58Q
MmMioQqvW5hCSJXQ/n+1kzymt1Md16GXQX4UHbUAgMesUIcDecZ9otmHNnans2kn83l0046cEmCI
dLGNrYocnyE1zOcwdo1tnqNSIIOl8I0uxQZX7QypADNwVw8Uflu/8yzMJBW8wWx5XbYK0CIF+Ypu
3UoV0mS7Eg5iu62K60h+VPxjtXAqDyl49XNfwmSxZ1zV02bk5b2QiVOFNP+1b64TWLQzgmdISnYn
COLzbiyJjGE1mtlYMWCxfX1L9r5B8FtemG5fmsVJXqXv3tJOOL3hetTe2Fbc7cnpoSHw92lLrVQQ
i9/1dXI9sqWPWl6Ncv0y3McCOh6qVPEN3EMEfH0fqR+ANTCjkF+FNCeb9dFGfhqXqvTKdhlZahrb
225Jb8DwvvTk2vCNi8y9YwORL5v0Bgwo4GkIAgBhLLyBpB321a6wW/skG+Jy0s/S37oa9Hxp96lL
Muiyt9k5WxzjEMyB3fFrO8ty29ymHWYOgZ6cTWsyER5KYPxwqVhsKNSEVfW4JY8KRYGseHKK0IqS
DcWqIb+xOifZJl1Sc9Ve0pwb66ubxsYRdif63HqaHFBKHc6Oeg5ciw99xAQc/hZMmiGcJv5OBsrz
5MNAqF7txtVgKzh+Pp+sRfsk9/Nyk6/398N3ImOkT4rL9yL/3gEI+wGI7Usy5M0ZxBeSouurWWvN
2S+bjpm/qga5P6P1F6ZbadqqT2pSrITrfw28dsqYbkWbubJ9C8K75sBzzJ/XZA4NMBn/eNEQP2v0
7bxgQHHZrlX+epiDydiCnJl3azje2kNYF5sGWeyzEXZUcZF6gWE7HaRPinYclvO1ee3TB4+AuRbm
qD9MQXKYQV9pfmreoXmPjHyzKQmIbItCj1H6K5G/b9052en8E89jD0gr8eM3E2rduve0lVgSArtZ
+hCR2jj7gocL1Ixdim40NNY2MoOXTXmVM4kV7JyD1995JSthI4ekVadIrRomNWsuRsvcDauBTgbY
Pibaajmjm7G5g04PplqtY4yxZcvHqoy0M2Uh0luDi1xehqQotEkCBCS98xR3OEstTAxVdObykmr9
ih1ZcsCBBkbS+NqsiXvMOxuCrzeu+1ZN1MG7xbt47aE29t/Dtg43VoOi+rtzkA8u1mrd8cwFIaBW
CVL0an85CI5xXLp0wp56KaoQHTz46m1cbOXmfbyDl7Za8khN7qKe4W3VzX1NWvu/brI9VKBjm6QB
Ac1gubn89c6jXXxdEEHpunkrN8op0fObzXGvtSYY80YtfC7VWC1/Zjt2WXmpY7yrriFWrdsmJF7q
450eMy2V0anaJZYVmrT7ZNyQnwhPcivk8y7fnlQ7dUOkhhxdtCtmdHjkVsitwVug39Wl2cNM5/mp
ZszB0mTEKwGDoDlkzgeTNBfA8/JsFf2rY6fFwZfozzDV+p4X29ska2e5Kwsx8D26IJ7imSFmpVJt
m6Q2O26G6x/lCn/dquFbv7Yz04QxWrdy5+Q2c1bnGNWWhe84GI7X+x8YA/N/M4WxqX7vMvgC/wR6
Ee00rIM20gm27D8kvZs9/p3TTcmsXt0B+TVoUBlOgTFtpxWS9ymqNfOI3O1R9nOJbpEV0Qi7X/81
Ur0UFZxtFZQo1MdnGzfYN4iF39RQzdT/R2txozJc4zgvRUB8PCDjpH6BjlfgZhvry68f4N+/TxMI
87q9/Dblu7iclJzt5UdjZEAXpSqd129NatY4sY776feF91wP1S50yj8RTDL38jPwE7vcRrpWow0I
Q7s/SG+oAiLe0GvHDu1NczvpMPnVWaYS0JJngN2EfnGSKjfQWffy5V+qs99FZ8f+3ofAZZMImsas
1vVeCvER2AcOlqrvumHpQ9KJa07O1OB53rgF0MOFmDaS1S5g9Vj/y44/zbo1nJbj/1u89z8w4sef
lUJUd/8/gMKDwASp/e+g8NdvXfat/xH/nL6V/wCGX3b8BQxHCPp/WU7gOLrtubpnm+YVGK5A5/9A
ghse+R3d8wzb/29I8ADMNnQVwzL9/xsouPERCO4GdhAg2Bjotu4oJsw/geCJsep5ACPzSXft6T6o
QJkV4WuEyjpptuwNiXvs6SfrcbQQDBqGMr1PptG8kAj+wSH4JwNHXdA7Co7tIx1lB64J+tA2uDuG
9c/zGNLM1qMoiB6ydsYCYK7ur88jeQbOqQuvuPXrrQm8QP52MkL+e1KTvuEScQTMBh2mRTXAIRIZ
zyd5uoNyXCAtm1unWcMj4o+H6wumqlGARVWBBxnvoX4dLwPks1ERzPBkgSLyr5/7u3OJh0A76F5y
15MrAEQ3uzps1+ZRHgJ5C7IZTZqn6xMEWGZ1hMx4eT3KEb250xE71Oczc/PwXDpmsptI7WxMjy+E
+co8bpGQaWCNgZVhyqOQ56aaBJFljW90mUuNpcXESWZPfxcf+4Z5OkSp9+JcJmJqXISSCxNlVs26
mqYtMmHTEv2gmatm7DEl787JYLXgw9TcLvQHIguqdtlOjus5URNDoB7IGqjJoqOmltY/C13ml9fO
65hZTUlDNTmVrYHMWKUa8dRL9L+gdNUArNeXUc1zZ5nyCug/Vi9dKVipMAdToRSpfeibZSEjW2wm
22Aw5xNTwOwY10nHCoKpvRSFQnK7apIvTQRP/R1cnHLTJitT+w8Dr813O2vMyFZ+XtvGddACZyEh
EG5PrS2uiG6p+WoNgv3zVkbEanmi1imyzZbFi2ywZUnjyupGrXMQNTpnauVTySIoUeunUpZGlVol
NWq9lKp113BZRKntqAyxdJJeGY8OuXEm1WmfNBZj0r/IAk02SFtT6zeXhRxiSeaeNOdAuB3Iolrt
4fTNwu96z+V2X26yfC+XqvR++E5itdZc1aozUetPf0lfBWlvqUXtXPosUwWDD3CZqmy6YvKl9ru+
0mIF4KgVsq/Wysa4vgnzoZCZllSXbgEVI3yV2hgTFt1qTiZ0iaVr7nKW5kQY+3sStoFas+M0yfK9
Uyv5hSV9qWIAUvgqBhCq4l/7HIIGg4oeZCqOkA4WVGe5HrlKuYpKrdqllktsQrboqUaYQqrvRhqd
v/EJbGQqwrGqWIdeVhhkqPCInoWEQqQqRV1xUwuSHmRSWPAA7pjOLohpYwvo/5Yb0R2FriKDYZ8c
EDBu9wj72ecoJD6TuGV0BD5en6+FUFJIrxDcsfQUumqjOCqy/dK+DnUAwZ0mFTHC5OLoqRjSoqJJ
jQSW5Kcxyr9XfhVRTAzKUNEo0hafWJx4XzsVqcokZlVGwaHJgSq5cYMvG7T9SrWkCxUXAl+WbSN6
jLeZ9MHOVWrUKg5mAMQlkmMu1o43Ybn3VVQNx+/oScguuQrVJSpoV0ggTjqlfd1cE7oLVAzvQ780
pUAep9sRqalOtYoJLipUoqkniTH3gLKkKo+Sa3HtWwf9kVQ01Aj1sLn2X8dOyXocCGJmKpqJdOp8
GxLgFIZTiuIdipYU5hj3J3CuxDV0H707YqQ6wdJCRU0dFUlFy+NXbVHRVWxEWyQYCPESO+8Jm5gE
bK/tWsV4R4nNynZpS2HLyB51sJM/V1gj/H0IVeskxiu7uDZ/rU5BrWWM7Nyqw16bne7+XIKg2cs7
RIopVp6X17bU3r1n0uUbksmg0UKMoff4tPDUV5F1X1I+76qyyQNwpe+lV9rX4t1IIdtcRl63S+26
YyC5Hul8V/0wSJp+xqI4sQGPZpJ/+rjP9ZiyRQpwizzipPruPD6MvFyxdDbFwtPhuv3dxX/c9PH4
707q3V4y6uOFXc6qISNXGlNxKCVheKGRSVWemI2k8aT3MuD6MJXOayHDpSlDpHbtu44TouG1+btx
7x7m785KRqJ7mO7TujGDtLiBn7HvoJGsUPGKbJ/Pc7S5JEiRdAb6JnXNy0Mk5qXeSpjFzjv8H9vE
2klWXYpOre2kNqp1pyt3wJfyUgcLQzQpkNsh2IMp81mVBvLeuXRfBr6vv++Rg9dZu55MKB+/DnT9
rOtny9HlLN59mrRlzOWY1/b1zC/DyTuE+GZXgH1Vvl6KOE67dS/J9cTUPeTUVXzqkrT/OCAeBmBr
koO/VGXAZazsdtnht6Pe7SAHuI5/dzxsnWJ0FEccXdSSuIm6YF/E+hdJonuSOUdfbNwCG08H/YmX
d1bysGpz82CN5k1TaEu59bObtpn22YKDgHIhRODsuWrm/nPvQnKzygZNH+OVaNZyq1fgfye4KW1s
L7dzhItG0X0h8HPEwq3YA8nXds3kl/umTQpYBQ4g57THM8nvDO129mZj7/lhsiv9tn0a8anegStt
t23nYQuoCnvKhtui9RCSNe3qkMEy0mbr81BVP5oqab4SRVSSV3ihVRaUIHwDmv3Umgj0ZAvopswf
ngbE4rAc8J7B/2d3ZkgaOEGz3vMGa29HbgxQzpjOTsGsL2oMC3U2pA+n4qdmDOvWiL3y1LqeczMH
pXby0y/9OE032Gt8suyp3QES945T5CHwXdsvRVM5t55ufJ8RNt7KPSN49dObbA2XxQIZ/Lw+dQ0C
p5HZ2PcjHuUlU+hwL+4ZSF1nJNP8cSMCDnWGSfuKuyuOP1p0W6qCFTCc1iTvT0Xd/ozdECIEqRDE
FqfdHAfDOUuwWyqZBS87ZPXdrUVoBxn/ZEoRCgZT2qEzf+ysOtkBkEWpGBIOHP04Ok7J+D3WZjDE
igAeOPEtOSHHiratbwcvOsi07aSZ43E1ltfOPLWjfUitIlf6SXxffZS9NdlX1AkQjp6SYzQuJ6xq
7Ic176BgJvZtqWSmfLtBb9aP7ONa2n9JyyiTr3jedVjYBt42A4G7F9vcJKo3Oppyj6WhW6/4CwPr
JFFH3Ceuv0whYo6NXzT3nmoWwfiShYb2OLhD/WWIln2XgQCQbevZDdACrzJ/uTUjZN+MKvbvBqx9
atSk3RbjcjPCRO5QJsX4VKj5MnhKWNVNbcM3XO2HmizVdjbLdROtXsVEwWKd7DF7VUXsWv1NHA/T
rdn53p2nL96drmo6Mlk73w7nS9IqmnvzMDQNBspqfjxqvntci2TcgpO+a6HM3CJyWsFW/CM2zPbF
LsP0U4BmnWmO+h1Mr6NvzdPjkndvjo0sgtFVEUYdI2IFk3cOyjl6sRO9+pwQOCxijGI8LIi2EX7u
O6TDks8xyiJn3wwTVBW7w7zoxkM91/uLrQ3y1RpQyf8EK+avxlT2z6XbOtyXwnlFv3gn8kitHS2H
0OPZ4Tt42WUjVp1rPSTb0K/bDYKN1tMCzXMXuKSLUmjT6EIbr7lp/DT72PgOk/z7gMse6zKSD2KA
OlZGfMqb8HXG3u/Bypubcrera0Rn/G1nprgGZmhqpf3ygCbEcBOtQbJxCtMmjoy7MZq6AQjpdbyx
u7gje2CnSnGyvEEhynqYc+WQYBvlwW1hayXZ6H7VuuyLUYZkPnz3az+O+tbJp2aDpYsGlDxlEQnd
ygDCgQQ4ijfekqwPTp/et/zxnxG6Hk+5uQJ4nbZ5Gv2BDYrxqZ7D6ODna7mbbVBLllJJxq/U2Xn5
4O+6uKgfuy5/GNNIe7LGqmEi7Q6fW24/LIVxessm0BCh/bmp9Uqhc/9AjqveVME4HgIzJ92XYxTU
mv2Do8f9w+zk3+FPNdvKHV6j2M9/RBG42/o/FTTCWW/aTzCg3hxnTO4c8JqIvTb7JG2nH7auvaxt
i1DiigmBjjDmLULrO7j0+o02aI+EwK0fSQOBk4ltDGE+66voO2iPFkgVU+Mixzos6vRz5Or6GbQH
q2Atq268OICA6a3GYw3z5tEjyBD5RXwjrckallv8ZU5AzPRbKUIL5sZiIYC31gi/tIH1OGmsnCZj
Wm7yfNiv4+LfDq7n37aARy+1D009RgtE8/Vmp0GZwXoxZbWSzS/4JEze+jMjygtVq72b3dhFk6Fx
d77BpGPJSoSAXKwl+uAucTXrcQ51C/OxJr1DaPhGWumCAOxoDP3hqrVLUDitjcOkNbfocCYPCal5
dDt/OFFi3RRhws8xda1zUs+o/6iaywIQqKt3jjy/2CZTMe4KREz3ng2Pxo0MTGs7U9eQD4uGvQZX
kReA/RMtngZikFPAatNiZC3NT1GKXCWInvJA2HG8s5BdP6xN3mzWeIPiJ+ovzNsB0Q45oShYp95k
4M+lIUUZortFUvoBr51THBKMn4nr3K+I2uDEfdMEPJSsMO8epShb5InxjvmxVD7idkl7V3omfOuy
2HGGKFSowqsGHl212cDvUM/Mi1Ad9kWoVKaE79PELF9bb6wPeuj9QaC22SZBVDzOTTXuZ3ggz+iB
hXsSX/MO2ZQDSqDlvtO8iVU4Efh2QNvNTiuPREhvwGqjKO3UuOeanZ1ZM2mSpmwg4Ek6HaTCTWjn
/bktkccXNwopdCyl90g39ftZubUhMw92UgtrSMsRhoqrZhnntSuMc1au3b5NrXHfmd5j0nvVXeDG
WFUmVfwCGYGVlDbV56T3ebY+Ob7HQyMK90O+Bkcc0/x+jzJ+DC3Yr24NJE1voxIcmjRnr/xRGzil
uwtnrs/pgrJeY+yqtoW3aqTxnRTZwCpTB2h1TL0enSNkkrMuGm6DFqR0EKwxjnfB8KPs57d4wemh
CSLo7yDV+hwNpBGRQ+K7xq6wQndnuUkHbV2/aIxn5pjexaXHc6Mo9xacdhV66l/8ZBqO/eBt0xli
h9Vm3tkcPffslj1KvI697sYCULgeuZ+XNi+/AQTjixxGOPvjGh+AcOcEYbsdFkbz/eJOfJkxRLUI
N9xWJJNbD+1cxzj1pb8cA4wtwEnV+bbFJvNYf8mWOnzR8grbXb+/JXSdb/XRNT+Pme5tYiddcOh1
v6erFiAZ1eXASSH+J+rV4pCwxcAG12tx1tJqD7ct39wO3YLkebo+NvHQvSQTcgLjgM5EFfrBK9za
7GapfXTurHNVFPWDA03iBd1WonYaoQ/Ey8diy6dn4O0Up8ly1xfT5Rrr7jHAsqgYbCZk+1nlRHWP
hGchONNCQ8eVoDu9vWlA74N2cMGF9H+DZUJ4dMjtB8iZl2/9tD7619z4JWMokfNYMo/vEnyS9VNH
9iLCuYUFLre3D5IXrUxW7FK7Ftc+M4oA3gzbQC0/yi6O4UapLPel6seIm9l+Ux+12X5bqozEqmTc
Iy3U1r0kD2V4GAyfpti+s5PO30o4XyLrl7OX6iWpL9VLOl9GMVkB3ybVd6lYubAudHjpDki1TiTy
O5Qz8a0u0Zm63pFr6vXS+a6t7oU0p+XeatcZxXvSh1JckxnSlMNfT1maskH6/rX5r4fKzQ4WTbOz
a926gBhkaJ9Vf0C03Xtj2CBxXHHXrcaztm2E2KtFRJ+ZN3nWyvkpGdJr6lTyq9dmFWO27BbGX5Fl
8uxXmJM5GZpzSID4FGJGOd2PjV9u9ZhFkqGtiobZnC45UkmXhpcMuIrASlsSJfP/Zu+8dhsHujX7
RBwwFEPdklSyZMs53RCOzDnz6WdRfc7pxg8MMHM/N0JbbcuyWKza4dvrK5N08caS2mZszLErxfD1
94O5/Ovy0JribjaKDqPQc5800+HS8mkvmgAmiwmH+5vLNyqTqcGER0mt9XXBS6+/L0uo/bex5Y2m
RtOVHkAcW/dYyxwWZap3l37s0qxysRLQ+2bgI7us1MvrS3Ot8kFVNjZVH77hP4VI2UHF0ret6V++
RWtbBjMub+nPg2j4/d2kYc3BaX55QNvQOsL+p7klL5r4GTdOQm0HsggLpU5idPyjvLXM+TuqIwdp
358X+XsloN7nh077vrS3shIDqgQEfjtI9m796nKbsBHv0552wbJMx6KxIKLNmPvl5ae2qgHIuiL3
InL4+/4UjVPfCmmDduIpdqSyaYcK3UWX0JFLVOYI5Sqydoz2bZLS2JirAD83HbFhAbz+WbiXm+ry
z/4yJvDPs39utcuzf9f32DrIQPpy8i8fm7F2dv5+ipqNW3redfvL/XR5rb87z+VF/n55+ZY/9/fl
yf/4kbUrpUTVWZgawIh+1YzXl+0pKLalEJIoJSwB7RHq+AZaakgVTr8F+3QnyHqpOPTEFBhyjMAz
CJhWlmIeBicLalW+dHfWiieU9ubyW9OSAesY2oWFhDusmPBlBf0RMiyDZcGlqGYv1fdK2fauyMRB
RI3xRxuEoSmzE/8IUS5bxuXK/334+xwTSaiKLl//+eflm/7+/+XLf2Q/l68vl/1yq/z5mcvXMO8x
KimDXRuPWyVGd/TnrltX7+WnLl/+/XnLaA52X7S7PxstnKJt9goGzdz93UQwr/HmWo77y1P/aDb+
kRZd9pi/a9C61NRCO8N2BHWY0BdIIWhNRGv+UVRcNo7Lw58f+p/NRC+t5vD/xRD/N4Q8wzYERLv/
sxgCm12Ym48/TQMor5n/1UP818/+tx5CFzDvNJ6EUcdYgPWPHkKgVfhvPYT8X5ZAMWHblqYbqrDk
/5DxLPX/Rf+w0vb+1R1YDlJ96dgIEAxNOvI/0Z8MLogZLbrxFoiufLCNXtsHLSPh0+q3lqiUwNry
do77YLvMgIo2Zl3SXOoCGPvqNJ6EuSYRmUf/awa6Om8v0X+fmeM2qjpGHxNMKAImolwjTSksB4LW
PJYegavxY9fJGGMWFaDwmfj7D6G9HC5Uh6iH51BH4scAE3sEJmNAG2qUvdaEG11a/a0WUduRufiU
SRReXZ6iL9tAALNJ2DqO8Uh1XmHVCID0Sce4A1kDdaNnzG7Cc+5YBZ4juvCDGasUOTrzBhB4uG/m
xKtDm0RkRGMnhjbdqP0CvG4l0Q421oy2ZCrq8iXvjCg18P5ZJ//FKvxXCiLMVVbz7yWx0cdwpXWb
IRXHcKT2H2xCJAt0llNjfElqsytTg5mlWf0sMVGlFehZamV4qkoQK503pekxGI8HtCqFHzT1o1ko
tqc6w0M/woQJE207d7FxDaTiHRHeGd2cYCq3+qDc1rn5NJ0rSmgbR1LcmMv7rNM6tvm2cbMCaHoa
xV5WzSRyBmYukYKZsDFjn4cz+C7Ka0+rm9y37MLZ2B32PnQtmwwPKcbPuwSmL/Cte/CPCalMkFL7
j1VftCXlhUajQps+hE5XbQu7ETgYKJbLCuq4RLhzUAbET9J0fkm6F29y2lXQCe90ZR5uwgbrU81W
KFE51VsXaGTfSQ9orp7OqR7ejuaDUlOp5k/JfLsY7um9ik0k8sozo9YH6RF7hqN9yWKmLoS6JA+J
mXrqhK6pxu5S24E/wWV2C1ZMLIuKwT/B2lkx6HY1bKKG4lDWOYG3ILZvh5YYjxqRiTpFNGezbm2q
h8awhTuF0Aa3x5u2sOQ+oQcZlI6xN6Nwm8jCuVrr3bnwQ3JpT5YC8U20I09/jI2Smdg+eaCihc9S
pjI2bzGCazVHNCSmi75Rcwe8nKzGxvFdOluA7uNBFgu20j35IpW5jXAkx6/4UGyxj+1Y3/cAJbca
7DW1bMH7Rd1xtLVssyT9yQ7n+SBp/FEPxqY87VOJfZpXrblzNgQwc0bsClND3YsqVfeG3j+BbUZY
Xo71UU9tL5oZ2Ddt251tbPPGGXLMOmJUqjp1P8ByjhMs/oQzW2Y1p6oNGm9oAAABRlL7jwby2VFJ
zF2lNcZBgWLhJWlcbid2JVdlsEkKObuxCrwunpPKS7vPPOPzGFSLmpXOwgmC/GtJJL2RfJPG+bSV
Ap+YpHPWNLb3naj8mesQBWqrAcSRB5p4FMXQVLpkWB8lLf6qeqRTlnld2+GUWlJxchI7P+La5YrS
ox1pMhu5PHS5YW37cog36oTpdUJqDNT9FJ3nHuqt0VZvTsSEZWlwRW2sNLi9/a43z1rTvFM8yRDu
L7d6UnzIOxstiRuNrJCljG9woajx7dCxeRjDE/W0YTunI9W4FOcnfW3WyeBUGrNDXYj443Y9KXbL
ai+1MO6Sm0i35CSSXVZEL7aZ4V7cPuSzvRNRENEo6b9H8ZxKBYqaKAEp3QPGNvAhICDPSlwVs6JN
vSrGRMLoIl8ONrIOhZRuNj+a0NqZVcwQWlEsm6SuTuyJWz0Tg8d9GHsLZYkw7d9xYLxrRgPGU2i7
jQrIWQdxotMXj9G+O6t9oiHCDe6e4xUG4PqxdShXpBJdV+bsRGUn3IfmY9Oor1EKEUuE8mZU1qLR
dGZHUTZdWn1lbGXM8YPjaVaJhAkhz60kaQZ5SbWZUgb4Mm3G8NExR9dirt+35+RKFSuRXP8mbtyl
ml17q+IQH0EYk3kOx76xip0z6DsABgcqZ9xFC4XoVlq3hZ6NVFCl8GMD+p6TgZHLKpTHg5bsi4C5
u4pv6AV646itfGGniJ4XnLnKkkImLmHdJs+xZBhU5KoUIluHdqysOU+iyRT+ApsYRW/4nCvkXqpS
4mG1UD+KQ7kxnQQQVW/tqhQSQjthOJCYYbq31Lg5AEc5poATNDquJEv5rgqjl7CurxcraF2bSmOV
2DeDqjiekvc/QaLYDNnDtm7t524uMPrRhttGi+1tZ+mPuBkAismUedPN/X3sMKEx1tHAUY19EPMA
AZSQzNfiajO2WDG2+Cnil5jWD6rxUjsDIxApXtp0GSFTmt4iCuVoBdo1VpGWh6+L45bYkMB8C/0h
DoUHS64wtf4mRD6WGOa24zTcBEZiujjDSZcFtZbz8FdhYNLrYDxzlG+0SehbRY0ZQYKPZmtz63YO
E71wdV4yIz/Z6cDn32Fin6RsmEEhQ2CRX0ltOW49FBStHFQRaM32WdXNruUsh45xKz8su/cevZar
TRICCbtXnNkIiRrxUzOKYQX8ZU4K1Crq7JDmWeR2K7VsZBCSPo9Grsd8p0vL9V1aNqmK3p/KlgVt
kXISaNhYakTl1siTH4zkc5T7/JmYVJiYK2D/MUY0ZRrqgky1qodAzoKM8yEe9dYTWnxfa2nl1hSo
UE6+DZUBjyvNAXrkRYKQTbuNRy32ozDWsDLqO09X2WGD1txPXd8cC0FqG4MUstdqsegxCREKVFpN
w80jw6rPiPvUL9tzRnS1lQsAlC55GTINg9MZM6QOJ07xpqyzqUlsqD4uDldGyzhiEXG80At2K+BS
flcub3WJ75hCWtqnYtsTwaIQKncIJT/1FSGkDMRljRg4ArvPkNImHn6YpQaWvGoBwoVR7JycRN00
S1nd2X1+El2Xc+fiPGrL9CXDbO+sGMAzej/TjdhV+lAyX4F1WUPQViSgBK1nGsawRdSpcKU+gnvx
I7hAbGP5QkHG+WQbcza51eFVLs1DDQkc7VflD0u4uBkdsCw3KF/iWGLVSu+yW+CqZE9oImZz39jB
PV2/H0hBhjuhq/DoxsSZQ/hkVW6Qtww+FOktZZHpisNtvyDi2mhYp5g4+GwHO6O5GR80q30F5YWZ
ccH4rAkATS1TAHAVlif5tMkCU3f1vvotYK4UfXG29Gp2E0v3JrpV7NtUltJlILQrQi/Uo0f6/XsA
Tn5aCFBRY72d2yneNFW/Fl0YbSy172wuOxrvSurpuU3sIiOPSleLZ5561pXoprE0H0OlZ7nI30JM
9CmDfZIQ0ZrE2t48pbeT6G6ybnpVMCt5SmmC5ROI2Vn1B4oE+6ztPDG2b3wwi9tVyV2jhQ2p/G4Y
aux1kurTNofHXCoBMDUoKapV+5ka7TRFfRiKdHUOZlNUsXmKovQjRPiLL5v1pUzRdWDnH9UcKW5e
ghK1nOF+qaoGIaR5h2Aq3si7wajYXgRGRml7jQ3cR9wmv21jPTs0fGT2lGblc42Quozw69RHMPIg
EY+wTXaGmn4OOEm2ffCj1xSVAzhfXUtz+hc0zJtogU2B7ho8GZVX1IKs49RRcneGaWsVmu6GnClF
M33oM86645gyk5RDPdQsxlYAW6Z1S38iWRd+Xdj+nIJeinu/TKLKVW7mpr1NYi4CqtJjmCjJJqjV
YcfB6jLEoNSl2FQ66MQ8kS+LkTx2Q/w8tDhIM0MWuxE4VDcbblvDsFfKPgxL5kRyjM18+G1lPrzL
OH+mbfERaMbX0CTbKYQQzpoDwl18Jshv8Rl8Hi3rpgrML9wXEj+V6n4YWDKFQeCuaR3AP/VVTNdT
yq9NdN5rlEWf5tq2aVu6AgOXGFfv3DhSS+O4Un5mZmMwRoLTlEdyj3/jl+M0t0pUMEW9mL8mfFtX
l7SGJkdZ8MHZBmZ4P9AWESBvMRh1rRn+TQGFCl8pazRaV1OI60QVA90EmtiW5TVjoG4cjLlfiuJO
I3iacO51MaFO3MYe72RlnEJQiF6vgj3LzOgxwMncX6rlucUmYBzin7FOSn/a0zNaWFZMP2lGidW5
UnlcqIzgPLwVE3dXhH1qGeLhahX0dFtzS6vsidwXxzgNUkYf9Vc2Cn6vKOVXLOQvwBwIpa38ymIT
mFKue8EIoEwBgNjgweQ545Tyii9GtihuOVjr8ZL5DCNNXr2g4tgh/a19a9YE72HasVDgNqage5tq
59RozPUDqpuM4SKcw+OIkarBIM6YmpCQUx7DBY8up3a8MK3w2MhbbCEYWMMIvDVDg/MuOMyieasW
jLcwY9PRYAjyrEwAqi3CWzOLb1MLSK8ZPi85lW+xJB/BGNEBbOn7a0eltnH1gPu6LOywSTu4aPIH
Dgjle6pxwpZHMakm1XG6G6MZP2t2wgdYV18qADmXYdGJ+MH4sPVIIxhWXuc+ealnovQUa2/iV3LK
JCdHKtIbM1evZ2TZO3QuAAchS+URaV9TmuU+7dhn63h5yMKc6chcrzYNs99eh85ssOlrF+ncuNTu
U68dXYOBOg9E4M4WHZAu3XC1yIF+7KyFh1B7GKr+zZizyktstLhm/dJn5W2bpcWmIpVFwdQ+KBGf
r6F8mnL6MAKDyMJw9nW2xN6QZW92RqfWLklg2o2JEzFZs5GQoHKu4Z1KSJRcGcQtipJ+xrp47Scn
88M02Ca28WQHq208ltcWCwKzahXqfPRkSRv0sbzScraOzOD/a3MiA1pIyw1CRobQ8RuW5rEuyEkD
G+Ayq9PTeeccxYwsl1rgmnMD8rDcRNGC8UbDrFYWhHiITT4uq9Id0fZtzQQIoq7tG9DBbvRsiQqU
lz295L31vNj1z5LWN4wY0gyV/PrufYhgAGaO9Q0Gzsb8zNJy/LjH05KKJwYjIGqqmZ/M8SNcXocN
g5WnRE1F0JpT3Gw30RxrfpFJsg/Q/x7TFPF4G9vhTSBx40iHcqIr1j7JaIndblrtwetQ4yNZdni2
TWnOGTMlXtE7sd9ygqh8ryYG09caopFkUF4V8GY4Fdu1NrpVIR5jK3mJJuUFTuJDUsKLySs6sM0t
1djbqWcqOouuk3T4rrWjVhYd02r97yzjXdESPsw6naE4JJOBx7VBvGoZybZQpZc5uJ/lYXubclRv
mmZCT2efKobetnbyWNR06ZNm2NBMFxuwZ7TrK5sMqGrdubRO7ZL5OqOWXqOK1Cc6sNxupasRKDfF
RH9y6jlmFryQZOtS6rE8NT85cKlZAParZtXvM5FdAjgVehknXMh4/FTV9BTTnZYo28omg0wc1M7d
zHBniPFXR4UJ0MZ7ZMDBjmb1hJL9ZTLLm0EGXjKX6NCddJ8HtKwx4WZXr2T4HvG9cT/aK/Cs2jgA
i11DsR+74iHKzRYcZv9imRYnCieBln6Q8N9qA30sKZSbshBHDOY1N9H61EUW9Bh1+LGpiYZV8QAi
GRcJsxu5FYvYzXXUaAtml1bXHEAaPycRJ2so3NHIe9cSJQS1LDtaoCjcoiofUocovtPMlrvdPDq6
8tDGaNkCQ/52SnMk8Ok2hdTunaW+66BXmgOyHIP3gS7tkRO1c6sB4PKS+tagMMJTHJh8FptwXpXf
dn7NxCiqAzk5hWvnGp39xbqKZ/lYU4x1Yz4gtzF7pnEIdZcxu5vLwnGtB+zR75nZXi12lw9Lt65M
Th3P6iOfmzvdSkN/LKvxRdEn24sFCIu0b+Bg9hRWCJEsK2AnLqHIdWF/6khDwn7YtarGRhYooxuM
TDXhEIL8w3ouSnCdprFH8rF276h/hUa0DxWdSCDnWBVhS+BGqD2V/U+MYsZdVMab03dIrWD5p3cL
q0a4erS/UUdlQFzwq7KZxzhONWVFo4dJX+IojVYgf1ecqCEdnGvPdnV0TtwGsPtGMjJ9jA3cHR0k
GJRztXB5z8dhB7A/dG+n9cKCG0QeUECRZJ7XTeo5htqU3AVB6Xd6+Gz07OxWTGmtIE2drDvJBI/b
pHQDu+Axm35HtTnawGtddFmI26IIA4DQLUKSItqA38rSb1V1fpJ6XnNdgJjTaGSR9rC8dK5xetQV
1YdfuMXzgBVRfbF/3eliwk1lDPa9sB8ai/HaWN5rivaVqE0MJfwzVIfE1ebwu9CSbYVeNkYfgbWD
0vuIW8wUDqmZHbE4PhroTV3DSV7LOH227Bs8OcjSGvQxhexvU9uHMV9QxGoYGEDgkP9GAdThcthX
9fRLJx9O6neOAmw3mMGXHrSPNTAwLxmnxTXt6trBR0WM3SNJ054EEoUJAzV5f4SXfswiCkHOu6wN
L5zkp5lcxsPY/ofsa8z7ykftvJtleF2Y1Y3aaE+oYg+jUR40IMThtr7RZvuuDOS+HWMgr03+PA/U
c5sUeYT6atYI3gowS71cNo6CJNpiQIpRK8pWUepGS9G6STXttKGosINBFS7Sq1Lq11JEOG6JpzlK
76yk6JF1aj+zdduChwwEC9C8GtVC8REmoPrR0PfVxoOqNBUhubmjiztg5vk5V1Htas1A5dfqTqBL
hy3YphDt5ngcK+IyLMoI1coNVXlEjbRu3X7IJxYTHMfQ3KCwpfaZdp3vpO2mll1JvcUQm3KRGlVd
qJnU8k2YzIS08aYYfg1LpxLixFdCmmvpcjrS3w03Hbzytcf+k8qq9vXO/A2M6NdymsktF+e+sSsG
nEYP9dNRwSygaJfvSE1+EDS3VLWtHaKJYF8Z0xswgju0Kis7MnpbunbF2NJUR4u3JE+MnZyTJbzG
JPc+C4PHoPgxYlhPKIV+6lbnzyqBvFT0kB2svLoaJ95Yl/tsLh5jXSFAwv4qQEhs9NZLOiRIZ7L6
sUSik6m4XzX5rSqtN2iML6YIn8sgPY4TcUQTjb4VJaobo7rOzQkyK/FiY6HqLQk4LUM5pmO3k85A
S3bk7kiLm7UsvRpy9wN2zfI+aZrziK5VL1VoDpAia3a0sldzL43Tu5Bt3lbVr3quAF5oH0HRfqWW
/hll1VuVl5i5NeHeXm0OzOgtadKvzDA4b1sTrr3wJ/tK2JJwR7ddQJ6zhyD3xYK6z3p1w5Gwx4oR
S0nSiVqybzdVtB9LiOWOjv9v+VXV4+ccLA9a+ETlk9CqvB1a68OQ012AuigQLJdA6qurB/W0uE+e
aFFReLsXDtsXgt4XLNOPzLqOKPJQZfbTlaL056SPXxVhPLVa96iOEJiK+Yg368cQKK7ZijdEd7fL
rB+lCi10LtvvKjVWpSI0LGzITSw5US8HN5HAojRApIosjnGDoiC6UkzHR6rhxtr80QRyp7btbalj
cFoZM2430afQ561FJUA7x0l2o65GRBghXEVJ+hgC8mjFjiFryOZZyN4wVftxxFX3wjRQ5XROiuAo
zS8GzNwFTCvjV2JJ92GWP+Q5hepC1bmjaGWS2dj7Xif0cBJzY2fKl14n5yDCBodckYbMfK6bJYGb
Sz05UuzXLKVfT/lyh588+0CZvSSArLVtOBmbvpJ3uTFcN1kn0AUrNCuQ+uHUmJ4okfghmLYs124e
EfU/Gp3+WpnB3cKW57adtnHs/FwrbOjVtGL0S1xbYrv1AS1fdQEuBIX+vGANvOkELTsVh9ium00v
Fd2TSmF3bo+9Ut4XFUdlhrbFY6iONtZO0cWuLYffNi2fl2x6tbPpRhVINaYiv7dRhkwYguG/4xAo
JcF3oLnzkjMKkBkQcYzyJm+LR6o0oZcxnJyNM0XFNHQ83WKUsWzivfzo0Tm4aTz9BApZk7082VIZ
yFeqU0XET9J8P6j1D4pbTx/6h65LKP+y4lHi+7lZ4pVUas8zusA1QSxcnatULW146Mbud8YymXUz
3Vmp5Yc92C3UE1+VLh9YX994sdOea1JWS7rLq96t8vxlxF8WI5l3ozaQ4Slvi+yf8BqC0wJkHNvj
jtYdp+6cTE/L6HgFd0Md6+dqiJ9CUglW6ol67w7frqfeTo81TjU0hUmAJ+uDytFZH8LbPIyuAR1x
Mrevq8mFi5T+oAEtdyvT9Mwgo98V0gLDwmEphgn2licwSnAQr1D4bCcCn+QaW1av6ppt2dpXWl+8
O2G9lxQl9HQ45rqx0clT5r47W8zkIpsa3qfOfNDjrylezmZiosvKyAr1ko3TJuQuKBx2NZGCUSue
Y+gFmJRS98g0Wcj4vtcVnvcdyi7HPpuW2pOkAypvlORZxyPAptEA2L9HxxZEgHaQBU8J2vVCYrJW
9zO0HsGBiG4q4syB9L9T88zTEFMlTvgGuvcnLxb6p9QoSVJcx+E4zCPGgzm6I0c5YxhzT33xsTCE
h/j8nkr325wPtTtK5clgz4cJndPB4BOboVmx3BKrIr6pxhN6DlTaTF1jTXXOp7UJ2xIVLcJ6mKR4
EqF9CjEx5qzcKNVZle0Nd1bh4zn2ZSfaS4MTbdM2N7GkbmHMGLwM6oEWbE/TETcFdR4eYjIYdgdK
jSmgsdnQjosWnqdyWOWl2klXqGQMXfKul8HJoGxbqNEpbue3gjXTx/NzqtUt4wmgvGubew8vOJOo
DI45dY6NU5RvGicdw5se8wCPRmP8jtm8rUpr0wqTTbl4QvcQ+kuKxXY/YVlpoTAig0YQZkkP6SOr
R0d3386vMVcOKHN9lHl6pKyxAdZ4ixPh2ZoNPB/TT3rgG6oEW0YJZspE+Y9dmDe9Md5CTP8ZMsBv
XfQ1Oeyw45zjTWUc2CeRfwU6kiXqEXpLiyCf42Tv6HAXGVJYOufeohmTWvWmsXGdG27MSL+djPoe
SRCp0/BsLuEvG/Yq05K2q6moSfuRsp2hbNDIsjdoRLOk1qj/bDwZhHDgviRECBH6LqZURzcMgked
+k9jfLPFTwx8pP4yqN9F1XwUy3Iw8+yUoj0KBuNzTgyqpyoXqz+RCqy9cDv06NyvsQKewUPRkcmu
AZE10mekRdC2aue1ZXMkvRhcs0pC3+j7xgdFdcgT47Oy7Pdk0Hzmnn85aOdYHAqdwE6NsnuRSxwC
H5Te+las5CFsnXf1EDXjKVbNyR0d/AibnMyDY5gCAD0pxNoHGSnvKeAprAaba46CG+e7dvTP2iAi
mird8ghbIHM6d0alGegNhrPITcNtQ4ZFHY1PJ050rwjnW2qJfJiDOFiRc2TsbWOqwQ5ryy1N83ua
Xbf41lCXwNPQIgQzC0Yx/Ciov2AA+vS2PoIsvu5zrERM/abSVzOkDvq1Yu4wydp1LSliJZjdTcL+
kTGN1aYgWXw9rDzE7zQUo8Tys5CRHR2xFodCBpHBVzLtvRQ2ZLicijBmASeCAUE1wpzdWZB3JA0w
UXpvWW88BRb5XFYBIq9U9KRaTKPIGBCVVKS7c0QwENW5gTi9v3YKvfKzeqRQbgVnK14bqtWv2SR3
ta4imSsSTkZDv+3s5kN7wERT9+WiU+qRbO70v6lfJaLywpx3nnMx2nFBAd7Sk+3SbVrUZ44YtJb5
YU0nrAZ/hH56tUR9bidthzXDbWikT4D90RMrV3Ed+E3FFXQ0HEvG6Nw2pN9OjYM53CFnm+bNgyY5
9warKz2zG4wVMrhqsFUG1Gjv6s3JUpM3fdLezQH9jBg+1cUhSA8/A6P9dOhzuB2hlP3jTNQKsXUO
/EFSde1HLzK4BfRcfifpOrntJJ969Tt17aMWiN+kNE8M2t01RmlD7R156RN+IfhnJMS3NR4pg/4y
jsSUxY828oprv6rABc0tnJuukZ/9nPY+JfWnEn0qRgg/s7KgXKjYeNY3kYyGvSdoeWjD+UqPw1uY
KRxy4Tk1leu8a3ed8ag5xo0RLrukUG/RU24D5a2fFfANL0Jd9TPGo2zstXxDomR3XA+YVw2+dR4g
mpiAhmJXw2rrgzHzmNfbjbK7ZlaOcczdxAQ/TShaC2V4Hw/pOcoW5saM27ClnFRH6l3P69U/9Vw/
6Hb5wV4fccxjMpDU2oMoSY/W412I6KgxvBOHVu6bPdV4680uKnVH/u3RzmB4heICgfW+qIdvugx0
06OFJ+R4X+NLJwMsLlQRe0iaw02vfEttiTepVg1e0NIpTSPGRrGNJg14jqfkF4c1H7RdRNst++n0
hG6mrqPIiE96bbxXKpQ1vZ6uQj17y0rKJEXMaenoX+vKTib6HXlwF1UY3+CjeTMPeMyjTlHdSjE5
zFWFYSz0Nk68i5DwuXgkn/tp/kkTditSgonTIoj3QZ7t1GF8q/ThQ2Nwy5vJGKw2LRCowz6ArE89
Y8IwLt4bjHjg7BClmyo2XVuNCg/wP84TubO4iol3Q2yT5zolZD/yE2xI70xJSGslWuajlLG9WXNe
AqTe6OF65Db8pR57gvBoxxeehWT1CHiEh1o1jlkVfsCLDfbTODKvOa/I+xl4Q6JMXknSwNGXf8e9
jCk+m9Lr0yTyFPpNJ63RMdmqGamYf+lEMCmo85ErZFdbGSWrpkaX2InEzUab9fBQq/Tvq8hkGAdy
NxqV8ZtmvnroNfxxkID79Eb6nc65ROSP8WOZ9fmVHuqDW5XUsgs9FM/DYN/reTxfyR6DnNxmQon8
Ij5qgf0qK3NFtplkGXU8+N1C1T0w7JDq1/SoTEWERo8oghvTpE0Vc5BrZrevZ0JMjIgJnM3DIrDI
bGmMu40+KnjrZYMbDU6yTwo642YTD0gCC3MnUe7mSeVcLWyNa12z31pGhGEeVbprNdZ9zAbrc4mp
4D2Tv0yemA1bX9jsonl4w3TCJKXBM1XRrieKkS+dddXi2PDsHPTCMHZ9ZdrngqGuYhRHytHJ6fJg
F+KA6yvVTXu8qmwyG8aZTkEQKB51soXStsyOWLyhPXDmyme+duFu15abCdTsUdOCGofaLPTHbmZI
pJ72+ohqQIuMeisKNOEa7l3nvlT3RWVx8FDCDdOoviKKNkkCxtFNmwpnomYV4TRddyUmlFpY3CE5
psvoMNJ1Npt5P4eKDayPllFWxA/NAIUni5d7a7GKDWLq9tRPwkHQhrai1ahGZXPbMQqEQb3TtDVi
LjL8BhWnz5yX45ly+TGzEsTJgOYrbHrWsC4ZlVbLHdkqFMnRDI5mX75Oq1AGwdwhEuMHg1Tla7WM
30tgK34TMf1jOZG8MUoVDpuKt2HGJhAxZATV2szInjr11mT+ooew7FMFtc5lU9JmKQ9t7tOOma4W
aTqbNfdozaG8VsRq0zX2v31SjbuC1hvRtDUtp9myBzhddEDLJpyvTcbQ3DBFGJiNRF5N2C0nsfpO
1XH5whkI615jTlJJUAEUjQCdjRfmIevs+9ye9rRZiqNYi1NIhkxi9+VY2nr4iErCzXHZ9FvZv0Ob
I3QY30wZfiRhJt2hv0mr6XkJM9RuzHfEBYX3SNDWFsyicWL+wsLmwIkIa+PhzkbSyZB+e2pAD1M2
+OiCdDo6zfw+OrTca6O/RqoRe+GyNJh2Z1CjrrVckdzG9PZ05EQRMYKqTRQV1+iS061M+sKjJ3oW
CZ0/x9n+b/bOZLttLsvS75LjurnQX2CQg2QD9lQvW55gWbaMvu/x9PUBiig5HXbUHxXTmnABIAlS
EAjce87e3+4m5dJ26jEiw3yFPqgJI+ZdsQgO5GSFuEPDqzkwZdGi6AlaktipQfeY0yo5BUFS3k0J
Gh5ZveR6CCxR1geLPqUlme/klVK75MceRC7MbSLqF0ER66BG1YNeDkBdZhlaUKmMJOPmPEidYgud
jC1TWwpJRW9v2rzdC5WUbd/0PqH+m1b5EG2tbErXERf4beBEhygIGcs1FGtN4JwAgzchcxK78J8N
87FFpuvE06o3jVeNw2iN8qQLLqxK1l2ZK30d+7gHBSbPtpoxf8cff/AG69LUpdyIQFn7XK3EoHJp
KqNs3en2eIUBlOrJHb4Ecs/40a4rDdoj/FXuvr3HCVNj8kdxsTLzF4sQrm3boicmBW+L/Y1pZ3/t
mH03hrAPbTRL+dqHgeaiksn4ikDwOuQe6lEltlZK96oytJr7Nqi86CEQLZczZCC0QUu/+on4guDz
DSiytuqzFI1BmB6o4rR8Wfm1dIy7SEXDVdX+Q4TSZUVCKPRMeMHPVcsdyaAImyY5Q2blJh9nHx0F
Lv7dw4V7QH2KCQS+CYGvrZKYOaJX8h8ufygWJOG2yV6UeNyTOHubJnNipFFj1b7TBooaDmdV3z4l
AjWrgvKWLmhGufULgsqn0ZHVFmLdG5elA/rPYK0r3efOCHHkaE9mpZZ7FTdQCxJ8T98oLLv0UNDY
dBIQV0NefO1bRqQkiP4YE/tem6cqKSq3tWPdRSYXDWyQ5rqjeQfyvxbD90odD3Fs3/Vqdx4KB+Gl
2ZAqOYuCrdEdS+9C9qJBDQJwDxQtriehOOq98ty17ZXilq421TroEgsWhszXtKo2ll5E69aKK6j4
ziUNkLmjXePYKaSLUZ8BFoFXMZKrZLyfMzO3RSIFWpTLWJaHILWpqXVidA0FtUZ+M1AtdtVwirYJ
+agI6jUXCz2T7d4jlx0DPqNbIERBCgh19FZWZ2xt1BPjiCHSIybZCeg3g9LdqollrNoaKyuqdkzG
wto4SGSRIu0KgUbXBFm7GZWQknWBbrllECZJ8fDKc26gNRx7LCq+MI4Rc31wRodKzflbS+qaXn2W
rYW9PU5uUyO+TqRRrWw/dKs+JeELJ3BqZuN89QXb0FfXKHCxJxAbWWZv7RTc5MEzeIvbXClcod0G
IXxQs27XuSMCmvX6W202QBLwOpuVRwAQnVUfV+q6w+Nl2LO9qn3TJII8PzVvm0Sdy3sFkNhgT1ER
lsa5RdRFDlB9YgJvgMhIUDnkGVGXuPZzZChwKy65Kp4s+L/rZuCHxLRnawb9Y3DWW6hs3qzo1rhe
FZHAM/3mY81Y2cL01n03PntB605m+pzc4oTO121kzrXk7JPlM6dGKjnSN16BADmqduKqWRchJGjo
B4ABXykjmrNRiV7RRJQMnMxno/Gcje/o30RCJdJpLJPoyua7kdbW1mx2ga29TQ5HBwCJt83Nutyg
Y8OtXDCqn+peX3tdTZfVtlHpIUuLAPNztBlGmoWSrctBDJswLQ66nj3aVH6jgp+9ztB1bfXZXssJ
CfUJCwRqgWQjzI2vFveapvRJhS0JPDaQL4mOUW3yCDg4mttn33RRnkfPvJDa8BIr5ucqH/ZtaCV7
YnHzdSrxzKIjwFVNU260PE4t+yWI5ano2g5POFXYTmv8dZNxbAPBycwvfl2G1hdJ7OvGiZTy3PhM
fbxAeQiN7gGwg7/1pfUlrfoH6jU0C61xm0uxlxPN8xDhIdNL4vy04pqqhb81clqdmcG9J+jqTak2
NxT2SOit3brR2WUUoqLCSI+GQ6/U9nZ5QOjxTWTFHi7AHZbsTdtyWasbexNkY7Sq84DsC+ObFua3
Tkmh20lqNwos4CWGYNgbxmSDICPIg5HzswhIg2/jNWTq5mSmxQ750MYimPaM5MZaVakBZ1JoP1pD
T9ycgtaKcZS1H4muvokTZpjhYO+GQXzvyk8lk9u1YQzMaC0gvQ43iojqudsGjYYql0Ypnf7HsiTw
TJ/qg9aaXNR6h4FAhXTUzgK6ntUbcccEYW40wm7tCQYOFFJjl5jf604vD6Nn3M6Ry9ve8u7BygSM
9zCsjlXFHHukWC6T7I7g4K/+MOmHUmte+ZUR7i6taJ1vy5Bbg0n9tTRjfxcLxCCt1ZFKRMS6w6De
DK1PpIVWDxVgjFVNNcXVZr12bbQ3vTd+M5Lkk08/egBekIhqoOYiKEjK6kBj5XsSM5T10h6fe7tX
O+r/EoFEjMhH6Ywb8kIuOOHoCA83lUTKQtRrsa4Q5Krk0W7zrnxJuI9x9cRsaPnfohHxkmWiX620
6ZpEdXw2e/2qef5NkOcpZmrzofHyHXWPGmrCXE4PCkRU4YthQPfwxqnHo7crxvSq5um1rC00sbHD
We8bDAszG3WPNI8Fv6iNXskvHQicXe1CUq7RP0EQqOxgR5XNVulqtrm1ybG2A1Mobi0nmQ5qQtEw
HVUwz843A9GB2xMQ0avFkQFnuvL85JhjUDhUtfqjrEhUFOUr2nZIlX6nPmpCvkFFRWxc7XUDOb6v
aQFGBaGcmkAgW6P317RZ6nbNU034ApZ1BgaGlxK1qL2MeuORdjvNreFRHBmzwqfxKPM6CqF3ma/k
ayLtuw32kxBsKMNWpvmBwphVencAzPdoFLiySOtkRQqBk2GJIMavEV2MFXonXztOASOMZqQMMBFc
jT0L9bGIb/KeUzNv2u2YZdratoNbTaGsEPczXbalOVsihHH04loqVuVSGj3YFZIPvXXwSMOKQmdA
mGRfvtArLBGm6md+jsk+QdAy5rAk8pC5ut1Ec6NO2TVKNq7NOuQPyGkRSy0zzjXDwS7WlK2jcBV1
tOTUecNLxslI0cHcBYz1Ig0N6Uy22ULIxzrRUowBpN3TN62TbSzIjSdSKtuOvfrqqT50PO679oBP
JJ5QansTS6GBgLOjuFXXmrMN4vA+nXz0fVrrQ1Dkd+3HDMq70bmlHxxuTDLjk5Q6YGmUzzpjr00L
ZjKRyX1/VqntXwmMv1Fj60vcjMlWb7Xn3q/k3pyYqk7U0QzOC0c+ypguSidD+NdUo8uhs5keT/uY
evEKhd20MQ4MVL4gfsCn29j2dtC7L7ro5VYhxtPEkOGYZ+pkny1dmmhdL3Wu9ftkOCuK9TKEFNfM
jOKKp8rKHWKbsNKaSBw78FeB3Ryo2dINmBORTD6Zq0lHLZVbke5FISMkGidJdDEaJK2GoZ1tRGY0
4pg6IgUjSqE0LDew2hsHGwlOpSp1EVaP0yd+NNYhVceXHv/sMYoSfFSoOAgag32agzdIYudaxyI8
5XBYV12lwGCtq7OiC8LSK0Z0wkurs18+J1l2G4yERDPB5Osh5mh776LUCKw0LC0bi84yIF92EWmb
lAq5OzVReiP9k6ZZxanq4h2S14sI6a/0mXLoImc4RTSNil5+EXQ4XcZd88CKdpTfhrtkcB4w6+aH
2NAOFfJP1xLZp7DOmo1hSWNlxo22q1NBw0TaB0X2JyaQiVsMarCi5hDua6c/kOmc7SZLA5NFkaK3
A8IWKQMO5bQHmM5Aic7G2lYvztQG6zgewaC1NUOSwl9n0mRyNXFmOxn9uMCvOekZqheD4+YNH9Lh
/NqIcDiijFwFQfgpHFvaYySF96n1BnrjIUsq/0BzB8IOVR3qwcqpNfDppCl2EHyOjjf9SGF1cQ+r
EY9wGZ3UEz6PPVkL6bFSmQUXCZAm4/s0lidfoTccWWj9fC6zzOUveTOHYw4hF/ayvsvAwLs1ySHU
OIJgoyqUuUQZIU5MrRNssRwqNWglhLLRKuyBuReg+aWRbiBsZ5QkO/xNqdldOpxVh0Czbu25FOU/
F3MXsTHXfRaq69YWPZ05muwqNRrCOuVBa4rPWVdN0KrRTHKxu48NBC/cVYrdGBK8q+YjJgAZYM7P
KlervwB7Qqjb680KHMjW18SzjMZmq4VYumZKXF1OlJac9EVJmIg3iYbPOstQDmvqbSmMaF8gTI1M
VgL/mbwFd8wp+1IE5wbPX4HhyQ3AC6AkJxo71YkaNQyacekPp2M8EoZdg/ivfpUFJV4PIUoLiIYT
R2Pgq86uS+OAFaPbmHmGck65GvDtN8DYHLfyTP1kodmj7KE1au4WhPFuu9S5EgZB67RrcBBhlFPs
Utmg9ftudMkPiWQiH8hj7to7T6QKBt21qYXqttcp+qBR56RzOAfrkGljiKLIh0vnmcD0xLfILu+j
qL83+ifduKF7eDas0twMDSXU2nJMxk1U+aaUvNABSVxgY+cxqd9tSsFI0xyiCwKhokOWP0sqJ8ry
5F3T/hRD5G8JjEDxMCMxkp4GGjQhMMdcZo2m5jYh0S1P9FjpCD4gg95lmtSOMOPQv+aZszaGO50o
URoR6Qlr7x7/m41jpeVGPVMncr37rCPLP2WWfwNha2CIb3ACKrinjO5GRdvu6g0WFMUxvyqBbh1j
5StzRe8wKT4adg3qxsKMSNJ6nxByj4UNj5pWAqIAP8R43uQIT8yX+Z4HeJlH+BkYlEDJ2rrSHkyh
r8uSCzwZXSk35h5ieBHHHNRb0wmLI3MXUAgeRtwGvdWRvSopk7fSs8TGrqCrKWOuKEyLNo3eOQdK
eZht5kSEZWl56OdtsZyTmj6ejuYAifeNv7x8eeaXbR/vY47Sb5uu/dYHsX5sLF2HdeV8tSj/o8ae
oRAwdFFPLIsVfMNsv0RHvr9gWVyewvgFcPF9saH2t10We0opsCDn3bSx9vfdTF6JF3fZ+vPO51fl
y3vft/70ET99nWL5DmKy7ENGSDkyi6MwAZupZXGJvKnaO1jAHYoD677fjjrQlapoKF73mAwIb2YW
NWzq2G6ukW0eS7s0SJH4wsWrcFNr4rQ0tIfMZCRVMpxcdRFXLy2gU1Ra29RBe2UycbSKqNwPY3Qt
fAvmJbx8q+ISWaR4QUUOkygTr3at760qbRmgMa5VEvNLN7YvpRN/6WkI4F2nJoSq9dGuk4x5BHru
ksG/XUzxAY09g4hKvmqZNGAbiV1ExXLXjYaLpTXYBQ1j0DIwbxEbHItybnc1NgNo1YY77RWXjoKV
SH2xI46XE1f3bxvRnqMhPjDO+xq1AQOIlmsBEk7MrR72JL8cDyEBzDPDC+niZ1Koun1mc1VFR7T2
BDI4/EOJ3pwUDv+q93uMQyKhKENxzyyai547L2jZI+4QZrg1+vZBM+0Drp6OgobySYZNiFaM3C4z
tZFSI4UVFqzNHp23STqBAfm49zPzYKu0J2OJ0VJrPynj+OKMA4F+iYfHU+HXDRduRRODnrXf3GsK
RiNC5+mkgrcdSzNcg0yfjUWmWNU/RpQKBvo/17T6C8ns6MDRXSbA+taQ1ua0cIZWtJ0Y22pZNmzS
jKBRkXvPBkKBKoOB61sUETpvo/bWXdzFF6fcibozNkWrcoeenYatjhZd2G5uzhKw1GupE5nfapMx
bZESyO10PYOlOS2Hogyjox/MJJ8MGdA9lbRyq8Z5HdGHrrhk66h6hgZzKd3ktyo0uUpMDDk6T7u3
ZQd9vSBmhx5ZwESamFrdx7SndY+mFxtblcZdmCtXXc1p9A2cxlwpb2GBa6Tz8WFNkTzXOv8zwgNn
CtbPDx36HKpB80ZmO/3fFvHWetBAc4bJohx/LE+TA2nuxqYgujlB8NHFA4eDHBhLhcA6eXV/TBgc
pnSBWGdO+reNv6wuL6ynjurYsrg8UIf926uXVW4kWPgi87PX9ExIoJrDFjWIHrTmiIP3xXFGS/3f
1vWBk84LCn7OwGg2lLYRrgiEwzEz7I1qYrXBP6qcO7tqDsNQH5a1NMan4JiJWHtR0Z1KQx8OFCD0
GzVC8tAZ96beBg+FOntmC7vadmVxk7XpiUGjvMi8fEOrbO2WNRsvE74MqoBdNUjks5hJHe5GdCWc
ZuMZXksFhMgpUDgXLk9w3Pz8rIf1aWJCShVVartGFijMuE8LxjUO5ZHjstZpZrlRY2baC+QOJthp
6h31sqxV9ODd2gb4lKnbOEbIswp0vT+hv36jLgx4v/4eeJxptUYtKTICc+Pl1BPyJB63IZKty9RW
9YUuK+5MSLjroZbtSUdZCfQeCXRjZ9cW8qjrWwairIRaVjshwZIWgosIhkKFeg8bU1KEJxF4d5wx
+aWnsnaqjXLjeQYtqR4Vxd53xIaoXneUdfcY1X73GFT5fuya/nYYMK2OwIE3HM5ZsxPrzDDaqltl
jvndqp3YXqkq8SAoTHTXzH0PBEQfbYJCBtz509RYEWAEGiu3GeGZrlL07RVBvDA2faEWWwoVkBT5
I672IJurXzFijwKqISQjVFep19FaNTK5XVabeduypOh5daVqRLsfxtSG/xnm3dF5qOxJuRkd7aBW
qfOQCM958JTsOUpHsaXqpqxaKfIHFNDTLlYcYAnzamySvZHn47DO7C6/RR4HHcW3cvpvE9BDZrBd
bddU+2hTW0jEf1BjUkcluQ5KfWrbHHuJOg/XxzEc3M63tkNPX5jbhn9J1TC4OEPUHpvId7XcCbFK
9bRnfMtizEc5gohXJ7zVOryNXqiq4BSx2CKlu/a5cO7oStOPV6Zgp+UV4XBWBtKDNnHxrJRzPabB
XW9IVR4aOdr3XpXsTOaXN/CBh7NZtS8Vtw3X7BwoHrGqPuICK47YKBlF4V56BOVV3+h9eIXnqzx2
UvSuWgwzwxmcGCn3xXs2tdZQR60yAYCjKTfIJvTHehapRrqT03tjPB0PQ0fviHF7h6JnD0bcurd9
YiqFJAQaz6DLga0eLBATO4vCUu8U9Q4hnHWYhoh8YC/wryhiz5UsXgvIk8fZSo+PXe9fVCen8Tab
Ad+J1n3owBvQ4OpzEwCibvkoCIjiIFmH7NY9MmfxPAuXO9FWZ4YPVBET6rGmUYCh1bytZFgBDZiL
N/ma2kYPdODB+gGRACV/MXho9uVjLpLRXJXCuWYd/0qlRvi5GoaIPlSWSn55g3Eel42Qse2tQ8l/
ZcI3RYjXKTGSWI8Knl1C7NBjMlJwK8MloRJYT011UQe9ukzzw7K0PHgcmZWUgzQOeu2fEafa5MyQ
w71aFnGsX5oIfRwuPC3a5MyQz0o2PEoMzDsqQMZJyNQ4GWYZ7HRvfF42efN2I1SfSug3LjbU3sfy
bq1HGdkkJXT+Rc0S/9JWMyVxakIE/fg5ic1l46QV0c5W03YT4tU8Lkncy9LvVv+dbb/s+Z/vKpjR
Wr/7GsmC8ft45p/vJl64+b97zR+/jaNhZrLG8XZ51/vHve8mp7mEt2Y+Sv/w3O929+tX/XlfPz23
vPX9E37aunzC+ycWRoV75N/93J8/fdnX8rl13Bo/7/vjmV8/79f192/81//uf/j8dOZt/voP+mn9
p4Px0+LyNX6/Tv0aoAwth/WSaAvw92+Z8r0J5POX1d+9ZHldPP9/l6XlJb9778dLPl73y+7/uKu/
8N5fdvXxTT8+7Y+7/+W9f+HT/vVd/fG4tELcmZCy3OVb/PHbfjzxb39bocyRp//6bv54TBVrzh39
q8fkYzcfx+R37/1/PB5/3NUfP+23x+PjW34c+T/u+o8v+Xjil8P9sau5YkUQMEz0dlYT4vsiD2OE
7rI2e6I14sLDfLyEZKBqwCvbCp8+Nf3x5YXLto9n+w6V3vLsxxPve9B7OnixjphpeaaACX1dlpYH
H+TeGjALdN+pQOJeV5uSaQmj+WzgbutTwO7l+GKXtttkofbkdGFKwDt4825+cELLPkeJhMPN2vKw
ANALDzZd5jNGi7UagMLyjE9fG4NMq76/+oOUDj77iUJsQVWKvSzbLdH7N7p4Z6d/bHZ0NEkisXTX
Gxz/ua5ViyDACZwG2rbnKaKGj2zXopxQ4ie3x286YUjXZQ2W+D0DQuNmWdM0WmJKV98ta4U+bUay
Qx6WvfrJg0JuH6Mshv4FcSXmNjblePxp0aBEBhBlIDLufWv3sbi8NlYaFPBKNFY71HKI23sTzEOA
UN62PLHzPvugCJ7THKOmMRUPDI78TwPNE+ZbQAu8Sqf4642ji2O6cZdna1KECRsQ6nF5Fl3M01Dn
6a3lWUeYLdGe2bWJsyOgtluY3ddEHb4J0av3eAITZFUYnBNmIF9lRv3bzML/n0b69lcAnKoi/2kY
6X8nr29V8/Vn7ub7W/6O3VSc/yT2U9p0v6hM6+pP2E3t1xhSgkYVzbR0Q870zDpvm+C//sOw2YHU
LUXTANDBBP/XYkhtx/yf1EfbtqQmFVungG8YXBjgixbfvt6HKD//6z/U/xW0hHnQptBuJqx0+3fw
8QL0XbiyCSct5tke3PY/LC4023CJGFoWcevmzPe+Lu9+5wvPDPIF+tuSd7rROyOn/TrTxRfueDKN
aXNaMM3LemrXdbZfUMPLulci+GybJwpS2XFBKi/7WpY+ti2ry8PC+P1Y/eV1y3s/3hYx3V8JOc54
RKo3yxMfu//Y9r6/VCiHXjm+f3kr+zZSujsQ8EZVw/aMCaD9dNNoE0AFglq7yHBgtWslekl9DlI0
54dlSfGQy7X8W+Fm8KnZwn/PFha8Sh/ouGztFSRumdA63XXAP5xBWgWPeWR9Soq6pnnImk/GG5CT
Wcg35XdTHag73QnaCudFLk+l1Q5zFDitHRnXrpAy3muJ5bzMhLuB3ncGxXA/BUzSVaVozhNUAFRq
IXEHRf3ZabHeQq3rMCGF1lPkaRdy+e4KZHg3bdwNN0ZfPcMAi48yCax1kdBjHA1rdgWF1We8VdBF
4oL5oTld014pbinRlCcp29tiFMVtjWj8UHd0z+CutW7bi2ouo0U7Q9eozPb592nSuldizX+YRlzs
FaeqzOuILQ5RXmyfsoxG28xLkxjTw3KfCRXdIGwEPUmSOy3K4UkCndwhpii4IUkOkaf175l92CcH
5OR/X8UNw8Rx6p9k09eXAE3eqp5hsnozDBih5o3xSKd95FC55tga1+XBGrGkExnhquWU7WTqOw+t
mauHUEvEivw9XHh3tJztT42SW5AO5pyfqd6PqQGizmw46DmBHrEYCS/y/Etee/lt0hbFrVpHl7RH
YbpsWh5IjQp2kdMCWjFFfUm0ZmuS4XhTCzW4oWVm49TpKxQrbOuaIt7VamiibwGlMQGzeGz0pN5O
lpICDIjIzlS7fIWhD5daQzUZu4X+Ncf84ZcI0BK8DzvE1Q8GvKm3LNcIfFTsfYd+6AiSobbj8ise
NTAzZDG4cAa/qGhEsWcH4LB0B9SFUXmfFX0G4xJ7WeXGD4/KXVR35msaJj/ySRM01hWJhNjWziP+
R6hVgqZHUZyM+QEwWnEaG9UFqmKfdXKEbmsupvA/SmtXa7lxK3JGLr0TW66XeFxq+u6S9bX5mLY4
O8yCLI/REcYjf8VbZtPeKhza7InZJZ/qqtqY6FS+kMw00PRA3mLqU7OD69h9VjLtPgi1+Bxr4iTD
1rwuD5h1I2rvNPSWVRMQ3QEgiNcWaPpl0UDxg34FPzErjoy8iBMx7OGISDalizpf++YfubOUiz/W
xbxRfmwEfGrxW4CVZc2U9Rqw47SmeOnTogiV9ZI0N8xz/naefi1Ly7Y/ri5PaPMUcln63euisfuq
qTpY+fkji7ndtSx1NPelxK1TeTNXId07/yeebpxnil5cgEFfNi7rH08vSw1tnrVBr4kuJ7F2RTlD
01s1eI2HtNt+vPh37y0sK92rBl7T+YOWh26epjbzw8fqsuSjICJTbn7hT4s/vRzv6WiWh2XL8veX
Zd3vUPPDdufofzyE871lWQUkRgmjSSjp1X1cD3daTK90+YzlAfUU/0uLVKr9stvBNtqJzinfbllf
XvT+/PLSPgV8flqej2meo0U2iUysPqG47eisgrXrZZkRmGO4mdX+cGCkrgNwCW40l71sZ1BXEjUN
/eTc2Ndt+kMKB4dYcdZTDULlGD93SgYS+N5ugmlvhxS/LbvGOgBswXeqR6XAKTBNeIoKJIGBZx60
1JNuFU0HOY3cslSJtjWq8b2reIA733TxCtCTrA6VGOhv2F6zIYxuhnb1OHfkzE1Nd0aOBshD4wcr
2Y47kBf8fzeFPdMF1begSccTQ4b7KKdMPkrQA4Gq7NIqKncBmMG8Sa+EhM2ujVbbar15Tp29mqJJ
8UQcXitQG6Ui7jpBi6ogXpawgnUpZ/1WNTVHrC6bRYKVFMTnTjowyIL305va6jTc9wlMT7qiBYFm
ZPxqFKfxoGrZ3q/lJh3RmeSqdmOozTWIuovVYjXpiLe6jKn6oKrypLSj3FS4irBBzTrnjo5eSrgX
wuSDFlXhlvMEw1sW0SRxws9Rz1zBab2jrzhkbQlalLZ5GaN8XFfRZrQr7Iik+dDXr85j8+ZMJbaz
DjuAU+sQ4dDhG6C99JJehZqh/TJzOu1Jm7+QTIdNfWwox+tpfpQVigV2KPP6KdAlJWOLdvDIBbtw
htcuieO7NNN/DCOOTlDSCG1CMvbywro3HOVOIfyd3jE9QQlOtRv8AuWO+BajJcHRQdtjEMUWDRqE
ZMrfGwLIxVod06fBwdeX9ltbxRo6yeEShvSMsLlF3iiPrRxv7KF94mc9omF3IdcxpOlaLldUnUuh
g84RTHUjSuTrocP7TNocEOsU/ylirQnZGOFzWWDcdzlgU2bF1ibOQ5LTYIt2He21tIhOmu0xjjEt
de9DWp2ZZNHVz+N10zjKNrYNrLTKrUfewMGYAHPRKasK/7OKagbLsYasQY8fkazfCkvsyF27r+nk
dEC1CRHpzUDZlEOpIOI8AarAOeVlwSGfcEqrGt7qISBnMjeSfDfE4nH0tBs5tPmjGONL3OrtVkaM
QkarXreZfE5C6YGkLkpISjRLYSZdQ0BLwFn0bV2Rh1YJ4trjHpVArzwWdYLAJFXqW7/H8F/Y/ZFG
0bBaQtFCrbn1BpC72J5WYeAPLg46hLJJvgECQhI6ijG/HXO07cg5pkJd5fjBKs2szpXXoGgPvGbN
PZBokuKm1fgViox4mcpTgZ4Mws20/HNq8UUMqPoUuanJN3q/6RDLrB3Yi4g001Ogkp2ZqXinupH7
pIoNBP3ueBy0T3Wg30tgiXvPGu+nKkVRPtODE4MulAlX9J7f376ajLfGm+y1OkeXYS/pzxb97dSk
/wT9MO6miQt3SEstyw5TrB/6IqaFbWDgsWdYLk66TW980Qk+uSSmhltlUDg8+QPpYXdR2r3JEgm1
UCiqqH29zksaBrYV3ySlvrftGhBdK40t2dbcvbkEXqJnC4jANpSY5phQazuZx0B2rL5ZJ9bwmUgQ
ItutirYRXjIP70GAE34HfPlTOBAW6mvkdWEPuVUc31U76iexB5dA9H2BRhcRwYAvq4fxozTTbHf2
d3VpBUfkErTL4ARU/d4wlfpoQLJdOX1g7ZyWa/LA+HClWeWnNCm1fStL/Go9HbaMBu/aSI2nIggs
EHc1Cqfws9qj6dTUttqW4pRxMV0FefhaDCCsnUJwnTUnC1xy/am1fYkfOLU3NZhwDuhMz0VQl0VO
sLctAZbMBg85qNg45HDHdELdFVxnnaGn2US4mduNMN+j6W2grICPqrK3dNlbDAPaHjerD0NXv2Qj
FzFCW8ztRCj92GnVIfD5Gori8QuAWbOa1HiP32lYKZ3S79Pvht86DzIlKVG313pp1Ycqky+UwOC0
+Qp0XFhFLel6fiZrUguH75MjbtV0hFtfDNFu6LmqZq2+k217iDNlXGMbCYBJXsJ8yi4q9oDJ6oub
gb1Ho2JC8UFPp2NDhJUxobVVIII7EZBPbiPneLCOhalfh8CpIfGRrpaq9n2okPcXcdMycPMPdl5t
szzUV0KvehcqNiY+CexW4M1LP1V2tC1HG8Zfm9CGol1k6V+8MFHoiVeuDO1tFJrFCShELEfsXWO1
VhNjk9q2vFcdvcd+ou1LJUx2k176K/5z3wyu2PCOol66dSe5hlOeXIeVBwwtUV9wBMh5N86uHAYL
j0Hsge9kZhAWzUOSFm8I7bYqU5qzGuWvJqPnw8h/oS93EAy0x8pUv5Ce8FWiGluRG3ATGYicddjt
bg5cwdGatbBF7TaNvubnAxlpVD0gUfLOUfIEOCHRD3KEphpaBRcHYyxOy8A9LwxEQZhHEqe8RHoq
VsPErAD1whrCKKFB5stgj585DSkeC+aLqk4DPSl+0F7ZV63frfhDsEfHHWQ6LdhNWgzFIZt+BAWy
j6IO3sq21LeAQldmYyuuQRZcaaE7FKQBa3byw9fUfjWaM+0xguWViOBFTfViMw7l00SAEGPriesi
DKd9nRUmzAqsOlF/5zuqtdZUMgQ8DYqSrwZXbprcHW+z3BiumXTCSzhDUWSUuLWGQiFTCdItUa5v
PIF+WHEQfbUj6AUOgd835KR2ersxg+ylnrh7gnRBxwkEFNNZs0mn9DXgn5cnqG3wxRZu5TuvvpG8
xaRM7NAawuNOnAE3TKwDoUVKOAruzbIsaVY3jDmIRkGAiv3JggvVpHd+RGcy1W6H+j4StkrtgVim
cU5prbii63Xz2nZycLMeBnoSJGRoJoYbRMhxCwFVJhznGKtyWzggUgqlDC++Gt2UBYMgbBHRoZq0
27wkOnWwchqigjBjovEMv0z2Q1o+YK0DmEcMgzlXG32mzKsI8/bXJHgYunYbIsYHfNr7qC+xosXV
wZDEMCe6uQsd3dojP6EMrb0w7fDPUb3n+gkseMQa3Bt6ug60gXBKRZ5RQSLJ6KjZ+km47wY0zmnl
1wCoIcjYwON25VR+9gqJM+l/U3ZeS25jW7b9lY5+R98ND3R0n4ekT7pkMp30gkilJHhsmA379XeA
VeeWpDpd1TeigkUyHQQQ26w155gCeRud9OIwIRnB4q9gZQbDHFU78bHNcGjbJK7lPbma0ZA8hIH7
PWyZ8qw42NQIyA4GcrlV71LMbcruJae3PXPsgEnGQX6WKXNxyGhMGWYV+N14H1VY+Yp0FfbfO8fF
mt63YA9erW5KHkqteQqr7oM5EQOG+dLXulolDeDALELAj48McUey6X2vP6piutYm/r+66FkfdXgV
rQbYbhq4bGrvklavVgG6k1XmRcly6PJ1NAAj0W2W6Z0xEG1cpOulENJ7bnCyPhQ1fpex5YVQr4aw
TsWx7ETNXOgUextVRYkyG4E4+z+pD2/wLEe0BWflJw+BaY8cgdeinwwWdYCyHZr5CtVQhhQG5X5Z
T+EScg+8X+o1a5WYQONC1pilW44I2j+KNLVx9fnjxmEvsWLu96kzIBgciQFnqwtZSQ8+MO5pq05H
otUZFKuaGueoTZLiFNbaKjKCl8Jyp6UUlbF0yVHsVU5ycTgigEI32foY5WFpaQrDMSIaH1REvSH4
tN6WpRlwzz1ZNcjJpvfbPWWQtxHn2mvriPWAmvqORJh63Wk6Qg6g8UTR2SvTQzlJEc9ZFt3FCs1y
i9mca+tNmNgSFgS+7YT70bEIu4IhA5wzhEihvQeo1IE9eYupqth6paG400Q6O4MwAqngm8wZloIm
I9RPco377rNu5dWGlV7MYNjf52O+jMviQa9JFXAwwdxhFZazk+aZGPBwTT8iXgyQlx49u1MbqWO9
H000W05rdpue7UiHU//qIZWm4LSGeDWu+QextoiyddFIe6Mp53vsZou8xztnIltZjKz+1hV/fdeN
5VusleE+jbRDSqHL9UN3O0H6XMseyH7azVu0aReX+cm2XnUzgldXgtCdCaIb5C3Jkh4KaKWGmA2j
dg6l7725aRhDtfHxvnruDgPlwo/wBSV1hBW3kiutNY42H5gnu7H35NWFjHXhsdHKT/i3x7u0XBk6
y1/hJQpNmX7uhv6U12KVeDDsfI0Vt1OCZYpcC2NLQyhRUIdAHlSKprBHr22NwjzMiQGpmeWz/hkc
6YRZPK9sdgEVs0wlx+boTitcXv5G92asIzzs0IRNO32KXGRQno0yhn5YsA7DTzgC401gNA+dRyi2
7lDw6eISv33rrbJasXLIE2pM6QgfFfn4ssJPXkL0YNk8I/D1lJLOpjSsfOu0k3hUeIenEt8x0bWH
yPbezUimdwXwqT3G4QHJTq2vPcPVTlMft8eAch6QtHYVdtBAmsoMQIFTYrO8FAVgbT/qJqEfmOC/
qLK4jFP4ivfqi5cH5E4H0Y69CMsx8aVr8BXEsc9ydHSBJEDxziold2qtlX5w15LrfWeOCXhxcMvQ
+NuD2RsnBkB9w034TjJtM3yKw4CVMTaDIscAa8IwqJKGgJJ2Vqpp/SdXgazRpHUA8oKTQzYfpEBN
d7oSWF9AtbvYlA00achL9Woxokx1YYxuQJxgkfXSvSpCrooYkrWC7Q1LDFgguMELavqePUUxgcZr
Z0q+JNC2gI9HNUEvp6e62xq2mB4xxpCm1Mp3TcFvHpPonUQ/3JhwJjaqP7hx326RS82RMJdgIvaW
UGDUkG7YnqgDlYuMU9pgEHgsdbmLcxTBHkkyWqVj6ehhbJsjjl+n33Osy0YCVA4cfcAxPLFlwX6C
rhLcsq/lNqp6eIVhzrT6VqbFB8IZhxBVkJUZYQ8Vhu6V1vjEINhWwZyyzZwiWJKvTN3PURersq+o
Il9DGvhIRDmoYVjHWo0frNY+W4xC+HlNnH79auik/qk1C/YiRrjGxlDDK+v9e2XFF0c4ctGIQmBC
Sx61FKcL7ud8mQ7IuAg4yddDnK5J2w2PuHeQ8Y4BYl9Y/a03WUiblbmPxubDsT1Mc4VGfkYJyNK2
wcCI1PwmB0xCvdvOAmmq90Sy7JJMbQpbfbPjHujJwForj91+0ZhwJOwOCF5a5UD2bL7QsNHBAzS8
0gCzCcRGCMkFDKV57whw3jmfqU2IDTaLK9a2ak1uCZTK9tXHRbR8o3ggAHxwmN5A9gE6PyxAaXEs
Au0wl0jwzA4AvaVzhl/VrkpvQClfswiIDJwBpFHcdZiJAGZkVPSTNVAfeZe2rraeouGs9Zu2rw6C
NeYdySLjiInalpfWNzrO5PBhN5xvIypZpAR6QjuWRAlP0evgKi+GMX1q9dZ6suPxVchJbZnZrJ2W
LHvZiK0gUYmBk3JOZ+awR/IMI0up35NrM9P70uBofk0GnYC4aWC00+Fp20kWwQ9OHvohx1hiHY1c
dEfaxXwKAPSsWf2DKIw+rC7YBRKrsFFSKgN/cx/27KdtTFc1DJu7iACJWXA8beIsIFGkOXhSu3ZG
8A5o8NRkhPeOzlfkt+RbNCMGxT4sV6bz3LauseamfIsmMHSiSt+SKX2ZWtNmV2lA+hfanTWMD5rC
IN5HVGVz/ZXGGCRyENAsd2ecu7D7fSvHb2jCYxR5y9EcTgTVpixfrU1g6+0+DRmHK8uG2ifzS5So
L1xf7rDWr4+FriJoZ9oB5W/9PMTymEXo7WcYw3YuVVAsA/IdlQBJhexfmuwp4dsKNl3C4QJN9b5M
8UoYym92pDu90b8xVnE3fk6KMDunJgr2fhuLYsJfpkOFNocaqllVb8rPCYFaJw5TUyDmahlvrHkR
FLtN/ybcfMMK7KEPEK0DfkguufM5diqSsSSoc1odgXwCrdUznVjrgJRebCDRi9HrBC30DR9LQfVm
YspqYrxLbiSbde9R9Wu/2A3lAaYM1CFBR/7YK8bffOlHUCkcxBorqrnT2lI1qNrg2VZmfnQ9RRlt
/nQ15Xjhqn4bDdppRAzqaywXNbeF9Z634UdLNsSyT/XX0pmYyBAPs8jAcqPotLnf4GHYiS4eVG67
6w57IDhAaSwbMNWPDtCnEFIZjShnnYH+soPIPbu+/O55/ZsZ9BA9K6DhdfYYuZ23dlJr0aW+fwhq
nJtzE4/EtHzlRSMqVct7GfHIEhRmogL+WmrISljU6rQhA7UV4zXVHJx+Q/uqan3amH0YLpUQ3A5m
jMcDfGaEffDUYpC23BbbfhOnWxPPqK5XOf7nZtMHdbcEBgLUKk/f64KAb6K7EZf3nOIBU38ghuhB
eQCf+976pFnca1rXHMgiKinBMG94ecTKKCZ4vUWoziSy0y0TcnzUsBVkKYSGdKJzVsdrTxHglptf
GiE4uRX4m2JkGZEO4D0nq64WvaGaFYVKfYWN7FOA3eWA8/2VvALUzB0mQgrfI4IcUH7ZudSz6pyx
PnP7LjhH1sl0tZ1Myp1rBvFCM1isSJfCi4jK1QBv9s6ksYpxB+lP6wvj1CfBJZvauS81c3NrvJcG
+FTWWSRjGol3CjGpbsKQOAdO5rKovfrR8gKoI1J52E2YTXHDYqro2Pea9bmQ8iVyR2uni3xtIp+H
jVh+CVpW0MTXs/bCZHeaQK7jiO22LVqXDf1xOtIOFRsgvNjB0+/gduh3Q9lfUKJgU51InPJRW6xw
1wo25L+k2v4RbXtLwb29vD3cXv6Refs/vvdbVO8f3/jHr/lXf+n2a36J5729p3c1Krrb03/1p375
rX98y+1ZR4wPY8szbiUIS3OIdBsLft2vT29H9MObiYTI8tsZ+eHd29NfX//xo/TCQcffXv+Wm/7D
37q9++tvlVTFdh1bsdnDd3vA//T7s9vLdPb6xfPDHy//v77v9rO335Ja2fIWWPp/Pob/DL/J3xNL
m3/8F68/ZDliMYnULy//8SRz/vuv+Wf+3/f8/BP/OMYf7Nzld/WX37X5Jk/v+bfm12/66Tfz138/
uuW7ev/pxeomHrq03+rx8VvTZup2FPw75u/8337x3/5XEiTLN63bmfrtRM1/4PcfnP8F//3vdzUG
tib6t8VM0PsS/6RF+u1n/6lF0okAtg2hu4au+7olEBn13xr13/8OEMvnS6aBKd12DBRD/4wDFv8h
hKAr5fgswljpERH7hy7J1HVb92kngf90Och/noOfruUf1/bHNFoDHVQpCayQxe7rLHKyHJNkJuKk
XNP1XA7uZ1VSn2A8DP05ByPG0ioMIL+u0NMT9PIX09fsdZmW4ujU1dPUW9rS7vv01EUDXQLZsYdi
ktBOad7am5y630xToqJsOekJxQ4k0ybHtdzXyPnicVi25vQ3Ybr6LJr6+fDRbNk6yi0XjZZuz1G7
P4iqzGqSHlbs6amni7kSABqWADmHndVAbupH2yd5EO9SAh/mgGgjW40KsxMRROXDVCBkGI2VZTXR
qRziL2HYufTRAMfiKJ1+u4t+uol+PNG2+ecjdX3f4yzbJgqwWZD245FWsvAzClvD05yHcS/bQT2W
OG8cdkDbhP0UTSc7RNMBhDaooSe4ZEq+JLQFCrg9id/5b2FP4hQImYBlDt5HuwzTc666Yk+Z71VY
BCgaWckSn+gKy6VelvfO1uiabC3gKGLq7LrrqFvf6nrjCBJ2h7zeTX4vTnpuD9t4pt3kaR1T4cwh
x3sUQ+ORdqJZoH0yZqs+gX76ygk3jB/utkEksxZgNUBG+Lt2LB7QvVV7og0A8QAHk+yJWUNF4Aoj
wD6HH+603z/GP57NOYz7l+vucb8QEYy6jx7z7es/XHdvoNI3tGH/JKI2eXBSlE6IUAHZgUkDyBOW
R13q8D7j4CNSpThosnowPB+4Kpj6b/h+wapq31QWnl0wDE2iz8WqutpWDoRxxHvX2pDlcSq9/MFi
AaairicfuwAeyifuoS6zJ1GZ0UFyBSmZ9ufA/mYaU7VtAHTDLuQShap7xrvmlEA39TKPiKWx38NS
XRqwRbbVfu+gn11HUde70qf4xbbqc608bbir2vVfny17DpT++S7xuL9t3/CIm+aGZ1z78bMX5kbT
eOTePRmZHS4c3cv3BFJmd13ZLAdHY58+xq8iUmS+Yv5b10OA6VBMe0tQdYa63W+IWvAPHsAXSXF/
hEmF/QlWmRGUZBx2ebPJp/QBF6JOlEQzbccsT+8hh9MqhWyx7vKIpY7jaqyybXtvhbG2TkXsLzP6
7myxlYsbzAIS20YGFLqegNsJh2VKAYyIxRUjqLyvI10tYQXcV6mNEgC55cruO7i3IC3vace6xAEc
rB44suej5AKbN1A4BK80EDtKmSCovtYEBLN1nwKU0sOXvznH80jz8zn2Td2E7evyP6CBv5xjml4D
fBzZPKmhS+4xO4pjMjnpHnFPzIIan5OTvZMrvkLtlh5rR9nr+HOYpNX3YSBROiH4VsrsbRCoSiKj
2UXU2FfWlMdPlSI/RpVs1o1CA7kXS/lGqMN9XDr6WhsD9itkaezaPP865gEsGbyY1+Edt5p/pJhN
6ymuUxzJSbvSQX1s4z6YN2xFs9ZRsS5wlIUY/6BXJgFd9N7UugXJPMTGUBulTdq96KWq6E1QM81A
Dt8FZEyeokpcpqpX69x3GsRNpHwo6jvneDTOf31m9V+Fs5bDTAwh0LEFx8MA+POnV0VxWPtmVj/B
D/UWElnYMcsTMMAkNyzjRKNGoDntY5V/ohdkwSImG3Y0+oadIDhcY6B4Gs7NZWuAbvzXx2b4f77q
FlfdcG0HuTEz/M/HVhqCDmwblk9hW3kE2qfGlcxXbQfEnpJwOzrbTM+Tvd76e9EhDUHd467aaLBw
ndND9GrjwoYn6a1zKGW/toCrArS3txCNwzsDm3HhN18h1BHilBGwmfjBY0+EdxVAtYy0+iP8m6Fi
ljX/6XPM6kV4tuuIOZz+lxk1ZSzNPC0vn/p7v8LlPzjhuGWLP3cbiQHqaYurhLJKEzj0oO2GYqMk
XTzLNRQT6lBCeT03ifSx9ZdvHDOReWo/eERZE0BgvtDXWUSQmRGyWLBpQLNeQuyFq9zTrkVFVDxS
p+KRhVHxWPXjqjIioh+qUu4Mas5PY/xhOnMcxTQe5rDVqXO/coDyzQuzbVCRRBAZJPBC9+4Pthcj
siyCZlmG8JTLEcgkBX+tf6HpqL/o8rmr44lOJP1j23dOky8fWShN6zyJvpdCNCcyFE2gWv56shjw
B1nvMgm0gBBad5XQEFbo86r6cHsQdV8ubcRvG+FH2REGpXHvT+OibZ1j1pjNS0UcHwU/soC72EEQ
aiU+bmRklAjdYHg4/qZukgAaYZuwP29537az8ygswlXHAf2TPUYrR4vVvpTTuqqAjhp9Xu1zzdgl
YVo8NiI75xqqEL2FpYdNPSEkEGhbXq2ihPjoMfoYKy1+codc7mu9f+NPMWFPADpIq23BDKT5bnLi
8KlVm0RW3WniiejMep841vuQ+cahzh228z5uU7110VpkhGnlLlyPGBstbRDr61i226lJyRipsc5M
mTLvwdETuaAZp2HeM2sTydgUGoedNrLinFrgUV24QYuv7rtkMlf+EAAx7c2WKSbXdwVLoxoOb94N
91nSVs89RWHylNUd3cn+hYmVsQDtnZaVX8FwtLmVrBJYoZDKWrVDGs7KqvB0JErAgUgFBXU64J/3
tOAY1zoaAoI/jkqBp6/TJge11/SHJFlZ9Vam2o46qXWJbUBeNVyLxRgVRJ9YGH8t5ZISYJbOvTGN
8GSq9r2rVbxOKHjsaZsRfNgX2pZ7NTTZoVddkNw7ZBBl2qGKhfH81+PQ7a78ZfaxkW3PvGePDYb1
yxhZ5GomapfySXei8T6OZl0bpWS0h9iEOqkddfD5V0RhGwQ3zR6WYDaDyJgmJ/OxUGG1bHRM9qKU
5UuK8PBvDu9fDCq2zQ5HsOFAc+//MkzaphV1yOnlUxWU3W5oOJ+eJU9mHwHbHIfk6pgg1mLdb5Yq
2BPx3V2GtN1YHprZdHJeW4PoeCvOTjCKKYpnFF+tBrDHXx/mvxr7WFYiWzNtGotIYH8ezb3UjzSh
y+yps6lTlj3LZK2D3xll47Uym6+i0uHEW0V/HVOyujSN7kIAG0QAizHr0LjHz6TvIUnfUz51HikY
f9N1M9tZtW8sCzXu+oz6t3BS+xBH9BUc3TwMlUDOyERqtMFnMABEOOQYuyeHFhDhS+HRNsODbrJo
j2Rx5A55oZ3MWmYTWCpbWsknEFATyGY7u9dKJC1dmK2qzAtWCTLbO+abs+dY3mM1oXpwc5TpskQT
V9qsMgJA9U7r2RuItgQj0bolcqPfQIUGxJ6ay8nwqgc/AgRT0TKPqW6+FHr7HSISolXNJkCkNb+G
ltKOZVl8MXudml/IAjZsrPE4YJXYVyCTMK6kF6p7T8jniFlGiYcAU/YXTRmHhmrdssugMwx17u0G
u3+BS8Eh18JdoTF3UXta6T4xpfl3O0f7T1O361qWjisH4w+bI+OXi028ICD2wsbwEQcJSMog3pu0
FRdQXbMzq4ds5KpynVEBzccQIREkTa6/j3NKkF1P66Ah4Wofgm25aJ13AAxxsYzC+JJMiKqQd4c6
jQd0vdDT4tb9BII7uhvN1nxA8mbslcE0jupw4TGevWoSCISkpv6uhzSUwqz4PmveyOh8E5non+mR
s9kGxHR1XYRMleJy9+7knjSM/iyLaf4ESUA4fd08+6WugwlS3ZPSnKWQlngN2NPvDQf+t0OaeFuD
eijpnTxYnra0Kl+/AuA0rrbVzIgtSAh1DpyQ7bp9GSrNvkBpIDGPIq4xU1hJxIkXrVUlay9J17fv
gnRmX1otGe6HCPnQ7b1YAxWjUS7w89DcZCPpqlqRi4tG8OIl1vzPAHZTPn91uvfmB+rbSDWGtDbv
3DpHJ4Lo7M4tXeMD6cbaSgnQ6Yyrg6jjsZjr14kOZWwgsWFe4q3bxNQ/GQ3tgMor+Rja/Slw1HBi
Ij8jpUvvUOmHZyTnxSAz4sBqY+PQL6IzByYFiqu7GxF9UVvtHxl08l1cA+cpYmbZqhUx9hqiiGcm
+qltpX4I4U+kgVAUhF1wd37xzXbVrEcD7cbMMtxbMaXyJPtS0UF9ibTHqcnTEzd3cKjbZpGi4j6J
rPBPXQW+NCudaKMqIhqcwHKweSRwiuJmDs3p5ZJ0XdK1myLYUmEhmVVa5VUA8cwyIpJ1Z45VbqJi
13hmuJuCoD5pBHCsqL+ASeY+23oIpInDpHEI2x8iIbDavx42bwvwnyYfdy6/4LQThulb3q9bnwkK
5JDqtn+17d6/GqnoVtBnFDrobqUrKe5cs7fPsRcQCJXZOUFH5SaybPXWBt5OhR65Y3E9XPrMHiHN
ALwA6vlSpon7KrX2yDCVf53X8Hn8qSMi7QoSBmUVIMZVHj3juGswKWlq2JvmxcBEY3XGc9caJdne
Up3yFnOShrAbWF/wSr7wYfC8XRdOzUkkfDacpvgc0eNU3Ri8WVVNIJUffjP6+pB0WvrS5PWzo1mv
UUi2ONkl9X0y5em5wfEZUqfny/lH6t4L/0qra2+ErXhDvvjoRVoFCNdUj9J7IqDC/ZtTPpcGf95t
4g1hs+n5lumwKP11pjIRm9flOLpXO8hhfSf6sY89ArXcjiSsMjlUMhw2gGYKlKe6WFdUzzZaRwZf
2ZkGoHUQVnaWBBCHYJjlY0rssA1TsByyeh1pDfmflnlyRs/d1kzeSxQh5gYK7nUyxnr71x8f1/nz
P8bjQ0P5BRUrm6k/rQ6wS45hqIVPMhCXm/koLfviHmXG8AYPLIc2Q0oi6XBkXYgMZl+Tfmsd40Ry
l3EfTSYwx3m/kCXdNlKivUDfjl7iCtkqackVo26e+O6GMEnSeFQQn0wz/B5rWfVgjQwxjdTkAa/I
kuSE9kX5RDIMJrFDtUPIe8KH+4vXWl9qsKOLQKF3uDNqBPmLAD/L2XUeafsjUyroIMJlRdpEpPOX
dGSwIDjnU9CMYp2lzr0T6ekhNpP4BLU7OnXWmh5RT6ZlF50Y2+FAo8XU8BRsWR/rd6iswOUqmKEq
h2Dq5FV/qXyxyBoBfVQKFh9dIY7UEx+4GSJ8AG17rou0Pedy9taRxrF2Oj3eT6FO8C7VYHb3ouiR
gPYUwZAVD0+o7dP7PmT4C2eIG6GB7XEkYYtWYm2eQnp5R4s4VXzhdnSPUp+8krzNto6csUbDHEZe
sApfxqpIIc9BNG7qtv+gKbkoq8r5LMvsQTZFcyhNRzs7VqedC1qPDnEqa6YY5hjSdZ6drES2kA7+
Lmk7/9mIoHNrFoVlKQhFHCb7U5dGzhumLQQUGA2ihhBNxlb7LbdelZWwhUz0cYvGzHvoNO2kIPS/
eDs7ZMVPVkuK9im5oK0hpc/RDTigiVeucEtdGkuOX+zeebcV6ZQS4LyNgh66fu6cbw+Vl16JpmKk
opJ5boFanccGQR56XjJxk+sUxOk11KYd43i/xUUHApK4ubVLiOqrPQS7ik32qmMxpy+rjh2ZCvc6
JO797dlgGOEebGC/EDqdc/bHKFa0+snLovbJEPk9lM2SIkEx3hmWzFH41dOD6ZNJT0TdsJVTWy08
fvXbmNvvGWf+zvTLHEdKmmLJG51TrNjSuqKZjo72cXsnQAp7yq1l1wjjTN9aP7v9B/VqxbeRM0ht
ZzxnTdNujbrGPpkE2v72zA4ECWiONgERQr3dqAwXhUVWUVvYWAK1lSinAkYgD2Xt8QDxf4FsxlpV
YbT0S1WciqAbH7IQwUWTHYzSyI5W4GVY64Nngk3z4zQ/3N7PhoGSjRH7a9MQ6r7tmPbTJu2uuYlZ
kfGBfY2PeyaJ5HjIaqc/hZPUF+Qq6UsdlMKub8mMYXxTG2qF9hMFStIeU4OsFzGeFYqepVB18OR0
ho6AyYrXDQKgOR40fEwMF9ORidzUN8Dix13xJC3fOxtWNu07bzoIv/DOBWX6haDVC6DXrfba/JBa
lbeccIqibTPCax/Ig+dk+bKSebsaRj093x4opwK6Rn/oEeOzGWHdUb2UEgurB3gRm29uxvod52+4
3h5Ub6w0z2keSuXLtZcjbC/zwtmHfe/s4/nBnwD9kYetUTIsI2xMXYY7ACtpLyfrzBDjsrYJoXQh
ojoTBUcUljJumxZ+LBzNw4SM8yGIa6NYDVXxXnXtEx965z1sXQ/rb6tOZfpMIhKlbinqVUAf/U0a
HgWtUm6wwob3bpBfcrZmr7Zm2ytZYjQfsSYsidYm7MHW8lOb1IRnmTL/LFwCwfTmEuY1CDF9HC7k
eGOMCKtX0QftvkZ8LeygP+A3tpCe8NCmjXVU1P2sojX2rqiiVa81BPX5qKyG0NVfAX8TDagy9SHT
aHv7YptnsC0zX17MqWIJYtRPsRc3T7mdHhyaisRlpN2y8kT7GDTYVslAHe6a+eVkhN2jQAdbOqGx
K0HJcl9gRVD5JPbIBfT97Rl0cfIO/nh9e9PBRO8w+W7bKgz3/fxQohK+z+MJXweC0DW+qS4e9Tes
xwAVF5jo8FGP6AgQZB4i9BenKOgQV5ruIbQVkuyh7rpZ7L0d7qteGPsOZcr59jAazQCM+iWQdXvy
+zkHw6pHOiFUidVkfASmvvSARyeG0Xwowh/u8GhRtUPGtpt03dg6PgJdq20VNyYzPPtySNPDACHe
T6m6OOW+8coDTuLsXA944FO/Up/zYAaxy5ChOfHltvIc52gPPrk8M8eTzsOWeF3GfT/RVrbsxo3O
P3EVCRoBdgka04ydy20PcdtW2FXQc7LkLiLnt2GLZ7hVdtGBCF4qvSl2kW69o0TJ9zUfsoXeat7C
nXsXZpy+s6Uqlg47o35E60mqL4s5tCATCv7J2elOvIopRMzUSnnk30bU1PwMxSCSpjkJxUos62LZ
/WsY+p+lmRr7fhr0MwiyaZ1YzbQqe6O5RB1FH2LmnjM7rZgs+wnU4xdzyvNrKnB+m2Esn+sSHY3Q
zoRSJZ/8YE7wjB3ieUAZkiuL/kVlk8VdaX5BrZk+SBm8Cr1yDyBBIe+hCn6i0W0vnXDKVxWmEBb7
I1ne1dShp7XSFfEC9Sz9kxuhKXn0dPZsYUBYpJRLr2jqXW+Y/SNMVMwWcXzui7E9B2OF0alHfh20
UbqdvGFYogWdUF2O+lVZeAfNLta2aS4IZwsIkSTP4sGLYpKThiD9oA6/cAHVLMbCr64pKdoSWtzb
YGscVJ2tXSOsiV6itWGbpv9WxN3R96yVPYBCryYH7yydDZo/aMwdMyEm2ov6By3J0nsnc97z3rCP
9kQmXuYajP7/fMAvjyBfR+B9e68lLHNR2J7Pn6OymWTexarL+nh7RTHZAajZf6Mu4m+Rjbln00Ca
HGJGILG7OKZF6xFw11rLlDVQdwf3vLtTPpafIChwqGGVw6dB9iIwZA5QDK+kQ0CqCMpbnJtz72Ut
DJgq+/0ZEW84mWLsKFH9yVGB88YozoIgGNtdZMVJsE6xRrQwgV4kG9vYbuOHwomvUe95rL0xUfhF
3DyaeRQuAdFQBcmUf0hKyz6AfpyfK4FRKQWPTy0mLK/07ZESUT35iKfmOmg4ZVsY1ExDXnMQxKjU
A6t4MNUqcb7pJf4Sw+uu0TxbEia1F6677ZySxGev8e/GSKUvtGoVeOqEAMFE4K5GEL2VCKtn+PX4
AOUiWI3Z4CynRDQrOs0mzpmoeE7xsa4HYyDzwSnNfWz0LXL0ZHgtekduWLXqVOTJZ8v86SVx0d16
AQVgI0RX7kUG2tnA9o62nh0LKimvmFgQAPd1d+z9ariMVvi9RB/PhTanI1xCvlhK4ziEtfcAFQHe
9Rxg7tOtP02xJtZmGdN1Ktr0tWz4sbhmI9hooCFpIsWXlBI7QbFT+jX1n8jFZHbstAcRuelV8x1/
KQg+WKOsni5ua9Mix+4yVGP+ZicN09jwvSLy+Zwa1FjkrIxNXK/9vAjSST5SJnkzaEVuVRqqVR1J
563Lwfu7rm4SZDMtTacOCbqhpozc/eqxsnmoSNveYE4lYq4ZyJvICS93UcZvhO3OAaf4XEZlH60q
V6uUoL0nT7abcSjxYzuE2Nq4p5PkuwFy+Bn3N9UktGfnstcVLsyGhEuJJdkQXwg3Zafga+4bFvXX
Og3t77MiA9fvWSITxvWLc7xWbXifh/r42jvlyapa96JKzXucVOgu1RDa2Edjm66BXRyazHvGLfKG
Tra4pgg/D8MQfHbN5jmQo0W+W72rBt19LwWmvcrGA2ApcQ1Ar171rnjvKUsOoqxPUVge+tu2KmMs
JDsiWI+R+PAmNWzz4aXKPevFy1J9EbQOGaBkbi3pixW0xWXFWXfsTdWf0Pw6RzGFw3ZycOVkpJV5
oeF/djI3XAlV9fcu29bHv96V+n/Sa/gGwhwTUYnhGexOfxHGuNQ36YwWwbWfRLyDswFoyovbjdek
+OlZbe3hDFBWckmXdzRd7IkSf6qszNkJQxHT5dZIWAXbxRJrNu3xKN6GjneFxDO8yqn2SNmoIcOi
f8c5JU5JHn71zRz6CIreTWXJ9MJQvfe0eQFBdMbJbeYacprY6AZnNbcOLjzPp7UnErltqTJvNcJU
FqppD8pjA6GmvCSMwTNXhD4gNU8B4dfOHLkFMTSdcotFlqLEHHntRirMFWXrJ0fKUQP9dv2r1xvt
OYzV9/9L2Hktx2200faJUAepgcbt5DzDGVKUdIOSLLmRc376s8BzY5H/EcsuVtmSaWoQ+gt7r211
0XbibtxGCiecJKXwySvHYAUtBMzq/I9vv0DKcYDj5KWk+VtHVqE99yxtd4MBOJ9l9YnqGMLCWDBo
taunKIH1klbNI6qs5lE55HpaqFR2qDIAhIlyWpO6MZyMIDpG/UhAhB3YJ83iCwpfHOQaptQEUe/R
mQfuXseBXphttQvCQ+1EdHyD3x3/fkM48wX/Y8rFDQG/1dOZF+vgJd7Ni0u4yAJRh/fQRqaVlWM+
QYLzDj0uy9Mk2xsxUteRxdOhmEHJUTVs6gGjcdb7+qF2k9eS1fauClB/yGjMLgGRA/k665LxWrdD
vZ38KHplGjrtfRZay7pW3l3W6t4U+FiKqoufZC7Hle1NX9sunZ7GUfXbuIlhwGMQf2o9TVuiuBAr
LU70xRwmde3Jh8RQhoPW9YZzlmAnSdLu4SVVDk6j32oK0wnLpP5J78nrwYOA4Lo3o91kE+05dDQj
E+qKU0wv1zO7XdhVI25ORgqbD2NhjfUKYUJd+htRf7b0/1+fNs+f1IUjGQe8/7TTINTTgpDGR8du
cxlL3JcIeZo1qNyVZYXDOeq1Viclrgl3UUXckQikfPz9kov5kr675GiauODo9rj21rtdeEkWbFHo
qIHsAqTNlEY7DC3hg2QgQnLcEqhzPg0nOguPbV9tHs34daTUehK90Jj8WwpKHQMgVw6nGtvUKek8
qjuM6GuelvpEX5ouLGOAvz5y5JIvJ4ifl6Fz9XH8GBigtuHoW6vYw3qjuaV5MOtZqz2N/e1ULPMB
GLulyWFluii9EXCJfVYSDj2YRrKPlWVsQnxZvW38S+7OdizbQxj62W0co+neMyg0JViJJiVu0u6W
UVRHmx4d88uYMTJioHXW7Q4bAS2qc6kUGWlDuP/kA/4w+fNMx3NNG+mhaQv97Zn7j4zLMv2RtqKV
jyYvrb0eT/G28NCBA13BrZab14KE6L2q0we+VNylnvaFIPN0VzKmspERHPrZte7TpLySXUdWR7gu
qqr8peGZZ4QU1I848oEAMN/YOUnkPmku2pe33zJ1/9qAmuAXT+NPp3TKHUQQ6uORFBOzTn9UzDoI
dGNH4zq/bU0n4KhQ7AxqTIX2PEbQo+yoomTNQsLb0fJHlzEJ0lWt5ZDJXDJoWyRBBMcE5lMeSxIU
LSdbsHXCtMfrd2sRX8eUpn7orGjPf/9cpfnhxrUsAdLbQCPnshaef/0/n+uIxsgjqMh81DVOsKJX
ZJhEHifJWMo1m7Z0k2n8Oz3JvZvQ2NAn3UkrhnxNveMla9vPqidQ7avQI+Z8QnhFSnaxjaY82Stb
D+4lwTxIAFLBAEnnI7dP87b77jilu2nT0NrFgV6/kNfBrKwLXuBXX5yZxdKa5bRX7tDTtVt3Uffa
TSXD+JyTA5grq3stZFueesx6iyBNL520osO2Try1GcXe2RthxShbu2kjoBI0OYfRQOQXDmF60FrC
0P8lo1Bue1t5+66Q8YX5BwkN1vgD/462JQG+fWGLheYAvn3g/RCzydfvLQFYRYSnYSy91zLn2tZv
uMes8670Hem5wleJaGUIN6j1/JVn1KRrtXMXSYaswafYa2cMNUwhxlLsXB485oVM1P5+Ub2Pr0QL
i5Yn0PHZjvPhbdQSWa5rHQ7miZZjM85apx5TFYIwx2JAZzbEo2nNMTNbznw+sOVYWGLjO0WOL6s9
hRD4F1qPHqIlH/gUt7X/ivmEub7dOUviKX4bfkgbHIQDe8eerdrgPwPQbFGtyHiJyCnc5DrrhiCw
YAciBGsrIySPhXlyn5PIOhjhxgrwIUfpUzNWL1gWrEui6y8BzxGDX1Gs+Skt6Lx9vJSkv+3cJhO3
kcUl9r8kvAiiLybcaauGUv2extFzxWBRSMY4nZtt6P0ajrjJPzdC8zb46FMYRDHbsVplP+3WJ0gs
oXGpe5cgdMBoVpciE2LVFukkt0dw+m/ORLB9Z+XrOkz9Zy3ATu0hj/yeDv9Gbhi/Gm1zbViz7ULh
6kfuerVwkdDunLH2r3EagR/AbEqMAeZEMsf7Y6g9EWWUXvLUL64W/iVmkxxcl79fe+d/PNDs2ARW
T44Hw5LvqlEOPFbLTjE+2PLVq7rayKAObqiMoBVk6MWYm4J68jkgnaRbjZV2yeIxfYio2Glj0y2k
TPK905hs2ycAMcKPhs1Y2QbUIV3sapvrzXiVdf2d8JV0ZyWN/ZwunUorsM+EwS5ECKu7Znf06+6l
YQ69ryoDDHyG6apHplYpZt2IhK+ZrNeWJVHL5tLeVLlGgJq0w7NmPcXcAEMoKqRc+mtSawG7pQjq
AmGAC+xFYk5v3/TFeNIcxcq5Km/uU2Z07UM5CiEAIY77SDo7NYwkdqjmJQ2JkEJA233yoL1t/v88
9gVLMc9GtG+7uvue1Dk5zSRHMXSPqaHOjAapkDZ1+ibOySjET9Zsuzz+7nt6cuLVys4ah+aZiAH0
sGUBfbpqvuld86+vrPLKegpbTlRtW98tX0qGS5Xx1LdGvsRl2LEz0YNtAhbuXDsNCfQmacVDWN90
4hOe/n4PmfrHcka4LqI+k9MWger7UyHs+AyHcWwfMpb+PsiMYevCNyosVS10tOMHiBarxsa7F7it
hShFhgvTs7RlJX/2bTw8MS8vF3qupeRnjcfaspOLssuSnk5D78eYYZlUJWE0ovgGWch7jlG1FTG0
rMpNur1t4QqWWvSLmfN4ZIDHt4CkiLmTcHil4vT09sUaagOWGWVoFGaYv7NWu1se92ugoTtz8hhy
mfBNtp7ta2ZNeNwj52ekIYPIp3ictyL5I8HWuEXEj7tWaCSHG/VvGKdoi3L1s7XrX2MMRFMVxpXd
zgLhlA1vj/QCnW5uWWimXDMLzB4UHwdiQoxF4xYsfv2hPRg+I1cP9FSRZBhRp2G6yBjJuD1WEXgV
gRiBkD7U33zvFl7nmpE/l3pExKhClFhTFG4Rquunaiz3JvSBBxrMQ5J/C/3cPdg+cmhnsncxE4qb
d7a6JN9VpV0vbDlAAW0EMo+mJ9t18gLGz5WzKhGlv8SJ/Zyb5WtrefKspoYNb+9m59YhZik3xt/Y
MaETO9PMc4HXM1D+mQFm6BrIQTC48pyTRepOsjhnYdHeOyKFFrYfPs0LthPbQPaIYqOFNt2v5nSM
48nEyKz4R1Zw04QaxaUy/W9+PvjbieHEyobVt/DQxOE+g8CKpBfGjNjWQHeOZUWOKyKfZU+g1sri
1t/nrjmfWN7PzAsls1uPsWkoFxNCxedaj5CGXOm6BYLfFOe/PZEQmcV3Cmdt3WQQMznxzrrjo/Bt
mnzR92511HzrWz5N0cYdJ+PAHcYHi55rT0wL8dVlQBwUHhbSpkS1hkxWg0bJXLOguhmrg07420Ha
vGtap0au9TTN8S9lSuA1g4t0E+GcCHuCPAAJW7cx2xVCTs9A036qSfNXotNxK4aadUiKcmsmtn4k
TBqygeMtgeQ5TGIKA/YZYVmxTFhR+wPLzSIrr+agyg2DdoazUSpO7DkO8Wipb0ohyB84/Nc+NWSp
+8757Yuhuur/Aaf/vz4VXu8fakchbUPorrB0SvL3uqiRjdQYO339iHhcgNuM5an1XPYTbreqBTq1
JIsOVHVc67ScU/tq2HeMKoKBdE3msOtaJP3SzRzmTowrD5nZk9NqKONmtjmTB5vp/pDFX9ofpsI+
UUABQ8qeYbqsp2GBe/eZKOz0dxt0+9EgsZbnX2wGkmd2pjKSlfQvBLRZr6GL3sGpzG4bZwOQMzJq
lSfSR5URxVhYHMNOhyEgJafRGCNxcRAwrcax79nTula77PEz7YyEuaVuG/qzWQabuEUROabI9yYm
ALspYg1T1c9S7+KbqBnZsGWGI2Zlzd1LmFMMTnJyBvUtEkaHlreSh8oAudATBB9LBNNu6A5HiSto
54XpUTO65GEUtnGqcX4TVbwkDZGFdFG+EFFr3Pz5oZNmdHn7IpVwyE43GKrMRDCfpL47Zq5whWEW
HX6D8DYyrfjaavWwcgXbzEhz4PFI+6eMdPOJdcOmK2zgQ796DBMPFkveJijTB8Vrt4AWcQjqcriL
tGs/OT6ND8I6pECWMFHEI76hbX6nRVVJPWY5QUAPl/sZBbcD3zhU2jpqEGAYRMnZzGVXA8wN3DjG
sIu7PdriZElVp6/HwVoBM7XWuddvROoEKw7iu+b4+lJSen2mAvzgjPEcgSuLLhR1qpT6u5+1KUrD
K/SeYXuLM4MxxA7ZTYjpaUDKAcxoXUYlVumUvbNA+7TOZjdBmOIhm3BSLmIQm9siCW5TXZGXpTtn
5B/TJ5Mnnr0Pj6TjYnj2bNPBFeh57+YQtqiGkRdTzVVEPv92SjIbbZfxgHIRKeDGBXx2SqEvXceC
lTOjy3I5kAkHoCzRTwR0cd/E7i8NncGi1uzi2IwIgEn0a04oai6lErzaPa9YuioP71M0xquIJE5H
NIQoy0x+9bAos3nvpr0Q8ndeCXnsBttlPb0fZhhynlbhlYWbsyzH0N2IZKJdrILw2obuS14wBmWG
Lc9BanfH4lS60EC8sVdfpsLWwXtTQ3ZY1FLVvrj2HI1HVhObCbUm+laeDBW016za1ZpyDiyKja0d
N98qnRylLGhaBCMSWQMSjG05WmjdVAgUREHQxCJHJrSOhx1KwnDMZ1pmMOucPLtWtzjBrpQSc42+
f7KXlSKNM9FLexfWhjrkSfizb/IabmwgoJ6Y9kJNhofcmxDWauxylsjpLipV/WLwQwBSoeM3wDfG
1Orf8moHVgmLdpqfcKfYV/IB3HUWDCjHe/qdktHXSlOS7bTrnNzB7l+NgXAEN0yDC9rzbpjSL3bH
Rk1vxN3CGjIETXbuJxtejGVtNTslIbLpq0VS4nwEFeAmeyQjD6Ma/Z2HWqtD4nwcivRKx9vt0zEi
ykyLm40LVHkdAAYNQmv6JYr+ewg8dTsnqu6FwRxVlcbPVoJ6Ul5KL0NhB3d7Vc0zx1DOYjrDsFHq
zm0DCkgCxOQ3DSzzXrHwfdZJ+Kuawd3Gg0Xtljb1cSjN+miP4SGcxFB/8rKZUwHejeh4dAUzOkbl
ugGnkl//z6SjD5umZh5bPEY3qOGVUlrVpTxOjUBA3OoEfHQAsk3jXMC32Qou4cJyzo3bdDeZ2jdd
6nIT1aMJjc8PTyxLeDnWOUJX8+JGwNfGrg9PLil5eg6hi5l9+09G4qOdEio8IZ4+yAztdlV64SoM
wn+0wAm/MK02qSo9B73CwpjOTMCGjek5Ld+WL2glC4iy7rduqDa8nMNzHFg0c/OXgOi7RQPvdArL
m2N4G5Vrzr6ThtjUDgQA2OL6Jc26uz95x5SW95kMbw3XQ7a3ueIbmw3Ec6bb1oEKlJheu68x5dbW
dShkt7SScRPm2Mwjx2yPNYqvY9IADWYqdNQt2OFFR0dIqvce7AevjBDpeaxAff69EzHmt+qfDZYr
DIejwXUFbuD3JUZrawBa0aU8DFogF8XAOtoz2Jb405yVlL7aj47xzUYzdihFXq50QHAXTeTIamse
1qj5zE76cdnj8mF6dNgIEVlYv7uLuiQsOr0r5hBtt6PRMKj9m+ocDgg2FDiReN3bFfRaoD6TVrB1
xSfrwCFdFVNxSaByrAkCFws+c3ffIxwZIajhh3PcVUxNI5ri2bWejQiloF1ilAmJQo/GQR2w0II/
uRrO+ErwNBsBDnjMSHJZAMlZa15irY0uqvhW0bgqy8bAbZVsExX2gBvxwsGzXMGT7LejE8afPFof
j3EXw8ZsWWYIL4X+buTg+CX4oMyLH6HUv/Z1NAtRnHQZCSZgVhauXW5+Yt6dtR95ySd3iP2/Lojg
tPO4GFIyy/zzsTZdpvtBMUYP1iBPfgsYbwSytKrE74rafxvECmM5O8Kkz74K0lQPWZJEG0QHp3HE
q5CTKHrzFMvdCuFLUkZruE/6xqj6dIE+mwS/yJRLf3AYHhr1mcVzB9/61oz+Juh6H3yG+KrG7D4B
qGS/aV/SDtofIICt7tOxuj32qszkOwZBZv0IQdIxpOaxqUxK/7xzrmFUhAhYzc8m5ubH9x37ZFYi
bJrnvcR7w2FPJi/quCF8MFdIVhqiPxq7GCE8Qqkd4m5ScvXg1zBqSDgnF72u3d8oRbWJ1AEO+K1Z
0oUUpfariaB6ouPcBd9N+ERHWhx/I6EmuphrCitLX7gIG93UrSNlmPNJ4WV97DJchhAmWj2TpZp8
P4toGEzjhQrDx+A65crpOB+MUluyT/mnVaDNlYNwxvLqjsbQL8mc3xASAeGvQqJhK7E2vME8I7v6
Uvnxb1TFamf4EdmppoPSm7xhk42IGszwEgkgkpGFUqBzLCDSuGY2iv/ghwsUHgR82jN5dnmkTS/e
OFot6a+8lpsGkTmtjf3JJM/QP97azNS49KAgGHR9GONCBpQS1bZ3d8f2XFSIJfux31ZgbA5GgJZ3
mMOXkghooN7Xqz4CHJPTmx5yQebHJOtjR0u2aglQlESOsML2l7Vv9PcoTq11yVphmYwpOjdGNUWt
6sUkJ5c2DsBO033Ruwk+vFVtU6OC3p5CTrMHl1SVcNprDhYN5I7Y5XjUUY2njvwaWqV/6NxNOgqy
SQ0wWKqW0MJqL9rpFj5iRYum86uoeBltYOTYcQMehdXSfOXfpF825zrDRxlb8PC5ct5mUPQBruie
A1f/xyEP+9oBhwgr22a6X5XXganwKoGctArCtkLHo1aT32uPZnZ8BTGXevB7SKetjFi7MedwyvZr
1WjEd4xpukwiOgeCXlCUGHp3GDrgPbZW4X7Spu7A76hOs6XfTsIffUZebFsmX4TskktWEZGJS3JC
1rKTQfklJCj0lbk+cCf28nrWQpnA3J5I4n2twtoFlN9Hz0mgA+fkfRUCB5jHaPUz95z1sUuRhsXc
d/ZW8Pf7h8XRUk92hMvcmWqlkTUc+7ggtCIReBKytjiGY/w0jQmrj7lRj0xQl2qaoJp5NuG5UuBE
VWcCePqSgAFN6ebGb9ofgwcP1OrAF5lafJO2plZdpGE6SuGLNmNHGGiXqov30hOJc8z8+NbqHeZa
xYSonzCMiSbeQI+XZFfgwO1gXXtwNDZV4ux6XIarcs5StXoZ3MTMHISGuUf9JChn/GPVpgoV8iP3
yLS14UcGiIwWQCn8A4DmpeF0zl4NTL4kQcr7DKTDNcB4unZB6dQ+AxgrA+QO1KqiqbdhhJZDf+vK
/GAGTrWcjC/oraNrkg2/sxhvp5s04YJFa7w3p2Za9A3yJzhk3rJilaKY76ycGioYSAn43l0LOCMk
xh1+MdhSg1UHQQ109qFjH1Xg7HCLqtNYFd0yc5tihaxFntzeq2DvSXPLnRek4hjqVXSNfE880nGT
sniklzQfIaEmJwYffNa8j2fXDzbvWqxVcA9txtwJdDJMuQ33pSaIUSUNaQzmgXynwcMOnVWgmp2b
lrNZrmQ4ZWYAS0tzz//cKAf/wPoePLFlrsmaDzfpQKiUw7eDMxKD4w+c4KkkvwIuy8lIfaSUDeDy
lNfswrRL/VK1THtjlYJi6F3YvJHxmPLK/OQdaH8sLbifOdg9c7bgsc7683QvYyYEAyuDu+YqmHqd
rGHKBeFqEkVyTsTvxjARJpjyycOIBgASTng/xf3RgTazz5OJAxh1ShZXB2Pqyw2caG/des6JmWz2
Lc1GQBFAog8sgK/BEKPGAWLPKgvBKG5hLe0WoFObrYnUtvuFn5xr7ITV3lD5L7PvZnyzWW1sAW6Q
jv572aQIK2GCLJo84q7vQ21pjwQEWIkLSLhvfgtV2RcmiUt96nFGa1rN7a19+3vR/CY4+m/RLEws
P6Bc0TsaszLi3YeWOFyb0Knpyod2QdB6C4COiS7iyWBd4EVlHuVtHb3hZi1CHgHqIVfHNWaN5rHq
HT7H1hVLXdnZeqLrWJYN4dC29aW19t2Utp8IOFzjXY0vTK4xmCKbDTAgo/dToJzqg3hfU94blZFZ
XvuPJhhq5lXedzfX9X1tRK8oqzxkpiWVNoSbGcp9KHT/bgLL2Yw8tkuNnnE9NL+j1qBLbvCgxKbs
l4Go7INeMBmI69koGFjHaP7D93jITQPDf/YLE/LarBOsmAWOYUUiR1L1ybYYUnMZQcQ0IpovNen9
OjG8n90Yaez/C8SdExBj3/rCFEtcnbI4F+BnDoidK8LSQ28BPTpmQeVsyFpwjkj4bkim/KNn5a8l
a4KDLo0doFdz1RswhIKW+/vtP4kFFhvfC88TK5o9TNmbN+n2AVhIQU3S8ufFeg+tcC4fRYAM0zpV
mtgXttd/cmU+lJBvVwa6g67zGJkflG1agBPZaLkyRQhgpR9aNrncTxukEmBoemO8iULD5jS/EIwA
ZhJe94OsHRRIof+9rNNp1Y9DDIxaO1mySBcQI16yomkPVQ1HB7X3qVXovDUnuoadvzZti+yqqTAP
oQ5F6/+8w1n9lwNkmv/jLuOB0LnHwG+Y7xU6tZF0UUPAzj3nHEIxkgerYFZuTDrebDRnxLHFb+R0
/Tz2rY3C3GsPKvBISq+z2+Dq6So1IHVCcB7XBmE0+Pso/2dQO7iq7nciLJ/WPR/Wf//B35Qtfz7N
0sCmr6N5ob3iMvz5CsT8hSZ/Ct07g5kHGVmKt04eHHlNr2kezX2NCH0BMGrCkiR+h5MtoA3KjRWm
P8ywNZc2QAsA5/20qRn9LI2pIPRlfizi8iuv3IH6DxRziDaCVYRpH0Xeo6OPniHpOHFAYWa2W5G6
X4p5ny7GHdGV8szi9Xsg3eRqQLgu03/tErWannZkBea3RrvbPpYav/J3/riyOjHcecpWpgfxQ9VN
u8/1hsgKtwIZP/GE6eYE8D38FzlGdRzr9mJOerAWro03wDIvaTntnIi1kHKr9rMtxvsim3vcdPh8
uTMMRqbv1ZtCjoh4ENneMVQNi96DyFrn/UUWiheBB1C4KvWetWL+4ioAZg7KyXiVjM/WONmf/Szv
W523n0XOMyre2x8XKkEg0SGMg3tvpoZFGnuRKG9jrtvXUbmcSTyFvJKmDE7J9BKplHS2YDnUIVKw
WO3Q5IJsUp3zyR34YQjDj4UCiE/a4j3AkfKuxXZzN5lKMxZ3nAwhY0h296Z/A24LupKRNtbQboVv
PFm7QrMX7PFuRk4t3Jo/CGdZw8QIP6lzZ6jdH2MhYVEL6KZD6KbHtbHmh/0/szxr6rXRIRniDstd
8fkUzwMS9VVgGZBxUIVZSg0Lq4+GPQvNfNdgS4KeXBSkpAfEdxjB2Qbkv84ZjBiRv5tAECzfSoLa
68Nti1PzYLYdlFglAygSDQAbGyH/MnFxVhF5GGxhRaEmobLb0beZBB0lcLq11gAlBw6vNO8GhcAi
84vnZuq9HVVaUmoLkzL5aZLdLcJzwOFTgBnTpvDMpHeBVTBbJxC8VxqDsE9GNIbx4ZTlI6O6QRti
mFzL9z7gtsnY5yPzuTdRIb/EgySZKRJ4VrRpZweq3RQxVIZUwloIi2Q55KG8GI236CO9v2TkKy5a
pDWrpozQYI1wssY4XceN1q0qz8g2xCx2gy6wFGVEQjBgZFmvs78MoeBoEXFVdQOgJaU/z801G6b6
ADzhgPWjIKOyQ4jfF7su7+1DhcxgbJqTU9a71Pe3jlfqX/KkpLtH4W/4brGuSmhNmsTS7webYDIn
iHjuxu4yoNhAQarYfvWShgy4rNq0dfkzScOl7fvrhOXRMVDimIfohlsPCEtgacckxJCI7Rm9dGdd
Uqzrizb0tU0hNJ5+oBprVZPAhQ+B9hKW3LpXfkWgZftktzaxETZm9dQ5k+XjrRTUItyuNF6pkgsi
aKZ9E5RXisZqS5ArJo5EbLsk2kedWewK/Uc15eGhCrOThe6lGdPgZtTQI5w0OOQ7M+2uQxIB6uKo
3OmBs/befChlfCc5AadQVZ4ZSMpt15WYaVn5rvscrqIZaRNQylnzwnefWCV/MpQxPrw1MVVi5Kcs
92BtsTX58wFME+XZLRlU936QvH44UeOoXVJgTiu3yDD+jdZSoRjpDEh4scbjN+Du2Si3AKUOw//v
Z+SHIeD8bjIshzc53YL7wRdO6kqVj6Ba7lrFOcjUVu5ITfpu2qFxGmX9BHcBRoJV7foAJ4WKsn+i
icoyTDq2OT7s58owno2q/u5buFCMztrHWqEf5Yg+rWcTA7FNOwGLU0t7BqqXpPIcmO8tDH24TipP
iaYYDhZ/RHAumVylVOd4uXRtE5wzYiOPbz2n6/T8phKtfQD+IsQwGQrvinCC0UxY7yFU1p+8ucV8
Gf6oHWZfAiw0pv4S2/z7wy1y3QlrZ6rfPYh8vJCbjinE3gH9c2SUBK3cJq4mnCZBVObBkurKSjrc
FJUVLSdftCvm4P0WkszJZxiCV1onwMuu4CFEcinLDP5UgdJupCFfhlq7HoLCXjc6G44pdb8CaFj4
NaQGBrLp8s2el5UEo3JbJatm7OnC0u1I6XXBc/OUqulJizp9bwJ2PfQSz+D8oQvMkWcOGZQ1ZXIY
qDWOi1a6LIs6sU50J9jIoUnvFeAuAyLZsg2DDgKWSD85cj5AYLjF7FncbUCXY1T3Hn9a9uBhDC8d
7zXeoiOvoIQVXBXu8XOxifg+ZrrOmk5xyw+avnNoT6ULR+qKjB+tsKFZ4PM6/aJK3p2F3hm7QSTx
WtMvhRLnukIeDPsLSg9KKkZ+qIMqeB8RSGZWGdWLtKqMhPS62rpOd4gpkaq0bFcB5gM6PFedgrkJ
sXV5QqLFF/DnYJJQGQ0rtoVigaWwcl/BG+J19De9HzEt9TwNe8xEIoBAYtCpTKxhT/UnhFo/UgNK
W8CpRbrPQYC22cRmkS17lo5XRejm359f932bP3+43KfsClECuN6bHu0/53nWmGNmuOlw9wga4dWa
Bws5r0phqxSLxKzUzedYQZ6oA+Auv7FQJ/iRrqrFHRvPXiHehrcuLtW5dbvvPhMjDvYpXdLNPcy6
X/IyUyiFAhBjRe9ujcYgx5E3k5ebAGyV3OO20M5KjK+lwsoYlWs8MXJF3EB9Vms0XeViRHu2dDoU
wciNCxn4e7pv5gNgAA6Ko29jsd10QbtBRrU2QYubtfA6AYhhCvGkMUidulmYRZKGmJ3+TThkq77r
OoBGWHmRQXP8xOWOqnjd6qN3L4hFgASor1H+QXkxY23rFtgA9Ej0G1pN6y6NhS2gbaZA/+wkcPeu
gSozhMjOCDA+RNoXH0PAaRhSTP8NTXRQZZtqqvLP6tYPOkiu31yyIiM3HB6T91sxkvdYfnoJaEWs
Jpbdwr/DS0ikuBHgyMQNzhJ4w/sTfgvwTSboNhaRgKAoJC/hsuae3OIsJ4eCRgeNeR6vRZlQ5laJ
vyyAxW0F7yEu9NUifEctSoYniaP9CpLsNlkuIVgc6p4yp33NjLMx2OhqyE1JCQvWbk90meUGsFNL
EL4V8i6/LwmThFlLUHbyc5pGj1Q2hlj8QBZW6+HJjHCccpK+FrEUNyIvQs00l0GWlciZU8KjciSC
Eey3CsNqrKknj+f2YjqlWrdJ/jQgyVoOhrSZMOdkZ6aiXutNWmGFtscdlw+F2eAwQV6wdDHOpOOx
M6bcaux0mTlBd+B/fXUGjSG+gRK6GlgaohFim3+vDdz3TnzCEr9LWxdf7Jzmwv6rO/J62rndJBDf
P6MORykBOHDJ7iZfUMPIXeTWoN+dDqNjJsZ9PpJkgFRV+mm8Re3ooqpxkKbp7Hag42lYEZed760c
X64Ygpovlpt760QZmBMzknSQP3ybuibetqU1O9E162hF2lGh0G5imMlEdy6aGCBE76tNq5nDMoiK
euOE3yixnQ24prWd5eyP5drpOJSwtXxHk4/pgH3PJ7qYt+b+3TnosEEWJq8ZPELvxTt+C4qC4ZJ+
LwMML4Oe/lZ6u4jtvjoiqVtPkQ923Rm/x8MULdu+vIY2udid3QC0dAd87621qiqSbFrd+UfBjlq4
3NBsxLNL3YcvapR3XmrTWT5a4baPoNEOZlevRhuift7mq7kDXTSiIEUlDfWVzoZ55Qcw93XN7GBb
ZgSTel3+SZX2cebBLTFvAfhzewi73j+Wsgxny6nb3olUfCHXHgiqCuv5iqFKGrxLIhyoBWjHNsCh
DxFQrMUU2vEG2SGGswipsgwwRQfazcqUw2NrJNeoSsxlfUVd7z1I6FqWmSY/OQ6sj8cBtRrPB1Ma
Cjq6vD+rywasdaDHbXcfg4JM3sJAiWdrLwpH+N0JptexphORhAVe7ORAsnVOqRJmWbpLTeNlAvtx
bjtlLWv9K/plOCBpF+/R81OXUY+H5J4Rx2muwl6PNrUHkC8th41mzPRqzoNFXbUrZzQJWvBrfRX3
/4pYt2CGaMT74TZRTK6GvDRueokhYiAlJCnlZ+3a//wEYIkKOjVEvu/3OAYZiag1RHtPTeRiSaQD
nVTDsNdDHk9fhHiAteIZQc+1AMI76JwLsk6/gClFPWNTViHVRns+kIfB411kpr70NSRYmmV+Vnt/
7MUZ3jJtNji4+eu94cBjJ4wn3G7vsdSNgxdYXyUDJ2GM/5ey81huHNm67hMhAi4B5JQE6CmJLKOq
miDKwpuEB57+X9A3uSVVtOLvQUff20YUkcg8ec7ea1cPINdSVInbpF4ov5XNRaXX6Zy23SmsvrtD
VxwWN4tXjAFWa6I9u5Cg1jQOs0DH5zwOen4vs3wjWQL7hQxzIgxruW8J+zD6ML0OXNsbFLJWlCY/
7Lj8mcyxurRaD0GeIU4WaUekwcnJ0YgEslcTFUObXHhFMLRZHICpfUocfK+2WKnqVTmcc0bqQYvJ
HW199U41zkN6U45bwjbRBdpw+tHorbL7/ylzGsK0qiRb2ns0E/k4XajP9oXV9wdA7+XOTasWqkyD
bTzN72T2XKalfOZ4Iua11om8xcrScTum0rxEKWU1qSOrj3Tf9gQJVr3t+v2YiIM9fR2pkD+hpApy
7jEByLQGa05RHlwK9K0tsskvF5iP0tHdQzKhOwfiEm6TqqfPX+bztXDn5wxtwaYnZTnQBu/Yq05e
UXkfsBViAhMHXI18y468QfCWL9JLaWL16rz+Ck6hPdgEnaN8ICNQVRQqSTbg+Zmkw9QjiDiFH0vL
gRw9oHRxnFI7VZItEg0iOMpCXiIcckCPDXsL7bj7iKmjmSHRpwZc8bDKz8MlTujzMDCSJ5cE773J
bQafwC9yjJsnBSuf3sRIQF3acBg+YM85KdPSrk7ExNaJdAB6659sxU0nlLLZFpPxc+loZi/dujeb
5tP/9X6Ehojc7RitD85NRPmwJWSzvU407xvbTAlzm7+70OFJiMXjPeQ4ahNX0z/UGp35dtsyntl7
mZtRRJK1GI/jeEYogdWZgMK8DqO9cBBcGIn7NQL9QdgHPV7rQXeb6mHWMfca8Q0Sy56LvL3XCo34
HvhGgZfAHESaBhQqYWvAZLfsajf6qNmWEfR9DfEXOdSFOApqMHPbxTkKHJvJj2tkH9kgifYl55Hw
2zE96g6jFQoVGnVKI3MTwut/V/dvohcEIl+2CH4vT8Jjfr3suf5FKWKm7o7A0togEiTrk5IXzzui
X9dQ/lzp6SYiEmlrxHiPKwTvdzh8kcEzlXm5gTSBjXyuHwFmr0zsB81FM/jfn9J703xdjZCreon/
Opat15+yZ6riJGbU3aMuG/fGOOFZn8W1Dh9HldiMkzlkWkAV1dR/x/pY7ssMvpkz4NXuTUo6rS3w
m+t1uy1CoqJw/dF+SapjjQgS+0N5cmb9ZgsyihJcdVhHiehukyQ5FeDVwFTQreEqCCXNluhw7oUW
fvS8yHqwFqAWrdN/MEbQhzaOBMQPKQQnr2TZOzQ2ShuBcdh1137OGGmZ0b1y037HC/i1tCkUK81F
haA/LEZ40bPpV2usME8n8Xb1SB+DZlpT08lS8WCdCiYkMFXtD8QBxzdnJMyxt5snb5kyRPqgIvp5
m8hE3goTSHHSLercheGDRaGwQVeb7EsDdD6YHrw+6pm2tTo6uLX4dwjxRbfoBl7KDa+wZx//TQr4
Khr2MDFgC2rC9CcgO0Esi3dUYi+ZGX8XgDxc6bn4bVef2muJWg9Vk6LLIJV3bajreAh3Xao+Nw4i
7cITjOi1cTs7hUb7mmCMsWnOBQRMIif/e5WZb9uwzH+pbVbRO1em122EgZhOR9L3vWsTT5bOsbT/
eKLgxjjl6N2r/sdExJro2HrFGmObUD1rZGttSfgCTR1y2oMojMkzYzivu8YxTMroaiSKzgwDCU84
7/X6zH8d8B5tYx0VCN321812uzAno4qn5m7mMmf8Tsj90KAydHKm8cm4GIRiW2rr6E6PYSi9zij4
ZSrycyOjPYNwoJAhJ0APqJvY75yI+RSrRWjCoCU8BBUjTtIW20RPIcO7zWSQba0vmp3W0HlKyvfW
wj8egbM+ASYI/2cn//sUjuakbj1u9vdZWBjEk97xE5WLrVtY8I4Xrd+4ZKVuZ3PJ93H10E+/yoir
038vhDccbgq71XO9JvOsauTX1kEHI4tdtNgoaQbphw5Vos+c+itJ9jhXtIVIQAzhG34FtvyyuPLV
c5IiaWSNiDIIgTbMhsmu6Ji7GOf4O7XKG9UdH49pD7NSbkuCEfDaWfyfUiXtxID5xCB3M8ydwJ7x
NtitRa8vWU7OAnw9GYiqCBno+wKlMQUV2hlZW/mOKOHcF+kaQkYs+RHQRLTBv2Ie9ZzJdlxGyZ4D
09sOag88qNgXOBNyIoKOejedQsvg1OIe2WS64beQeJ+QceWbiSDt7UAw7XqbCoew3U69vluWznin
l/EmfeflF3cFAy+oi1g+Xt095slY0m6woORb8yekPcfIYmvQyKA9ZRoD7dKjlcQujGaO/IaHaZJk
j64EyHz4yWzYAW7kZXv68dU+KxaYNo4ZNMIW+7GR2nEEDdrjMCfDXdHv2RmLXT7A5pt8pxlnKMjT
uczqS4YP+QOyoM8JNSOj0TaGj5IEUWQs+L/chnELgTtJCMto0a3iyUvjT1WDGTGdii9JE0ORQ+AK
hjs+xFn1MNY10a3SjZjED9au6qkbyxw+/sIsRqr4nbXtvj1KUZ4ZDjYXfW0+v4y0/2fxzG3ctTHh
BnfhMSmZ7B7louzzEypHd2NY/H/K+4K4AHikXZI42x4IhicyMrdKDlRIxjmUwWRFi3QuJ0Pjwdtr
UYBs5GQg6qRftonbKN9qyEavIKG2WfG9X0WadK5XLVr9ZUqrryTqTYFjeN8sN2oOKibeUctsG1V/
glcZNxNM3uhaJCSEOmZ48aDGBTMYu1MqUtunAvUuwxzH2yok5arhn49RUp/UwFwQSv2Ti7/3XM/h
p7HHype6yjlJO//hNswGIm/6kyV0rcM0Pxlu5uxwglq+VtVsauNyn7TP+FC702gsfxLdKmkwtWKL
ZSi/JP2nZAYFPYYJ/rhrzQXlokV0kh2zoH/VdtY7Twvtw5triS3ID6NJoGMdenODo7fHdXNsMEqu
LZ4WsNZu6dR2SePdLIFSFJAERKTFO1HVDVGpMSmFejoF0RI2N4azZ6UdQiq8j4Ah4yPHrNx64Z/J
LdpPYxh+tqYm28FPB3iQqR8xYut9h28vqC3gUFVC4hTWOMbFXtcc3KQ2KZsEzVhnW3agtEHQ4B6f
Z2r1wrusgIUrhZPb2fYBs+zvphqzx7GInqDwRccYdMGlQJipvOFmf4UQ+dGyE+di4Y3YynaO9xVd
yk2r0u9jSg1AyYmobe03KpSbiE4xc6EF9fFy2OcRqBDcPpNjVys/cw8iirHYlw7AaC23m80S4++u
6NfrE6gCYw56BjBXac4ZYj9GoQ2mKILVCbdgz/H2pY76YsrRlg0N8G9jVdQC8YOpQmaJbD3GGc7i
QXXK3TMR8H+wIhKEEmVfShZuZbnfaCbpTy4XvxSr4rl0L4OEgtnUpfO0RMWHIm7zM9kOVGUyf87H
xb1kq9OceOaeJEqSkByXH2ZO1sFFjPhRGKm/uAD68QzFJ3pIjO9FdrM8y7w45rhXU7oZRB9/WGys
DMX8CQGk79oDSdJ69+SIUr1TG73oCP4u0mygFZQotoX9/M2IuglzvYfsnt0joR896o4NbUNMmZif
dlosHtRAM4f+cRiAtn+AfDFhk2EfRICHLpc0z2Rxz47I5dllpHwOw+FuityAZExSLBB0oH72fE9E
N54rBgJkPgIkqmigXhPetLIOh2O8BhKY9bdxmChk3DRQWTZd195BntMWAtBqHIUZPdBizHwZc+XW
h3aj2TG8LpAJbU06E5VMfBCxu1WVFl3IPyf0pKt67juGeGLyPG5UKd1gLurvKtPda5jS66BJLAPs
sHTDjebPf9caLxKhV1+swxGOLtC2/lHBdQ6bp7DT9G6WLnlcRkP0JTXoKeFKwdm7+F41WWyH+dFK
nRqnqZX7Ie/xxuzt04RFAg6tU0Hno6eu5IkOeZaFHyjlovNk4XzRSuj3dVr+ijMCT5SR1+8sjX/U
73hZUX+xTQE10V9DntJ0EhbQwf4e9wzeopkTIDLKg6OF2a7SzE3hKEH4xG/DbWYypiie8+fYm/V3
asc11/HVQJVZN9ocFIswSrEm/V0WJWXoIlh2OtRC+R/1XTRScSGUoI0HZqReuJtSF1uCYAzkTMbW
GTfuEuKgUx2C5N76NEnGB66uUpQMI50bhhwiskEDhYxQQ5sxalVkPmFPtBJYEBVdlqMK2SRWM0Jm
ZOQQLgIpRltiHJnLa9XZ+3pAnlLW7Cn/vWz+IRmxeRmp+bFfMVV/fSOu6LuW1jx096ZYFBYi04+s
1A4ygccfvkMwOvW4S9LOCtbyEC4CzdHQeOde7q5Nsb8Xr9AZuzJytWjev2mFonh0zIjD9q6NNlPN
7GsmAXNmmrqWmRedQvVg4B3YjdWgtrIZYQUVtAilJIPXLce9ENMlkcjN0mT+pes1zTShUQ0RmUSh
+WSAFLHddmSoIcJDnwHO7Mj50BcyqEf258m+POE58c7UEI9jhlyzNYcnSSzAGR35p66NnhtS8D7p
nvW42iDnZaoeMqzJTKM+y342thpPHI+Adi7S/oBPZ/Dr3vo+4n0G6zbu7am19rHJjcij+Ni0GAEh
ak24StlvlnZ+ABGHXiXZDimTyUYhKsep3QGRYJOzg37M2hPTG8MfLEVmpYcpulP6Xqnh3oT6Y6Xm
9jGcSHt32gkogJM/ukh8GHdWh0n++u8V84+BgzAt29GpJen28Bd/vx6LPZYe0uzqrhl/phXHk49s
4NlECmCOamij28CGOsNensCY7zXmKGG4HuY9jMTQ+p2FlrcXLb5EO+/O8KqeofQ8kCSmtr0go46p
62kaNe3+zsd+7ZoWFiZ0A40lW4xn2dL8+2PTEO3mpXLLe6/c7JBq+rRvjYlvO0fPHXUS1KRu72no
np1yYkBU1s55HtjBoSCZqnzorOaD28X9ZnCFEeiV992am3NTWb+SpdHeeSH+0U5j0orUhX4VLWRc
XK8+bS+LSauJMZgUFkSR871Csyh3UaJ+y5K4aFrqyaaUy5U2FwPl2VpObTP+KpymJBF7ZEiaEu+Q
Q3Aep8rEVGT2vhLJe+Onf7S7oRDRUqPH6aEgfP1BI5NOhY134B4pVWzKSge84OjYJBwiH+t2AjXb
DCSVPdMwm4+Yjha/Dx+6DCRwnD12lvy4DEV1o/dRT3szTNdc90ArvPxj12iPVZo+emQPPKHzg4qR
hNOhRSLdcLhR6Z5UGRGWaFWfImV2H21yonppnQiSGY9iSC+essdHB9oppC4qHzXE+xhYyZc0bjae
ay1PmZd+GWNN2/VL0cDr47JSG9PWCaMsKEMjf+epvkhx/trm5NqMQKHsIvxEZ/LqZCmor+tZ6NrN
ayxsbpnWBOliFb7XE/H0M3Fjk+xwwLpWE5iF91xSuW3TWA+PWLiSjcbIESM+agnIJ0FPuf/YFPUn
mbVH4OjJO8fgW0UoH5beOsLw9Tw2Xus1JukajR0WGr3pxGZS3rbb1Ar3ZiEzPyEThPa4cRHymQEv
E09EQeDAPY7CBYhW08ud7S3P//0OW2/e4fUjCQ9F6HpOvEExRdynFrtxwhtwoTLwdGD7Fu7yavLU
xXI/2XaRsDMakR8PJk71Pr/GkLiXKYVfV+2NxoV7Vo72kRQ/Y+ONmeYzquIKhjADk84ScWdZ9MDr
jWYbFdqxGMb0VC0DGQReBNWqAD0nY+eRCUy+t4pG/H9XQPgjDIevmvQT3XnTwTREE8tlqLVbyrZL
un24fEBZsVdFujyEA5PPLDnPc55sCRYXu5gmAgKh/uim4p3W0Msm/mqleqxQWwLsECzZVyt1icsx
FWWu3TJ4yBSuhCLgu906wN/2U0/xpeJ6OQgE566mFtIDyG/TWtJv08/OTDLLTMAiB5kGOt9yCTbo
hx+ExRzDhmHugp4rieBcf5mWnAgkKs5qRso71SbQa8AbVUpvvmtvXJN+g8wXuzEdg0SPdaxOPdCQ
rgCLPKaa75Y/9AYTl+x+lEDMt6pxu6BvYEqpFomgQfZJURcHnRHltjbbAyZaiAb97NfEjk0VhIc2
0YhuiPRolxvltR25+6nRR5s6INsqIhhQyGPRsn3675X8pt7hQePZIbaHvyB5bP37/9M8wSvcYWlr
w1tnOL1f6TDTlOb6WtIw666j+Ch0kw6JVr4jkrDX5/b3c3X4Q2fmjukUyeCrc8XSmyLWvFm7GQQ+
bMAzPdBbWs69OGeJms8aHBPfGeOPRl3eZOQQ2lGaV6J6AuX02dFYYz16709YRPBuXfGnnRfLtxKy
LxXZMg+GWR+naFzD5NLNaDGCdbHPD/JEdUfuTMkAKgeNuYnzCO3v7LxcS3dlEW8RAE9n6LfEP+pc
eDEbs8tZXNABvh/rgiKnK1FTL55W+5EgkjqtSC+svPrJatN3tpmX/vyrL4kNmr0P3Kst3vRF6wGf
Wr+E8lbmBiGXGqHEuvdpRsdE6W/vMP9PF4zeNPtg0TvRnzyb6ZuUXRWYpUfeGQKMI9hf5OYOQUJG
KysW28QKb3LxJEBcxQ7AIKSCw04VDrKhedxOJJrs28gq99CBPoxdeEhTo/wYmmDbp+ps5ZCz6Ay3
j7pbHwtn8vamRAWJfkDCZFk2adO6jIWmdxbMP7ZcpgLAGYTNJJZrwquV6pLN2YyRLm8G3SKHC8gK
loZyltOv6Cd870n4Afv950qfxFNo55y34W9IZcIfoW6du+fSZPiveTXBQqr43crc9kEUZ9sanMqt
bYwPuLaehFwaaFx40LNBv0YvrJ/hG0FiOzOxWCZoEt85i8GBvH0VIN9xCuuWxRn3+lVwhjSRoaWg
Cmbs8AkuNL9vpbGzVEdyyQZF2uBHA2G0uDjsjTuZ38Q0Yk30HLzEY+twFYiCsPtsWVxLVViRmZJR
4o5dzjk5VLuqUWQvxuZHMevWR8gDFGoCHDgKfBT1yjfzUT83JLiGsWvQ/zfVAdJ9/iSs9JF748Zl
XHDR66wBMdpUN+MrqsboMTXDjzg/GUrGxg2tAciXFRvLuusIvNCNfc/ysatk4FIUkxaR2Nr1Hka4
HmWJerHxogDnwFNaNiEJVM5X5LjpPUJEMma8gaZGxBB0LYBUaKdiO7ngIq+HrDyYWqE2VWV8RWai
H4xZgTvq9J8WbtnAKjX9BBzhPAvaOcrYy7BtHyPO711cJIS1LMRNZIj/ueJgZMu7j+gAn2FVgSId
GTf1jXD2iQ3PQqTqy+QQQN/W88Wum2bbQPLqjAWd2TDKT3mo/AgKQN9n4ReDqbdWa9aaW2+8cxS/
mYchH2eQyKAYLbB8M7lpEvD5SeUBe3OaiSm/2+7DBUOu5IggNYMxVlvr73B6nTfSEVTReF4cakT7
H9NpswfBPWezexvlFPs4ZtVeNuHXavo2ObSnBUdRDn0y11rzdtdsPNWMbYernaM5szvUi2Ex6shB
QE8MyEw3XROLTzA9fKDPG5YDjt5kTs6hWfxk0pg+Mnw/K9uKt2VshagVYChMlvarLzkd49awH+zI
e3IrIisLGkTbRaO32s/uCRNtRrZklmNr5KlDj+nouj10qT0c0I6XgKPbL0vr/WgMcHg9jodgHkuy
C8nJuTaIOXddLmFjjd9prOXnfiD5pFeyuS6e+LRYz8jCMupbLmaj5DrTxdQSgFAfQRe5gTDY6OAd
3PVpdmlWGE84/xMsfqN8Zw28Hd/xPBhxoOURDrPc1/OxtphwTaWNe6vAzMWAkc5LW94QKqhNX+XR
vQNxlEqGmOHY/ynq5grs6mnRW7QPdZ0ey8y+FW6/7YRtv7NU3rZt+Gj07B0P5gfSi9eCLDtEPczf
cvBEBx2E2X3nDXILZNE8TJuS2hZ9eA7QVQEVfykr3vturLe7JzoPSB0vHHxMdX9XMEaZaGwyhXPj
VMckTvaOz5Rxv4jhhwYd9NSM4uewKrLj2qgODBIl9t32qU+NhLZ/8858w/rHZi4xYdGv4xpqGK/r
VcvNzX5OS+c2wRUlSAbShcyd6Apo/eqFXKnC3mvQQhUoD3RnIm/cKFGhTmqjFWvaZ9ofi5HUNd4U
vP8ZwIxlep64iz0YWuhttf7RzRYylIRY9iBRiODUe1jJEybSZUDu5pX11xdBT9nQqDNCfPdJ1uTv
nMYvksBXlQnoeQejB/oGhDavyrduBDU7Dra4DTHxbjZithgx5zavYiheps09V2yHniODgVPM2Qnn
JCJ/vmptepDhsBrAWA9OB5Z1iSOYjh8i8p0+qxiYrlmcM52Yv1RaihDANiWAC4pG5VJ354YiysOV
Jzuy8c/38Z+WFYDMjrEeN1giiyMgSYQwwVVW3akJ2z0pNSQVL5gX+QUpqUNCDohSRYmV6jsnZRia
0CG1QNDv4U6vp47v9LHuey2D0iIvrhyr7Skdinc6nm99RLw6jB4YQ+KYseHN/L1yy6ZUmZHU4jbH
aCzSNDm9nOvl0MWH3Cy+jpk7gIJEtoKgSjeMb14ZEwKZaVeitEDA6mBUXTt8MIfUQ4Le/LFi2zhx
KCnGx1Nkj2gisMetkXocbkHTNBUXGNwIlvwQc+qiS+XyaRi+XlT5rlofCJKxaivTGQ4L7nwPuiHv
rQiywkuJib0h4yKqFTwmKldk5r3y3mvj/OO4kw6jQRue3uoffPWdWOk4CDtB/UZd6cHeDQa859gc
M9AbnknuV2K9s5SNN/NjHgM/jYs8CHPxprAEv4/2ohHiJrwkoS+TD4FojzZ2fld+6G0a62Y2RiBm
f+Wz4MS3jdKHg4ssUI++MH5hHEC08n9fy/5V7aJvpbNps+0bdN7+Xhu549kt2UziZvbs6i07myUk
VXZofaLDkW2aqh1QB9hhUM8M4Mk02lv6xpwS1y+yEv5m+tSXuu+UleYLZ+i3Tis9Ehh2I019IEI+
lpFqX043LrTE5FUXHP8uMu2bJGl1GAxMPPEo3uGZvTXy8VUzWaHtJC1+r9d6pHKIzLlzMnHjpDV2
hsL8IuxrqRFvvWpXNnQCCM11p2pnVMtzK4evKLb7DTeguzW9N3FA3/22jcP3u1bcGFjwrr0e9Hhy
XBJhdeKGON8v5KydJlu7dKpH5Zi4Y+B0MroXiEGyrtt1atgv1fTTi3M09lKWOzXmV1lG2XaYy3QL
3FKdiSW7mSJ5TLtyOpbJg3JHYGt94a7Umf65wWKRlsY1NC0uKIg3fDvLqgsTlpGyuNgg2IXutUrE
+ml5MnNdblyFWSRKe4RCHnVYYk13a2S+7OTNRcJkciPpBXova1yt6S8kDiMATZj4nCFJAwVuTCqf
H+1sMdNedeS3m9Dw8M0M/Eha1EzGI/olGjaNrUlUI1dDUm5M0e4B7kMsq+PqSEc1CsbcRCChz3h0
vfmokw07TsCZMpsp9FQQGNLgukhQFZ9wLOMDq+advghaqalEvA72la9mbSwo3us8Psi4IdUyyfJ9
ByV6WYkBqu7I6OmerEIfrkMnfuC6q/drDpNfhS1qqcn63UYDrHstr06dKLnax4pYsIwB1uRuybAY
LwpNKGh3sEdSLtwTe8NnACyI003AKbBrbYBdamzuGoMtmkiH0cCwq4kCsZEMP/IzfCpOvkw7Hw8I
+fZeQ+76Ei8aDgyj3atkOCMlZQKVOO7ToK6NXXziVu6eZdnAo1RO0BcqB1udnfU0KndExrBANFgx
RVxVW2VV+anLcswPkeGCm63swPoSRs9zKO5mz384pdvi9zIoIFz/kuNvkzZG5ZTt09wwZUetdauM
yvJTm2i3aOClwQ/0tUrmfbzMR6n3lzIN9cM6G7UWd6bWXRUSW2Pyim8uF5Vc4nZstG5N4gWm2Jku
1K0p8SujM89r4syuDMW5nlKNMZ9C05+OH4kXyQ/zUDwuZhpthB0+5XVq7ydUuIGnsoM745pyGyUC
KO8ztXABAqUk5bLMvvbqk7C+t2GYfGjQeRG0hKMMndYG9V79LckNcydFw05A6j18wZFroc1bErdY
r8JIr+G5IyWWE4SIATWnjy8ura3nOucZAwjcjrVyr2mIrCEmxsnUcmejJxki2IHwqjLmEbnPXjt5
ly4tvxKPJ7eTNha70DL/DPGMTEZvv6MQVoepGn4tNQ6xLIP7JTlnfWjZDIPCuNxV6O83AzmmBx0N
5J43DRpbuO1TRaJnNh/CuBr8rhkeZYOaKEXPf0N9aeGQFr+njN/Cht4T0F3EP+Uhes5zEYydYa1C
E2Mf3nvZVFvq/Ojez93JzV03sAzGPZ6fFfBXjUy5TwngyY0yh90AXOIakX+8UdxmApE5AYVacSw6
54FHFt2FnlwNmXLXGtsOA5BONK+0/BcxAkF+GkcW7m2taouD1uXfDWccg8Uzc9+wWKedmW/sApRi
DxWLX1qtkrqwxf5Srg6KZsM+Xj94/VQfYX6UTEZ737OW+avs2X8q9+p5095bwFMthLUECNnGx3qu
ULvb8cIwlWZa5On3ttJt8KajfhKtardO0/ZbSLvmafa4X9qGDWhvGL9TJRe7djRxq40EcdSNDM+q
8GUTF4/SDHP0fayUyJlQOshQHuQYsoswNCC5Ml9DZjSg8IU6xF5tgtIGKwQ67Xttp8xgklIndaed
/SqN6lP3YwYrA6QRq2omx++pcNpdJVZeGcoXNclrHNmBDW7xDLKLEKNYBd6EkapmcZ7n0V0YjdXs
N4XubhFo176XmNY+W1ySE9fmY5d+seABn+Mqr3eWi6SR2f28MVDj+VwangdD1455RVJgtRTTzrGi
B3MNqIP+NrL3MpSpJvOns+Q1gHrxx0KXfsnnKd7Vxcjx0GvfrYrhZjY4PWOlcIS4umkn8znDiw0H
wNjWojKuTTseXuRnrlD31oEn2MUEcCdRTvqOkUE8s/KtWzXGJqT43+JCKDZSqfbmTvRn11Uq6iua
OzyuZohPOG9P4USaUdU6pJOHc3t1B5gc8bzPk7bY0cTh6h3ba/Lx2eyq6TgKti+zinIwQukjCbwM
uuhMH1Vl6gcRGc9m7qlT1QM/1nOCChkxnzyzSC/V1Hzo9NHmR4UXa4DPWjZ1HHhEgfiuwffttpSm
Xl3/GgaicMgB/am5lKig1RD9GU3qY3+ATO0pGNWC8VBT2vSzMrlJWzhsBp23x5zgj420ZuZg08tJ
UmdIiPPl0KFc6YhfCGLXrS8ejEcSoOcKb2GpAgid2CxjSu68DaeT14PDD9vpMnODgU7zwUOi/Sh7
9rAZlM52fdiE3oF5dhwZaO3wk3RjaIBLfVmS4jaNcxcUA+BVDSPKTtLQHrRGMX6BV61p0a7T+wEZ
ZpHs2sKMglXjTVHfxP48ImsTVgZQsq+OBheIi6lSHVcz2iDBvKwatPoAU7feETB9XyrJ1+dm36yC
Vk3rar5OBX5Btf4QTcOeAAoCuxaF1imNn3IYDFtvIdPMUQmd1A6cpVdB+GAsaM4Nilon3SjhPFhG
rh8LwzgVTk+qr2aeZ3oivpwFMS9Cnbh6T4+5qg4z99tdb8KJ1iyZ7CmlikBLuxEspJZts94+1yRd
X2h18+V6ECSjnPAn8pKoZcbsImYQafWSGEGaQ8BzF/MxbDxkY/lkA67TQtxGzk8c0fIUK0w9KC/O
hMn1B+g+j1KLjdPCMzjMo4esrnWri2vV6mHIMmTFMtS2Ju3+dRgvkJQb9V4z7OcXnWZpjPNRM+j9
N/BAgmGKulOl/UyBhF6q2nweslongs2eN1nWUdro3DyTJNoza2GH0Mz6UGWTRgvM2MiHsbGce+iJ
o2VW49UA5sBFGdUgmNffugrtB2V+IOW3PSvqkMsSjcjUgI4NpqkdulbdgZWm51GEEAa127IGuc+D
c8LTBUy2qsUmzGNtqwr8+W699Bc3Xr7GTl/vX/6X7n6mlzcf69jYTzhVTkLVd5s1tSu62Tx5Vnau
i7o+GsARDgS9XkMgdudcQCOtx4ovJ2lO9kzO8JCwPMlf/uVlRNqmevSHJCbTD3XgyQ5KGr9KaFNR
HH4zCvm1J3Y2SFNlPca9l2yrGPTSy8ExsUeZQ7522hLNhxvuXuP+V2SCBVCy1jcNOSVH3tkr/slP
CXLXTdbzwLsYl31W55gpOZKoWqPIhLsywJKGK3dwre4GTPTls9taaVEeaph/5sQJNEKUd4WFLcM2
l6uijG0isVFpaB7BH6WXfj2nWPgHbPvO8QXaI3MdimHXg13orRz8SqXx5uokA7AXtNOEo5DqpXTb
Ywkt0LShlSUyqwBcl6vWngZx2qk7Oizn5MQ0tZ0cs7KZtn4Vj8NJ1yPGfLYarrmKTxh4mkcBBVaN
Q/lhjM3tUNlVoDk6FXZcaoe6XBraWZoKcK4l6C3yDKcWNFKNOVqt79qErycULvHZRkCnuaP+vE15
4h61NCaqpbPmTRK18b5VzZE5kAiWnoZAY+5JPYCntpjsjZP9o5pTjly0H5bCeFxnktLbwJed8lNB
inc/7M7utuiwv0Z2BNxO4w2RmTzPXPYui15CjFRMX9pyvraDaTFaNPWH2X4KPbd/7PWoO1f2dNYH
G5lg1H0M6xL7q+JPoSPoh7kfCiZv+w7NAit67S1TucN8Nvmh/cBvNwE4v8xkAgVRqHEPtkqmPLlh
EFS6PFVzxXCCo51qYyp32uipjYlS9kLFQQgP1N7ZgJoix/OwdMVpJAZgS0jHHJghdUzUPUpm0H6r
Tz/CSE37cBD/j7AzaW5bSbPoL0IE5mELkCApTpIsWbI3CI+YgURiSCR+fR26V12L7k1FVLz3LIsE
Mr/h3nPbWD12Lk41BrGSimfcM8EFqfYuR//1sQK5Gjhr4n//ExR+gJuJBC7MldYebyEhCFF2mx+w
ACOTZzBDtAQ+UqzSxCE3OImlwHxoZaO1GR3vhJMMBq/Da+1vIh4W8IGmL99Y6xDB2UG6Dhn1lZX5
lZ/cnyM1stiZHnGkjZMUuu2YqBcEcURBlnSEF9g5uQWEPpNwERVHzC9GDM+PxUv73Y12VSMdzpmo
iT2nOTEx1rHNB58S+Xgv+BDPRW03+7nynxlUy+viRhYaBW3H3PjhZSv6awHVhTK8+xZY+c82nvHA
gUXtP2uxkA0cFSLeJOCzyBsZ9F1Kico+sNv+Jk3GbOuW75zhBzqYMbZdIZ6sXFF5gzQPmvq6+Opb
ZE3/8lge2exDdRDRY0u3ZP2+Jyx5N6ySODlNje7RS0D/9Z+wky03QBl5vJQWcb5NL1jrcOGXG+ZW
n2i9dMq5AvSMI9VXfvep2vZqy5hK7y7cmXH27LD3X/4sjG6tfrb+TIx/VpaBST1iMs29qjhWdm5A
h5xeiyX3z+W2lGSyO0mmOy/WCKqNnhs1i6jSyyq880MPwlLeecgoS9uGh6Xrou7Zb3mk4Cabe9/m
wquQfBKVBzM5qsYfdF8ZhGJ/RbxtnNxlfve0L9MaYFUiLIHr1BRPVdGhfhqXu8jH/AWi2LRDg2By
sVZv8wB+VywuVKDFau9BTlft23wrzKrDndNGdoKf20xRO4EIy70FIENHYPuKbMGxNusY2RgKp8g7
Vj69bBHIq12F9sdApVV4fSqN2r5ElIY3NQEiyaIuDrgj3xUCV9r33wID1x/FeIBiv9itfcjTEXIu
TCwBT9MDWzNYDGUraz8GkXwV9pwOvYpSJVwC/IaNwexqvY7GI+XRHz7oJ5arR9gW3h0B+0CF+S43
O5vleEhDG5Iu2Nrud60c64CHLNrxH+qEpoaxizuVyb8QJsY/RAosrIXLB7PY9UkZJaSxO3C2sSmv
HffQEsi4r2Yk4rItj1G1dGdGiju50f6CqmevaAeHgtIWCbNcnloSG5PZX+R+aYonG9XsBUSdPkja
7Rm4BdMfeigoXqkZ9UYSGCWZtavfHTJWGUlblRm8Frc5NgR0JORzowvR9nTKjOEi0UgnTWgvz3Z4
cwp7vAdEoZ8DKS+sYfu9RdiEzH8XFTXfqEzkL3NUXWV+csLLsGwmOq2OeUhkXT2rM1MzmDngCO7R
xbbemABksV3rmeCoahc96s8qN8w7JxIW4jpY9+Sb8AvnEv2kF6bN2nM7VJpc0dXSJ4+4AQJIuKwc
ozw4bZ+nkoTRRFBSwrC0XvgFiuNIlXBEVfdtztzx2RnkTjJ5v9ih/IMVSr9HLcCrWhzqR01kkSq8
0gKBVt/cLwbN+y5vsxfLNRnXTKb1siwTz/8E0eIfyBOwj07WIFoY12Ne8zP39zxjq+1YyiVye5A0
LHanK4vF5z4A5+SOTbAPMv23DKto3ymx7T009Gkg+SY61ZKzUM7jrWcYNfaLHxe4Bg6a1ehucmEj
VGPxMbFzNDfrwdYDUo3FLYCjaD5XpUGpYjXDHUcKU7pGLgdS7vmMJ2b6BeHW/sLOJ1irN9/7nLHO
J4QOyBSD5UfnZtMVm/cv1GcHdjzqpc4+MGaAVu9QYfvEKRb8k6gg8c709d9ceCueIFvvBwCJC+Xs
C8qXdSPvaersj96lJ7Ctd5OMQszrS8t83xVa3/zvve+3R2so1yMhszWr/OgA72p9gRGiXoO+Uyf2
6/rJyOudG+Rlaun84WT6JgnZuVVi6g/F0P1ihumc5Zh9nwgW/4k3b4h9qrMnY8yW1HTuHlmaz/Po
64uU0QXh3PQyR/Xe6ggu8JrAj7feNT8ypCZRazgX27av2oZd3W6PpDaUrkXW9ZdoAxXdloWP6rKg
xslLcZhw8LMfXgmnBjC8iTHbSzPT5Fc7hK74zU5keHFKIA07tzS//PN3NcXOhKe4R6gVxd4Q/mg1
UmpFxrGmsc6L5W+mRkCBq7McMI8gA62Bq7PojfN6o8oQRoA3KRVKltcJjNBKoZjYECIuQhMgJUT+
aWSjcfKDR5spAu+kcJfBRArNM1A/DUPl6vdNMlBQ39wCNDyqkCo1K/FcENZOcAYUbvQA79va/pkm
fi8gEnjmoccx1YgOzZKnLbP5IQuWeFkQOBgGuX3FTUVTwTZ+OXqVLe7Ie5rYjuZDwSDowoStT+hq
OqTnJbtQX2AYNxjBoo9WVy8UELyoUmbGbzPord70gVkihiCqLx3mXJ3RG3xU5TjsgOvJzcQW9Kj8
7TvI4DMEZbLE8+AFJFWH7y76aq0YT/zArK/T0HonV09fFL/FffMRBwxVDTsRrfIha9lyFrPEXLd1
zdEfcyS3ff/uKHxQbQkqei3M517QK2KNcWk8A5TRvmoSZ2OjFRYbRVPVMEPW609uSO8619cNsUEi
cXnBn1lLRjUk8OWTg1KwXQOA7JhjzAqwLE84XE/CY8cmDiEgyHnD02dVJAm5GY/7ulAWedlpyYK4
0g4nbMC2koSdbLcoXMNRFTAIbC0iQBUqfl0y7hLloV+Khi87WLkCSKsEtJ7HEeO5p4ygECAK7BdI
a7Nww6QDj5kWbJqaNaTAAepL/G2/r0dUpETmYoqbmjGt9WLSQHbzabY2B+D/ohBLYPqhL2C9U9yQ
Dmx0THmeqpwvse+Jf5+i+ks9Od3excg4Kqc+bVsPLCBg6OCK6DwH87jL6oDjcm62wwwBuhPbrecn
7ryAeCnytxGAMcKgS3hcqTM2koOCIhXUJuWctxLX0REkuVbYnVCP/xAa9BbmSeNURhZhDx4b7prW
I3ZVfwG1SzYs4sLQkepZTkNzZGlPliIz7oM/T1/qLDPO0eTkL/9abGeSDxQAr4uhJBMyr+leJg/m
hXCmA5IYPlHDfoXcj0N1ZrdhFQHpV3LddhhFg92oCrDJ2nVwp8npMFcchSXJFOQ7AgYG+3Hl5f8q
2jo1JocESbJCGVXXJ+X+rR3oHY76gSjS2xEOUd7oVtf0X+vnBeTWjqKEtA0vLl50Hd3p/g/CG0CV
gOzZ8cqDnOjls6PDX5md1Xzilv9pEsOwdq/GSBMc4pqIQVMUp8Zef5l2X5+7Fcd3ZXhuSqLaVwwe
ziVTv2Tg9kRKe+ymWxINwsfAYgHRwZDUxuJpNsNzTuOE2E5u3g3H0pRWhK4xdCQtpfKDz0hF0NUn
iVRvHVnw9gPLD6aHZ3/1pn1OAjsNWQcQoWs+yu3Ya2961pAgTo5ufpsMJpIA2hDGamjLmZb5XZaI
6jFP+0cxLZBH3W1PddvTgJqk9PbbGHdrF95cxtoC6X8KdNWkmIe7Var+tGGPY50v50vhhjdr27ok
G+hTl9He0romwwbe/07UDiyx7qwD0p9JH9lVWX9c2ujd9wWmXbmt/+NcFQT/yIW7w1p4FKeBAHHC
P0o2QuDJibLjZbCeHavEgRsRdVsJgyvSgoAZcZVUAap3KNI3CavkaHgDb7k1f3Kfc/wKFw6A0bxY
q/CJQ1LBURkPoL2d/nt4KaOnYJyvhF8cDOE+YNabdwYX5O+Fr3dlZTnf2i248y+JPQxYiPboomJ/
hl7ThgTtTu8VZKBzaIVFrPtg56mp2DuMp6H3Lf1FFhO2UKbsDjsNJn16YxBSfWIXnsmCghkUYWUg
HD5ZLUp72SHQQt2kdpkTHF28vAShTO1BZjkLM4Yqx2BZZz43jQ3Rt9hvEjdmGM0fCeXn1Jn6czLN
8JVTis1WdUCN6p7Yo6pk5sVjflUTiU1MHlN1gpnr2Ug2j3je1WibHTmUC7wx6R3g1bp0FpcA6g9i
OfetD1oda5a5R8uqr752/kJv6HfuKOZ9ONorrGvTh3z+V5EKl3c+6S6kBCaU2KlkRfoVVMO7DoPq
OgaIPMC7P8m1JVK6AcWXRQ6Hx0KSq12sxaGN/IwM+w0fgnUPs+YtBJZ8lrBtSNcpfi29GHe299AB
sc8qzeEmPcbxjs+MvxqpvhsZDokMIjAhTXWZVCCOXQYLmy6ufqqZHWJE5IyXjxAVKHMP51Pp7RZ6
q3gc1+LqiPaCyvkcyag/tAXZf00GIEV3wnmpRPaDfbuAjXTxI9Jl/k2DhhUbLGieKMHxoC41H6VX
uOB4PLklBnr83dJb5hGHxo+1gkDqDoeM8+ZQlwS8jfj0adnhuPm1omJx/T4hrWw8t5TwlCID1245
Ux0N8IsNG5F7MwBC0D1Yny2ahydZg0p0l4LhhEvmaOuuAlFNLFfyOl023ymJv9D8+KSfuml2MOXC
immhZOGE77bYHFX+JC3/x0BA73EKLQRKhsMyA94u+5KI+Oblu7vN5UP/9DMnXmFRpnGg3Bieyhob
q2Ih87JsTXfJv/ZDwLVr/Z3cvwD5zFfLoR+thplvSmO+wQb6nT36fFT1AlpR6kugHUiY5Qr01p9+
U/urpKcl25koHjLD/Yad7pp5v0U3LYROUeC2YXBEsMfOMlpdRHxDw0NangfRrV8ik8coYefS3aKi
XcHUc8Cs9vJgE67cLet8zehSa63ApzbrvhosjyQttcs3oRLqdEkF7PxEJsTXXerwZocDE91yoSlm
KtZUEGmDQTK3+9qG9orze/AwAFcytReGPcYaER0b4qzqu+67WIXcLcyBNJRuXczN3sJyY08FcX41
Bk1/K9X5oVDy+zZV/oJVTBpjWgn/oxRMz2wAolwgOu7H8MfUQ67PdJRqc74FAEA/xZPyIT6ozF32
/3RyKNTIQ15gDIuWzGxtSqoRV+zZ6L75Cju5tdiHGXhEogqvPlh5BLzbjH5Ybjddso3vaaxKc79l
t/7hH0TAym8MmmInDELWV1uYd1S18YObutuWHPR5PX6fS7MBOovxcEbdGxHfSFCcOsLimdkl2cQ7
aUp8VnEUkUtB5ATS0hibMjBgUjVjYRN9Qm7ykug1+gt/ettDfoYGPzR/wCx8KPM+O0HAGwoTl5fY
5oVfFl7TqDo07XJySkkxYs+vAO1BjxESEtvyms8KfYEd0n9No0k/K3HtCOgyust/1Y+QgcaieIz+
JTT7zPs3gHHdY5ONzYsdmG5eAjv6TbzKRzmtxb6lypLa2O/Capv2TpOdohag12hiUJCFMt56D9Hz
9qABVJc2ZB83NARGm1v+ZNQvaJW5MruhfArDv2PxQAlm668BMOvQuM9tH9SEYtcUhgZsfGyZmHd/
u7WDCy1r+wM5Yd+dtX6lX+uOYeVOO1W4XyNdcqc6cJkWeGs7HyvIPl/gGlReThpc1fZnt2fFVovw
bI9/gRTmB3PlEDMH0SN+ivQhtIZXZ0GIEoFfOW74988Zrux4zXiuwWi95yXxbA7WjXhihxv/U9dv
c2+lxNXgBn0oXR5nudmuJt4dVpYRKDkEiwEj9u1s96zK87kuwYrDVfdYrT+XKB/cdb5XqiHqs/Xe
GsaVKAlnYg8faPVQIOY2WL+m3mD4bK7Vdqzt4laMmfOMvI2ySXbZeVskoyBTk5ZVciKMC+ZWUwRO
vBqOca+9FhdQAUu3qK8aJNax7YjvawNpfnh9+6UIPdwfW/6cWwwJjYJabyYBcQtEw8TdKU+byYlb
Enua+PzM3T8JviS2CHPPwmR9Xk/NUEa7hiVJDAmbASw1z9HvM4+idl73XecczW5yXss7OScv0xTJ
WxA2+z7wbCJy8m+uMKydvRUE3na3VhLOyFu+JRrBimAvfA6KjMlVrdnDCbKf2fcj/wvOOH69pyUH
ODGg+WBkZ7xno/PbDqe7XAadcsrS5Y0yfHMmvGRCGknucrV03mzFWi7TwWr9m59lw+/W/9yU0X0Y
X1Tk814V7m/efICjRRnZp0aUL0GIsYQU8n/GFHROX0f/7KDmb4K1++7yAO/kiaSI6ZQzlt47Pc5V
wo7IpxlpKw2iUNQEawRttSgjntSH28iwknrQbOeNyUUyKwquhPU2d9hVmjr8Tj5vtuP7/BjQdjE9
rvAuxfPDdPXvUTPylT11VhwWJMtfh61CQ0Y+bwwfStGUEG5eL9nLKjYDz8Mje5BYJ0qK2O99tSuR
HDKRxB5PIPtbXk/LE8XHi2HqYF8SDm2GA7FOjksECQncqedlnw1zmf1IDBJn1IOzWtvUrbJpTnZQ
HTn0aLiDeTnnhFclo5s7LIeXfZh3TerlWX2ofP8dR0K2t/yVXSFtVZI5W3hqLP2mw4jwoRwHyGpa
e26OLoY6z+Yn2y5G5F9X3bLUaWGjFtq/IVnF7L+ECs2Zlk9N6VF0gHykJynAGmPQdcL1jg5pehN5
drUJI0BbtjZnqyn7p9k2qsSq3WMx+vJb5zFW3hb3i82M+4nRbbsf1mVNMN/qpBuX5vVfymRLSJAn
XLKMtRj2KB88FCNc5e53OMFsYeih9w66nqdcRk8zzoIXlP2mnt+LSHX3jH7e1PIa2n1/WoyR2lqO
9NAIgoZsI1GBYioJprG5+m6On3MNgYP37XTP7CMaVQ5/2Yc7ayQoCuz2dLdG/WPrbXWc51RFps1Q
hByO0W9uYmJczwIAh1IFAZqowzUeGkplBNTjPli+AVawXzcfS0pbiEQQncdmsPeOhsG2cMw6cCju
s01owhGMtBmb8iGRQDsXnOq6fM4MIh6LRarUGQ37ZlHw0GG4YVKaRA7m7nVAi32egc3EyzSdykyg
4aME21WLjg5dznlFZvOEuj8ePa8/dh3zh95SYBxXMACeiZxp+eGWnfWuR+a8NB/w7/BeO1/q5jNC
mfvstrlP8sHI7BVm6yJN5wYvATxF6w2pbwkBxr44zh7Rm62Xp5gafxhEtt1x55ii0jdctucxAGBj
GsVbjd/qbj4+0tAS5yKkWQu79oSBcb1tyr5BenKfhpos+2rrU+o166ICf9d0ZDEEhtqSGpfPkdxL
ApkyZoCtazqkRADKrWEdxYyoQPIV7RMUlmsZLdGp5ghqncHcTwXZTTbzaQhU9ue46fJE/NmwJyab
4J6u5ppzEWwrc4teRvfqCVYgrNfpBCv3D6zcfteT/sdiQS6Jb2hmDmujwfO6bYqW8EQaECly5nTy
DM7kuh/eMLum/mBrnpP6vRIUldnStuRwyKSPpt9mo7+25kTWgC7VUQ8ku4YMONidHksyvp4DBsA5
kvvzJOb31psGkAkcX6KSY0rddMCAeahYnKR4FHMUHaNNimdX3ktyzlAKDS8ddzMV0fh9nCwGtTVE
oJ7utsF3szeHlXJ90/4TuMM36QIciWQVxVjybwir9iyuiv9PpfvQWP9vbT+GIyKKyH+KQux2/6Xt
70zlBIvK3RcyhoezkJ8yAJhUy3TT43d28ePVjQArwEfeWQZbBLl2nDe9fy5aLDcjyvH/WwzNUPW/
hbq4XpAeMhWx+Qsh1f0vF3An6jZfI6t63i7kl3d7PeL7LqaKZHKbMxU+cQeXov6rOhfWJEKfTZjW
YQmxRmTlcjSR6aH29Nab14CKM2a+nygUPxn/k6lttmkZaPfU9/1X4Ap3qa2Gt5gh5dgtxwoQUwpa
jMtVhvLVcCjmCprrAuLXwYHE7gl2rZjgmaVKpocBXstEDALUPhf68jiD9EqaKhN346CbeYgtBAIi
sAhXBCYAVoyANUwgJzdgdObeQrVk99ZQQFNZHpBvf/cdY6QxATjiLzn7UvEUbOqDXrO7mAVx3SMK
mNWGSGS6kujhtatuTCP5T4ZqjUMXPEzn/IwYhyfFIMt0Q6eG1iBPSCYnJMhlXuZH28maa/DyutWo
KsuztEdesQYhbK7GSw43NlkVDVZYLSnEiuJZk4NrqGlk0vPIQuxGndhm8cMzNALLTC4gacaDbQ2M
iZnzybGsGVgyc1zC4lDWFmpCcDWWPU5Xr/W2xFU5H6K0No419VGLDDBC9iVq2vmIVNKixx2DvRJ/
iEdDx+iSHOyGX6OCNF2DtJC9sTg3ahVEcGx5LgMr9Mnow9QW1avsnH3ASJUvXH1SqPz1sTnePXBp
rIf8FBQCM02MYCYFS6h6EvIUGukZKwjmEMt89tikyb+uy9VpqF948SpgnmxG6Z4/6DnFLiurX5EI
fvD5yIvXV3aKCIrMPDv7w978hfTA7BCGE3Xv5LTXTH7NDSBylpnjPvHaDoUibOA86MG5GB8+G5PB
donWGinQlp9ryEccFmSAonIEqIWvsRFYONSi5z13SMDXUnw1+oLCIvfTxqJ2qbP+Ld93fZTRKK1W
2vnfJ5bOLxTr7MTW+tkK2gOAfvXpLbMZ17IHpGo8qFW7rquW2/Bd5gPAlBwxfq9dyiJfbTjOVjDM
iUMyyr3Mre+MlOx9PqlPCsjxNNSIv9pNcgZU9dMU2vyx71PzZpu9+mp57NozgihLi81nzpzx2BY1
W8eyv07BLN+b0biwGUNUhg72SkQMYIdq+hn17Yv2jBW6MkA8O8vmc2e7h4Zt2SMb6aYfFnn2eVlu
/YHDqs6CuVK8WWwW3G6jYfVa68NRBTmL3dFbCRB8OA6KzDl21NexE7ZfTQeE4eYTwWGun8scsPqb
3n0yvffBiBm6h6uaQDrBMbHt+8i+baL4ac7FW2Nf/BAKrcv2+cA3Q46bZlvlM5wrFKI/Xu8nR2zT
k9HTGCFPOI129YuNGWGchBWDmGMw+dC5C/dKZIa/szHcRhvoxcziXTM2+qR6tTjNflttnV3bGp+r
FkjW2oej2WlbgiODamc9nq61H9nt1Tukh+4J58R09EuNmnR239hVvnURSFwocNutpYEuM6t6crhj
ecScLgHG9cuO1LKfomc9EYk5rqlpamp0NVzy9WAWaPXmwACMT7aDNbMvod++VUZ/XonpiqphS6iK
1S4K5yomaHyG8eXfWUvxxkn2XkGbXRbLb3G/LfvadoOYDGBszJpm+8JXGu3CfPwQyj+07ZS25fAF
oAPWllkzjbRA4PfO02purwwId77veEy6to96QbGOitED9N4i61xY/08O3KEO20YyrfwDv1Q+4dTT
n5oMJRkup8VGS7oGaDyUWipaVO8PZvM8FoJKMJwfi2AvhHOpx1/tPDnsUflrwkxmva+zP2trb0kf
KgKLyzrNZI0ouYLeypa12VUmAWdOW2AFLejURxtNsJu/eLaKnkySoBikY5edkQprZnvfGP5RcTkH
1BtkS3vhd7/qcfQOIApqgNQOk58iEh/e4H0J/ImgIn50S1L8zs6P2uOOhRJk7crANParz43YwLLO
bKbVQ939GszP0oD2h9gnM1pykeXW7NiOgh5k5n4E7LsmU88kDuPKjj7sjNz5vJGd95A4M8+Yg2PV
Ip8YrP40bVH32vJ3qkKHR6iT861BuoSTYbB2gVu+bFNBoqOaj6O6jCW78cjl3oDl+INunids7n9U
I/48Ehi213E5rsp666b2Nnb9zSXbkmXMDIZq67adGA11LGjLmEI2MY5+DyIE6ry5y7e9yZZxgByU
UoPOh43surm1BjQpsmVDPFd7mo/d6unz9kgoCfvxl1r52AvePqS6+bMy0A3REcWSoe9DXqWPQW/v
o5qyW/NJ2eP6TZyFOfwIEdcdmBLdalpklLDR3tUVDOICx0YlPeKU9kXb9GDVaFFsHaSY9wkPGNlh
BubPoOtz0FpZwdAnO6m8/an77GshmhdIjT9hwhMNLj1IpXymS+HkTxggMyAxdPOytEGGMlsm9nAG
7BgYN2VIK3WVuTKD6LdzVcoanlj4o/Oj6pJ36MdXdF/SMF8nEl+PVDwzldkTAVfsWFHnyaJ8LitG
Pm2trV3XVshy5aQTbw73qhSMvwir2KH1yuPWHZ6lNeF/y79hCMrwZLBULAPKCPNb4ej+AP8/sUPs
bn4d0nx4e9kj9V4GVBHd4BmHgUUirMHJ3EPgIrCd0cODN3Dx0VPE81STmitzFdsjkO8ycNUlEObM
I+qPSbeYJrNOCx+svtm1Rc4n6HPHyutjI1gZUrxNhvjWFyzcPaLo0XuekW86b/liX4eBjSlmgJOw
IjPJC4JtqyY81Xl0JKeyTIYo/HRt6V8GgZOUqSsjfzjcgZ8RrUbQLDA0lce++1GJ9jb7hXlCTb/v
yeJdWpQgYZQHx4ZGFh3thRjy/Ky0+JQ8UKeN/SNfD6qO7mEyqCBu5rP/F/O5d6BySZmXd4nZLTrd
/DCNMnLP3HX6QhOGVh9xAcAlBhxWTjKUx8BFoxt6HYkcSlYODzpf713jak/0PE2YUrOCiaR47nSL
2lE99S5DSdtth8Oolu9jv31hu+gwzS0tuFZ//JIeNrc4pbo6N2NHT0P8cMuQ910njWUwyPXz/aJt
H1WAt4d4XJyl5IDqww0sSofgy8sdlMrLy2JMzHDDgju5AEiBzNtKFAX0VDI0tkZGfrO5pf4YYGCQ
LbtOc0bNufGuirfJn7NTwOD1qDNxIHAhSjJm2jTe622KZm6/iQFbrs9YW4x0seErtvjMkGoTg2Rn
X9EaMRtlQW/mD4kL0SmItpAm/pN6Qpj/tdQEEW2EHWA8cNGSozMPGLrD2GJq2dc1LpuK8SnJ8Wzi
bFbZZNBMVYRwPtJIdiRqw+1RBBk6Y6tUtXtC3LtktLNE0j0khuPpBAnV84YY7E5ZBpXr0xEOCrxu
aeKG+NvWqkhGXx6hGFfHBD7gmNOHxXwDLgH/x5ieLbMP31EJ1Kmy1+pue4QUk4ORHXBUpQ9t2c6Y
s3bvrDS5/JkZTn0P+vVOcm2mY/dQMTom2y/AuCtF7FWxqIsmXv22oMwrkV7mA5Mvw/a+AjU+FcPy
a2CS4i1b9Vx9gAQoToo8OQqTv7BnCTWh6YgW/dSKES2oHnFdrWlfZu19dfru3rHhPk1i+Uqnh61v
6Yz92I/FxSuzQzFDc3Ar7y+6leqZ4YcAsdV++qE4PNSTO+YFjFftjvttmyVHs9tdCtM2dy2T+bhs
EYEulXMIOT1BOBLJy1ZHnZWfHzeI8jvL1iIFXXuZQMFSKBKqZgpq7c0Mgnipj9o2DCwo31bsk+hZ
CUNoHY+5VjCd8cxjxCKb7XFFc3RPYHXnfVt8qdtS/ygmqDd+gTsWTXvAd9uedTt8UfA9jyQYeJVy
75NsFMOwDFX4ZgK5BZwghQ52hVXdB+hc1+ERv1wC496b0B0zYRBOQLKKsTUuLr/m/E9/uCzBiqxs
+jli/y/zpXxXNeG+hk1fMLmvc/GSS1iLAHjal6b/1ovoJRtZElsa2pDPlkyzcwfFyY6rWXqcEVah
kxDzSTzmqj4ULiSqPPrZ6lGkorGxdjDMslvxc+WYwM3nMC3VHjd3z9Ko6L4Vi0NyH7HzCTNTtqWz
ZhqPzHfmQJD4+vH9tUBRbNajG6bmtCLLpg+Qg/QoshmaPQvhpxTYxY1UMvyBhUttYvlJjSgNtTGD
Umot+p3pWGQbjjzgzjhnhne7dQSh9sW3vqL02Ahn2xW2Bcw6bP7mMNP08CDThBk9oGWm3F9Ut7Wz
t8zsdy4yfsis/pp2PZ2I+Tw4WJrinFoHQnLEBLZw6ArF395y2nRB4BXUWR1Hs/pcRueb8PMnm+qz
cSz3SLtu0KqLq6MU9kI+guAxCMOcIc7QZ2USauTjzAjWvbfUIJMz92XcRPY6dU6bYO9INtz/aY4j
ByYp48G8SGu3Ak3rFfeQsRxnwPhjGdzvQRHab6YaDhuTfoeG2q76n/aSi4tickpD+8efli+MmYh0
BkK089mixl6+RQcNnYvizPlWkQ6KoBuM8rQEko8YoVk0o+d6JbLzl8myLJYmxDejsI925KhjBwmR
oAQXCQjpL6ttxxuTC7Yw5w71DbpStC2N+RQ439Ha5ddsbhCKhVgqQyqmjxHixK5nuIPo39/nLrNL
5PxEvXizpNf+12lSXwws/NzstW+LjRUZ9yut1m2swqeicueLZ7Ov5AJPCpOkgMr2BBMN7Eu1xjum
nTAxfSXutlHs2ft1qHWvndcVjCpcHuuZcG5GNFoxsamxnPIg6xxVrPGc2evvh4kiBfkDGROwUJ+b
pznILYYywTcMltNpK9DtbkOsBj/6kv0Nu1AdFfPt2LSwpI7WIzEV4CcBfX3sC2ICTRc6lsfghfjW
fmf4ztU0GtZgk30MdTjH3roCZW8s/oQKnTJUTTJz7DRbgSANj/t3oDbk/X6BDE+rsqKjHrfora+Q
0fcNIglMtzEYbOSPQR7u7ML3yfwVH1FH6gOa5D4eVijPZV/+hJOBp9A429qU+3We8XPY5WfNYTwU
hb/zWve9knhFppm1xBIM7bVrQKo4/vCB8BUVxMx4IFOFf/CcMYv7R8axV2zquKYVguJ4GvziqYHo
Db8OfoIyKuQ12Co9crM54JP/kHUey40r0Zb9IkTAJExO6b1IytcEoTKCS3iPr+8F1u2uF68nCBGA
WCqJSHPO3mt7OvRKk/yHhSEDCh3iGpqI7/B65Buh8vdICZwOrF+aGSPlxlO1jTx/P9TdB/kgzdJq
inLVmr65dRKrYt03xevuw9fhgLpUXVakDNhriehjnZbWDtJy8lSUgkJuzaqkxFFVzq5of/hTtOUt
dPJn0xx0skHNDUCE4TyIH2k4diuJ9HIS7KeHYtYMJjNiKcv25CMwOk7TQVn5Uk/J6aGmBXioP8Fq
THHsgjavJ/EHzdCOKbG4pwK6upZRf83M0Fpqznj3nN7aNaF1H833vhgOg91q66rxsgXaeLWUxQh7
UU+P3sCU15basMwbhnTiDrD6D7iTMvp6rBk/bLvUwLhMv2AJlIykfrpp6uKJdsLKCv0GSUcB2Igu
NiWOHEE9agu0qAxwJBb7cjgavWoP6i9TYM4jC3B+trTOB5a/sdlcQ0fXD1HhDouq8PpDOPPTU72+
0rKhOpe/JBJRW61V+rKpqIvX7mChVUByTJHjErbBgihrfoHm4B8hAb45SMSp4uGIaa0Wqj5YmqHN
XybffBoT7QVFEwFQYZSuTRMrVzGRoDkgfNknURGASjlWQ6lvBhhOK5V/jB0sioZ+QtTeK1z9kx5d
Wyt5aXLEgEjjqUohhzVxeAaTs8K4E+29Xr8qT2zbRurrMAfsMeXxHMpLzILNYs6CkrPMCkxtnZw5
Fz3yDhnsiClwEHBZ+tKVxn200n5f6aAKopQmvCNSALkd9uikdpzlNKuUKd4xXBrkF3mFvhQ5GoSM
iIG0G+EVtK+dOz4lPgwpP1XbGGubFvVn0syLlerXvWT2tEu6ASOk7DKkJ68ZQXUayTcThiZ2KoMi
VTQa28yg2FA8WPWxKxEfMgT33ngTSty1KKyW6CLYYVLPx95hffcqSW6lHH7CLkaRIZpFZLn1dkJw
+YoC1KsyBI5pfnBHqn4yJ6MnlOWnQwbLyswAkYiScG0NrPAO4yn9XMgOXUQPbIIDNDV/pBr4kI24
E/KcqiVV8Dgntsw+F9pEC1LHxuy3/iHpe8J3ZfRhNIiqJjWGi9bpiW/rB3ffpXyQ2EO3mpqNKJa7
NCBtrUzDPU6pMat4xdltTfSUMd4Lo7lkuWE+pbX53Vc04gyZ7Wj3MKyA894I+O6JLV12fRqrt6xZ
50UqdzCCGSbj+IjHRZy6FqxpRalsdvgs5n1OW1jdAdnlsTTDu0XhO826iNK9io5Q48HKn+qwNddp
q2n8EdJL1BbfZlsCxzAAP80G3iTnKSwk/H10rEciBf+UuKqr1ggZUrp6zRNRrG1/aWPqjQEObSkF
oxWltJCk/FEMG8GGxjLdwxYXktKIncDejO0MB6VhxnRfLzpZTZtOH/YW3CZUUzaYDMbkJOU/Vyf9
pY/bF8r4q0j1uHdwQzJxQSotXmKL/L+Q2iOZA7QueszEmlw1bfqdYXfdeVqMV5YZhv+E4R2iHhqK
LwU7M6f9hvCzQeSVIW5NbEI9MW5TQKmbsHoXqYgRdTr5YfLLWv/7JRXi/OCcwOUlBxWY+SGeD+Yw
ehsnceNWx4E3lEsPAfjBUrN7qFUlbb34R4k4gyZ/lB2a+fD4SnSVS2KlRiRzZWAbZvM6Hx/XdBsp
ReA2Hs/s4+zjxOPex1f/3up/XP57/+PS/3ir/++9//0Ej7f6985/7/z7Lv8u/e9/6vHtf299XPrf
9//Pn/pxb0PCzUaN6NDnXwlu5v9+OX5KSnIeFyaLa2edknmP6nLon9ze65+IkT5EXSaOUi9MWI1M
wq3VJ5d/dyA3KAic+nqcoamDXADUkTw2jdo/zuHMmvPVsmEXjKM8K8TAvuF2L62h9y+kEGWQzl7c
5KgijOJtQPEJSnH35EixsxrCceMJr68b5s4rTjuTNmSPaXN+icuj3NGQIWN9fsmAxp6hazDowk59
dexc38aEdvx3tQ2L7YSCCMQwN1sDTpcUQeD6cTMyDH1jaIB+/14dqWbHVGM3j5fZRIKY4Wc1mAfe
WQhhrVWLfPxxNTfQfxrg7Le+r/POukEWAZ/d7eNm9MlyJWZy5OO/QIoVU0ytBaBi+DGUKQksV0m9
e3yvsGq1AiVikcrAtgOlBg5O7lv0Li1pPIHJu3S03QS/7I60W3uWmr36ezoUxTmmEIMFYYppD9TR
zk4gZD6uYtYuVpqKWSzOV9PY+d0Su3MRedGfZeNf9G6geOSx6coDrXppR+xSntXby8fL3GqMS5Z6
V20YqxerreqXjrjzICZnJK60NyF97zhIFPciT/Jl14gBa3KP0R8czyGRTnas4/RXIe3kjt7d36bd
oK0VKyq4SJCGkU2VM7nMNnCZp/5iMtPq9HiJIAVxt6bdBKJ8zx/zlzwYFgypzZ3Kav5i6wmDuumL
g0rm9K8kwNiRD86JPtZlVJW4KRhZN8v0S8KJkQw/zoG9sW4u8pNNGThkqc33PQ55Su5Wk1Cz/ncf
OpqeXaqu9o+3elwwK/lUd51OKkIcxstJ3CfMHVcIdmaTuAezjfg4+w7FDCFJY6EwViXHx+FxKer0
/142evo1IgMRoek/RdMQre24DEm+FLRy0WO/4UbDqVp2yQ9Suz67VPMWEAdYDNR5Q5tcjJvWvbDq
xEr+/w5mUteQGubXjV//d8X32Ewinyk2lEOqS9D9btHhnetYfA4V9jTA9vZxinwBaMNchfJJJ/4N
c0g1XWOKVCS8Yd0b62rr5k1wS0oLsJJWiGuu9Ev2GPs1QWaXcg60R/xVgYFyCbFh2rU4D5Ro3JuD
RvmGCS7fmxNYk8c5IweCYDPkLOpwjG+G4W6h0k7nlF/w0KMyTN1MI0qVQyWCcqu5wUykIGjehf+1
GeKWVkwSz6XEuU/598s8x5xadF2yblpwUi2axNPjq8c9nk2oKanTLNRDGPVGcR5hlj+x8NWvjzMt
/c+FF4Tu9vHycaGS5BkkPnrhxznhGvAzkgypaJJl10H8yjzTvzxeOGrMrk7j4H60+wydKzc8Dg8n
rOW+JnGVPHnzXZnF4q12XrxEvMRF7l1Q7lREiqGWsfGmn7U6qF5xXxESR3QyNvsyWxAznt/kTKyt
MReMseacPZv9+1KzgzMP3d0MpX8vwEasKEVrq3AiRHwqhozacRqdRBhRh4uY+wd8K4AlHNiCGKG8
JkZTPXi31pPDrtNJw/NpfXx2WvLRlFp/C0fcmHQ/2JSFtCcQho4HutZE6Mbjl+h9PG+azra9XYYC
rTcL4z80Ha5xWVboIzHKdpWVPheIH4kr1232NXH2/Dg3Rs25MxEc9tjatirJMxLiy+mkjxpQrIyK
WCg3dK6ta1vl+SqlQ/Pm1j3eM/QS746kXO/2qHA8s1+7yNlOj4Nee/999e8cFJ90Fzftc1a2CBkf
Fzp7phg4Fup9EpU2ZPXWtPzB445eXS8CCT7IdQ310VJAlYmWLe2Y0nmCuO51GrWYpmVh7QKh2Tdf
abAYg+nQIZoEudDIfA2hnVTTNn6FdUNmK+nhZjUM3/bYfFlOi4kxkDNSX0W7FEf7BgMM+8QnzDXI
2dzY3IumGXbjiEA/p460hENnnCHj+4exlkdjMk+aPkVL4RXPkS7WKM0k0jnnh+gsdbLBdFLjqo0j
yIzsPGhBuO67fnrXmifqy1tmEhNNembJKzA3e3Cuj6/VfKK0jWuuDc7xcQp7C/fEsKI86Yjtv3Nj
5RbrgLRSFFJ81+OCEU86SXsUk/6dc8eqANiUfBY67ppCj9xXX6k/KsJ0bktiwPK2/qUZWOJ7KiP3
NurG7YCZglVqFjzNdJelgGcTaln2mVnh70Kyte9UMlw95f4ZPQMGVmvMjK2u34uqU1BOGoYz+CGT
3mX3xrXFS9VS72A7/OZ2ILYblhUL/Cnam91HJcQ3YqEfVzO/wog6leYWIYg6m+UALcpiCkAy0Dnd
wQCdf1Vt779MeYO5NLKHEzsubxf28OQ8wXQ/0E14GqI22ersVWCdSmc/uYHaN0O9M/o637KaTykQ
zOSUWZCNxO1QZl37nqiKbWgq+r2epezme4bHxx3UZolOBtGs49ECQ9WMu8gogpfWtn8q6cyZFR1d
piggCJJskqNh186t8dA260ES/Uzr/o8UvXvvPL08hKE9rSvdKb+yYgN23VgYjUAz24/nQPbGh2Fn
Bik8FsZDhMNHbH4ZLcpIvU5hBZQqr9Sfgs0v4pXkJxxvZO7UzCH32GhSBspLqslPo0N8btERF+tQ
LFraAJM+x9C5IgbAZJI6Z5rn8fdk1z9zJzTfJ1rJuFW98RqbcPzcWiN/Z2wuIovaHb4OPGMtJe7A
MtpPDMWXzo6L7w4yRpXr+lWfhcNukT4beuX8semPkI1mfOWyL5edTei87sTxTrfdcl/AAF+3RYvU
y+eDaiIcRMJD/mNU4WtsDARrsRr2U1m6f1jynVOpqk/+lhFlb9k8tYLAvbbj3aDCp7eyskl1UjdI
i/pLM/ETyijS730JrN4YSUAy89FH5JJ7dDaFxCLOjjBLcwowDfZP9GjXgn/4iKXaJaukLp/KxB43
MmpgFfkO2RQ++YrUnkhZwOd1lHlCXnYYkqFYRN+OU+NxGLRTxgR5Mkfk41ZR7h+vHucfBzqt2unf
bW3ofOFs7sjD/r/f+e+2ECI7/eOBSbZ27ZeUjXk5pf09m18BSPrCnT+ee7u1X/LQrJYWcsT94yVB
YdDWi58T3btLjhP32vWAa9sc2ODjpdLa4qpMVRJYaVzT+Y7HqcfFaSbQhzSMdjAoymufYPbB0dut
SthPlD8w+vcomF878Ty0cf0daeaSCSn9VUafRu5Vm5FNP0YAu7vit/9Jfge6fWn9btFgu2mzLcbY
Zjs/Xsnpk4egv9jo0jDMOvd8houkvshIU3Ws7BgMvkYPaj7790umCugKuGM2kzTavW3B2psTUd5M
VxZbMACQ+ueXcsi69VBTewxNqlouq4obSuT+5kVJsegMe9z/O4ct/Wc7uO5hGv3+9jifiPBmg2lA
+MAkvaRqsVNeZ50fF+Ez/gbGkm4nDz5k19fdmyJd4jDgpSLtLq8vhYpfeyBDT60/vvqY3FdeWP+Q
mSToXqbGKeaJmiH1vH4cgAZzspi1/6H1+3HL47zvcbPetB6YgvZcogo60t9HFecz9rKqGRa22fUX
+GDa3R+dJ57p9DNvaZp2DIXU2Hgp0Rf4rEqRKWhOilnRi4dxP0XB/SEbDuWfPKVO0s19tMGurkZc
1OcsMNwLqLY3yzP0V72S6qnNqxdCmoqXniAKbMgflLeMc26DewtJnF7Hs4a5DcL45ifWvSh149jP
rx6HeFT8/7zuANkmJAFMYxkVzs7XgsIkocLNobcR08VYD9n92ivX5okHo3+tsjH6aRSgUwI3a54y
v/1oI8vZjFk78BlQ4h04XLeAEH707Shbl6V/ECIZdmDb5TG3bXeL5JUVKYw7qA2zltCDpN6lO0rV
N/gbuHzKl0636ZgH/bDtaKv+Gjwa36hl+3fH6ogrmLJ46/DvrHULpKfhi/anyJx3rdrYpp/7gDby
jKG9rmD+tNOXS4JHzQB59yTaj8RmhqXpl3hIshCHdfkknmDflRvGsXGteagTXKpxT3Rgq2OQ+9QG
o1J+TBaNAHOT5VH3rXX9OmP/ibY3/yJ3QhI+CgyUQz9EzrHTQgaiuITqlofXqQFpDy0txVpkrShA
mp+BU5wdVzY3R8AAaYyCXZ9ZuO9jS2560lVfqAGslTvpKK4q37q3cfqzte+haep/opS4BCG+bfUc
Bd62SJR9M1DgAAuaCTYETtF3pQdTxumuzxOxbFL95BFesOnijnoqhY6d7bdfLsWjcxlDGJ6ybW54
LYG5wSs2ly9FyOd6siqWGY1Pc1164aqzCrSVOjvRwYvNX4P56SZjwNOc8HELjfBZp4E3xo3Yk1cP
rwQ/6cUEsTqLP9x3reO7kyoeNmihKzLZaVch21nVqDV+K2D9tpdBR+orpEBl+F5WTfcKC3Ut007b
wQ9nGkG6q/KY0oKf0k1j5f1Wk5qzbzpcXDaeWoxkBWjEQuNdDcs9xHFun6U3/gi6/NOzjfBjUFjb
KJYNBKICfkJy2CwE8fB/TPVMYq8NuzXX2OLfEG3GP4Wxq3WhHd0ojbb4ytFSTF3x6lAMWUFHZ6Ae
LGQITTTuUju2noew/GAV4H3BUkCQOI7VE1Ya6nx1RBF/TE9+fgHISgGNaNt7NEXOIRsqpkSPejj5
fwbWEuWddZJtDfM9Tfg2vzTrX6DpgLr2L8jMunsgon4tgSQfMjd4ZllWn2ROO8xHh37TUvq7Aqv7
QmCKOrg6rWRSOKeLauvtAMLsIw9KgQ6DR4s6v7kN46l8odWy0kof929eI2Olmg0x0fBXahj5UMaF
sUiTRjvJzlqpkMZ7Gtw12ee7wAd3NiUCd3Nkvau8/JgU/LM0pIGptdGx8Fi6Rp2Jb8aHexDH0888
KJwT1kPsKnnIo9NbDKapIdZaIU2qrDT3Urqph0EOyPBbezq44bCoWxku8qSq3qUZHXWyUBZlg8vL
xAt0SRtsHbb4rRmj+pooR+MyIA2TsutzKRkbGhF4N9v3v0C58Ld09Wnpol6srMFc431khZQSlt0H
zFUVfhbw6PBkm+9oBtU9Dg4sBQwmzYnSH6UpOV4s00BApKyNzA2f5qwGvbRFsIgUQO5d983pver8
OCCLJb8eHv1SqbI9G6YZrOJpsg+Pg28FJdi8rO8WZpChfVbmb03Y5S/hfyUDHVA/c2+W0txbMdPu
R60+M6Wsx2m2ekXUNpzc9NcjaW4LpSVQ4wnwphdfIPVjm7BwbQlOa2pR7FfWmIEsNHJmB7DbpnLk
J438nzhBllUb6q9RVAOZYtN77V0EnbhM1j065VsM7HMNCDgDpSSsA3EoK9w8BzNVV1KBxVtkQ+gc
Ffg8yqQvSte9Z8iKEKQNIB1lDjJ4tPsTWA7cTxNucpNP41tstIxgsYfeWoagvvTiFfXYquxgNdHz
fzV9FCYJNZA479ND0VX1HIhLd3eGKrY6vAc/N5ieqh0lMRzfZuPdQaa8hQaYVycon5oaFm3kojRJ
fEOwKgZx1TH9oFTNxZWQGetq2dNFy5OVZUrjpVdVSrMoMS+C/dDCS1jImcm7bgIZIUNk0WuJusI4
hLteNXxGUB5cpknibmzwfFWER65Q6CIq9VR3Icj407AmncWYsdDqL72146Pd9v8d6omZroApbC3k
HG5dThRZg5FOSa5U8OHo3kuaDMXC1qJuGVlGeX0c+iABvJlAC3eJhTgo9mhrsDlUBbpKnRKz/jN4
mIjZPDnbyizrl7I1vtqn3KZJRoEhhgVv0s9D0U68VaD3NzuR1dGKkE6lJRFpeFrCYyq7Z0tV8ZeR
5PUC5SoArNFId1WUq12Y1hg4xyL7bAdWE47X3sluw+GlU/QWFKKLrnCuRMcke8srWS6a9W9jqKof
Bc4x6pC7PFTqUs6HNgaC1FbNc/oWYcXfdzGbDkRvMDnDp8qF1ooh/pR0XfkqupJsAv7C0KNTuE46
4Fp+DtQzJorVNFyknfjdKcTJtUEBdgbQOWZ+GSnCnolT6qBosUo42+w+300j2RSxUleLWrA+0jZv
0PKaswwoTWjFIoDHXF8ZmJRcQ8NMl64TElivlD/ytcO2+ZC4uIBR+u1c4toeTzg7sXEdpCULLZ76
qyZLsSZLdlsWAD+o46lbF68T9g1H1LP2MR7NX6MJMr5QwKMoU5mHXk6rTrUbzWyHk0cV4FLMGirp
ngNoE8u4gzemoXWDURJe64LfbDyY/kp7LEThSEJYQZFT161/xmKSFcjL1Sj886T0n3EUSyqMJvoL
cjo8pYfr3KKlWhNney8bnko+GcSDjfgQoqY094nd6hsGS6nieEm8Jc1oqSWXsm6eHxwMlsXU/RB5
dxKheNT5K72q0QtkMAx7qZUo98t5goMkB92g3QqlvyT4oDamEztLoYzfYT66W7wiFHArhc60ma4D
qpFzKFI+Rn5NXnvDAs+Pgp09ogGd5jkXfzbt9wzAvll94YLmV4cx8Op4BFokIe/MJ2g4WBTS1gMS
B4Ii5VcdFib/ZX940kpCtC3N6xZWiyTWQhL+GcVQkUTqQdpE4n4P62Zjka5dJbb55tqslHE0+wvd
r8y3joYbMiCbMkCFvNjTkOAaqGq2lRUFqzliq0MctHfh6m4MYI7vwL2Pid8RQOQVe6Cv30lNKsko
p/y1mbAN2bkL6UEomAoh6UZT5v5JlUifM60f9vRkSW4vbX+tueB5EVoWbhl/wuMw9qNEVauC9iSl
495TN1d3hEKUtjC2D0N7Ab45QrZF4FP74Cq6EVMSZYxVovGTZaZzmtqg25kmxV2eluheNwMGOlkR
B40Gb6FZsfvWmkwQxN6BtcmQ2bHOdY5CxmxfgMDqKpMXHOPyEposh2YiaBMU8gdS+F80i8hsYFtW
tso+6KyPqBBGJ4nUFgse2KLHtsOo6viGlhAbXaHeLBfna87HQINAX5DAvR4H1AqhW138htxpLUbG
XpsNDhry/5gS1Jr8kHaLBIp9JCEKl1z518lhUVfKO09Z8ixhGQ2W5FEianAj2HWY7lkgS1SV9iM1
TO0V54rcU+Vf9D56SEZndM+ocFcYHIttz9ONPYJc98ehF2JnON21IS1mF89M8yQiRUbZY7HPJ/s5
wVD3RP3qxxjY9Zn5Yh/XfbBDpZKsSi9h40DD9TwwXC1R4x1GkEA4YJ1DXWA6QHkU7EJjhtklA0KJ
WUpXqeQe1bF+qLrPmiyyL6SelMmwcbBVGVd1XMOhLcyR1Uq77gmu25SeY2/Qj5UolaxvnbL7oUO6
RMgh/YYOuaKbUzwmvyU6aiPt+XGKfln1WJ7qUQOkr0H0tcXdL63qGjUFxkm4en5eqmNvJM4hzLFq
l+Pw3EwCxgHy3Cec8VSdB/2oPNV81gkMLH6/2SJByIrs/5vxDZuV3n72pfXRZlLt3VY2J2o41QlN
tb4r9PH6aPQMUZhuC3wDVqeLpTZkQJ1do98XCvCDDtHJT6cvR3fT59yLxw0EANaMMqkOOoSyBbN8
tMcLgLAaGP3R0uPsSrZusXd7tpeuRCOJ8qnx6NZ41rG3KrmwVkyRePnx38oaJiwiiHQEpTzEKNuK
HstDJo1jYZX+qY+JEiZWcBNL+UkAK3RVRA3rB+tIw5C7KlNYSb0JzdJMoJ09um/YXngilIxOIeN0
RNLIi1l5B7dynG1T1t3BVTXi8BH6JYqetWm6agNRH9pnGdk3PBu/3ax1D9nclHuc0i133YbKujxO
DbocGBvm1XBP3HHd2uGPQlPQPYOpP8V+qj8zU1/5K4Y/RkIeydHBkCAbJ3/HGoU7DtJS0IQ/rbD6
1cSifjPpWLA6D5pzVDfygBzBgXiKBMQKgysMmDl7NdCuDgws+tAaYFhU84MRJu+10KoF1dJ9IYp3
N8js9772KtAeVvYUUB7aQ+k0d7pU5hM2ZQUAbyo/MOIaNSspJH7fcGFgbzbOL23GpPiupT37ek4u
YRr2u6aduhuRj/0tIJChRKUtEAuivQ0uDGr9s27F51SPsk/V5hjqWALzR1ZPGgAZdDc+1mVVZG8p
0YELlWuofruNqIzslPTGsHeNyNwXWof4C2AAuYPgeOZDLlWza12a2SvLAe9s96Ccurx5t0DpA36z
hkNpotkpUPgYaUk1vc1/x8r/09Pkfa8nklCcdkyh88H4WtTF9G0FYtsDtX0WTW3cY2DSydAeytrT
Gd9wcbIhsOqbTYKt1VTiOtgifErTuS3f+RshEUJPttOfG0wiKyc3NGfhRY6PGs0aPyJPfyEDmChQ
IJtD0Ufn0WnCVZ5bWMFBeG1a6VQLmwrMi13HBTOTVezLFAwiMv6zNVDeH5QdvCHnNNeAbBIYhn6x
1P0ML4smyjtkyT/MSHRih6QnYg2IpG8xXQXFkK+7wFBnXMjeaoAZvfbyLF5lvV2e1GANt1Rp59Km
sDlG3i9XC4/6WKgPPAYkwtWa2paTBlSoHEZUo3n0WrEtOhl0hYATuiH6ixRKrWT/481qF7bQ2P2h
HgYRX6qs2eQISyETGcxsAc0IiQEByrRsGTwFqWLh+Gvqy2kTlFaMuaSa7mQFLLJ08Cmqe0+DT8zr
lDBGFVHdT7MrAddGU8EZo+9XBMb43rOjhlNSFjcgEhvDqTsGUbycpQWOMBbT8KNFIVb4tvUr8Cpo
NQm8J28g7YYa2ylrBKRtJfey1MTN9YNgX85/YwgTcHRjwm8Mu3c2g16H68zVvvUyjLZo+V3gkez0
AP31MDYh3yIYhRvy5KQyJrrrpdX8Zdqb5Y+0uqrODp5Sto+5hsAUIyzlKNFRf7dGnoesFIeoaTPc
NAKw+dxU7KafmfxqEVkc9TT9RmbqPA+9TdsLYADYkGKjm+a0mspc7jVSjRceIwV97MY7iLx5U2Nc
XaLS/hAsY5aC5f5Tq6XFzrWtucxZnDW8UgfpJfI8amytOjf6EQocoAMEm5XQ2ZPKRE8JLDW1ZQ3Q
e9Xa9LCBW1JyXFhuK/aokbR9kanPDFX/KSWDyS9CeRoj1HVUOj/AO49MHbXchALGZxwFJNGy27Fn
xKadNfvHWn1UZCfDNQ6vj0MMh/7olcPM3HGoO0Y580oEmrcx2iV6ENTKobOQBBo+D2UdbKlAIJhA
6bKuq9paAkSy1pqO2gCZOHjaROChNW3azIPnbiY2liyfhuAVXv7yL/y6Qotf9TAVLF9YxyI6jbS+
TzbtjD0aiYGSaz7tYgtLmWWy7xemSWWYxfnR9VtjQygZ69AxWmdh592DNIRv1k8nu2d5nJvHaXRN
Vr5I6y1cq1s15UT/NXV97wr0Z0PoDMekiQ5JDVDO7ShvTxi7IZlihfW1A1pi93VaQ6NeWdg236Wv
78OeDVVVs8cSaOXeC0XWSyBR/7nDITZj7SD5mC554J4Gx8OUg3RiodTkHyNYKgvQFTP+2Zv2PvLm
RbJKpsDGklkOq7ZunAPW1XOn2f07LXi46WKZJrp8ymBgvSDpx6pkSuyGtXVqAPS/Dt9t1Ge/miaB
JIjsFNgJ0vzUIJYtUg5UBj6+aXybwtjaTwTnLZk+y11X91sl34LKRFQaTkg7KbG/GURcBMrsD74W
pycKt8lpphJNxRlD8bgnQcnb9fZgHVMB4aAU6YpI9+LLrs29OYDsbLuWplCT/6pFmv/usnwTGmnG
ii1KnoK29LdUwmfAaAAxKjeDs4SEVijhvOV5mtGZm7eJ6cQYrJq33khP45Do1MLAjKEnxsDLgG66
IxQOb3hprOgP4rkB9fpsuxa/fVdWb7Un39oO7E7RWpu0Ihkg97+Tkp2IU4VvqZ88VaorVn03EFHg
J8421l2xBs+3K+1JshOe1riM3L2JPngHiMjadIWpjgIomGp+tQpbuXKtPThZUiAM9yszO/mBOxRE
EabubPTUuRotcZO9+9unhqxMUHtVF7Rrx8MeRT1VnUqna5aOn5QrrYqnk+HjEMFGsdQ7LT2HjnL3
pfNjooR0ZClJqFEeJl8u2htY6AYQJNy/fZ4H10Glh6qPPmPPJgcWZMqy9QLgeSlDDZAjVvqejH8P
hrmli1bsgPhXmM33du5A3XCYAdwqbRlZJxagRXxpesc5teo7nrsZ2DiLJZoJ9PZYHs9h9TGWBmyD
mmJao4tmM7Um8Zye2gaovW5JV7R34E00rvT8bdASKJORrNeWkG8mgZxvpaW844QzWpV++Tp29ofh
OOaFqtoVelBBk5h0ekT19La7YjzWIeKR4jSarBWDegr3euwmr0WZtAs/Mm5jmZCHUwv3I1P4swJt
uo/0MraZcu1DgoV7AYYYTHEptMvgd68FsGqyvGrrbRjlyHa2Hk+WMwsPCxuqgTXVS99x4k1izZFI
pkM2gKcvpw9+k8leG7XuJQlB4iEfvuk9n36XsezIJqzchg5oHcwzp7hJhlUvCkh8PczgcRL2NZus
D2/GUjd5oR/RSNmB7b8M2DUIYmg2HvCfQ90V9XUaqDpPtcTPlhkHR/nGRwyMEs3FFRkXMSvxVThN
8RXEuKy7gBaLjyvrUk4jnnQkw8iBiECypeJzANijDjSPVXGyK3vgyy4O4j4Ab0CLaJ3Epr53a7o8
YYlHoHLlG+ZbHKO6foxsmy1yRn68BgNoVyj1FZO2dCLyeg3wFdUen7S3LsYxX3olmn4zgtDVFZeB
EkSShN49y5xiywpGrAYnubmpY9/+D2PntSS3sW3bX9mhd+wLkwlz42g/lPfVlmzyBdFNNpHw3n79
HSjqqCWGzokbIVWUL3ahAKxca84x8fc6eAzs6OiXhXq2GzIXzU8UcPq95tQ0IFvQe1llbSI/Hq6h
QdeHMKB1FeskMOI9vYzUhQu6ac0Z9x0LE4R6TayYcihnlZfiyQm0dmeoxiKGWr6V/Y9kiM+GUvh/
CrAJRoS023WIZGk5RN9FoEU3hT+QZG7DUrM7j5XkXH1OqdRBV3HhGUCpvKrYdpqPoZQUo0eJRh7F
90guaOD/8GHJHBpi9e7bekA1lTbg9hCSkIYcvWekbJEz24IA1OMC2pPW03sEpbRoo6Y4+UlEOyyh
2ROKGhS2RvzaNjCrXRXZDX1WFp1L7azbBQ2GgTRLuzectRq94KqSql/kLYbW3qjfdS1+AzD1pJEL
9yrvStrPiAim/NGLSIzzGjwj47QGqUHg9oRnwz5gCNPvBFX1/UQbFgPLEsdK8z3u7mYDuw11+kdF
QkDXNhtak+rzjfyVCCxOFciDKwqGNaoh6zXw7ODisR7IK7qAlpFtHEvE+07240ErwukwwmHal0P5
aAdmuM1Dw97PSs99IGkz0Vd1FmOvlZBcjfpr35SP3UCTo0bvsh2i2rgoC2xYjVqMFaZzD5avOsgg
eZd1fOjSpP3kWfvZNbuIwkK/5yBvg+xImIR4T530ozePVGVNQNc1I7d56hKaWX7QnR0nE/syQhTH
LrrJmiQ/3i7GWJjbWKuvtHmzc2kO2hbTGD+xIhRfEdS+R5b3VkTwvow0Ne8CzsB68QAsz3ouGo5L
foUZz5dgxwYvfSADPX1oTAGxmrGdoKG5CMniutcImSWBOjzyueU20ca30AgxN84XpXSSM/MnOgrV
C9irjVSdfcLFExOufeEoSTRmAwoyglDSRaxXcj15q2j0Hc2kg++Bb/pLFZbupuwqeMowGK51E3xH
VY9/PGLSU3mMraAbJIdh7FuC2HM6gEaEP4yDFXKx8BDW5kNmQZksibc53i4sOoI59gRgpnvyDHOI
YngRiEGnFPMMxLDeuErrrF22bfJizUK81tHyRyvSToiTpgeOT7AGFRbCaci3IU7yO3ij2FwypkHY
xB9ZWBePQ20EK9awPvMw/9tARuZDrUfYYb1xSZvIw6xR98egkSd3tPOHzB5pPhA1OjGF21iJGW3r
tgEH6ntXx7QZjExTQpu1iXZ+BZUjNgY8h7GXO8dkghSpBRX25w5zq2aEX+yu3aVxJy/+hM9Zsj5b
BD4FDar2g6i15ui6kPI8phmwZ1PthNuuxDZWYTaAvmBh+IpaeA6gtyfbX2c+rXyads02SWbAqpFy
SqrU564DvDW2cqsSgmVLfuubwERbbkeaQVJmSBdsYC4aWiTA9OlSIm4RDaBSSS96mYQDTT1MOHAh
6xUJoSE69byZl+kQi8iPWLYJEZJC9+OdGYrHDk3giSZyBacdT3A32eGehPOv2EezZ9onLPWUVuzp
g3uL1KtYPmlRuQsJ0CMoLBEHo8L9EjEByLp3UlOae+XncjX55FQ3vXVfNEV+ssw5sdrCtcIsPL5j
aH2X8w4MFCRSN0pbFBq+tfREmqyFq7xLOtiYhqxqIFSM8YA0qmzlB55zVduWt74AElUXs5/Wfcse
wvj3R6oyk1QopR99r5zg7U4MIgYdddZwNXRlHyD7BYeuaJ5xbFVXreGC9d+ppKA7ajqRF23yUEvP
uov5YZJ/UB77qRsOHT17qMvY4uux2qFeHB6p2rER2TQeGiLajpmmEsSSHHf1ur0wfeGIHw/TU2uW
Rz3DSTSmz9RR5T1H6h9WmlwYcSCLJXNtJwRMVsfBqR2Li/AduSMoeW7UG9N9AwxO0L5BuWZ266rs
+wffgqHKrrzXg3Ie4ZbmJgqaYtUVPeBNq3sPxTxscY82mrFFWWJ3v5HNNKuwD3rE7DLHD4tYVTxX
6ZxMFZUcjgOz6NZa2hYAQGJOA058tUYsy3rhnGsO2OSH992pRiRClR6eNb+5GmiYLnJsxSUNfW1D
W3pc3G4CAsSsbGXTNqJMu4/7AWVjMgagelrUqClt4bYo7lLuYof0IW/PN2Nj8q5+fLJyQeshrxhb
+n29rYIKsWXYBycUK6+O5bUnxC/+Q9d+GcF+3ZNPSGk3s/dYLwx7lvsCCY7ZrGuIJTM25NV3zYPW
sdSfSfU5XqN1LEKTJle+p3Hun6aeVCkz62ok/ihs06o4xnX6xNIovDONrtuBLmXZZ+GDV2SI72hK
4GYyvEemYeXGpdmGuDutz7gPqoOBy8Sa0FsBTGZ0r3FayF1r3KSZnq/498KKNQg83ZDHM+61AeZJ
PrbEnVIYctJNq6WHbrEn045qdj361pdKc7xNM2TPlJTfUGrk21QDcaEDD0no6i8EuWTEPO7KMuAf
w8J66xlym7h2fq0aYiA0eh+rTMYvsiuTO4XVYCVKQol9hhzYbeWhTQz97IdWfp9VCdnsubXR8+FH
YunJ0aM/VolJPZhpUu3gjJ3cyHmPsXt/0gkyMSlq1kzDcZAaNnSu0jrPu+KCZT/1iVYhTssdICZU
OLJtEGNN4wY/AtP3wqaBhKPmbDWdeQglI39YFghKQkZuClzQYOLbgS1KymUh1mmGzl9HLleE/pML
7hMIFlU7WGPrgPnzta5pTdl9Gd95NgZXp/NOleWTtUiCHMAAakOXn92yaFV/qAibTfJOLCZ9qE+E
iuNWnbVnnjvIPQO2jZmQFJSU6G40LZwezGo098D+4Vj2abuuJwP//FTGT5HfrSyWISaL2xc4nwdU
9We7rtKjVzADNpzGWo9tUSNVtfel8kBwFJX5SPD6g+06uPVxMC35NopFppHCREDGRfNAy7UKeB7p
McUK2VS2H8lVQJfFcxsJ7KdPaBczQQP2EOEvykNyVRtjYLwzULsEuAv3Nxmj6aR7O6HOS1I8eIPf
H6z5YmxdA8O91S6nXEtOt1WlDPEKNbUzQhKn+hiz+mwb2S4Hf2OGhBIFvtT3ekJsNQOPiMmcs43T
FqosiX8wRO0F5l/CzdI6IPiQoUvjCDqpwOFRrA3CPDJrobTiYVDppXc04+g1NSr/KGztczRzO3uL
uYBWmsYO/JXL3kwfvDb6t07QwAd7izEh/iEbGKVFXVzKUgeAHRX0473slCeG2la2/nj7qK5xdqOh
hSySqZQ1ANKsDZNqAWpqWpEF9OQCtt+GBQLuSCok0zb+oVjYl345gvQi8nSjw+Oga4rnz7Ik7AC9
XhW0p69853QsJ8tdBG72gJVhYbgC23oh6aKhluXkzL43+HfmEDdHO2QBSt1A94bzHCgDcUXrfuq1
Zjqkre9A/KKPOIYsCFRQvyYd8WyZQn9Vavm2Lisoy0FwHAKKfuzlQH2y8uwzf1/C+l7TQgtXYpg+
aS3n+sCuknutafdV1HLc9al1pO6Q6aFgWjh+yKR5Jpl3UUqub+4EOCQzUv0YnEwtTnzkP5ykq8hZ
WPqor+nJOZmyXnwELRj7X7MmYFHlEKA69QLPDAf6cDLPLZGHy7Aj9rUxbU6Vln7Neo9aPQDO6Na6
ddYs+414ObGsBIoO30XbSJMBvUwvQQ9JbelHYIobqdo9pSAdkMp+ZvD7iFqa6jyonxvjvhzB93Ws
slZBOTByiFp/o1wRbqMyr5YRiDWdBR7ntz46BPBV+FI+DybdhLonriTrIA4qB5ey9Hyy2D0YYrBx
3uBeS9p4ZX3UDcz/VYBgR9B/IpRCv08a38wWqUVsBwMJ0hKAFKyILWUvq0iGJKMzI3Wwo2qWOcqO
+RzIGPHs1BKcWoi8p4yLuSwDWdgUCStlz9Y2qqHs8iy+KMt1GBIM8B3hIuJ6IX3i2KVuvY5ljfRo
PCVkul1lFY/rHjHT0puEf2TtPSzSmhoI3W9Ok9PNj1FLrJCJkW9t9pYkzoiJfVvZ5ybWCaSOvPwQ
KPMZv6dcZT5JaXVAX8emAyRL6r0Coy0SuWpPg2eVTPSlCmcvzC7aCMenCciqdeDckPTkZ2L3iJeD
PTerw/Ji81PYe8PULQZJIvaYY3fWhgZGnUbcFzGw8FX8IN/meABcziVTrCc7lt3GxjcY3ZWtmW3t
ASoSvHdol2FM527CBKuaSNs0UxotJHhmsJTMNgjIwKt55iSto1kA/lQGiGaTRj4PKmDYFaK8sKdp
DwowXpGP+UBcLLNvMXwjJgW6hEi2E+fhkyJNl2pgqSLSBLIJxpjIcmgV4USOBG6byO3uwWpuXSp5
t2zFWWLkhoBkPE5EEAT6Ex6HkG5aOAeumcWRYcYJ6820J7q2XiH6yjYx49fRpydCBssqwvRBRggJ
WvpwDHsT7ogeY7dfagdbV/rO06xL4cfBJ48kTYLMnU4UpzycvkZRalyFSw+MecNBygHkgD5j5/Sb
MhMQkYY76pyG7t5xxStlursHzGCuNAFxS/Pc7zbQr6MbFQyMCnVvG9W2tQ+BGDYW4XgMB3S59jkQ
rbImR6pTIjvL6ua54H/KJEgPnvlFjDaRXAg5jmH6JWXgQ1Q9EkM7DrYmcag7Lx+bTQ2vNlDwyMlG
X/lFWG5Y9761bdEfmRVCkLYVCCGIde2oIydN2coNJ96ePekgguotIqr70tX8wl00tGDmIFFPrnGw
jA5hXGcTzKeYlgH5Jy7Zx8J9iAztmInIOIddRDwXZ6txzNR2UuWPYQi/pTEhU9nAP9I3hXeILP3O
xRp2gZhFIkBBoy4rqvgUyemEF9vfUS2oPVNuA3VtpbY9fxnRcEyd4a7RnK+ScpWBdTl2Xf1gFUV1
HBE8zmYvc5kYJOex3UC7h6V2R9NcWoJkJ/e1j4k8GCkptiyl/N0U0+AZ0iC/dt96K1T7wmIcPuZn
d5aAxyyyZxiBDlaPCrytzGEzKMdae2g5sLlDFqfcLrdeUXyuyuabChN1EY75QuuCVGLo9tuB0y1S
sKK/JD2cRSP4Qn7kuOrsMr1mOqnheWccGXzmm3hAZRJ2MYTTmEAbOa/7xmx4hmkewP3L/J1S1n7U
bABbRa9vdXt85BRR3GWfA43cJmt49vu8wAniZJumsbqFN/8NdQl1fRoMa5f2WB816X11+m1sTvqp
1Xukz33RLQdhiXOSOca2Tqm2BJ6Qi0SpCwdkNcz1gxm40aWufW1ttW5/BzcS5Y3LGGRsmQOqhgOB
zYhCMHjHLgRB7MeUEPc4KLkvZm0mTcdqP/XuN0tByU4k+FN8NNHRwoG/6yx1SV5pfXbwU5j1i6yF
s9ylhFwYQ7xSGemPZr5SyI0Uutqd3lQzT72GNmLFjwQwO0cXAJQIq/FIAf/UDtCBA5ixkf2pYyvt
8ix9M+ajTBZ5VzoiC8iUziGWTr+ZAOotiNPtzmlZsHwnzg/NPfOnYSvtmNSvqHnJpa4OboioI2kZ
zaUKDltoJNq2ZTFsqfyihqE7KYZseAS2ZVMIhBhiOgo53EschGd/WhicvQ6l9TXDnAsieXr0Yb7T
9k/4coSTGfuyl7sOBMpdQ+gxUg3KU+jTR9MYr5E3iq2YWMTgNR6A069Sm+XRGPfvbipBP5RuDYtd
rQcXGRhCUP4YH7CirfXJ1o01XpiEEY0PaBS2wF4y0UAYzRZMvv3SVSheSgzdoQ3MoTDTYFVRvu3B
jdNXDrpX4iHgQ+ixBjo9e6ReYnbbk40MKs9aU6hYO5w4R10v3h03DNA7VZQzFYg2R+/2rmif0O0B
dHbSa9WS1lpMn5XG+Q0m4jGJ5X7QPImMJaWXV4/OUVXNnlyG5gSCA33CsOlyvriuYDVgcxJbI4lD
vOUHGSdH9Hh6glSfnZ8mR0uneuzDH6wLmK4HMZEKBlJqOW2teTvReyw246pq/YIljfoqyZC44DRY
6oEd7JdDTCegUfZe2AXzQM0iJQjK7QgKmDH8ymuqYTmRZAAPn63ZYogAQA1xzkiiR2HX7s5zIOYo
20quegfdy4QE1RQDHznGdJtoajpG0xylMaJe60tQUxMp8lNb0Z7q6ScDim4BS2EUYL2feAJSWlJv
ZRe3iPNmZIwZBPet8r8rUTnshCUEtyaLOYXmMyvdpkYICWeFKNstS8/z1iQXPDolWKBYTvEmMmnq
jQA7Cb9GQRiVD0aZzyhY78WpkvZskn+08Mz6IY0Q4uU0vJZpgikyVl5+6YkrcwtkxuV8bIiqbTxm
4V6Xprd3Jy3bNcGgrkYOmBd3LhwCfnWAmInbq+G1cmJ5zCwLc5CJEyiSJENWEXMDALE9ZbLe84di
gVCRBLbgtsT5+t0TNDt719LmyJgSbej4c35OI473Nvmqk/kjinFX4id0kz7aa7bqdl2UvMH0s23C
7VA+op4jCtg2yRYMg3gt8xc31os9fIPyHJDtiJNfIYdjtmjkjF8x62/IXzk1Zfo+GkFxrSK5Lfsk
esqcnRaf0jCVF9bqhBAgxN6BuJiduWG/YYoMuBpoFZhtlptDuHXZw5ahrC+pbujHHkxYojCdkEAG
yLC26OhFfrks8cAsAcsaFtYxEF3QyhBULZEbTtRqpXfqBtItNS/bZ0FkL6J4vPfaOwfF49IqG7Li
3GITB6azR0ETM074NjFOZfyJq1kLmowALK3fgLaj+zoam1bXFbH1Onk447CTA5rXEcnnihERu0lV
Hfyi/4FLobxLLdwClVGdwAxlz7CfaDv3z0FG6NKQAxEQNkEaxKyjuBnUY+/FTKzp8TG5tZ4QYJO/
6dLdBx541LQAdB4c5bGKvX0bafu0m4pVTcDCwW/abkOEmT5XnrlU4aonw93AwHASoWutVWFsWb8X
zJzBZ/IsGI0j4TQSiPfA+nhFsKzcKBMkfJBmV/RM5SqMoaAGUGgws69CK8SCW5GbgvtT4JgwChTb
DPkdZPl5C+M19uHc5GZ7VJb1pE90cOyJcCFKHX8R24RuBXwihGZaIZikxCXRNNZyXnqsRH4f+vC0
SFIiQ2XqgDn43QH3ffigA85BDzEsK5NMMtIfR/oAQAIqu3cJ6MgKQHDTBnzrwDLa1Na9MlDU9dWz
hFdDvagevCoTu8AwaHcZ9KrxWRFvSyue+LbpwmZDpKjT9OAMC9+XNKcMzKHeqTPeDeyp1EehHPdZ
6dy7nKCLMfxkFvAwYj0fqekAKgkpx3UyUrHx7RnrwjDHvffNQk+4LJzG3gEvXQX9ZJyMUnvL+f4K
s50urhDh0q1G/ERJ+ez7MX0GrZvWLUvoS8pYiQqH04+qHNjRFno4AlvCzcgUbFMpMidGYuI4JA4W
FnnFj98m5UjZKSeBKTlZTknvIgBFO+KkQqIrm10s43clVq2l6+dapXLJiJlNHCTFfhya55wDbTC+
sa5fahS+fDuxd+BEtiPA0LqDG72fF+pLFWr93bkl7BAVBE5fO2xwjGrnwq7tb5C50NcjIR/zA4Oj
T3XeD2fT1R9TQ96FPv67tkv0o/J3STOah1ussta/mA7J4WasjSze6X8xDk/uOl98csPeP7TxY5NK
Y+93+VvrFe2xLdRLnJj1KTXnptu0q2CCo98ZIbVI1lXjWHyWdY6JGzGUA2Z2UizLSxOsY6lftMLo
Vx1yyhVP9jaVqz2lKGgXAKCDBwdnzXr2Ba84q1IzQfg3BNxWtCJzEmY8bmg5uXDEYZx4k75M+iJe
exrZmU5Nj5M8II7Gqd0jtg+HQ9sLtVW5eukr57to/GwPOAEiuZidrRUYxGScvoealx9bC0dAUFvm
mpUKODUVtAcvz22ErjhsFbZNSPTmMi0GuqfKeCCdUV5VI4nlaSAISI7avRQTS9B22JHKvMoG6Vwd
t32MenvXhcQmdO00rBk3PEi3dfDXDWxml4II0qyzm5AZLRinEPvVuF+KxkX8K0umjSOaoih6Gw1Z
nYJUCw+G7e1s1i1LJn/xUfeLbyobgVrV+VtUNHAAqdJJiWi1JeR/oCAdYXQkiFpURQFB3HD9TDoI
J5c0PkRm+UskyBhUrRx/rl+0RM+2g5485X3xyO+xo4XNeUjUq7aY/K9uYxLHSH041M6XTBu+Vy60
bi8FiUAbWjDqa5/rSs0kgASllOeGX3adBHpAIR3wxfiCqbLHjGDQDCQfxmMIHYtZPSrrGEv0qtPc
19Cgxyw1Sy1xzORnDg7vQW/sO53+oIXYHgpoD1BWZ4wFlCnQ7BdaB3DwiqDbx8nw2PsEIDghuwFl
d3dsEw1JSQsoi41AkyiVw4xyIaXNMu87V7gLHXorkfQNNhmy2492xpF7hF+BODPYt3q6rathVate
e7KkOmqOHZ96EzYJpI01hiea+7FVYsVEdcPAB5RBLgjJa115uF14NUsOidYbIcSAkP0WiziJZyob
dUgJuqPP51VLzkbXoBL6veYCkYoa4mI5L9FCGh5tMCqLFpXxetLcF1QIn/PibdSp1fWMXxC4EhYe
RL8CNCnVuhkRVg+6+UmOgMecRL8WDgxc9tsBd5k3DeJYQolckUGVUFJiVGMYu9BzW+ycYuzJGKoI
cMVZvmoTcVb8eBcpOKNtRSbiIg4RBtCNY17SlWfWEqh8/fgezCQT4rq70NP1Fl7vIkXqM5406dWj
cKoveBueYLrjjrBiokQN0ubroj4MEyDxwMecBPuFTKey0WngcTSoU4+ptaf2tmjVusxFvYEQg6ej
lHJdzlm25BHyExjQ1COJoTRIx/tuvohCGsZx9c0u6vga0x1YAJlwl1aEoLCLh2NN7QSkE9So1XUA
g9P+U148S09zOeaMMf3ZPNuyjKgxJZARUab6ynPshBQLiAuV656ThFUVcUZjVLpbDJrOrooBbRM9
j7K2nUsHvzpWfXoH/5ZKUXbU020hVo3Vd1vXDPyV7wIyiSp3OwpIox1a9KU/VOmd4+8AD6Frsdxo
YTrGHaik4pIZNdIepNS7WFxzkh7ItTPeQVr024gmvF15I7OeNmaW5yEQwQKXOrA6cg8ginoAaBE8
U07tFaAavzXDL/0qCfRXAZ3l3sEZbc6LJ1FHa01ljxkyvF2PcPiEd3VDe2u4b3S0lInFtipVvY1l
7z3kFl+9OXLSw5wQrdoco7LX5AoIg54vQ12NK4M4p3NZocmuI4JNc7a8YQblOjPHaQFhrTo4vf3k
MFJbeVhsNl5prHVIyx6n9LYdDrI3f5h1VB2YDy4QRtSUV9N9ZQGp9GCxMponUjURrHNcbBxEalFk
ENfFAWjSzgZH352kr2AWCU51r/4U2eO7EbiEhiQo6/ppQtnt0W4oa/u7coPqXIbqU0xKyzJwfEAV
FqYAgtFrmDSjthvd7qVE3bIUVjkLQeWLTxT340gmVodTEEOFqlnqhbh2NkQoVnhlUswAfo4WrGN9
L2ZeJ/O3wm2p7oO8P3ESv2dio2293Gbs6dnECTI5uLZh/Cnv5w4L4+2NLXCIDSVr+cCjwWTVGvIM
O0+3JR7G+2HjVnV/zehPWsg9QhPvbtXJbmkZjtp3UIS+1Pl4mY2brluhhYiLcaV0mwVS+2r32Q+b
6Mz7DFOOrdPJcSLvHv7zuIPb6hzNguSens55Sq3CAGonSYymAaC190Ycf2LB7y1QETBDzRyPpRWw
f5Mo4qMhKVE93z/QOruTpvGg+VKdtXz81kYR2dOO90AC4LQmMvaTY/d0+H19ZTcseKzhdugEE2IE
xNKzZufRx9DXx3Xkh81W6BBjW5/oDhTgxz7VkHSKCPKb9dxkDmbqAu0xtpRopRpFR6nPD4MZUxK4
5iblgNK0/daPILYy6na2VlW/+OC9Sx/Jj+0a6TLvvVfLZ51oUE4uvRKSVKDre077a2WG8szYew2j
ZNrWY/Cumqnblt34lQHqdODhT4GR51uFPEY38c80JaILXs+J2QYXRSbwSREws8g8GzeINZyp9GYA
QUjIJoxtuE8CbrkHgh4gBItHCaXYNJLPHLWwk0bNAosQgs5pJUaRnPO4txcjnaS+yes3tuvKLv35
NNJEtEFGukgrrG/+scQYvPbTEf2H0OwNPDfG+z4/8oGG9MqK57AI5SGNdEegM00zkl8WqTM7xVf0
wvxuFYh6oyuRh7F4J1891LbN0D9LauljSDxz2JLrl4fDV8TbL33UJMcCW2FCwPNeRLq5jkhzbRpT
XoUoCDXQjZc2L98NzdO3rMPJSQZ4zuiGL52Ir26eco0XthuOx2Xtz+F0GpgCIj55eMQTgZ34wJl3
5ouZW2FWya5tzYdxIHk3MgjzNcok2insHPvSdT5HfTlcC+tNd+3iKCfBYaECdCvRr9VVhQWwbPsD
RTOd01ifVrClzTVdW20dGk1BzxJ/mDDrkj47pvYk6piu6NF26sN2W4VNumrGhJNV94jgvDqMwP9Z
0EqGEnaF4sAjyCJ0LGhjqewR4bTtcmjKTU2T/SFjPLXUCRpLpcL4MA+t/A7s2Bg4h8obtoHhnmg3
pX3nch4Jo2WBZopYPm2R+yRZF/BXNpqBGHtu36BLyYgjAUfaty6piojam+5+sL1rhZsMYX++0ZtU
0dq2jWsPUxvfyKo2ijls2PmKMIBmAhyjcgLOIkK7v+MEUv+gKfzdthT8IFaHi8D2rUXc0yywVXBo
C8RfxKZRB7Q2hgnfJKdg8r4bk7iOIRFk1C24gt2aJRrB8utR1sj98mCbDP5BY3+BObVCB2Ov4qFx
1zm6bztpnCvaZbLXbBoDqV3fFUM/HNyc0CuHuEFCS3AX4EkGTX3FFIKAX6ePIyy507tcPxDIqF0N
Bp10M06RAQScE+oXHTiVINljaUowZ1XVJwfSCwgpTnEgDGlNrCM1py9beIX+CMK2L3Ys/FDa4Ro8
IjJy1xmjaYDKbfViHysXjtwEpmkbF82ZZnm0hsEzkNIk3H1HfHbGjjpWFliVfuDDC7WPwFXQrMok
YijbFujmT9DhnZNU5KHWpvYdArNxp2n1luHxJ6S12T1LC5elNjrP0CK9VAVz+KxU+yTLtz77G+sS
IEp4wA63iyhPKJduVx2UKIhBufh4+Hbfx83bNeYT2WHwnXFN0vjX0WJMjkiZN8xZw/7tKvygFLNH
CAZ2khBgb7dvT71du92ngYPHy+9nVbM1vbA4eMg894h/nzDnErj1578nRJK8rEbseA0egnzQjsI0
gm0AeO7Qj1MGotbNDvYkv+fG3K6slVx4MiA30sQIf7vAUQVX6ON2VNvNQTBW3vf4FfQSY5+sdOhj
tcIMcXvTfjKj+sWY3xqGErwvxkHZoTDQLM3Lki4q15VQbb6jktnBzEU8lEPtW8opA1BtM82alv78
hd2+2NtXd7t2u/j5JLwubIKf1293357/8dQ6iuzdwLk7J1Az3WGWzdCcyjSdo5b51tEMNo+3b7Vv
HcsoCJzha6fficFokVnl3Yi+JYRf/svXf9uYt/t+bqKPhz8e+bjvdu3j4rZdPm7+8jyyvNnmdI59
ZGIt7pUUEBsb+ONpnLt4xu12i3eLzNj5H52k6CzpJtMhg4PK4na+8+Pi46dzuy9oW5ABHw/fvpmP
m7drv7zkl5t/+cM/Xmd0M8iYHDLSEOPhKRKWO61vv4DGMZnldPokaLrqYXlo5JCsb5tLuVZ2+NjQ
Hzdv931s0Y+bmsYsdfGxwW+P/Po6z/VWoDCiRTijmVmMFzpwrIbaZL6ooCvxe061mpH0fIcXyOaP
qyKVLjjy4ImyJzeH/CDDglcAXuPHOV+9XfjgoP96Ow2rx6Rt0s3P7fPxdf1lN/959ee3i/phTb22
dsAVUB7XXTAr/LkgE4w9cv6cf7r5T/fdXnF74Payj5u3+8o/31nvwXrpWv+ji73Tzz31tk/eLtr5
QHC7xvqGHfB2+7Yj/9Nz/um+CJQYP915L79d/PoJtztvb/vzE2a1YQhaH2VqNeJA4c/+2Ka3nfi2
YX+57+Pm7dovL/un+/7Ht/p4+19epjyH6kMErA3mY2SoA9b44+p8u5t/MLdj5l8ewf+DLvD20MiI
9Y/n327/fJPbO/358hFQHt6bP++8XTO7kioXdeDtzctWteQxrm+pr//n2/B/g/cc2u0Y5Fn9n//i
9rccQUdINNcvN//zlKf891/za/58zt9f8Z9z+I0uVf6j+V+ftX3PL6/pe/3rk/72znz6H/+61Wvz
+rcbaADCZrxv36vx4Z0/rLn9K/g75mf+/z74r/fbuzyNxfvvv71+T8NshZe6Cr81v/3x0P7777+Z
jm67fwnInT/hj4fnP+H33/hXvL1/+4eXvL/Wze+/adL5N9Id13B0w7Z1Q9rk9/bvt4cc79+Oo9MX
AK1t2p60jN/+hTisUb//Zpv/tk3TBYuqA9am0uChOmf09/tvQvzb84SQjimE61i6cH777z//b5vx
Y7P+K2tpXuDZrn//zZJ/D/PlQ5kJCpY9toAr71nGL2G+Ra4hHFBFsNNo5qzHmSl940w3QjtHcwk8
lKcu7jkM6tjlV2EfvxlTRw04z6zgKVC4Is4h9VPs8rnjoCvPfujIor0QiXuEficeDPJIdjRmNDzK
KVrEOnrFT2S+Iu/5eWW+B0t/iaMH0Y1utKvWTLPXzmKubARKHOLJMh/LKH8Om+aaAMvFLzUr0SJ/
fCBEIdsaDestyI3gY8sw2xDkgtvSAicT2eKou/kJcZi684VyruadM/rSWXm17h8HDLalMabhxhdw
eCOOz8hZoAt6Gn0giVd0rZPgsidHOHvJJwK2rDL7Cn2CpkOaGlt6eelXH0dB3U1f+vwUlcztnPmr
KYuxIQBPCy95kI1kdwDjXDkZyNwRX8QzAMoLfbTiLbIxrLiq96+zjaLrjfauNQomaBGdenuqx3s8
S9N9lzPW9hunoeL67/v0OEapq7enCSnkIk+D/0fYeyzJjUXRtf+isRABbwaapPemsvwEQRbJC+8v
3NdrAeQjO14opAkiAWRXsyoT15yz99rmviIS/e574z0qYNnPZ6LM0rtXl7BMmEFBVKSIyzmkJuAV
m43mbj4l0Kg9V7nYtaWO0Sz3YTIg1b6CLhmvGXFB16wiXKoXRB7Np/ON+S1Sy14szY9ZFkZUPue7
Opo2JLfm+fe1RI9hGQiHBBJ+ZpLYwzISgboKJ/jOfEgsEi0X2uj/Oc+tAbp3l72Mfy8ZXZYHIL0t
Z0HfN1hbbuuefNVyT5Ae3JPVQP0TtkFFIrXZMM8XFUvnj+/7SMdMWLuUnSPOmxq1nas1RAtP34tx
ZLsbp9ELvE3iHFAFohqUZbtp+z642TqhzGqkNohMpsTBEsUlW5KAnunf8zwb/tyZrzXYUUzHijGZ
aEulLr7p4DiiNZAjJFGFmlHKR77XqJa0F/FoiVU/OuV6vohHfLwCvnJXZWQZUwN+rTmd9zwfev8X
WWX1Yz7RA/1uKam4zmceLBIKDGFGep/nPWc96HwI2GLH1sR7rjsbYoYG9BPBS0DxhZABaSXV1aSJ
e6yEBkPdKa+k3lUW20AjPBmhsf19Ot9xiK6oElGw6QrPaiy966xjmQ9ji1VOjij//t1A05ovvGZ6
TnRxQZVpPeYDQsOXiQV8rvo4vRRx81w3pOuyl4yOUtVDej8BlvTAeBk6c7iQ1c1nNF03i6zaIONL
t/Np5adfyIvkurRcUkE855GZTfphwX1aN1ghdvMpGXErBNNYaCK2GbaexJgNe9bBJRwrfLfB2Y5E
eJ5f9VZWoGu3fsyXaOyfhAjVi2qlVHDb7OpFpf9MW955KOFNoCWi0tu+ZG7qU0Vxf4rKaB6xi8RD
uDtgPd2NP3KJwiDVTykwmUVBTWNrxx2hELk0HmY8EuMpgbpUlcuHhuIPCYWBmUzfweESr35pZjeF
Tfp8Zln2B3obfd86TblDKvBlj73Utl1BABANURV1BAb6VRGq5aVJtIS2ngPMM3IwyfCYSItm/sKb
HhZyKN3TfFEj0ZH8b/W7Pr1lvjTOz8fvu3/fR9ziQpgwl500PQo1yG7zoa9Knw1jMWVY1tmNkh2Z
nUDoHf7+LTUsEaz6it0xDRYLSXNgn+ZX8u8rExDpwR0RRXdpciRUfswXPUFDxzhG8Rel8FsjROjp
BpN7ufzPNP1nJvzvzKdpzOPF74XONLNbhq7apme4rk691sRmNd3/+vYUUiP4X/9D+5+pb2iWsB1U
TSEwQ2rciPodU3X5YuTeScfKvgLQ9os44LdWWsa5/3vQ+8g8Z3r5rJLTXKWZfSymg9SAOCLzcpAb
XEb4vS9eGfZnR9F/0jrHShN01yo2ums3FYIrj5aeC09+8/t0uuEYctupUNgSEqQwZgvVw8+0GuD4
PFSYGHrelC8hqqGXgNkJx97zfMUkOFNqvvo03/Ks5jirbOd74F/fjAADGqYsG8mJatybxIpuqVNA
DKDvCiS4aPh+5Hc1jvyd76DjS3JDqRklibXRWvb1lp/GR0xdaOWmV33u032hr7xGWAZxXWPQUH0j
+gqMYcuD0L73tIE2VQpkroU5WuKDuQMYwXMYu+inO+p3xeBYH0gYtmYTCiQsRr3r0yDctYA5VpUZ
J194Fp5zbSgewk/I5440WBRsB42ocS/VFLsQ61gfM3AV+IXC079LRZNgHjPEPaQ9Api7atcQPPsF
cpdHg9LjGmvyz8Hwom4dDPIKLBCRjAvR1Q7skcQ0z79LJjFK2AhGDD0A/uV6/NVtwUj6//gq6q49
LbP+82U0XVslHtC0TBaENrzJaZn2ny+jmfoNEQ15tBcybjZMwTlQGw5ziebfqTJFCHnTYb5GnyEi
5/fvu/9/t5nwg71ToASzOvdQjaF3QH2NzH4+J/b5e2B9dwiAm8RNSwBm+mFKfD2MZgAfNkdFnwQv
cVP4C5Tpn2zDmRrGIlnEUy6RN/RwAOaXeqy/2HpQbIKiNw5dZBuEZpndyvSynrF278cYd3LAQ0ul
q3ZhRCMltKB2LTyXn5Dj3IoiiY+0uurgLhBVRbTrHCqGqE7Y/2sLqp1swY0oXgd9erc7dWUFKo3g
Id5XlZ0hzk3SVwfw2u9/AaIEm+Cf/dC8lJjw2KZTnFSmg4dEjcCd/f9pd0d0M47BoVBdPmRFW3Vd
0OKE6+QhoKv5+xX9mq+iyp+DFD1qCWhtXJZmUbKv6/AtyYp1o1odzK7zN2MYX0jqUQ6EPPq/DxON
gxmd+Cg1rq1jPeznosD8+Wlm+WoRC/e74DVvoZ16K5WkPdQ63mITugnKszTFCAuBliDRbG2qcjho
bjIcci/9NPLaWgP8w3qY5U24YSlDm8OrsIM3F4LvXWB0ytGOQsrwwzZ2PAe6AL8YekEN1TPwXgBM
44GIyfFgNSU5NDQhnCmMKpw+b/rF7taJwi0hJKyufVrPeODk7z/Tnx80/zQOZB22v/9qsYvmlv4c
S7AOQVFdkbIlCFRdpiqJXTgA70ZO7HUCpH4xKkF9mA/Id2uELIG2HSpGw87ClFAgxRcNnUVshJ+M
QPeq1JAGibJZRrqGEgawHQZllUwfzeoPIkyfIiA3E4yB9pqoDmWGHFlj1KlsxT/DcoK8he+QnOH+
2Jjad5xBaFPxA5MlOdDBIa46sPEZpWiiVrY8iVhtnsq4pqdpM8BURVJvwgogrogdbWOXJi6QcGPS
aHkddBLPWoidK7Zf1VpYJdp7zIkr/h8roRQ8cGaCXt79Fiuuu7Ls5jHk+EH6gqRKzcOJXek6sLax
STaBMb0wu0fgkNvZD+0HpUsyI1KP4dSyk03loCfwcHgo9GAQpLExGqSdbxoLVQrBRJs6Lih8sbBc
8VCh/HAra+e0jbqpvYl6yAJqHXjBMXHZFORYhgwVMagiaMraVnT1sAjNJnSdZ4JogX6bSUQUJG/Q
abP5fZiisdDSQBOIniiZ6/yWJOtaldylgGZjWitR4ilbdg63PkJY5drNySZrnIyoYh+NaXoI/XAr
04gNUwyKxfa9hKUeNkwIvem6GvNxTeZHccoUcYlDmD4wh9V1AbQY8RHuZuEkr5bw1bUdFcEmUsoQ
rIKw72GQrDtPL5Z2gnw9dsVrasoa0R+9Z6fpL11tX3mGqiNYHwKJ2lPqZyxfpPehsvCfyJveMnPx
sqFkqlauSm/A1rTP1sVe0uDzObh+u7QqGz1lXCe7tg1jOjANpm5RMkWFKMAMl1HQvLY11qUoJxtM
DxLwl3UNbR5tLc8nTr46v+t58azrVb3mw2Lfh6R6m9iA+Tu93ta9Sagn7OWDSO0jSkU+VyWKCG/i
K6cD3alI/EINdTEQ35xq4P1AiftJ19me/KAlydOlWxBDvl5EckIrFXD66YNvrd7sjoka/ooGuA+i
pQ8ctiaRdWa8ylTTXxMMltLVgZEjY4TNYBpEjADPUkbSrGQVnRKJl0djoVTw+zdD/MMqpjw8V0FB
ZqHMwlbzyzMj99Qn1UshguNY62jPrdpfd656hRZEZIM3bnXFO9P6ofeiwbuztLhbFRpsgTiCTj6R
ThsSYgQZki1KngeoXX9rZolFPl/rrKgfY9SqmltkuubKTtHG2Z530HCRVeD8lqyTfBxAWOeYeSXG
wEq5jtZQENHDiqoEK0Fs39ZUis881/QF3Nbq1nUvcH9RWnfwpbTBgZDWZx1WHetkQ9sme2MkkFyr
vvqB9lqo1GCvh/gSJRZSmv4aRwqrpqYrtxWMvqOdYKiR2L+8tsZnFdP4L9wrlnOGpwoVWNMBu4FK
x3eE9LVzCe34UI/k1Madqa2TXBClhv1rJTx0C400CnT5FsviwltYQek8IYbVllo6WYepJjBxW0sE
o4gcW3hCoqysJZ2MlZPKamUm7Mxn24OdkPTZZjd2y2B/BVAUTa8N/tx8T1KKWQslpuYAWsJe48dW
cpdfPyfCq3TptY+o5xJCmha6a0YHzSQWvPBeh1hnilbbcTsFT3S29qljnoKyoJGdqOk0n4swueZ9
hV4V3ZtQ+4b/H9JSIyOquAsCTAtmFyPOaxFsdk5/6FjB6QJQScr0fE29DP+jBcCDSSC4CZG/iNg+
tdlwQWoA/Nnrh50ygg8puo3vgkZAz7NNBuafkujbNeGtzqIqw/Q6wNzEfoT9byS9apWV2CErNX8k
9RRIaZRylSvyG1znZmPj99qEqYfqWdREDgWVWBomsPO0oxmNQSJeE8nSLYCYxcuqCFGFYwisY/dl
zE3l2YuUW1xgoigS+5z0TYuYkNyGyK67C1gZLN6FdgymM9mE3cXGU3hRFWEd7GI8dDFcPTdkCd4y
QqCffB/HVAHphy8gJBD7kgInwvylEgE6nTJoQ+GI6puV1z3VFOCOwmR30xRl/V4UIDukIeV7X/Ov
9IhsADyPjX5gsH8XzNkLQCDjOzUBucC4qb5rGdprKza1d0BFckFUiPFeS0Ay0xf63UyneM6mct61
2AWd46juO8sPLIwg+AAQwnBxJsx1AQvvPfNJQVWqRnujsAWW3DCDN9DRyoIdRftaBAHBxnHnvlQh
ttxY3XWVLGH6h0DT1cZ6DiSpYxb5rs9hyqgMQVdbOp6f7fqaAM8EKPqTkMrIVskUcE/OejSJM6vW
ueF20NZj5QC8xMyFu8YbLxWEsG2Pd+LsRaG5pSwznHKn6nZm3o1HTLblvkEQfyBrLgU604IRbQXJ
H8L1d8qQBKfGjhJKIaVxaDSmqDQFdRtZzr6vCmelGSb/JJVhscvqZN2EWM2VUN6TQSXEoE5vdYVN
vuk8VN6jaV2UJnuu4oBQ7rEgWiusVvYw4PjH+JkQYWmHxLJCqV40qfaFmvK1bapfma1ggGbxr+rl
Pmb90OuYGvqS8IK+TY4ywNcEi+HPoY3BzPFvwTiB19UdwvpistgCzBa3a386tQzJOjtA34kRlyQ9
4WrZFCMmsfma1QWBHRZeB8O+7pk342pFrQFcazo8XMRPB6+KLnjMB7jpBbNkhkCVofBLlz7Iw4qU
bsdu+3udBbdWS+RpPpuv61PQkGNUx24YNm6Uf0RswG51az81RJ88wjQD2hxmGRjeYfzsUuvOInkC
/I7dMaZyvmz6N5Pl8jtMbTgXpAwiLiyPJGQ5kwxuOA25Bkgiz3daC3VhYeZ1dQgAXByEtJO1EuEi
1fy6Y9bjMGTxn1exjKydrGN8bsOIAhsmyaiLHbVjNmWSuB+MUDXBAwWVzEBvDhT2m0OrxX9e/bs2
3wiKNF7x1JEJn5KPgo3IqQ84Vrp1KYvvVoL4tC7JH5gPqZk2SzcczyRD3MpMAVm45rH98EaLmPEB
tNEwACZ003epexSFzfzaOwEUfYLYEapEzaqkZwcbAI2IGtp3bUDgkRv2i9mD7E+N0j53pOwq3UDq
OCCMjdmjrEll9JRb8gko23Bir95v61B0y6RVOgTu2Dkw3FArh4tRMtxvGtLRa7hwboPByo5RjOLb
bExzocqfo3T6te2GP2JiGl21OGae/4a0/UZMmMSKgrU18tSlF7lXulXsMapmWckPU3r7YmC7inkG
DZP3bkr3i6+0WEQmUoEYC0dXpHttVG6pBudZK2CYWeqTLVV5MMN7R0me2uHo4MY2sRUnUt9IzfqO
kJ/YzrjfFyVr+rAvKJRiQVigR0EaUj8y2eG3TAJ2ICrFwXpdYsC8dKHzK4N2g7h8yUSordI233pd
98YWFKuy761d7Bi1rKdwZ3BKRoZYG/HTm6sXG5lh+apC+w2jnLVOE6ZnDwx5wXd4EQGL7ICbLYew
iBZJiqeTfFI0aDUa1qaeOiX5o0gJNexsImqPfg3Ynd8Rw6S5KZrUoDLWugujEV9uNnxENYmaDJwN
nJIoISygxJeElCPDuKi1SKORxsGHBh/RFQjNYiT9PqA+vTB3Mq509qntJnLHdkfnVSyR09ebmLgg
ytYYcKos3QyWBhdbwCIYoeJ30oMylXjHQfDBpA4myrhDzBlpfikOoTG8NUbSHGoiqfLavoUZtkWW
+OXCGW41mfEXli/8ACT9PkBSPGE0iFSg32GOiSnIYjxvjqdiebY30mfhyS7qu+3QgmZOeesE8Ice
KfMmkVQoLK1f5a6m7xv90fS5epXOQnbOJ8IoMnV8hQghOkF3KmtnadX7njU0M0eqwKl2ABJnpvPm
UKlE31v/sDsIo650D1nVXlsPwVVpFd29TGNn24UFxnzqI+Ep+3vw/ao/oFNB+hapB9T0J10E4zHV
h+OADGip6Jlx1PxWvDF4AgFWjsLsxQcgRlIHAS3DUL91dRo9mOyBLZjaFZyZeKMZJ48E38dL6V2k
8AAjWIO2Q7FNSdwgZzc0URurETQVqE/qhwe0ZDTER2PHzZ5Vbb4mvVb7qIRAwO1D9gl5YvkFMf+5
TTJKFnSFWKdQR5YQTD7big81YWt5mw+i8iIg/0FL7Z+lVq1WJRAluHa1oUWMtz2ULc5Qm/z0w5iM
o0BEF5Mv/FzEVosxg4SEXmYUX/PJ78skGiwMB6GkFuiPkA1HgL9nUhcZgIQiE1MnKCNjFYShftb8
c9FPe4QwlFdKMLQo8B6iSNaHT98PS5izKPPLoSXRho45G7KyX5KojfKstIK7I8W4dWzQKHXnpc9G
at9KAyqFK9tHWbm4hBD0ks+ZJM8I79oG8SUYl9ShT9ND83rgT/oSddufYqqkD0Sb2oYAPMAJgfo0
uCI5FYkLzEyzVrbhTEnssUs908VmphHaa4ieYHXkSL0JchzvBLQnDEXlzQnhaCT82fYVsfW3+UAg
J9W5EkXJv2vU2uQ2atgNeEmm7FVH3RQkjBAtbyoZAn9NbEaFAGDfKqwNle32LWuphBEJFJyHEDlh
U8FYNGg55Lny2uaudWbjzBKMPL73PnYgCmWF3Kp0VtnnmHhN4rG+1XXCJ9lF9VKW1hMAcMvO45ck
rdpNin3kwJ60XuVxWgK2IgsXAOG7Xb6CP3Zo+uoJrJCcTb6IDciGfff/vRr/vprvWvK9dAm1zAyJ
hBegy7bHq/vZje9YxIb3tIbtTK7MUhQJmSS54rModhYkeiZrhy7HR8OHQqPJAEIGvtZTE3eRt0b5
UeTI/iF7JxsF1tw+xO+3VeKMpJaiTUBs1VSJcCAkF2tok31rKo/5xu9L01vm6BN62D+gan9o7C8P
FCDipwqnDTsEE1xBED8GRzQvcLD8VWr06b7tG8LfDQUpjg87/jR4xU8oCTCRxrjdJCb76tLqhxM/
31xbo+E/24EDij/thp84mQGXlz/taK31MDkxcjbHEOHhKzkgVPZK8BzzKY/3lS422YCsX14hMeEA
TpqHU+j+C1vF+T1VHTlPOcrPWIfFBfzpHkz9GZMxBSMaEmFCzVKmS/oz843caW9WYZIdOF2ab/57
7+93eKXFzhYLr6JkytIoWhYcU39IaDSPqpJkV181bnPfdb4e2HOLdWot/X5pNT51WgeY3fSf4ROE
3gDhENVzHmULlqYmdVg9zAhP5uWICXDlI1ZGUA3PgRzxMTqgWaBx5xsJnWj2XLSAkdZNUMV41nv+
xSvO1yrIuwXYJY1EnQ59viCZ4sIKT7KqFfLiEFhIEjHFYRUt/zod4atojl4fjengGk1NIeqVtZFy
BG0szv8OUZlma+ppSKvJKDzOBz8hrOj3uRrn2gZz8oubjZU8RVMT6z/vQZ2Osrwg4YlapHrOWVEp
ahze82mcGpUmuKenMHBIx/l7FfvvzhZhjWOF98xvLJvuh5YUcs9AMchVYeru2vKb6EasW3QjYw6t
Yagf50vzQbA33KkdOF/dSyROoel9aQYxZfSHYP+fNyqMvmpvXH+/b76RCJZQY8ng8u99vZLmFyE9
LKnOu0ET5Wx5nvsMNPnZrrX2UgdqcQ8qf9VbOsrwCgRFV0bulvjdb6M6oi+Y/GzENZpb3yLLvGZD
AbIHq2hRlQRYt22w/Hs630R/+/sdo2KFK88bJ19641zwpTuXZjokfv6zyayeWFrrZ4CcYz//hykG
yk3sEoppO/Csglj1aeCo4z1tavIuA43WHFbh+3xNs1RBpc6Wm7YV6t3LiBoaNeA/xQiVBGOE1wDT
ayKY/cmExq5kCiFOEqCVRj29v7By74CHcO9xM0i7i8IIesIBLxayIMgr93eQucAuo9q+xySvbbSu
V0gR98utrg/204i9j3nRzIk+NcV5PpSqcyMDQz/Hjv8gn1C/mJWuPHcagfERcDj2oJF4QUsSIW0e
yt18V2GzskmG0oW4rBvkMeT+mnTR6uYENq6DPK9xHHGq4Je7tT2y+DZGeMCymR6dnxyQhg23EHf/
su0Csu6FeKtNC9N/HqJipYN6nw/jgLpDpFG3K5o+Og5t80lNPL7bVgx3CFTBDs7UAJu4zdploTv+
Zr5ttArv8aS6ciQzedS00aIT+fBZif7Wl5F41iRF8LL2a6BHklwmI0jVZY9V+XtE3axtjPrdyBhv
dc0Bswut7Rnw36uMdbZOVt0sLGCc96YPEYG3YcR4K8113xP+kRu/0q5IiKOQOvVnIweoIMSnMu7J
P/E+fRfQSWf72s6g9kQx1k/WgaW8NIbT/CSNb2MHqvjWA/NhxK7FzaTNshehK3adLsx7Q3b50im9
/EtTCbSb/iMKEQGuEVjSQZEz2Sa+elR5Ws9WNlfG8KlSEkY50o3UCVnkriBcWAw+SYy7FX6553TW
62i6R6Z/EnqT8hi9fUybpWyoKH+SXL4xqQL+UrB7V3ln/dDC4cqU2Xz50UvjEj84LZQkf98VS+/h
2NFyfIy0XxMvvgd1m37PfI2MBUDb9DBMNruYjPIA52+pVx+4wofd/GvldV3833+tBuk3qIecscUS
F1kK/dhW+iqhX0hzl18gShHVhCOP4UhcjOM9SKsh1c1/A2LYfyJadI6lr6gLL6i0S6MoGmWvfSBH
1AVldO97qH40VpYtVIWrb5vxlSnjlSACj78AbJDBDV0o4WH8kpn5d0fCg7f4NyR9Qs2r0cu1baUv
HXWTbcf8edKUoV+DCcpeFb34Nn9YJqxFVrPiO5taKDKxZt4qUNu7wccbH/AgX3HjLy3P1bHkjs6H
MhC30gM63FVufYzcgviXQIGtbjUhohOT7UlHpRwmw05SHX93oWeXrq586qbo14ZgI6bXdblovaC/
yqnfj4typExjHfQJ6ZXCEpif51FTtsHUwI6MQoEI4vxoqbyUJPXtZxPYfIiAri4qO62IesFeNl/L
MSdOyQnVVm3Tfhu0LqCPkXYxOqcgPZaVakJ8VoHPhez/UUe8jcomaj3j5mY/pF/Ja6k2CvlaZUSK
DIv3HZAhdyMtM1nXLuOL3pnlASOWe0fZQYokmQDf/XB4akojPdilWiFWij6jVh+/lQFqiKIE4Z+n
9sMhYeggI9M/lHnqk7fD6XyAHIWLRvgbJSG6Ic8U96q7ED/7XIHfm3XdUu+GcKvQfTknEckkelGc
SPwhN0eh6XBPbTzOcU4lNi1cd9tMisRZm5gr/JUpGs4n82XGYlYerv/mB6m9wEeu4rywptpiNOW2
KeE2wxkpIa6+lY61QYhi/KR1/NTbYfgeRyVd56LILrXKUywrkm41j+p6VBJRExDiAoHG3KV5GF3H
DhSKXSqwXVT4ME0CKU6Ew82nQfQU9pl7dOX4Np+5Xe/j7yIGQDrAi8IK4kUYQzwCXmrcUmA7C0Jk
WEANqr1zSimfGbTeImSde6K0CXYNUuswHyrVIGZOZwmuMa7QKrK+TOhBByr5wQOCiPA962H6KKcH
M+QH5kF0zhUzPnhwVtgXYv/38Paq+XoWwYS9757i6RDYyA061fwKauc7Jr7hvdS9YgMnNlm2fYzt
POox8rAti4UVrMcEPpMaL/G5p1+ORf4rGCT9CU1duE1LhJmQMXWsyFD9shonXh+E3zRTUX4aRCCm
tWd94WgkWgRlAWipztr4aiqOBHMW53CgRkCmd/aqK80PupTiV16+NlHb/FByJC5OYmoPTDLdhs5Y
dYxBpa/CJEFfmcbKUU3QegxjO7xZg3Ltaqf7Qe34gX/Ye5WN2i9Z7qqLYRyoSecezQKCUmiqlCyT
My27uerwQSs4BtTNJbv0thqRNUuna6JFrqqXwHkieK58capnLVYjpGKq8dQ3yspGuAPlUxK0Dp+F
p3lRO6Z8tUqaZ8iPIBwzHPNxvSkIEDYlLaIdEWDgZ/tI2WH2WkqkRq9qFQHESPkq2BQK3ylgga/x
6/ioYSB/N76CmFyLqFP100g0mMtO4RekimNe5CljLRMIrlaVyGpQOVHWVfsaOcU1IxA3DQhyqbvC
eEmCQoU9Rl8c8ZH+n9OiJw910OUn8LkDmwpisnT9gHQYg3oJyIYTSEIPmTfjGY5s/FwSbk4ZnJFE
uMrLUMgrC375qcY2Faawlw9a2So8sVVjsoPq4hj1RyflpXbNP69aiGm1baM8CXEIM8M8nCip35Se
IqDSG8FqPi0sybKThidWIO5q7vDLwnZ7GaMpG0KtmCqc8TLkUKbyCaRDFateaT3roZmrYykZ5isn
vxMS/tAE39cauEdF4/Dd8oJ049XvKN6UBp4LhSWAEsIpnMMIl3ORKk77wtYexUCoOKc2aduX0aLs
ECmJhYuVwiwFkGUKTu+X5WmXpCrtD9rW/ZKlW7cdIEJik2/pGiqBcqxi8xd7w2pDX80/OlMohE73
3sQaws+PzFuGvOCq10+QWao7nYX6bvoCMS3jctY2+P70XLkXWvLlyYrIkaooly6OJIZkDvOrsVG9
QzaNvbnjbrH9tEewSS292EhbjdMoMh8gUn+mZN0Reoc61vWr6DgfyOkRNICjGNtdJK9yCDWVMmtY
IdNwnVvkSu0U+OWxqFpjZ1SBfTZSupBGxX4sMT1xpnocnAWZl9BwXOq2ldNi3WpMInssv1pHTf5U
B0NKirSL4ZU4ZoZWFbpab6DhcAc6CxkGJZPMgofS4JpxSrMnb9zAISZ845SXqnFSBHVnSZt4RdwS
KJghMLfZFBhSGGyJLFPfYXxk0KcNeHCMoUU+8PdcEdEvbOHjxkAUsYwKIb7CIKCToek/qeZ888hT
eEVEU65DoHQnVmOoSntqhhnRWhcoLQPckTH9CrzvpdOFq6AOnb2AjHRG4YEzzc7HF7vfYQsl92Y6
0CAKTg5REAJACVClFiVPnS8aKyMjsQH7TsBxit1Yo45jMxMj7vjuJU1wcUAj3fUWGyektoRiNVX/
PrMrBM72QMKvG3x3dPXVzMr0GRYTicGt2HfQDe5BxxPBGAZxJNXDK033YWl0g3riCf00SwMftbNj
W5AHZDKQm5yGZAfbKr4wPgO+suorJifjSsQpoR69eAb0syysbDy6/eAzxinqa9+Qig3KxJuACe+6
axBV3anFbT4kHcvZxElO/y6JOFM3em1VQDtLLNLzHVj5y2iftWZaLYjV8Q4xUzEx9A1Rn6oI1zE7
628yfbgsEZMRfgbQeZWdvNeWwCyM8ajYSJRUegZztVKqgbiEOuDTqXZpSeEegyYZQKTQVFMtxiSy
ZBajU+WXCXdJ2ot2zAof5IQeGT9UESFAwwR5bl2/o9hdUGHoHbC20+7MZXBhAUgTztMSCAl1K4HU
E9mxQINF0GNt76KxGz47z+wfeMFeWBLKLvtRVyp/MbASjaTXKIJhUWkkfzIsRjjukQIZ8JDATEzP
Rme330SWDguSVNRt0xe0Mqv+2RwS50RT683T7fyN8LpTrjbFRxxulM4kNcLWPyS1PyKzCWotLM5G
jb6u2b8oReCxy22qc6pFfw5OhSCiLVV7T5GELWFHfW1qta5MSIN0q6FUzQdKPH9e5UOPhrRRNHvl
jnTulTLNTyUEulMSCIdmhICcBvCyILWyW5TkjKgmYrzBkSHiWW7Mr7y8I3eEcBrzxFTn458+I+TX
d4UmrqHeGkcWywrbZKwYx/kcjtitVnJjZ6U4FuJM/Dk0SQ9lxxOo0FP1vzfmt8zXPIMAG9+u66Uu
TZc9a2cD54y1GhSmkR3nQ/P31X+uAVLI+YLAnCNOHM1cdiRKMT/6hBYvXJUunpHmPqTY6U5hJNlx
fvX7YtsmEJ6Elu6R/uw6BHnf+lShGlYH4YmP9T3NW+vUWlDhR1VBASJ1ntTpEIeDsi5b7BjzNWig
X9ngi52DAeY0H5LOOWqDAuS/dv9c+ncT88LbkBgO6gyRP6VdtB0Cy7rMZ17HRoHFGCAXUfqwfdzs
IZrBIJoFLkjbxHh1AghbztAHx9pC+VeFyPr0rNtoXkybR0W8wTt9mD4owjkoehXnUAVJTE6D1EUe
pB16rVJffcQKW0nFYhm1dUEMWB3cKFE9K2mTnOA690+lxTK+U0PWDtkZmKJHy8uHqtBCCLM9Y0os
Ud3lQNVxoWi0K9RmICm0DMN1GI7hRcsNCRGNtMTprC288IIwJryoWnIfQ/Q4EKkrypCohaAk7P9p
28lkbhgTYueCTYN8ULcDOMp0s8TDN1mi63JLmvz3AUDMwZ42qaS58e/IWdMVo9AutAmdXYRdH4rx
aJ4sUaEFRAX07Awts6Oa6Md8Wi4XXfWDpmN64xuK10+0y0FYyaLRBgabSo14iEZRHPnWfusLJVw1
dZusvDKvP6x0BACv06JWfO2DgdlZGzTLX8ou/qE6fbfObRhh7fRfzz9CSx16hfPLvNE7d6lQ2qyS
4/8m7MyWI0W2bftFmNE3rwTRh0J9ly9YpjJF3zqOA19/B1F1Th7bts3uQ2FESCUpA/BmrTnH/Od9
qONECOuuGbk6mJQ6yV79IfWMyCGG59r2+XaIRUBUmuEz9y4zm0GcmUVfU7Po4lPbWTAWZnjoJz3D
m/3P6e31gBQN5wMz9+3l7dt1b0QAYeUgVOYEwZzDIwAKr2rvjV4YRySlsG1h6+1yer6htuhGH6IH
5+KvB3owMQibDxA/O9nCIVhYfQcxO5We5J/c5SqhIoeTMA98fGvCh1tb5cpzX7aglirYNhyaPPPx
INjTUQcYd7AmvUMUM5vADJu8I8iy87ZZXJIVTxsJQaFIHtGLmbqtP5TCoM28Ai8nOd2hrV35abxq
zBFMua0bp5ExzylJ32jIh352+yWAO2/uqXcv3CSmfVHrIWeBh8JmPSUJLRvDYjLu4wxwSzoz5pEX
RreWZM1tng0BTLmmq0nyoo+GaGKIBNlOocp0uJkoeN7qoP9TAFZ6CgpNQ3eg6fs+ZXCFzVpc5iqZ
kZ2Il4Z1zJNmmslzO5147usn2+fZcZw+2RsFIg1mdxfDGJLffVxbF3MtQZpp/DhOlTrALqYGThnS
lWUGioZuAo/w3rJM7zWYBW1ZoimPDVAz2E3aA2Wj5A3sBRYpfXLCxCqNXz3WtxuR/LactXzx3Y5z
d8wGXGQ+kYG30S0ODC8sxoWVDZ2kA4NDvykEJgbbaO4QIciNAe5Y+Il2CEAmhnFvI9fp5P8cPAwp
KlAQQ9f3dAg1LNNn4j/a7uxNc3eeBkqOaW/WBEparQnCQHQ7PUjZWtWasxdEs5zMohpBefnFI05z
yCK1r91hJPj3QGdn7yeENusI69mRN9WDhn2ApTw2BMdynnvPaJ+k/CabagtyHQlUwKzpacXOYwq+
3g5m4L0j8wEArvLvYqZVi6ut2zqTFh+MFumu1k7GtRkBh8KKfm0BjkU8++OGOl0QtmNifKYjGlRI
TGA0VPszazEYhk4HXisQPtCTibCLSlNw11vF1Gg5Oy8zFBGV+h+TgtsLkRV/usCLL+Q6a/sqxV7v
BMV+aHv7Q+uKFMQhWWi6PiIpA7d9O1Mz7BibBkGODtmUs/Uw6uXwVPTeW97J6mKkxrJdgp5hxAbv
3gXyN5avXxmlq48+Tf/dIBgws8NWl4pd1ph9mFAzE9XJsx3XcTRalOv00TLOVeXcY3AKNoQanm72
rtxCvwqDzYr8UrsUsU9kuKPRxqf5d+ZiQOMo7uaxGEg7wHU0tzbkSuxWmSIkkb2Sta8Zsa8ec/se
xoETlrkeX3N+Ak9C8gJ6In1RpE7NagvUI1fNpoTdc2wAy1KNtsq9MxAljRmof0EXlpL6gAxgsWEl
JFWAowc+btEk+ukjJSjrDT6b/8yWYVMD7OcCRPVIMuLOIE03DRZxb0Lp3OcGMaOi+rZjROdj0xlP
y5dfQnvKiK9I4Xtw5xifU9FBf48d5+w14P77zLfZQyN/GNI027ntPF9nRAOkpZQjYo6OzkwGhixZ
H31YcSQSwJYMlPHvAcse6E6Ba6BdS8fSsL6gTUGriQPZbVOYwOhFvObaG1HvlL/K+guqPhHcQc1f
0AXqQKnkkTSOZSPRkJ2peMSv3sTiIEv6zw7ZMGvf8VSOffFUoPs8oV6lMalPWUjgaXrAvjfd9UYH
k7EnRwdpG6JSLUbQ45rQ/tX8S0iMRi1dCOpP7Rj1cSEvt0M6TMVpzJrdZIoJsxRc/rrgI1jWl5JF
4b07WtN93sITH2ES024aibfPk3eLiCGKFxHpUcOb1K3iid3jwehqctkauJGIBTq0EXiG0ZfdXmSC
1O6qpurue3GxX2aHbZ1kCyGMGK5g6W+WAjWfyF6STPkX5eg2JK3O+OOORY38upsfbMoAZ0whd5ji
5gdZaSgl1gMb8HtMM/qZoL35gVpstW1LBIkgti5yhrQN2b1+7fz5Sx/8hba2W0EaBNrXy7E9j1jW
sQkABp5N/aOT9Kq0BT1Wt8DTztpB28Fa4Z9nOT1U8rLcBzJ4u5UV/nnPWfH8U+Pdl8IqrjflpjL4
txakw5D2fCsMLx2TpZq/zMIrDgwmJWNpDOt0bomOdojjNTQ0jf0sk91teE5dOkOaVZjRrURIKf5h
MdLpYKcDztrF6B4TYtvp4KNDU2I23lTVPcyZE3V11/+mX4RYXmk/BlUeNSl+xwOMPvTVH1ZGA6l0
SuuSlqncuz3ZDMlVH+xfikQOcn8CDLKQH8uMPn5Y6625TZLi5022ZxvGv7I9dz37+/J29vc90SpC
e7t0LySBq/U8Eb1DwQMp/3y6HUSOHPzvyzkt9U1agHsk5288+4j4JS4/RAZOfyr7mp1ozsewOHum
kGvcyOCgOe5yIDIomlfeQ76iGnLWxyXU6RUK4Tn/c/rPl1bMyO2su5Eg8vW14a+Uh9sp5jWgtxSJ
N2y4YfusB1Ka/z0jsuj/vrx9Nb6BXv45LVr4QNqKCrq9TiSEJPbHIOv4/4Co1WzzOGtnCyT3NCUk
jlA0QJtrFZt4/aXTivcY14NcAR1/D2UQ6YFA79W2IGwXLiTGHQ4dZd79yIIt1iajOsTr70hX+FGw
Mnkcz9AXwMrP9eKq45xJJAKm/mgmhEcYpd5io+JgTn17gviFp/12qpbgf05vr28Hd/Ul3c6MIktP
TbkxsBbtWRy+TLc/RF9txf/8YZ6cgIdDUP3nb7y92XQVAsz/fW/qybEJitGJTG/k7xi5Pay65lf8
78vbmbBy/haWtu3pn9P/+HrRUBLu0DlsZLuwxmfnIU9/D9psIJ90xZ/bJbdRj51yt5flfdARPhXU
VhLePqjb5/b3AI4a2M36Wd4O/+1bPMcGv/If36OtH/rtvX++3Bfoge2RqX+luxhJwr14Oy3WX2Cv
9Jjby7+H23sQtyCT/LfvuX25SxOGxnFZW//Dyeqtdw+n4ZZfgROu17r/c/j7HhP8m+UTbOLiWTmZ
QpLCxUyQrVfkdli6ZPjn7L+9h5bxikzQBV4GT2yjdYh66SX2J6fHQUcI1eH2+P09lJDO/n0Gbw/W
7StlmvY4I0gnut3Ztxvd/4djs97ut9e6FZjHTh4yb6CMJ27vr0So2/9BNixvjuvr24HiqwlWrn+e
e4Vj3937C3LhvwdjvaX+vryduf//b/lv/9vtvXIdLv7+vP/2ffhLaBnYyHluz/rtYaQ6MS3b4oYi
0wl+kb0DRXi9XsRp9afb2d/Df7wnBTsW1wPCJtCj20ybdAVv42d2rmRR0blkoLvd2+ShGpumNpjc
pTJ3RLxeSapu8JJwX/493G7v2+11e+/28nb2H+/1xPQBs6XrhTk7TlnorXds1w3ky+io2W9jwt8h
5HYm+/ITOOS01fTVV1L8CQaXXWprsDSr+p9WJT7SmqS32gf0mNP5sbIxsr1ZwQts40MOWG+aTXtD
h+dYyFYLJ6HI9at1EMltf0eB7ReiRhbsOp4qpdm7eeB3kWH7IIPSgradkDQ/5Ts3r66qb+aD6EM1
pfa2RYlLuBG2KpRH1b6wqiNJppd5puxIkuuPTqCAS4LUxxaBrtih54JIZtwRq0Zpz0b9ihzoZ75g
fh0lMIwFnjW9SwiDbLS3GpbLbRDov0a4vec0qM7StZcLqtFfmNutsIpte9sn2aOdyfFlFv7jEmR3
SMNpswBdkZqKw27A6DFV9XVKyt9e1yNCrbWLyvm7zZZ8eIMoq8HSnxKG+k0HaH4jfXnXeuzyq0VN
USuLKOib9tTmCGElApZZCLqLgx7WXgN0EVeOXrriouzyPW9ZaVi+U27Arzc0Deu6uG+QWkSmFnZW
DKqfIvQeueoqq7S6szX9Km3dOlduegn0hT303aJkvUlxWocaTbY1JTQiGBg3gkMmpuJqsP+QkS0/
Ecz6L0LTgQmaEzdzuwY66mVBP96TW91wsq0NDifMNHojAhrcMHVPiwkFeJopibAFTGOXbPslQQPv
X5BOHjvsEkPuEnFoZT/ibp4jYhNsTSdZIy0p0hHy2sMVgYax8lM00AzD0hH/KMb0TEqfQ05FXxF8
Zw2HuiDFUazVBBP3DQWkHRksVkiLeasZZvxu9NGQIiGCA7YzgGqjJ5B74UM3103LoAGAQkwvujJy
Rm2+ZFn74FM77hytiLqSSN7BtbPnoirvtGoi+WDeZF6fhZk7EsZTF28u0e8oSNOw9McBYg05t3Ge
Pfia89hnI7WuOPmg0VaHXbPc+dpMb8NqzEubQSG2CRRy6H7sp9XKy2UxiXJC6JvXI8YDpz8a2GrO
dUlrq8c0gjlP3DWmtSf9gawEjJTjwVxm99T5iXtqq5lufNZA6pXexecuC9WIIrz31c/ErrNtQgb2
zckup+LRkAmZIDZVVkcTz4TWMt6zKeg0ivdOcSzRxVKcmLeNlTeEfxBMtki0GyO7EIK91Xlwxz+e
7RZn8gTgQbfGT93GDGC2Wr7nack3uSNpxcYxiRV4HsDSUjnQrPvArDogpjgqdIc7bUZW3dXUr2br
YFh9pCsUyDDMqp1TFgFIcT7JHBddWv6c5lKiLskn1hxZd5D9EkLi5CcHRBQXlkc4Zh3YkXDYs+cW
8OJkT3N6G/tJsE3LGMTuHxmIVyHceDcl1bUWJOosdQd11pjoSTtxygDTgtTIXYzAlf6oCQhDrQOa
s/W+egqxDEtmgKJ1wTmoml9xSduSGwVj8VyI7RTkVlhK3SETZU3gYpex7br4bBhFtTXH6o9V+7uu
ygDjBB9mrKaDuyo93GdBHfyA7ypyerYTc/rqydqj6IIBqQU0f58oUlgg3mKwFvmvxCTFrpGzDbas
++iwBu1thWhSer9TkqXKUZn38eL9zGbnk3uyAzY+5NucblVRQdeXRGHUY3IHinu7inKl3vqIscg2
E+s7+dhEBQ35aHDYmkt6JBqhMBU5MZMZPOAG+IwTQrF9r4j0yftpaMmLWMY4pLK9C4Jsx/yZREW9
zJspe0eTfkeCkbsRAnr2iAnZsIvr0jdjVHvLSEiZcdVEhkuIvATMJki7GbethfjeTBifRtns2XlV
Z4ewhJbNQk6i11ZWtLlEwfiXtvOrG09Il62AK0adPMdtOxT4eEqHBSohlslmah46X15K0/7dMyNu
PHYLZJGcrHigO9U1P1ScvnckLUap5rx2S+2+w0OvN2oqfmvKKU+s5mwynwpg560ct6M953sQ30h9
ql27GNNZOuTVd6OkeaqVy52Vc5854lzl/dMaXBR3bnOspg5nYFD/trshvXdb/9hXz5UPXLoN9ORg
MeNiD4OMjLww60p3m+Y+zkRrmwntqLC/n+hwHOLpO6HaoI/5S6bsabs0Bpbbcnb3g4nOsnGpI2bZ
Hc20eaZEFfuswwJ/qxqCBKfVlYAji2n2y6cBdfFw/DWNdT9oK2c3TWYyUcTvZq4D7ou0i0owbfvE
5yV3N+mm/EQ5TOKkiY4Vkqd5R1W+zNqvGs92vyCGdzzr3fUHRaq9z4Ml9KjRUcSbsgqX4bvjnlpU
WzNB5GkkdogX1Yb2vE8s+Ojsxzoa2cdG6eLBBai/LNBztqG/ya7bFV0+HVm2UAwlOpQdVBOecm8Z
MNpX3HVzTgYgCyj9MKpgiRwaCdC9Km2Lf5dYKxOcsPKtV8xVW4VTgkkTezg4iKzO9s2EClrzinRn
jyrfgltHopx4tGNl00I1NVzMtXDcJn1l1jPPb8xEI8JK5HeaPn6UuettrD4JW8sBoAsCQLTeh0NF
grYl8WbT2DxWGZx1I2BwreRzNtxVqLE2uvLEFs8v7A6yxyf8wClANEOjQmEHrybFiTC1SfZYw2KY
RuINyOa+D6ISEvRxAVdxsBCxhqnyJwjOUj/FZR5voEjEHRs9WmjQVLclwZu9yzgrB5/wck2xEiqI
PmrTvTM65zY3h6jJnfGsU46JsHxAIm5NPlGNvFpzHj7QahGMbEKM0BhHOm1+XLt/9A9wNzpQFzGI
2699wzhKTVhuBK7exgMQJsZDApLuhEETs7cDFKKc2ldKk6ydO+3oTQF6sgr7eiZMvCYLvu688l4r
3f6evqkrGZuZn7URk/o9DaO8aLSkw9Z0vZ3dOgdGDJxU2sQm3yBklQ4qLYHJD1VhBXs1qwAJ3Mlc
o3J4Or/rSf2sx4z4vqwWIcEmV9BFmAlgU7uWfx9bAu2HpOWvLf5bijbw3OgAnHsC3rGKmQ+KkOrW
Gw69CYPcLnvs/Av+K9e18M9Dv2/5FzHjJcEOU44dVsYuSFaM+qhetQLEaR10uzk+2dpX7Tm/Sd7Y
0Iy1oC6QFptQu1aryM+aaDpl2bR3jBym/1C8o98biXmhgoL8E9JeNXxR6q5CFx7yNn2q4xjMxWyQ
Fq9fWgp9m6ptXnxhfjVp/ccvgj94sWP4Idl+Vr4R6fWOyfKgRqJcbM8fkG0U8K0Cz2MPo231dkjD
wGg2jUh/V3qMZZodyNlZLZG1qll9kS5S0t3Dwdb/TIgeDme/J4QvwCxT+S0xtkbegurAekvbfF8P
cUjWo7bP0+oODHyz7adJbeJqehkAFuF+e1o6+eAHy++JWv+h891j4Amyw8Yebks7LMCD9WeCdH9q
g7K3Rbp8THxSO2mFLLMyxFIlbcFy72awb4Ct65Gs3nsZfDeSO3zUAoygy9Uok3Q/uJS4NF1u89S+
GOhXI/yAUKdRFbumGRlLedfFJYJW32YWzb3daLAkZhK50K8mjbl8zcsYhF0yfY5YiKPBbKZ7lnjP
+tKwUyMhbi+NAP+o08Z7Eyb8rlM5hIDBKPcEvqcbodEkU272mQjyTtmPkUxJfuxcwcOvHf624iW2
GyvyNG6u1s7OtiSEjNXydqji35iK3cgl6nWD0sW/+GWybEtBOjlk0V262JuayI9TbDUWbkj7Zeiq
u35ePNJDzbcemUAoSwhb8BjBi/TaG6iYgr+os7elPbM+L7uNo/QpKgZ2bSrRD6wCJiJM1xDJIst3
kCq0U1Wwq0AqRVOs7AMQaMzUNDu2fjBXl7U9iNgVfyZQzQsB6VjVr+yYxaPvI9XjZ5bbvpPvuqnV
lGmx3JqA5w56qznsI2NiSf0RM1tc5xsy8QhP0pATKyc49KMWKZnZu3HdggkUWUdLshDSxZcQQ3en
yuxz6sSPoM22KRUtsybcKZVoDIZVZULC2B8hvWQHZ/Qrq8uTjDKdOQf53BX0P/JHQ6voTDvPBDKz
UhvTr6mZkJ56prdtxUO5LuE94ibN2Hm1CJbaUq1DXjoX6DgV0QNTa199avd7JNf7XqLrWxjp0lL1
Z9ImHpCx7uDG3svJDqJxJjqNvO0cEQv1k8l5VbpC/avsqydSsbMlYTjSij+bQZ78qiFe2MLqmxoY
eZrW/+iUeFrSgTEbPESFUHBKY/4CH0rfRBo3sYko81g00iF2T0VHOlDbw4tsHSpRTuOQlufR2e3I
Ml8G88PisQ7kxzz46a7SSaHVZ7jc+gCrpy9JhEJVikSOtnaNj/0YlO6ZAi4gvnJu7lFoX0WpNDy5
gbujKzlvEkM+J6K/E9IkLcj6o8EfxcJPtqnljncoDM/rf+7stM/exK+mLVNGVd9CjtCZwP1JVZGP
eNb5nm1WujxyP7N6SvZZNQUhoKLq2PSE0ShJcVkEZ4LhyLrPwdR4XnK0gRR4Qz2zw7CfbLbE20Zz
Lia5aXLqLzzT7yiee8Ak9WfTfLS+S8FMife2kV+FGnTsw+zsF7d4e/YqIjZMlSGgUFVyaeefI9V2
irrU9z3dq7bZCwt0HnnXPBrI25GEtLGVHlsCuzeMx59eSaFidAiDcwIzYjdwcgf9cRxylAI2LYfV
8NY4tjx7ki0GzpTtiAXgQCOu2HRp8wi+R4/WcttuVvlTawZHdLhNyL22RHEjvlwlfteKeoNH6zsy
e/MlkXSiUNpNu2ZQPDTlEOYLWNU11DOHJoT0riBEpgVOutABp9Pws7fIpiqG5idr1TfY7u3WTIMj
IRMASrKkDXsPtSgVL1w8PMqJxX6/arp9OfSveV0+w1QkRbQ0omFIl8M8Z/cLQQE+rCYT1yr+mWw3
NcGH0035xu1Xbo2LTtlvvD8BoVT6Eu/pvpwqLjl9R+azUWjzwe+GfWPmw45uMw0nNmLzZA88oKSt
6oll8m8ttYNXBG+a7aMDs+mcBCbAndxsvE3Qdw8Yp4DuGzFd5+4MR/M+xb64jrwfjrB+dLNLHJ8k
BUhmCnmeTlYB66yCMEV06KaWs/cXH9OqJ46n+Gc+1A+zU93nCLD2Hux8bVXw4n96xxp30QFdjG4g
vmIpvka0K6STMTrHmi0BJ81nJH+gw0jx3ktfYS8g2zESNlyatDefK9N8CYrmY2H1E0LaOq0oHECn
argzkVxsek9+ZyKeMJk12dat01cwYt2DoJWOReJOBLilaiIN0NGzavfQOXa1XyKwU48xfL9wtgYe
Xz03DnTNcuJZdfxNhohZZqhgF5hLimWGRNCOGFJXr6qdasnXseGBNY5BlxQYEKKdO+Gk/oE+TUhf
jNZMgH+X9hlKFP/VJLCZvY+gdOPrV+xYBTblzjos73oryUSppw+9mct7HtJ7dxJfeObFUbDK6xCC
MBzXO2Ha79gbM08WNKjZXjcNjl0h8HYKxvEjWz6GwBg3CaXDWhHWCM9CAr10zjPPPisxZqOxJBip
KomFwft6WHWtRltdE7j3XD6E5As2naa816ClbUx7tDejgMenpembilm0WvAusAozAbNHeDaWX/kS
PFeDPh9cpxZYoryUWoo1bLMOc/HUWsSTJ9h+C7t4zvv5hYZ1Evapov6XocjIrY1hjPmZWB49Mpqs
iHzkkcxZ8rlBDB0NQYHvv2wowPQhqX5zRDPyBzUUj2CtudnQPKJ9nhgnt8vrg8qbB1mzp6Sv8pQ6
OyT2ZHxLYr7Ynm4HU48PnRXULGGQx6iSVNvWYNQESNJy/UbE/ugpkPFbJjQw3aelP5uM4q1x7Vf8
DTgoOvTjci9mm2AcVvubyifOhsn3Pe1It5J2km88N/sNFYfa6NTsSSironkZtDN+xotDCcf0p+FZ
8/SrsGsCmxNYE+70O3BFc8168brk2g/NVNYj88e4lPIp5+prCBfOims9iso/tMLfBapwHh2roSns
SRpKHNZacFKwbDW737rDShV590SQT/yQFYzPet2WJ0A2IJdY/9Sm0A9IyOudW/iUIguTCCxTRZNv
+huJkHpLVh2id5Z7S34XewcqHjAtPdBW8fDRT44feg42UdGO4ybQ4o94Ca5OQPylI9e6LNFTQ7GF
o/ygU3jaQmzbM5ZUZ3Ltijv61CyDE2xrnWl91IP+nqT5CVGyiZ6arOfBhSaRKmjVldwhPTl7bS9O
tt/2O2SwKNuRCZZZHFxzSbSkcoChNVNx6FyUBmIcgeVxE3aWGrZWXjKGVk680Tu4hLhYqQw6e4TZ
CVr4gqIXPr9xQp40Uhr1RfExVaQmVegK+xpLDLUctgV+SF2HmMKEUpDVUmPBO4aemYWuylCrI10g
8ybRnr0FHMNgG/6mBoeFmcK6ZpZ3bg3QCnl5F8wNeSnUpchOSpmYJvEr6Mr5zhp/V1VQoR7KjW2h
XnISzzdWQSmjzwzMS8WrPzLSZnWO7Vtt2wLmCDGbDVOzACcXuy+ki47brCThVzP1zzg1+D44B2QS
YdwJXLhy8eBuAkkx1WjqNUFwnsImINPIg4bH/mX81NBSE7mWka+bF6+LBbqNdJsYQKmP4q5EJtn1
EIfgAO6rMecRXijzGq604eVUvwGPI1hMupaiYoOtQ0o7ZL0TDWrZd7iJdgVbX/b6pf1EtuUuaLtH
eCYyLO2ayCMr2+3SsfxlmbXBxt4KcxXvHdcbNtXAGtm2xquqive0t8mZzYb3GoofV6gwR+9R09x3
v/J3AOeH9yVtiRV3+9AdyuqC2fAoBs/e+n0RDXQqjnCEc2YY8Iws+yHxZmzLpI1EEP2VTpU8rZT3
FJuvQ938JIimDD1uzp2TTH/Mwm52WZ3G5JxTlM1j/eCvpKg8WazNaHehXRF/6TsoBW/UGjAO33rA
ZBKj7nNb4WJr017aAp5K7Y8KxXNP1zlgtdH6ZAAt5B2ndWzuCx+HZIkteMrJOw50AtPImTqVXr6t
Oh4sXZb6PgMEmCzaH5b/4rMu0y0T+SORzz/dGc7K3KSEWO+9wPW3C2CPkxHk99kERgfqwY8Gf2iE
uusFC3+76ShFpGhwoqKIf+WV/cM3LQJzwHKbTukec8hQfmeB3/NZc8FMqaGvpfk+19QvLJ4/BEzd
+2peLo7pD9Blcj9StkaKcyWvPpIqqHJ8TKwb6uVg19oc6jbuCxPrsCppO/SB2rAAx++R2gT1krW4
YcGVSfaEcfHYJsuzsKzgEBTi94wLKU4JwUILaxwKEZj7EkjcGuwLYGUzjZiFU+epbPi1i1lSDrOJ
Vh7y7BEtPohDQbXJHgl5A4F5yHiIsFWEoszcvSXoMJqe852RI8vm85XGkxH5Awk0EorIXHIyg6wB
gHXNmBVDJrdqo1eD2pJv4+7Nyn4U0/CTe3t6Ro+/FeZ4Gdq8JtE2OSwBIvAspj9Ru1V+chx95wVp
etB4jlLqSajt3CASinleEXMWadyFhgu1fkHaBOiMG3RCQikLtoCOYNmnDcPrYJcqVEMccO2GboM9
GzvQcCUHNn/QhXtVjtnuVULkX7IAQ1GaFWzSifzyZiHnQPTFrldzT31E/MistKPmV8tjZdMboqZN
z6wOW5cW6lqsH2LvOK/peJ5j4RBKntVU41iMMWqZ2YxgnCXCDuS8HqqW2yD1miOKMWbCVANqH397
LOwxM1HWBOABwIxYKnFIcvsnRN5PNnHg79BHOFYBAhjZ6ho2vHq2HQLZ9U8Nf3lUl3C+bPoha9eJ
sDlrXP0o6BdyQz8C7yw3AmwUWDjwtJHP7RGW2E2iBjnykVUqvOregwBC7YRO39dY0/9xRgDsC6rn
seVOWMs9Qx9Va+Lg0Md0B10b0zq0DJTTdXbXHwtoD6/sP341NjJKgsU0qsX5JzoQBT7Y/ihY/4ai
Y0dguN0lrbUvobvZOY3SoqsunemdzM6pIxi8EPA8lqDB8JX0WGiyZ0q6xACOP/B+TLtBEglq4hZy
Xfw6BWz3CyzKSJgzHwclOtSJhyzrWDGAKw59hEpOPif3FCV2QDC1je8hWBJB843NAyiZJoN9q5nJ
kcCyFOxTzEUOJnYlXA6aAlRTWhD949yek4H0S3vBKdkuu6XyvnAwtm8JAj0oVgTKw9DlI6IDnGZy
u3hNeeEDlSHqTz8MqIJHWOrfrYn9DG3Yfm8k1qGo2n7jGNV4xhmw77HNZB07z4z5Zo//XEWulPNG
4WsOl5wPVHkGnprEs+gZWST55d/JQjmTqJnmPJiXTFtDN+3yqYwWo8xBOHYdFQMj3qlkBieGXr0h
yDVDdYLr0aRYoX0XZpPAqW+K18wxx2MJTLYe8QLS4vjEl8aSiDZ51qTBBkfes9IFA5H3MQV++aA3
3O6TW734mYmjMRbTu2/7mz96yvoYvZ++Je/j4C2qvtQDn2E5UQ0yPWwNdeUeOsGKUlVs00vhX3On
x+FX6O+BAXXGKIdzZenLveYwvc2A1nKHhXIixnNrWsU+nRgvuxhCcJJziYThGlsiyL0wn4lvyCzO
NJdtjKa8x8Yp4kO1jPM9snUg13q+C7KK8lxNs3SulDoI16mAD8fXVFa7dIYe4LPBdu1OYEgPvI3j
UNkeaQMCSFXQ16Fg0//MopE1jFEn7h0ZZOQ5uLT5EqizwI9HYH62xJ4eDBj6pzzDjO/nKETzZZvU
hKGjv/ZzLeD6QujHdnryWM5sWaA0FIELnhfl7Zbed8KcjheXoKLJWMziulKhWZbHMeGYRK+Sl+vk
z+UonNOAp424U5NHYlloFsg69Cp7YbuLKLXLxntNB+rstsWbp9L6LR7jqEMOSyOh/W4r5PFTL4gr
K7gphvvRmNULbJWdFtwGh4PZcwNU5HQw0noQ+qp9CwZAMDlOfr7NgmZ4qN67gXKfaQJwnvXlrh/8
Y4k1K0yk4xN/uexnp1ljMas6SuIsDyfQLfupYmnlS1Fcpl1iESk6DgG1j9dykJSLm28Qis7j1Gb7
tHdUVLDiBTae/mERCcZxKBUxkKxA56krDuzPiQ9m5FC6tN9E3X7HmrwbJmt6Vt14RXL7bVXjdA1a
E+4Dme2kINboOar+vsV+oPOsbY3aUxu/pI+3IoJJBMofei/5ZvCRm2BcR3Ej645kXke4VcAuaz4z
Si/SLWiFZ1tXzZmNDaiOEpO5lzX+YWacPCUsaLD3DYBadRhZTc9EgL6A5sh0xD0Jq9kR8+O8UB4h
SJlcRRZ2I/ckBLlq4/flDyMeJMs8jwgT+gWkd4Pkc6lIwEtFjhzCD5mvfcEmQ+UxmE/6H0Zg7xq5
Ui56dMhDZ6WXZaBZq2ls89wBuJ40LwqZYzhl07ibSXsx6YycsSKsKIzpkcdAXKCqfY+tifVuMCVo
2gDT9/JqBsMPdyC2M1DvzdDfU9mwIz0W82E03c+KZPOwjnNt3ylaJ2xBus0ilsu4KOuoMbT2Yunv
9Fm+Nf7/I+nMlttGsiD6RYgoLIXllSTAnZRELZZfEJJsY9+BwvL1c9Dz4uhpx7RlEsutvJkn0V94
Ed5Ix2x48Q172LckrY38gKk6frCv61JlXLqKnsh5fFeyTF6RdbCVdER93YhCkKh9gAb5aWbmCqVr
dL32ZwZ6v8uw9uQGPxjUT3ubOrE8JhqsQfpzn2cOURuMiQ+khXlDzul58FLsFqq8MIBu0pbWDrmo
IEaE2ynORCQxqaUvRJYHkzgDfrwVskCBgSxbePlaJKZj1Fwpei5dPkC42ElayjkshNnqxUU3KsIs
iFdWkMe5ZyIwoKFALWMRULn8xwsh4c31B8wCbt+akRqF3IIoNnXXkOM6m2wiRXVkvsQGNpqmYo83
1i8Y0/sNPSsgGpTjw4NIqyzacTLhuVWh5ALyw0M8UW1eDYjGsiXSUw4IwXNOUhyr/Hnw5p4nZZQF
hrOEWClAx9AcwOqJnVkIV+dqK+0UWgriLYW8ByglHCxDepXHTDua1Aydk6QYAOj07UGEzkMaiTpH
9XxKx3SC+BnZz0W9PvAieLEVkeFIotyNpUmdTcQaoUvsS+sCPctHThhF8h21bv0luu59MdkLJXnF
JxCHHTfFRkg0RtFjae+T5ALR5mwz4x05qT/ZXf7K2fJWa23JkyllPCXANjKi5poz7hwqL/aiLbwH
tzBe2bxkkz0YezF0t6jCBq/3Wr53HQamgnX7OWoqFAB8E9um4M0Gd7blHETjDema2K/n7FvkXIAy
wbdel4DVSEgXh1xPnvjT4IK10A8EZ/S99VKlFO5o3F6/kk7dzMJsySfYoCVfRDmX967gJeRQ+5GG
rjziVKWt2u73dmP/clwj2dWu8wVU39i2S/vTa7O7NQh2BJoCj8n+b9mTaN9xCmFLVUdPS/KeF5qk
I7d3+Kn5mdpVa9FK8W/pkhzKc3nWnRfPO1LvxKyt4dILs+mkJFOSK2v7nPTmnzTED2WNdrUnf+P5
Qx4BDkimt8Ti+D2wfEJNTtK3/0P9LpA6SaqWbnk3ifHuloFjeSJnyTRZvrS9rxmPeFJ4s+f8Cx09
YuY0/rljgS3FLJ+zSl3jRgGyZVu29SQOLXex3cDhnMiz2PHdehgvyZh1pMutO7nK9j4ua3VmaZxZ
690bfc5Z27Zfkvg+f93pQ18fzmYYnr1u1fYA4KOOvVuaUwdzNOxzfXzROQMcGWd4DLtLe25GYAIj
vV4UKzrgD7PU23bVcRx0466PmrqK9fnTMsYlUTP5VhGBXw2r6Bna2K4dj5Kv/0fWDkrIgoOAAqEv
u+BqEeEWrQO032D1L5RtmsHcRAgdFhinIqkOKm9qrDbhfdA5wNkL9e+9kt0pN6csEBbrNmzu2yJW
L9o4ut8kEj9maKJqKovvRZmHEjz5qhBVz3XT38u/IprofpurwyxCn63JT1iDx5cgLuvRBizivRJW
H45LFHJzzxRE6ao+iNXZC1AKnyN+Ld+j9Kin2/q5D4crsdp3SqHEg4cV0Ed6ynyHKWJbz0VzH43q
3eI+Rh/I/cFXIQdN17aizTj2f/LePA3zHB4rzno661Q0qS6lwWE0N00aszV0qYXWEaZyENy2sZCG
wn+eIipttPUcH5Xij0dMgsmNuHhjlIj3+e+xwmCHiLZrveRcL+K3Ms6G0sYDC6zweQTcsGGlx9kF
ExX66ZrYL60fLh/o8K7Pdv4uOrJfFQjAB7HdQ003HGNSxD/Rff4GpmSrxeNzDADlYDd5HniNm+AG
EuWu4hx6wtdHDVqcW7s+o3M8k7IKmm74XFhRY6D/xBMzBeYcfgBE5bGDO9ZfYl6thV1/yMQowPs7
v2yrh+Jqy6NeiYDVkLzAHAoSWOxopzQeJE6ED8jj/0YdsjxUE+5WhPZD4c1+LRv9xBXBvZKySKGU
41e/cNJgBxtr0DfciEVdXQZFodpDmOP2dMgBl6H8TogHctRAf8062i4azT2GMO5Xkzr8z0Tg/pzE
l5niazOHpMfeii6CSKRb7eQ3hO6JFNvsQOI9jvn8TM/Le1+aPQ7UrbQSeV5MDyHb6PfOYuyR2g4C
nlHfFT9tTvRciN+LIdhiDzzVY1RsHg4isew7DRQoSqKqqUCJMx+h9AdkBOfrCBlFMXhDRoFUF0lI
+/aBFRZV1K6tgnfRqOkY1v2GipwGZO7MuyFuf6Vt/G5HqMEKzL0/x2UAxU/4QKeIBjGUeXb/GwNn
h7kDsJ9XYJay08DRtO8wYyftUuoxmsOrYmsc9F7xbkn1iIRGw72mvcaxWeyGBBrTGtbeGCAHt0X5
GobQdnpYSvqz7Q7xPh5IwRrmoWWk3Jh27FIO5SZnAVQqbQFjOhoaG07XJGO7E/LU3Hoe7FMtlccY
HuJuWqeJgnjqJtZdOuRD/ZVgh3yXCkXYjLPoUkpHEbHQIN1y8qmkced8Kfa0vH2XXEL7XrK1ZbN4
o3XskkbVV2EvHe4brMvp+JoZX4jjNe6x1271mBRxYwQ9U0NM7e9+FExtlkB0y+WHNmac2fAFbuOo
v0lUb8rmHmZURNwf8gi1p99x7l92To1JRI3dNz6Fdytu/RpRjV0m9RpNO5a7JjvVZvRtJc61wJKJ
BX05d2ZCkcMof0iKs3LVYyZaqsNrNz4BPce/uvfAhs8212ajsUpoJl4nmEJviKX81Hne+xZOG2Tp
6D1hEvejYpV8UkUZe1ctBzWY/0rgqXza8z8yhk/CYuKMTPV30NJ1hT0pyl7UE0iE+IJZd584ovRb
nYNjEqt/qaU+xJxngWlohE6H1fFKESbJvjs+Uh1wCdVNmjn4bJNYjUV0CBVdQdDVekP1R0MiNLFZ
6wo2Vo0fHSSZ2EBQYi4W0IrYyxwTi8I5hnTLFx0L5QRa1BrzBSM1E8wB34i7n2m2zCnU1um9UgSu
CylOimKdbEx31EiYKJ4uUaxq2umNQUAcfFCkhp6zqsTpltY/aRH9s3MZIWe5z5VoXtI4+S5DsgBq
DN8IBjbvQy++YTsuN471ivNFJDlnwFxitLIpAG1ekG5cjMXxsBWL6vdpZ43IwNjVaI/rcEe08V4k
9GB01Bni6FIPTTM3ogkVxJQ629ceYvwMZylQdvOn6exhX6uiuyI3bwcLowaMY85uK/0LcP6J7/67
9+iWpvKeI6PmR1OcBm3jaSfwn2+JF96Gun9zqphXXTNulR0/PCsOL1Liw+gL/OPrEnBmfqCopeL4
g+hkEeJivGDJguKAYeTiODFWg3k4R1Ql7wan3OcwFnYwZvGRzM7fwCnmZ3MyzLODkhjYqt4OTlz8
0bjjzDj/a6aJeYFgUblNe0bgW1XKEDhv7HGQ5ZsPm7g+e4n+mBDsT1M7nq8TZnBUz2TaIWDiHiYC
gykdxbD/atqWw53o//RYB8Pa0q9Kn9wTVOLvsfxL4T27IIJ8W9vWVFDO7yAPOFstjHg2T6ZdOvX8
Hq7GvSnRKAhG9r6MIzMw8o88TYlieZLaK6lfWPjTOUWUcwNyNjqWcfnmzjo9oeG9a91HJFvMoGRK
ol78oQY73U+W/sqgMhwGx6Oz1RD+oOne1i7Ud4md/QxjUXJjzB1gXLbuWTsdF4vtpEmsjPJBgql9
R3k7vT+hAOHTMGlbiGz0KHKpNbF5rbP0aklxSFxvuEORgxsL0TmwR6abaaZ1MTNuFQrkAGuiMzdR
W5t+3ExI2Dj+NlGMFt9P88TdC88BlcadzE+bHa5gzrmC/ZIbK2dWy+2dLHvCtQYG5iGfDxmPR9vr
g4qcNfuOIuCAmvheBL6Xpf3fyT1UroEvsYSNa8yYqGDDuzNXvxd9Vi5Q1qnV2eBy4I4rYFxWal4j
SpPSWryDP/ewv803HDBd25CNmdlyrSbkGiuCFgF/pXlSKO8OnWZfLQ07/Bk3K8V9cUEAK9b3Uwlx
Bj3Z3iZZeGHy105ja9QXRfGLGDBoWkP1ZrXRBw9tvku7ioPayxh9+Mvw0seRm+kHrB0dFfFd5OP4
lFINTzONBYibc3YCOK0dZ8P5FecRz0u8Rzmykh9ZtX1iFk/zYT6PWgnj91hOC0W5DISUo5p7vjjb
nwp7Gybawxo9ga463RNgRhhysWmBQCzxTDVahoy/PuEcU1yENz9QSbOgaLqnjH9A+Ci2Y9PuqjzV
zkkK8kP2ebQlnN0SeKblYp7AgKs4fV04+W7qmPhEw3RsOhjUYX28rAHkTVMbpEW8Qvkjbgpdznfi
E95W77SfWWE8q6aGuyMTvIbmZcELW71Lq6z2sxDA2oZXGKLxSZh90FJQHSSe+M0xyL7oC1T7RgBn
SIa8OqC2MAkRg3hyOoGjrrcupHzGwAkbw69G+0U5vKzYexdN/1FIzcftB1yp6vn02Zh6Wb4X+vSw
Qmc8xy1b+YpgqzRnkgcNuRy3S3nWu9W/Qfs747gi/k/174R1w4u9nEMZFstslTwN1c8Bp9c32YiS
nTt1dk7I2FIoe+M67nQB8JyhpKcRFQd5xIkmHawt6m0DaMXyTv0BR7B3l/AL8uGYL639onWTB+AZ
7yX7IururJb9OeavvBjxWFb9Zq7r58bBRxcmfNwT0YOy4ePMFpZNBSzyA2Bw6rhkxVXfx7timMIH
4xgKFGW5nmXFT3Nc7IyVs5ppmHKxh1rbrBFPrm3XhJjHgRaNZy2yMMmxRMRnyyLSjcXDIPEAIuyR
pJJQOl674+RFb2mBiW7RKVhrK8w2Flxwn6a+O+/MdTFlbjULS6HMFNOHxuoSalUQAT+G8GV9OmxK
fuGwq8/1f95Y5fPx45ooI4pZNeNtWNzyufUKRB98Zv2on+HzYn6Y0pfMIdHjtfo2xYvKKi08qqYC
AWG1T5LsLU/0kA1MVTjYwbEqSSv8WUJj2JWYbOKqecJB3Rz1fH60HE4w2aUZFR5Y1xhewwZjgmZy
vJA9c7xFybKDDR+sZ+GSJeuzNNrWWvG7XQqBg4hdXq7NbwvkjBrr/ZGTqU/N19LbH6IcvqK5e9Ox
Y+G+L7ElF+DxyjxqmKOyj6iwvo2EW81N0/QoB/P3Arv5Wk0mUm0E8miJvOuQHhx0Ciza+LBLNjOZ
+5pD2aHuIb2j8cLMHM1zjd09TpOjKCRen7VjO5r0kCS9pYO8AfuZq2Hk1Iyrzl7xov/9YvRvwp60
ixIYCaRtczDo23qfjwukJaO8umzgd+hl7Wmc0w9LpZR0LfJb9qREuJJJ2aUVB8wWGF6Ve8OJYtqC
bPu0D3GGHNpe/CoMKa5Cm37RV9Vzuhox9TrdHem6PzlEQLWWVY+3pJHv6ON1LtA2SaWnO8484pJO
4idLqreUJeEp1nvrav/BwWlfiUh8URJC6HAqrF3ccFNjTglQgv6FTR9uNWqY6+lCq1+8ieMhZlSr
3Tu9hWzjMhr8yjXZa0e+BuZkWyUELzo3eTdRSvfaV4nygN+sPQyjFiIXNoKMefS8gNjKPOym+VwA
ISPjONnErCgvpLWmck86iXDu5vylWeaGkzX6YlPzeYVpfLQah3gYPiFrcdjT9A1UWrDhDvOhs1bp
5YR9FtDzOgTJUk0sjZpmRKSsqCMK8ShQinZDZDNotphKv9LTk90GpRfNH0wczxbLwEvdoxg4GBd6
XCedDRfKm1EPTdvxLiLjiNQ5ZkY0cSJbiUEFph2mhdCGYzvlp4WzT/o+lml7nJcYsgE13mdTUWfs
UQekEvfObouoYBJGgZ7EzdWrPv57vvGTmb4xKdBFTMSbYh50Yu1hFywMj8ySxg/Lt8zvlu6A/TL2
W4mHJOb5lIIjqfKqvJYxb1yhBMfbjbE1G/3KrbVOIktEFWLWn6camK2puQC26lPsheOBYwNA5mx0
dpWO5c4bQiIhVRIenTVvWkzq03bSeVt5lCSoeF4Jy3s9nV7DLArSbjhw+0fHDHXiUDU9hxdP3gqv
js6NwMu5ZMlFh1UQmMP8F/MF+jZO104GIhd/YkQWtsQJG8YMxjdCl2Nulvp5DEF+mfjz/aqstaDV
dL5ZsXQc96kRjeRbtFjfYoZGhRkposcRwo1l/zJtVIcOnNgTDiCuRlvQrBml6MMp+NKaaAYz7Slt
1v4XvdxTkJJtCuVUm6K1mAIwkVNm/5QuhvnR9isBInEI7uiDH2p69Naj1oJykO6OSe4vFXbOjmme
qpmWUy5GuT37kd+aO12NsjxYCTOJQVTGCYn5h/htNlwepp8t6JSzTcqiGkZiB6zfN9ySME5svbgy
d/sdHg0e4fautKCZuHjFFZm16+S6yuctPUtKt6Jwag+LaxzGGNNmGgNFjEOyOTleA8d8ltLlSTCR
949TjXAfW2b0KPwWsm92g4sXt3ZKH98iU7y5mP44er8Selnc8E7G/I6jhjazkugTO0aiOCI38flu
WtitXIzzrgOXdP3vl8VRu75ukiNYPSadmEyUld+0aEZPJwJx6TP7GeOcYDukY2RpjENfaJavFwwN
xTCfor5yz5a6wEA6auEyn53G/G04Dj2zWjCWjO1hhmSsdVDfNLU3QloN0jj+V5MiCjoYkj5RbOSF
RnN2eH/sQ2HEGoEtr6UIZa/X+s8ikvwEG/kuhRyfOwfDjW7orJUSBO0it07rl9fcuDNi/PgDZU7G
CwXiHLBkeenLGgNzm02kZFvqhO3wybTyT0s306s5Fn9Lq2BdJfropZ+8m+5NtEyZHf4FJs8QGPE+
zMs//aQ+XnqtzG+vLlGYgPIUhiWW3WwnL0Ck3V1dOCMBxPZZlm18NVmVwkHClRbhnbI1622sbeH/
9x/uwWLioqpJedeobvrERTzq3Q1reXaoo0lxftZgRU7QjDFvbOLWzE/WhB4xJvlrXNOXXEUWLnbb
Ub7hFSRO43bCCmMGntv8kFcqWK1UvT9XhnXR9LrxMeV128xsbJa2EmgZTktbz69Rzn5ITdzXwkGL
qbATKcTJ2IHe6LKDqSmBHU3L4MSC6cJrbFx0Nn2LPSrz3OCK7RjET2mdHUH5i6MTTeSoTffA9VwC
h5OXDg90QI1v6XuMxhdcCgGGZmeDXk0GeS2RTKOcFYzrVUebhwoqNwArO6TxtwOBXPfwjGqZPdoi
s8+kjJqDZ0tSypVGVEZ9Ctt0Tk7i8T4zEvoLNC4OElw8GDJz09ejPJY6BYuTl02BS6/y2cUqDXOT
jTjn72PnAi0pc/0wDo1xNOrws+6Bt4xmZhEXa+sg91xEvlBhlVzzTngi1crC4mVYw/njnbsi91oM
y+eBd/xOH8d2m3reH4l55EibNU4L899MJCNI6BLZh5M3IEQBwfUsPrKOwLzo8CqbIV6zKEWeDe2j
VKLcL3JIPybjUyNRUeYm3oWU0ghn8cGo84Fm4e+UAZ5nBnsyhIrNtCxfMKIw0qXM+hDuz3rUqIBP
GMm7DvoWb4mmRLfRykE/51xte6tKaTCLHq1ibdA43SEcEr6YzNSYtNpoPdgsmHqdj2iN7VVrUrrt
dlp2cEE+bxoOoCR7Bokvual2pK+o7+ZvNnLbY/rU9+k0aET+JBl4Pbk6hpFtJf3Jv3gm/usWyDfp
quVN3bJr5Bi+NOgyPdbIG24Bly3RroPP/kSEk6a5KMGlW9vnycjJO2gEPyQZZczrpn5axl8ZyjfA
b5MTpSaNA/mkV7Y9mKmpuCVRjEc4ZiLeeA64lMIpwhsVepS+hILWD7yTuWMfKIHuELX4nsOKQ1Yo
T2Y1DQe4swbWNla+RodY2kI+P2sA9zo21ce2NlajyFTtYIjwXB2HzxgvcVDUaXuoB+24cEMeRKqw
CqmSWDhscGtvaRZNzgwhJ+pzL2FijmvnNTb4CdXBXherll34S+fN1yokHTtG3T4P6+qc0oSgR457
IDgy38Ya203XuadatjBSm8LeSEOz9gmn74Ab8+Z2EDrpWpquGk0bVyIwBnF120e+Nn1Frm69BcXR
MOBBcHs7vX6NyvWZUlKc/B+OdGVLb6wskzixIKWY8Y2KXbWrm/WQ3mZuYEuKURtTB9Yc87wYiLmk
s/XPBOhfVHnx4Mc4TUYiDjRpsJ5NkKnI9GJ2b3fOK/yEAcWzuTqMnNfGUCxiYgOYGo5NDqV1UsAR
aKgzk3PP2WH+dBnrolG015Q7Gm7+rAIWoETuxvrq1sWJVJ/HLOBCHaSRGTQ/YI66pfQCS+SBLr2j
Tr4ZtsqaVuem3dWi9HBTuwKWZGTsnCzDdeM5w9Xu6WC2CocUK+F8Y9L2Y5MSyhFdYE/syRCB/hkE
P/CIWM0rprwv+l+Tz9Sj1CwluMjC1EG7UIbPy4VH+RjMbny1zKT94+TT2cycnxhx6DGs2Ag++wzX
2u+O9x1g8B1vE/y+PbZ8SetfkdvoN2KyLjUfOvEmhPWiqHxzdp5KFkKk1Qta7cT7zMP63eQS3Heh
i22dJrezQ7B/lWF1OWEo0nu7CIxB/Yrn5NnW0nbv6H1/5uj8WxtT/GgxLw23wRil4TA4gCyggHii
eil3LXsvw+nGGX/Q4Mpttb4FPTu7RyuWRIlNQ71UzKtXaU+PrF6umsMtp0NYP+FrXrtqrGOtZ5+d
OXa/iPnRBnUtJ5k+p/l/Bw4OIw5K9dkZyeQMqOT7Oa4pMC7orcQOx3+OuvBoSs6yMWkyy+HHd2Sr
dmlYkv/htZRPVNZpSlFLmGFU7/T32opqv8l5IrR2Rw4Fi6SfzDidLQo9gqRPqJsVqb2fxHUo0/nU
TLHfWE22F2Hxpucu0LeCcghzHGjKlATLKc8E4CRZCBVOTcO1ySt3MSiMWbFRRI9gU3jdv4X5KShM
6ookqYP9uGIwLG9h+fdTUtLm5w60ulzvTnBVwlNaLd/9zPsF8HSNA1/zKaSjD0HYD8PRhxeRQY4u
okG8hXZ01/th2ADxN7d1yebgv2qjorxj+I8fc/LTKpAUTh5lF43ElWEUV2deEP/LoQpqYQLeEMrk
ZViuVdLcWoI91g5Z1wHkKfwqz54lWpQrbO8+EnfaNoB+drxYEU4b54PiuPmayxM+jPyw9OZtRuG+
ijg709rELiZ2KKLxnKNSFVouXseNyXyH3Asgp27kjx0bQ1DmIfF4jW/mvx6roYybM1uTa7taPJDy
iEGbe08hCej1nrd5dZHMRxcjxV9GsIyN1pgeJxwhqnnH3vSEXFXtTQ+zjBmCqwVY/1K5g0kooN8z
ldb7JJ3TjSmm+BBadezb3sQm8qKbXXQv3eUhjVE/mvb4S7Pt/O4aUJiUXss9uJQyqEYcMM16BjGH
/rTokhdPzbw5y20nEQtEkTGDjdmlG/4s8BrOjtnSAm6W0Ee75qCwmD87uvL2BhZbBhvyIiNbCqfR
fpKQNLWKGPCwWCTsx9rvSTXufVDuZ0e7VJpSwQOPb+Lai9q7NUYnW7nzuTT15v7fL2bPWtLSBsrT
vb9cmzWV6uqQTGwHpQiPOmbh2glDPxkTJEvqmAwJ80HzIP5S47GjH109d4BenvR+y+xfn3DVVP//
BbfqgJ6rLlS4zmwL45+x0PSzRTdAmSmCXIKprAGWuTHlpPvUFIl7N0pf59B28exGI7Ca/xntrrya
+cvY5uLcRw4tpNHw6rJXP5T5OmwbvFq0VhGsqMcqsJwBItUQbjsT60DiPBv4RiZD5C9Wy3Q0ehUo
UMTFlnXzzk5t7+hIrBbTUn/qLdu2pngBnC+olG2Cqu+j02RxXLV5NJCZlY9UXtdtQ2aF7pF32gT4
DRePdpuKQV0KfiBfE85LKni6plU3XFs5gSMkPTruI2qn9zXKQ6L1e+JJ7d4YIhae3lLvbVy4myRk
0MwWl6qH3mM60sJ62xEo3wtgwTx/PQoHUxkHIOCCquNjY3yQWxnhpW3i/pCPzpflYp6FfxNuqxrl
YW3PJClFQswJ3/UU8xidCG/WOoOG7L5Sh407D8LhNOgTFhcMq8QqT44l3Ms0ihwzKdb7TmDAMpO7
ziZxECI/hwYa2IxZWK5/kMmpmoAxUocb7yqjBT1nSJvfpILKHI0TtsI/nF3swCLWvunsGM5JO+MD
XaNCvRF+5nlBqJnUUqKxYjOif4XjPAl4U+dmLv8uA6lbARAQzITMnvMx+sIv2fN0pdE21gro27ij
k/E0JVGx60qdLcgIL3Jgv3jWsFvGZfro1VIchWebSJ5aA9AkJJyhlS2IAgvhyqCjJ1OHUXjeJleo
5JSFdUerxePY9S0pZPMvLkXmKrAOaB40PEeksYHcYszSQsukkWJD/Yn8NE2imeUQJk+90tV1np8z
FSnmPwzLCZsban/GmwXK8wINbP1K9a3Fwh5lb8rOFp/2NovUxOp+/NRyJGS91UqcT5O9A86Mlc6l
znCeupec8EqzEiRrgco5uo+SLiVOv1hkU07EVx5iP2nvkHkHXiQ7C3nz3vHMdds5+bBHpKo8TF/z
lFAq/IP8LTLkeE2jdtyvvzf31nJXjVTkUn/YxRIAntkyM6xVAWPajFaff8UCXc+Cs8OhEQqFO+NM
N+2q8UOWVjzV5HlqcTaBMDpXnYVXWCvtV27h/bSMAGx1DH+xaPw8lu/gmILK8rgkZtrKO3v1XQ3O
FRU+0HOvPrp0WnLSzrZ5/tLx9Ayk/D0MWfbcsnwmA0yBUdvSgDUNtFhbFUh9KVPpD2OEv0/WMHBc
89mlHANHA9OITR39rJXVIdLlORPo2xjNOawmxrApaJXYZw3EMhX/NYr5D4npl7ZJ0gMi7h4Lanye
2AxueNMDBIn5sOTCt+PYa94yJco0hCMvstYOREK7k2N22iXJ6xHT7/AWylHtFhVzRKJyjByYcSxn
L8PD2Fe+shdSgYO13BYNrrqgWpGh7Ckv2wPlVOAcW+sZVPu1SMRXwyW0D63sMC6xeQk1lR3yDruS
q7EKB+9tB0S6nFuh6qszduoyS3Vd0jw7JDqxqTn00MY8VnLkrvszMJZuF82ZRrp4ulv1/BFKF0WH
sjrWIuU9ycgAlCtLcrCndjsWQvDwPCcR5L8+nF1/ysdvw8PqYczVu13TmyyVzoTlYfEZw19R05LE
0Y1kT9qwOpcxz5Wim94AS6MEFBpgYb0KQgPeE81Dy7YvOjqyu4h1GT0x9vqf0qC2YTXvTvM4fQBe
XXDwyvg0WLcUe9pvPE9166R3BgqEkwU8Jp45sAvxcqtUW0HzkOQRo93S5n+dNNXg1Zc9ti+Nl3TK
RcZ2JnkqU8l5yl13Wzx2oxUhaBLOyZLuiZeO+wRxviLCRWK19LIHhgng2d5CzmPlGBhmnt61vAKC
q5ICBzsLi2bl7DkQyq5jXNCAmi4pShhjy9DM4dYt82ZHloWtZzjy+fPvEcWvaVVeUCUTn2/3d5TU
OOkz7vC2N5/Mxbhz+MmecS9acAOCmlQXMjyxwdStcN0ongd9Ih92rLHHHYezztrmbOWEY1p8dmDO
QIho07YX5DG6pv+y6U8MJ4FxYmaJZK4NDm5TTPCyvYVjgaguAy6doF97vXj7WCerJaFW0lnhd2Oc
7wfVfCDT+c0kX1tV8llE8SNfEHLb8iCobN+UCboIPhWsoQQqI3f8nvDImgb7OkVk6hZZ81NT0yHF
Q54qxmKf6DNGEaa+i7UYpW8T+dq1hnfpGkILLttjvCq5uE6S7p65+3ScB2ForrXB+sgpWiiYN4Yl
fBpy1pX0B71TfwMR0WpBzNrOKe5aaEZm6m5Ns/7oVusgD3JoV6NZ712v9B5uykI/CrUXQ9cYfVfw
1YSVc0dMaG/V6W+IG9vI98aMYA9dk6c2svKrSjGc5U5o3vRuWlFP5q+sJ1AYlqb2aHNuGgz5P+NS
3rWyjv80y4pfSap7V7KsG0OvfSZZRksbsdojLMb+kTsfM4fXm9BnqtqZhudg0ZWis2z6ws2WJ2xB
+0nbOCPnDhiqNk6bVuysGcxJZU7yCARZHXJEGU43eXRCfXnVOVWd26Sc9yQU+MOKLNxiNwh3RkW3
hR5G6pWIyFOGlJbYOnk+ZJ1dPQOuTXnMBVPnDLxOjMQnKqN2tMoV53gQ+c70qFY0MzZqYZVfqX3v
8egn4zOnes7AfasOpJXDi5V6b7c2KQxCUTrOvBL1n4qkXQuo79yOpCAIlD6GJulvbqPd//tfcSZP
IGLRobCOEV+oxpPVD4Q454IwF9Ei3EDS+m2m6mplsf1q0UJ90sAV7UzwVL/zxTzUlhW9Z8iM5KGJ
M0ccSn8DYaFhrqw+pi6Kjq4qND/Ff2BWv1DWv5f6Am2511N6p8rsKsIJW4YqjhM9gedpcJBuKgWb
yNNc8mWyPOhsX4MCvWvPWafZTnHhmyURFW0+JYLFbexo1s2UAMM4/Xon+p8/UKNhSRko3lzpLzpS
zgtwvr+FHCPsMz9pVamNXU0cRjQLbx32Pr2GOq9/sGVajiPL6h3xp+E458VfejKSJwGLtMDH+FUX
AhtCriPLidS9S0AKW6MmINLnNYp9Nmk3TeIgLSOWkRraDOS1vHcoVAYWo3PDpZV5/B9b57UkKdI1
2yfCDAJ9m1pnZcmuvsFaonUE6un/BT0zfeyzcxOWiFJZJETs7b48dutn5kPFpnfUJU2b760HLsyr
KP3aUyBPbZC5uzajBxu3qXtKXzAYM99rsCHX0aTTuOm/I3EokUL43t7o3GMTATdTXhQeoIZbksYX
XRteKTAaoEYnSOoP3zQBEMdejiuDDmfohluSUsTKKvr0mmCwADcW76QdZ7uoUCYJ70znBLJNVrMd
DxEN+qiu13ur89SDbhjljcR30Ej4z4ga5ItRJs66iLzsLe37jaWM9DTo9HvhCrPkjjuLEDyg2iq7
qD7NH1BW80cvx3bbWvT9cuHvZdHHJOtGOtnsZfvcYeikT9IZGzN48szE2k/ZsEE6gy1nKr6PKIlr
3YX/M3BZVHR3r0U1YPOtU4SPjd1TIxbli5XPJRQ8XzrBqScp/eYWTbMBCllvFjwZujOeUuY5n57F
kyWXU0siQQXkkeDth2eW+t1nJul1uJictsY55+ffHHvIn80mpQwn9X2U0mUUJrG2tmiZSIU8/kvl
wHX3jPLc0CmBe5juAC42RBUgxVgSqSuTzquq7eBFm72fPksYXy+vKMzDiJoQ/liCDK7aslnZ4lo0
8cgnh+xAJtwA4uJhNSDe3MVewmMntn0QiqyFDb3q1stmgZbWXblV+9NskWjDXf/Zd6bPvBanWpj1
7zZ92U1MDALC1hwua2GlQDCHCFmW7ahnNLIuMcrPgYac2jLovNPAd7PYe3PwWRzQ11Y8OkZJZoEl
T47+pETi/EIC+pN3LmMWTARSXDTBPSXi49CXxtXFmnHXFf+e2ow5jVg8JWJklNYvS+pUalMK215k
Ja+BcCrUXrU8G8ARXwUt/V1O6vB2OarJJMOExZrAQkIorW0U6ooJgQinp0w3P3iMCSA4nXfT868i
EzSubbCGZO1+zRxHvNNT33qwyzbaZBKCUbbHrBT5McIu/pxRDUccOpQBFT8zNZ/NeOrOpFnMSzq/
qdeypplUSL61dVeAMS4orfiLlpeVkVeXZdDqCbJNbfrRMRQTJbV/DyznKeHfXLvSt0vRpEeZB7FR
Yc8dqj91FPJpq4tyav2Yx3yYBp1pOFXtayJURrmlEdu0EtG66EbvKxOMfTWJVRR6UMmm8sgSWBxw
F/GhiNpy50Se9k6fGuFOYChyjti0tAitXua+A7V290FeBji7qvGrTPGQ98Zni/WAFaD7LWiMltpf
B1QjxccAZy43hcMEvHkJfGk/lsHIlTxYCY408JP/7GsGByFblGn0d/89T8RuvgZ7aO/9+bzl5NbI
PuNJyfNy2rLfQsOPbMC6L7v62Axugcy2Mc2If34eutJtT9uIdNfBPVtMOM6VdAA+zEO8RI8gvUHD
lXF7A9sEw1X+DMdsOsGuBFExlhAL02g8y1ZTj9Sf1MNr7BuJfuOlVIWNdpCmTFmm0dHJyWzWQ6d7
ztPx7hXOoafzTdjn8C7pH6LzgjQjmQmQIIQ3G6EPn1Iy5lrCR+5dT8qUFXXuxhtozulBIWliChZ+
oUc3VRdomiZ/kNfhv4HWyY+O3gozqPxD9TUd5MbDoOvEr77UcyKh2/bRJN27EQoU52Ct3rpaooIv
3eFqdORmdaDd1hgKuCYrg3xfaKAPp34aa6E9loGbFIWOIi5vlePxAVLE/qC/pJI3yXWahl/TOt1V
cAve8ScB9kdMtzH0svxaoACU36KJlWPpX6jken+Gft4sUlfv5vIuerFcvvP09ff/z3nL0WW7x8dh
iLF6NTJsd6oZtRvF9JBFBZIIXCAmFi4K3Cs4nty0/PSZrri1ZvLHzDTF9du1F8/N2otBlMPe1L0v
f7Z81EPMC16K0QqurZURe1xRam57xPrQRdkpvdifVvxjn3M3Gn+rWHsNOtM75fzSG330i71e8zlq
8E7f/ww6DUjyIeklRA0LbEHyAV6VrZ4DX+zQicPOzepTP9tMlBGzEM6CibFYxv89BkgoN7hsOXk5
9HdY9hFylmycvBebynesN2yM0nXeNG14xvion1CggUFQZMjBKsFF27b2YZ4f3jL0gjpKJl5KYCnX
rPkOIi+7jUZB9d/DSwSjc7YhGJxg6hqsNQ2W6ZQGr6KgMNQZljhFJmXSoTfm0ipPZY/fcTCUQECR
hVClQnlwOtQoRDP+NHM04EFJ/CAx2EwSWnPT+IFNWUGxTmx1TZwMRYgeS/D+WEaASaY+eITht9Lt
x19JP5Elpf/w+7i7DPwAzW2959IPvefYIjoln3KualsyT4fQskmVa1yDlhSBoN4VOkkxqzEeMjTS
hIOMuKn/bJL+4mVIJfErW6vGlBjrjZRqeIP0q+t0a82HMH9xXCI3kRDd0f3ZhJCVEReaVX0dS/us
NVH6VM+frZLp3CHqwPYR/t4+nIYsTm0a3IOanzhAsrDwVxguBmOfUqDdTdZLYbbBd49IqnVOQ+fu
xriGI9Iu78vQh019d8ocP5OcBX+IjO5pRqmOxsLscW2mCwqkfoWBqERTZLVPdZt4hx4QpBiqD0n8
6seIrnPnZA6QgFp7lCW/nd6DpGtFWn0pCl8BSoP3ntrqtdCN6lrExOPgT1mN6d5lfUftpMvfha2a
ndlh0UPn+jlNNrZy7SlNPQq4XOXPlHc1sGsKzJR+qLrUh3HbqvemgFNvhs0X5GGs9QRdWMOQr0NX
zXdhBPUSFTOLqF9BkCjqw4mk709rD05m+O5V9VNBYWA9OBUoCmkfA6+SW7gh3WVqcMVg8t3j3ACc
7qNAC+zwl+UEH+TykG9VgPtJh7576QkKg1m4HfuWfmTGmmGyetJmW5cQphmUSB3/nhf5b1E3wyux
fqKa2v1Ii2SVyp6AjjI/CY1MExac1YoIKX/rWJ+OZ2pn0/V/dwNODTtzfxKuVxyTzGEi6DgwSz3q
kWpsLBAC1m+NiszPun43nTY91UFBEr1evtCPUPtRa2nr6wmhKyEJNn2PrdruaXYGYUTFOay+AWWL
Wi/9Tjggk66eAk+CX++hFSjZNUyy3+tUfBaWbr3krYznmB7WqiC4kFhQzsrJFp+Yno4jYg98dpQ7
kNo/edg8dwXCnO3ohOUXwuFvjlkEfMTdFppkSLacmsZjq6bsoUrN2bt5+kZMQHr9O1CMSK9kFh55
wFNyTyynO1GQ29Kjch+E7cl7GqZU+h35Prp6DrlrJEN73tQEqgzTdrS1EUn5TvxyuEe8dNNR9grg
a5fKtN5487rnZTAyG0NJSD0orawgA+6A2sts2vty1L631YC+JkINuB7QZqwy2tZHbNUm1di+3PpG
Ox5xVjkXvlgeajLPQTF416AZ/hmWzRrAmpxGHoAWQrA2z/iX56S9Wtqurk0JDKMX2wY7/l45arjW
iR4d6MB9XRrv/hSA83QtEVI/wncmwpx+4DzUEerrlbnY2edtxyDUxMFXsBxV6LhWjt3Fl6b/5RS3
uAizO4tlaFySaMcOXfcxROtGX73rqQXMNHFHiNMyZP+9GolFgKE230JpJf5zeKwRFU19m271+Qd7
Pdm1Q7VPulTtWJCwACNpGfVupZ2SeaB8qh0qx6WEbltnEGzUUHFRlFtP4svS/CmHlVdYFwi3uXWl
zcX0qf70xbAtUFcfSPAiwi0cw20q6aplJFEfuDc+t5mpn9umfxmT1sB00PoY3wJyikbs9eKM2899
bRN/g29HAQmh6EB++QbK1ZXV433ANnrRQ8IT0y5qNtR+3KuDndEmq/Ez3IUVkroJDesnVZSG76sh
t/ZD0DuIYFQk0UCQ1hwF4YtXJpdGgv0NSaJHJ+aOW7JuvY3mPONKHXCjXnXdHTZ05dt7a4ofKfby
k99q3A6zkODiHNCJLUKmkyHyM1exSElxbSEjsn93E8RxibgknFibjJb3XcW1se1G5Wx13Qx2mukQ
QxRLZ993lcUDU2vWbeNQTVYIocYxtQ9LiF7cTM7akNSsrRx6cVkicONx/xZAGVSiYo2j/CtWh3XS
JumVZCCAB4FV/xm0pNubMXGPaGSbu/RH2qWza4Bf9RcT9S8hrfQ57dJYBxUdmXAONsLQzyTFoB3o
xO5wRrY/nI1k3DRAaumgeNO7iDEG20wA9oj+3H1vhjjdxjXiHhQZLQgMzI1YqACSEvgC9OQCkIws
A5qIFI6P5DATp0ZDetX5Ha5XoeGppcdI19l9OHNF0JqHrubpRTZilZXB0zJIKwieUPvgi4BWFbXj
WgPsjAoJleiMQqezjV61gTMwugicyMIK7Nh/C4FFCf7DpwGIOz0b+wmIRH4Rvq8dU6o4K9GL/qvV
mvBmc/2a9MJ76mNszq4WvFBmq0+aRve3yDQLsVsEuSt0LqprkEYKMb2asl9LTQSveVrhzoJqPjqN
espHMOrRyCoQgSV5etG3sNKCmwu+8JZHyGO90py5rGPzAOQ6YZiLBfCrBJ+WN29rCTkwsaU9uJJ/
Ba5FKSkz3Hs9MPGo1ZScYAKdGnysqVUn38JGK9dRFA57SabqLpx0eSszp2YKPskLWZAYVOxev0q0
rW+5aLaWM4ovA4W+wxAVBXGimfiSVLTN5srzzXEIu4ticSIs1vyikPjtLat5dnlW32FU4zsOhkPv
+SZtuJx0gcR2tqAztJVAfHgbBmvPb69+kT7zwpXZ7Sa8FCn1itDYQ4k1nhzNIDO1OtoektVlA+4D
kSxN/NTp31PCMb5qFo0VcGiYqozhR2TSMhYWKtaB9daPOHYPYNycL0KVzXZCOXWeiiI4yhoYdOtV
hEOgyDpheSQ01Osbzh6qG7ee9k9bSDP6nYzo5yJOq/YWIOdHQtLpY6px42mwp4/L5nJAifC7XwWk
f86nLbta1VxMSDrX5axlP46IdTQKeV92ocfPH261NpRPhV4zsYBE6V61BM8SlWf3e6/0iOco/FMF
Ad/YLEdyHCvME+f0spqyqGcr0httXdtJMzCuWd1Oeyd1bG59WOjni+lcxFZwmL7DWApOS7tLxSI6
d/MN01c1lRmyR3oHkid723nwMVVtjRJgzLz19+y/X2zJ69QN1roNxglRl1Eco2pCpdHDKRgoOH2x
svI2pE3+K0m1K1ot+Vw7CfYQUFSn2IuXYDSLQAJhiL3yAgX3n6dDDO+c6ErJs7TSXsNRt2kYIZky
O4p0mAxEw5MZvOIl9s1HPndFR/DZOx1LAbzaEu1XHDyY1LfHplu7JvoY2wrrM0Lk7toTBXZtTd8g
dJ7IUJ4C3ooWdLnBSCW2g81CglkqfXC4Y7rDsrAjg2RocchO81CiXz0RmnwfRIREqNX28ey+RQEz
X3oUvWK6UriNUCb0g3ntZ3V4NHtwdS+2PnuyH6BvuVzjUfI2iZEVSxWiJKCZTsYSeXoYleU0FBTj
SBDtcN5eRv8OJnB4tY1HP7F+DzKIC0woeKCM0Baj4es0kbHruS2JNEX+qAAbPHLHO9pIFY4pn8az
horuTNO82jUtJu3eGMKHX2Q7UXqwyeGpbrSqe0wddae2RiLNu5GGub2upnK8Jp7xE7j/sbQy8cjq
QTyIlTNOeBZ/eWomPHUlPS836055ABg7SyZ19CjS4sZrHllYeIe2VvLKxLPcu12ZrwO3+OXm0cWy
rIFgNahbkzcQrgbaJCins1sYL6ZFFyDrQa3Ug3+ZYhPuFB6ToygCKoYdXTJS2dbIXQjWmntbxKVe
w6YaDjUBB1BveneLjR21F5f1xQusk0PIyi7oJBRt28guywCdNUbPXYtLnU8f2lA0G34HpoC2ZR9o
5L2xgDf2bROn6zz1mjenb3vK2OEBqaB7Q43B4LevU5oakIDY9Xc/RYVmJ8FIr4LltHn4e0pj3rka
tCt3h3JbtlW6Vm2AXMOYAvtsgsWlh69VGMhAiK6b5LXGLvlSzoNn06PQeigfbtFrL9MEgb/SAHJa
ZR8eEBMQX0Z+09n0YeIkY5Vzm8eEJts22Jc0e78wX4jd8TPymYXNF0VXOwCBWSFMFQZNUuCrc4Aw
N6bpWEXdeMbK/r2fS7L8FPWMgaNaj/HBQFB0NnXqSqnruNu+MfMXaVU3EGLJrUJN+VKSWoEakN5j
jBoGPd3k7hCxpxfL0LWt1YFJiPM+u+usEizueTRbMkGgpIM0/26mKcCesk7CSzM2ezlk2X05sAwu
RbpV6ArtySqSzUj+0hDz0UmyXj8wf2YFWJTBKW5qDbFve3BDHhXEj/yk4PK9jxq5N6vwey5reg1g
0DYdRfJ1rlfIPeokXnW1WT/1djzu7Wbsz9yjNajW/m/KOCCCPLXHeYKiczR/1kB3IQsQm+qOFK7r
sHOfBdFIvkheJqCqL5nG5akUpp9h3uyqWU6FOH85yEpiW9jV9HCGYk3E+/BMaisqilR+YpWzr9Ps
Da7Iv5tmRj+3RmzrNSqdqHB/49RtiS+xfxeT9myEIIknZSM3scsaXzlR1W7BVW/m8H9Wv8xE2Fc9
by9mXBkn5KU2xc32e5XeDXJHD8u9fBlYxmdo7WcdhBfy+U69ep/GAOD0eLAOeYxlCy48ThPblm/8
89W2MWfZaRA72zrFJ5M4RFYVGhIyRW9ul8IVGuOt5mojwW3F8EHxASA71TUb94md2k/EX9tPdpL/
psLnH515a9kvDWguRB5V8EE5bTnQJUBlVOrWoHfbjKmDhgcjlQT35Fb/xFs0dUSLNYX2y2Z9/sLV
vMhXt8Mgwh9IhF4TL5RvVEXN/TSRVqNPusIH6H8CyOWEWPs+4sh/8Sc5HsZCV3vinQFWIBiyoCW2
gDPH+AKrhjIkUcAJDrGEO998pKh52ELwbykNue9p6kTUNRg6hIwH4dOIXjbRqhXgtWJgV36O9JZ1
x1m38wGHJCQBTLjz9JVhcsePpsr6UxNYo0/Vh5RlBWxqXaXK2ZTQW7FrQlNLKthMTocfYhwK5yIj
dU+E9B+mFN7D5t5JzWwIt7rUMcTWvn/il7EwQy87lqEsc6JWzEDMBb9/z/p7ePmi/+9hfLIAKCOd
SnPIMpyMj6NdRfLaxV2EX1QUz8SRTfh0anWUCjhgSkf1qKKRcGCJLrbJ6+LqDvHFndzhOalnrjaw
iHwafxF1ezb8sHwMmWlfjYCVNOaZ/oOE5wIGbhrvlk34ktoqohF/WTZJp8KWaHev0raZ/WsJHUG+
SKi8O4o+oG6DKOdipMPvujTFxRil4KlgWruKhPIVrSHy25adf4e/JzLpJ2xssur1/56YVVz6aGzA
lFY6ajWNajkqMO1DC9OGwq2V7mllax/wfn53GdDCcRq815Q1IvM4DXIxLbvK16J9U3g9bDI9GVfY
gIdrZMbEb4zyvBzAoIg1bDnlv1f5BBz6vzN8NS+ZdBBdvWj0WzmFBgjK5KW3UTu6cnAchImxc1SB
+XCZL/85Yzl32WyMingGDwxJYqofozsZd0Sg/ww50BAmmo5++HtAn0+ZlyzIDBMSlv/9Avrv0dUm
dOfvruUbjSwsDu58g+/z2kb5ooNR9sr6YoSBTQOWos+y2fku+3weX5T9CR0aJ6/ZBujE0SSl8cbO
Zf+pemTQiecPkPqy7FG23vdlf1LlDgUqIsBSFC3nxOyrf/6pU/Toq7Y5LP9dU0p8MIWZ8z8XdbgH
B+Of4N9q12VoUb1cyZM8ekL2f/Yvu0C9a9fKl9OJgtip8JPqCe9V9eSQbXmDpbi2Bjlxw3IkwNPc
N3fSwdO7QmAeXYI8vhS0+J7+fpllG0BLu7E4LN/lz1BTTvSy5tjqxiaXp5y17huOkAHpSrueRKWR
bzDEz6oCUj8fo0VvPEHgvy7HJngK90HJt+WYHvD7Fob6tRwbdUQz+tTWq2Wzp/kzMiM6Ybidzvk8
LK8o/5lbtJMZYtR/D8Q9OvVZjUfhycuOU216W6Af1tc5nSaSU/GlsOjBKUjyu2V/Mt0DppmfZjS+
FYEhjkSxVFfNR8UScws4DLXurPNjPob9+yDGfUdvhAprhaIrEd8zuHd6jfiHn+acjA41uzsV3gvA
D2jUIyGcY2xD6KC4+wHni9CF+VU/74stTLZpPMLWbj4rvXq2fd97terAu3skoutNwy3Q0cu9QXfm
KUFXux0K8u3KYqqfmIZhfZ8a/d4Mx2WPzESDByRU+GMColIl0DLmnsGz3VGrpoTYPOkTSmIVJuEt
zEaWaH3onMFJGcciNpwjgBPKZ3ZL/mXlTCfZDxM0q39fxUNu7luIA7OVpr/DpBCntEETWvmjekf8
9upDz0Bei8ZBvCUTrp7EpaU5z9qWoeFjMJIRfLSDJjlDB0jOcuIZk2Ds3CKH8jbumAXY1SOHZWRY
rlGtHzTVWc9VN8FxHyHlhqU7rlHnzP3mfLroGakaJmSsS018Y0gftjZqooOUeiwDRDbq/oT8tELf
WyNunxBZalDEHZMVcg2BuUP+oMla+7DyQFDU77l1o58SHkey/6wkrS+ZOwJeAJ95nLTsaxfb2QEt
TX+B6ooS3dA/Or32H3XAQihiooAMuL/buCrvXTCG5zbKbzl5E+C9wNAU81xrUFG1KSTrYNC6iAjK
nKXSqUQ1i6bQbc7tAF1yVYDp3BWkyHORek+O59Z7ZQFzD0BC7r2YzhLA8q+xN/2cAuOhy6GhroQx
RMSpjoNcGrsBtKs5L1nQQzZbH1csHxUe/HGeX+hAiR0gtRT0CIidSdaURwp5mbqOLAj7Vzp1dy9o
59YUlmcsXPrR66kdWnRztwGimA2VeuBfJOceCUlBXmixEK1yAWY2LYqnsIkFWQJ2hOdFmWsK1fUb
JSXrlOMoXYnUqd5wvtxw8PwsanVXFvDOElP21jIwF/pWvMYE0SNNM5p17UEaYm1bXoOxM856YCVP
NuDdS+jb5JM5uvE1wIpmYuL9MistwCfU0w7OjPNBUMtRjrl9ny+0956uvIpy+azGsHgfIZvmevHW
ZFP5mvGdlr2aI3u8/+1p+Yq6p1qk46ldjrVFrqNfRVX259v1qqebEtW0Pebv1/QT+ppMUlOff5im
nlLRMzmLvGNHHieFZ6kH9zrnQvdim5CQIfDv6GJRfcwDNbxLDzL4vOxfzh0jB9pU1bwsZ/3dz6tw
Y6W8Qf9zIHe6LVTb7Lrs/3MwM8Cdl/XvZioOeMd2eHXKa1TOrI9gXrMv23hvwj3SZnQiGFkIySs2
wpBin1dY5wqnLkgDDv8ZmIbVJ93pH8v+qTPyPwcLnky0meJ1mduutVq+YDnF9IHOxcq4LrvsluoS
K81N1cXEOLvdK0UCYKxpOGwdLLmAqsPyrg8KTCKNvXZvx+nZJHw1sox3o231YzAOMFn1uj0J23oI
lLLHPJgDNEuEwY5i4hXR91pZrAB2lgbDV5SzQSNtwJsb6rvjSWaVOT6SuR4MGYC5Enh5uklaGJ7+
9CNq+xaMRndpg7qfPesulzpxLk2C1tX3DWP10GkUHaQVzuXuxvrCndMpnqYmL86tIs1zU9CJRSyr
ip2LFg1NhtJpRcThiCSuyOACk8JoAkx/FfxJ+wptHyWxJHiNhc+qp6cAs2xiQapuldfPl8ybGoP4
eSh7giUs+VAtNjPNN6tfZfdk6UV0kH1VAceiTQryLn1V+RdESear8l9LyihkEOqbzJTfvLEb3vMm
3/7RRs+qZqU1pDHElb+Kx5+QAXNSFYt+M7HWuBRkom7bCDRZQDQCilzUCq6Xs2ThBasE7WA2w1Po
NZeoM4yD1ZBqGdUmOkL9GGat8YxWrsKbSLCrCMOciFv9Eyi6/eKWxraCaAsByrkHafHVcYkR7H1U
J8bQZw/Ld7MHBJMVs4ju2M5Jf2YOoTUfvpC4lh5x5VQg+/x46xXDGTfuOikN71TLsN31gwCVi9gZ
Ax0gECum7y0HKNIFgu0OEVKDt+WtZHK1mWh4+CUOqqiDSGfx7m3Qz3QP4i9pRLohtPd+vlGrIcOH
RMpk4NvfQwXWWMJYOypdxF/arNrTTQ5fzR54aKvZP/IxMvddn8bUQLvg3MyD42X/DHlE9o/uXLxE
BZdpSMWh0Eiqpt9NAcSu6kvtaSHJmF2zp6xLrAT+TsQNmSJSwVY7o43E2Y1Jp+trvHye5fYnpHe/
EyM+DanDstskmRrFafepBvc9KtqKJNjuUdpM6oCzvsN37D78PMyOsUTFOxSSPDfizlBOaj5cR8iq
tLOa65g0sBI6pOitMQIHIqf1mpgNQS5Fe9BTfDFyXn+jSqK9VybB3rRw7LJ6lvs2VPVZG6MzNk/z
QGkPheAYbduqMAAW80N1I3+mgZGjlcEvDrNGewkH7vRmEEUUW7yEuVvSAZmhsIsaaFsUJKB2CWZF
n9TdrZfVya4oBgeC3ABtLspRe/lviOoKIkOGcvfRW1QpHCgSbaMF96QjFox370gkEkEelng1p5zr
QNNDaGiYLgK8m4cmC/t1ouOMnmymK1UVX/R5SDo0E3qMvKzz0Woy+F0DoyEdCe2YWlbyLS4y/rht
YTLdJklqZndG/V4rEt4aNwVo4DjdynaxVO8zLWhv2mBNr6x61v68VK/S9FsXh9oxEeZbDMX7uaTb
D9lIKDs5z/PI1Ive6I+VuJUC57Mt1Z624L6ClmuJILstwySZWsQVnUY1bqF4qSetLOn7JRTWqdkC
vkE1j99E2+QDk0+cwPoOhIx7yUfam8rsg4/8BQ+gczNA5q8Sy8CKYaQbEX8640fiSVIL9abcTWCG
ezpJx3JqCAHojHvqhFer98N9F1v6us1EegOTA4K704/1EOc7UE0Xpn+o9J1qPxJksld++MNlog8l
DA1ySytzy02/3Kl4FPhgbBwzpCg2UY80mz74njLKgcmpZdXpsQuxnPomChIfXW5IqJxZmj4gVmzw
hXm0tO5olwWupS5BCpB5XzQr1s+6cLhtoaKCxis3PTKVddzxkdPwKuyigEqZ07Q5rKVaN0563N/S
oE7vpe+86WTH7swiP0xILg4d9Qp4eij/JztClu+5uxl7VhKDcumM8hY1ypuDE+u9S98dMbzUiEfR
ARgnIMubkHUrswhNNb9rQuAxWFi7pkRpVjc6PpIp0EFcBtt0Lkf2Fcw7RKpfJpWa6zHI4KHwPq8N
l/Q7qyZ5mShRCMjBkZ6Je7DmeqTlp+PBpW+5KoqwujvKPFPzQMc9vJvhoJ2Qcrobh7Dfi9Zbb4ZO
zLA7W2loY9zmYJ4UhYbW6mpj1B7Fbkn6b44Sakvw7KjRpBwS4+sY+fZOGX1zGrlxOdx9iWxw1WbE
QrKu+SSZUq9QxwrCFcim2Lt1ujWZiV5SK/o9UL7fuWnlnWkockO2RnvO76pUw6dVWMI9xNHngCMB
z4Wzrroo3HQqt4+5B+qzdRKxLyqW12NjfgtxHJ0XgMFoiiPPTRc0QU6+ZzCyAmKCmzUFXXanq1k3
pcnZn00xegjb3PnmxN5X2Y0/ahusL2jnKPOorUeAJugxkb8q5+SJKnY3sROSN8H/i6yT5HOY0luh
W9E6o554EQovpHRSGoCyRyRa08VWjXPAM4yipvMeNVl9pygPml3t5clhyAiMhxtDrAQ3KamFmAHF
WYkqetasAH66gm0uDJNYNOG9NGVcf9SYpta9CtH8GKZ2KePss1cuLQrdvXsxiuGWNPpbrVoko5pG
dBifrHUtveLmxhLcVOVS48BRFsXUf9Bl0rmNcmyJudgKjdWZT5Asd2N8gV1GFEqOMoY+5+Sqd6ri
tKGLLoIsJI+dbUYfWWxWFxyABGdoPOm9zrHJ8SG9pwn1WTkxlXwmaQ6WqusPCAqxwSRud3Oht9Cp
sL/1cTWdaxDtEDyfrHA8qbxBzWcJDwT2S2BAVSKiinTNEGSQ0QeXofS4x0xV92Hms+VFy/pzMKYA
fYzOO7bRZwrMSUC1Rc7pNCDH9ecemVaS8bbqVYbmzqa6hSsXtUQrgks/8fgm9PyIJlxgRiCqGyVL
qsDVw61uSeEOEOIbOAaqmQhMtGdkAvpM8mviEsOhVNZA72rWDporWmjgHlDLFSczHtZZC+fMCFGQ
1BOt8zGmaiCnizumz0FJfJANhW7dWMmHb74gu8u2ndkXoOZi+wwP3T+1sX4Ft5/uC1rU995NeJfN
huJaF5qQkbusoCJNjKFdp8HWEtGTFLX2jX7tVcSF/ADvkgJRtDFgUECnswVovjG5e4AUcnTwIiRX
wKrdSi/d+yH/PB5J75haA2BLNOBl0ew1p7sLOWknrfL2ul/5m6LM6C4xB1hFPSCHUovoiFcIRWUc
aG+pXgXrAWT4sxSGQYwSvl6vsu19S7TyRAjDKqhgDacOc33YxeiMbPnbsjTcr03UEXxkbHPNw/sU
opitIwTW+nSiwADFrmwUkz4PeqeBoUWD4P6ZZMaZ27r1kuKgwD8cbEZdXGPNBrXgT/TtWxoQRpsD
2Al+1xZgWpVYr1rtkBPYD/V7rQe4IjvvhZA8bvzD1sZj8ELsbvfk0/uo00y+6KJVTIjAfpvz8j/3
7XwPBxSSwTGxU9JGc43WT52tNTfRd17WTY9qIgUyrSMWX8DkHoB8insE1a5pMIpOji0PZmcPz5NW
GgR5XqGt0VV0UxD/s9JsvRxk1utuQxEM68AIm0ulDf9H3Zksx410WfpV0rRuZMHhGNsqaxHzxAjO
orSBUSKFeYZjevr+EMw/pcwqq+5e9KI3YYEAGAOIwf3ec74DRxI8Hg0vQSkdmValf1FR0Z94Y5QC
P2CGhLQr32NqGZJ25obGgFwSFI5YdDDfS9IwF52K3QX7pL7LnDzc6B30ddf2bh2uP899HSIa8ND9
aDJ6brtkOnETahfXxUKLcVAELvJ1AnlkTpSFXffVxQ0770gV/Bg22bADQ5ohnLGnp6CR/k5h9F5O
dTA9NRYNWEsnxb39Es6D8oj06KhtoWrkVN8navWUbufGOwE3UeaPjxNyJlBXOfD6m7IPUA0hGzfM
4AfTJopCzAd3To7PdvCMfAnwhwwHDFekKOTBvQ70t+1jcc5iAn9GqDIQm5o7kSUOEoqa4X0UOxfh
I0GZUL3siOPtLtGkUenoRP0y0sAldqz6gQ172QxO+x3mgcCJN/UPSeQ2m8h2SbVrA39LHb9ccG51
d7lLsCbNjtcydm9pYdsMY4f7UFbOg6aS9Fh+GFdD56sKELN54fBk+AL0OEHy60pm4xccSQs9egxl
WJyRKMPNRxhkrFMYtUNoEL2NE3vrxtyDqM6LxTQLVhRqYz8g+RKfJrii8iyS+kfkFvY2HQSA4dEm
wLR2Hry0egEekd4kWL0fXDONN1WOxfm6ss80oow083LdPqTovsl0wqGo2Hsnt1YDij6lVmaco1yf
X2vRsMD6nJfpH3onL1b4gyv7+3Xtz9evz6j2svE4VeIkYG//9SbXZ5phpRvQDagtZZADl/jXg/fX
s+trrp8j1rk+1ch7akwwuP/YRDdkRnJ1+ee7GMIiZ5nmIql00IwKv3yIcf2uyJqQJg3QyN0Y5GJ8
qLQRDdibCTjVarDG+mRUTF4prtFf8f23zGNguADp7O7zMn9oSkGBtUydGxMSwpobmno0FEILoJft
NwlwRiBUCBbg3KivlfH3cBIAwqmtUuLqk3Xboc2JwzTbVz4F3XrwJoJSQE1KxLFPJJYQ52I3w/fG
EKuPd2pCfZeUowbzkpzJ1GqjR6eUFA6Y8d1U3OD3WWrVOy2LWjKcNbozfl8/N3ARF5y2xluq5uqm
yXdySHBnfOB9xbOGQx4azY3rQBcbcxiv8FPPg+G7O0237aNTl+/MF21UU1O/UJ3jfZZT/I0pElVW
Wx4zDSOIj/FwUfSWfrou0haZvTHFdHNdtMLsK4Vr6OVmVeOih4czciqvQMaJb4b5Rkg6kQL1a4tN
alVq7TeG/RA14VXhBQj2WWV6yzhDp9416XPDv+Ouy7P9dSkom/ZCtefpuhQabY44J6APmPhMyxw9
2jIz4Qgrn3LM+QeTlDDcR+icRV09wLKAEd0cVRkkXzFncvB1cE4ZDa6EADQBeLy8V43bHGVhfmsm
nwz4ZF/WdrvQLcu9H4Jp7iID9kyp/d+pLouW+CBesrhQENIx78D1g7GPUWc9YKfgLHOH7dC7HLiq
kHdcZ989WxoHWZIKuvRNtQ2prJyvKwO/Su8mf31duD6U4ktMR2U5tY7+FHS1WkQ4xB2727m5xYTA
t6ONApXyCLuDOpjflntAhvljUVNIMgwdZOW8dvCt6hx2YArmpetLOTU/g2l83Ac9tIGUylLlYG35
6wFAKkUNP9pVpN8tevy7N2kIUdqnUkGd9rbzGoxNNCeX5FKoi/zrwTZJc0asHq/t3lDUMunuXtcS
ocCwyEyc9c/Xrs8mQjrJZ6FEd93OrIdNOtNa/augNZAaHDFbrY3UNz+8MVOcJxsi/Yj+HDQuYB0W
uaMNPvjqlPl4Dfr5jdsh6r2+RlfaZyqs4honNi2qOCBIQpRI7WKKs4oy7RN64vRON7zdhIr4qRlb
6x7CAYw81rlp0z9GSO/mVVhu1ROV3EHG0+P1FYd/kYznw2NeVVBfypyhuLuus1vvksBpulCJ1lBn
OsPazz39RCYlDDSvZVQ0L1LReva8eO4tiRXAGnki7Se7XM0lrV1lF+kNXyrlV/vrS/aoTBiFDQG+
TYfE77rxx4sT3dKVr+OKuG5piXy6iSYqvHFiXKRGuBSkfhImSktc7G6e6Bo0Eii66BjMrILl66pC
GVsjbhow584X4RmE3jjVnR0TFDoBRsh65JzXl1y7686watbXpRjvImrR0jwXKPDroS8vUZS2L9Up
J5BohVoEWnEW1piOOPbdqX2hob3GiOge69ro7syL6JNyN/Q5rgNXTz6nJpNPfg1ZwRSHFgWkgyzF
99SGqU5vzwk3Xa37iIiIZrIDMgc9XeDrSIzgNtK46Bu5iWoVbaA3+PVeMnAGvEYV2iu7w1RYHNqy
iffmOOdOetGrIi9oN8BZQ4lVonalkE9iIVaoKWAo3eUHh8FYktnaFlErrCacyE1922KldVt2tNs2
7rJp0g7wFOmvBjFglNHFylJ5uQ1IEIMryS2IBtxNXEbaIU1y8Jd2s8tFgmJneiCr4Asik2qbK+6M
eWEO5wq7yaoYMVWNpgQZrxHySU5TECf1XSPRbxSCsXDdmjdZn7/QCceXgsSIANkU5rX+nuUm7FOT
hIch14k2sDKCdIvOOmlu9iXPTODyft2vYPc2K7Svi3KgPNGIAS3NwPjYGUyuOW0i91WZ6pfSJ6c8
JDtodKNlqcuOqfrY3dOG341I5TRLv0UKUhPK7YP8LlEXERWEmmfgU5H1OjAxtIrMHA6GHu3u56Du
3mp8GLuc7shmlMPaU/14bvK7oUXwH+aobvUmuolslPSmPvfsCgftvGsCrbdI1fQ6ZW+JBySrcdYd
0QO6he9XE2lh3c8FmtyQ9DMDY1GRdYU3yC/PVqHilUdARttzt9R6ygkKV/9CCas/Tx2h23Wd3snC
enSLxrjzkmBa+22OX8RoIESjH1/WOf5I8two2jqPHDjbuO3PRo1EiPkWEhmXQLpe/JhRg7tQD1C1
ljrt9z7Z2oXzFe9BuuqcaZ8U76jl4D8lQj7kfn6IKtr01wcm+j50w3b+T5fqSDsasrC8H3daHFgr
qUUwOmTw1DOA31uqenTYbO0lnbPTGvFUxQQzD2XuniZ7fBepxnRt9PFexY+mYNjM5OA182rUCGSF
o78o1azohrIIBM2lhllWXrwkwkxfQ6Ghr8hAYLA9hK59M+3GaLppegK1UQv8oIVrIQkaaZNTcMNf
z01UUrboZbz2fKoY1pSFx8DRXlVQjUd03/LsAo+jzBVlBMXE6c6PAGZRj9UvA+SZpdeTdTuRHORy
l75YWl5ti1x8M41uxPUeA8LvoUtnqbMiB+1p6sNyXxuRuuNoGE5TaZ99KHG3ZTF+V1P1TeVPBjeJ
4/Wh890vweR8083yAfUB6LaoSpat7PVN2DUFtoDwOQvjG8ceYOoTg7CKQC0t6MTMeZv90Q7cDPIB
1qqQuZ9ssLMQGPnnw5Tr0yJpQrHqNaq1NPo4meIpRJFgOAvdaG/UNCdjEOVGiNxANjtuL29yCKzt
1sxIlpiTgVq7PXnydrOwiCYDqNlgISA25xBPwcS0ALVpTDWN4RJ3QOwFITpW6idgKjGbP2WmhDjt
Z5+diNJqYdL+ybBb7DFbxzukOS4TNq5mVCmT2zQiAkEJnEEetB86zc6SIBTILEC6h9jeDIHimqXp
xSbAo3rqa+IB8to4FBXtr8CUN2HbRDufOwtQYzxzbUT2NUBP4LPn4iXAp3ByXAB9pZs89tLRlzDv
78NRheuOfwEeqxXRlBPYa5oDFBZJtbY6mtBjPeFnHKIDxeVyWcY9M4fGevZAKX4Ny/FppEy3Mozg
0Z+F2CDeCAXxJh0MDM7LlV6B/dXqmD6y0YNOrJNnncDfULF3RyxFkXNLFNLG1AmpkVa5p+DSPmYS
mVAd58QqThFiaQ/LvA7NOxQ4/5QsW1gqzVG3NWb+/jVZFVywak1u2zkQSUbb92oK36US4T4unc+V
yi8UDJc56J9b5LLEhikpyIUIQmjPGZZQGKq6kSf7IiWswyatay+ImmYMSpBU7JcvDrd8jCQvBg4+
k/wHtwNQWyVORyJor5/1+aGZbrgvZzOLJwZnZiDKFFR2R6lTyA/txQRn7giq4mhD/lozcSMDG0Dx
YZrD+HzHWdIK4D7IdQRisASqpF65txyuPY6BfKVlP/Q1nFxHYLvCnZIrnGR6hvIiwowy6A2NML+F
VjwDhoaStmcmyWwNacjfwo5a5bFmnUJkORtfS941k2QNfcxg6xKOBEU5XAGVeJzK7J3fZh1sz3sM
WkoDQYEznxane04qaNKFpRjrJbb9YpsDhDPxVkiB40kFKy1u041dcc0lEWWbE+UMKHOiomrSVe1q
RDu9HNzj9SGLvFNvO82Jkx5uFEagQ5yJpzI1irOXcRfrGyIL+lHbdXX14sT+fRnpawSB9KsZ56Fx
KLBkYaFwBpIRBZDq2Q3aLWJvig7cOsv1LIveoHpvnhAKZhsRd/BOYcU/pE0YLynLOHjDYI92GLI5
zgqMULUi7cdqwd/RymmcA9AXAmlcqaN/b3/0hMOyrwuNEYjkeIOZfEhr6pT4M9W2QpJ2mftSDMtW
vX8gSpi2OPa+tJznnE0EJk2ivB8FZfKxyHY0BtfKtae1Ucc7gR2Y8hesNNsm9sT0GBgbDlXHFmpv
5Psg4cUXMwSs7sYl44mM2WJ+z0Fmv5G5SnpxhBu1tUqiyCugedJm1+sls7DWZkhqIs54Ld3y0U6A
uuMkXYSYE76LMMaO1RevuNV0ejd9cjdC1FhwkvYw4Hi4PkuJD0bL2z0gO5iWdhX37K5BP3gOvF3r
m1Pn1rGzdPNIVebVtHBqMhv/0Vq0oUohdzAyvAXcjQ6PWfhDNyaTaBY1Aty2rCNyGn8BzoWJaQ1g
J7/iqRX8J5/sOYrs3pqDu7wTNpSgKkMcKbnYJJNxo0pX4OFAiNCRY7bNsQzoOlDDbmAWbI6fCzN+
qJJk3pVohNLOSA5trGAcgQihcCdGjs8Kr2AFlYtkqmUSSvPU9ml3zCp0VCrNi68yLW5N2ux7agDB
2gdYcrw+UF2NjrHXxDtyfG9DSmsP2A2LhzxslzV267vrEuRoLLSQiNbXRYujkEKVYW2yWA7H1GuH
YzI/w1AJpa2PLnYYfyN/PtgYDKsQ2kz7cJhDjWPLWNgV5UrOAnq3NjOCQQUwVmi/gruBCLqIUEsw
Px/r5/6kOLieiT9z7pNyJtpr9XMHiP6CT+XpuglIyOzQUJ1bVKnz4EzWoYdveGtSTj9Zqjn7TXWT
ja64a/ThAOwS33keqC+p53PJpo8SFVl9zMKS9uP8ulVqNN4hFF0o4z+kAx3y1nCqdaQUWlddWLdB
W1m3GqEjos6/yHELHGn8TCnevCEiBC9eWbvbQqG9KVLis2OD9mHUGhrG2Dq52A41bfxlxJz22SU3
3OmcRV3waHq0D+ykdzc6Z1oKnM5pdOiE7ajOGE6Irqn77hsESYDFTU/FzRkI9iNpxh8dsYNV9uYV
8XQzuNPXXLfMx3gen9aUp6PGCzqkbgSiOol2W9Zkf2YSfKWrcZZk3RhuvNZCL5bHj0Pp4ZBOq3Zv
DE70SH8q2pWi8pbXtabn2xeFOu26ss666HFkxO4xtTvD7inpmpou50d/qxBhvdukS8Q6VTddA3pB
pfoB9r+5DEJae40TPUhd1ittDEkiKcaHjEs2oJRU33eeIteFDC8Ykk+gwJob6RJISV0/gfVCp6eE
PrNoXY8OLfS/jo4ZSHdzPcbfpzHgvuTZxht5jTkD7zdnRCUURsnJoJa/TytSNiYbWKaTdzR1gdef
MK/dTa0F6koR2+1JhmRmfVP6A9fAobz1helusDobCy8GY0JMOvFaWo9Ftxxueotomeui8nIiGBwM
Qo5yvQU8KO8usTGeoH9N8G8TXVx51KiDVIpXBKGEVaOm8XRaKpYMnpkd0Gw1sCrj1bBOCjPymrJU
8DnJ4+dS5OV76pDrJy8CUAVSDie6yBm+d31G8QZHFbTJ7c/XKsnwMa/r+56wSWLDRQBoo5OfmwIy
Vxe90M/qT0h7NNDJLHaTG63pHkhUKCzKvD+XcVvcT5mp3w2RuEtz8dUJvB5DKsgaxLoEyA25e1f2
WFTmpcb0y6M1FDiD6vIgCjzei5KWzQGKoUF16h+veq1Bjs91g8Z0y8N1/X/alHIG9oVftgr5Pkjr
+YTri0I0XbH7ufzLuxj6nJms8t3Pt7/+ycffXb/edevr6lzo+lz6/dcXwcSm/vx29fwbkFbyuf/8
+49vd90gGJSYlten08/3/mUvfDy9fuLHm18/7OMdCKngj6/v/svTn9/ml0//+IHcnNTx57f/WH9d
/uXXfbz3z3f5Zedet/r4GtevfF3+5VOuL378/cf3jqN5tEkHbdnhpiGQnUrkoRsl8otwGtpD3Q4m
/n1mapBStXPhFS3gOlYEyKRQjo08vS5f10Di1LhimUstHcjoBpO9odtKRoer9VtOvogc54Zw4oDO
XOI6t5gF3yXJA1s8qpCCMdV9tTmWFzNKPzL8PcoDcw2lC0+1DLN71DGn2MWXIyeyymMz3NltQjq8
YTPEssI3wxZAq0UabYyJRhs67bWCxnGgN2cC57HsQx6GhPpRD11KB3jbZKBayG2rWmfN57Ry6T8z
UTnMyduIqk5lnqJnqTNUMBZgD9vCVDYGT6mZO7hisO8xQFw7UcRYV2NQ3C+tJgPAngfRZtYooJrB
AarvcYE+W5OrM5cprUWNoKPKrPxWxPmwInXoMjTecBNUyroE+R2OCWNNKjSUBCXrrZV5Ibhp8DxJ
zcBMRIZFmxtgq2vRz6xtQ25F1eO4M7t0Fzc5pjOXOjbXFdr/UbPuhT8heoKE39c5MNTP3MP1g7SI
ANLL8UKwwmdLq3SG1Xq+I74sIFTkMbC6emXozo1MrWk9MNN+8SNxJvIjGIpwP+FJp5ik4WMU1bvV
KqYHZl09hi4oW4TjVhDJHfqUbOmiwAMsQJKFLH8UabgOzSDcixQxhTu50671glsS7hhnZihY1Jsh
KlCgvdxq1IdWSdQNuyahlOqmwCAcIyz2QU/SDuajeF105pciSDF2om58Qsz8WQ/HZaBnxXcThOnS
xbdHtASX22qorYegf8PAF6xayxk3ZoOErSdPtfKgSUL+pXUHNjOOw3JXyzhf9wxYmGR6C1XBLqtF
/oziB0qkYbwFIgIR3HRQ38z4NQsb9hsh24uiy7+iz9uXASpYzzHjZZW79hKWKGjESbyxTXHMGveh
bcOOY0mPl70eFGs9TZAcAq8ucmC+SlKYmmiGLnFy1mtgu2i+b0gkuqggJ6mrzPplHseABAKw7lNa
7Bvi4XYC/PExZ0xgewSvYQTmNhpp27Ko49nozkTN8wFaVsD7pEIW1Zv7mP0azTSCIXMInxCAvivy
kxSpcotojsUzEI7jyUa7ZxBTNrpTjyqsC5YxZN9DY6DrtzzFnAyfQ9LG+f0UDS6ppQQg9YP2AoUT
GVppUj0Zg50aCiycHe1jMosAIgUnkCOM6nCx1ag1aChU2rbiX3bLbhSnpDb3vZOXO4TRREs3Nalt
SfdZ2Q7gMX+nh4VzzkPmh9QgaW5Vsj7GVr5vGvVogddZGzm5M0GRnulLEjitfc6NQa1SbZtpIVpb
7O4YPfXpIYCNwxv+MCPxynAleSD6wVwram9zF80+jjSEqh75i657aqNUOLPGjwHXvEi5Ke3b0HlK
XLHFj+ze9ZZynvKsWcuMHdHVMKvACT8opK9ni8QfTFLFRaCUXlK+BILcU9Av67BaK9HsM0ez7twg
UrjKUZwgwljhJ6RsY6t+R64fkeJ1i1CmJxyxqF5HrpxUQUkTh6cYLkikKbaS+fOyNDUdwh5vimAg
ylX5ecSXj48enkHRGV+pSTi3TkfDJNOOJV39OxzNvoIjNOpADsVknVVlgwoa6nOn5gRUDmDiyMw3
jYt3VtUnjkeHCJaZYhg925mK7/UeS7Ft9+5Wq7Aw+9Rvt0bSXbiw69/0HtJlQXFJEjW4lq1toNRj
KsVU8d3VXdwCowOzj/EYwZLpLe54MOJCZStZGO8a08cFInGn6WgDJMYL4m+LSs2TKGZ6oUa3e4Qx
UzpPgU4bAegeTN6Ko80uV04XcApSXtKmNLkMuCdrKjCXQnCkeWajL+EJRkTUP9WWsdHhtG5jeouO
NkgUdhLCfAjDyA2MM/Ehcuc3u6wjFFBk9ntgc3exHLoIVRmrFYRDpg8CgOhwlk1jru0wUpTNyxfu
MyaZya25wVVKxjC6ZwnR0DdEyg1mGdgU/1ukAihjXICdPiAou/0SuURwQofeoGV0l6GRbPx2qpZO
23zxEa3Sv6DHOkxLfPravV5yvQ1JWnIRM1ghZ1kYgPZHI9YuLEbfh8BqqkMycDVrDAwk0ELdsi6P
Ej5H0MQD4pGCRC+8WlQjm3MpLBSnkkIfgH2YRAEA4jjyuBOYFq0O2R+52eJny7t+T/qRQLOHa5Wa
ULg0I9c5aEVU7Oq6eaZXjCwSXCtnW5HudfWjhJc821kDN3wMTcYIxGuSa+oWgpwDH4LDUK6bpjRO
NrUJGZCdwjSJGURb5ac2ML86OKN0V5ERHDcw2+L8GbaktWAAs0fX3PMbwxsPkO2RgTiBawQzrGA6
uyitJX8DqC4ZM6i8dfOgk8ewc+FYcGhwZbGZqC48C8sRsgwiuYAozBoTp8uLZa/hERyYQiLWauQx
ncg58vRLij7xZc6PQZFOjxia1jP8PzTUZNth6c8OVlYchRGr+0F5JzRN8uiZhPgBOByJZyDJM0Yd
6yb0M8Ke5MfOVsFxahIMmSkeR1zMF5mFoJfbPFv42UDUG7IPMEEAm+jJrwY68euXcXDiJT4JMGiJ
vIkgo+8ypX01Edxyes0G0zqhtOavRVnjBJt1k2OMwc7FAS/qYJtrAKu6aE5amsJzksQnCMPhLV3p
OWp7xB5lt8aOIUCNFbsYbpHtTEeVy5PhO8yDHXHfDqDwTE6idYchY1Kc3GUrv4IXhprHCL1MAHe3
Zky189kgiWpHKcVHEJyTA5ECM+sb76anchUHiH+55R61pDe3fsL5EaosOCehAQZYL3aOR4YyZp9j
GRIwGKPQ5RBJ8LNGuyhwmwPHAWS8i8GVfdOaOUY/yvBHu4OTBqSYll3SoLIiiLotjVe4Vd0WwXJD
Z3NfvI6D573USfSDxPBqqSPMXCQ94ELmeM2x0cnFdajZ9HVPd6Uwd2DV1MnJ6n5Tj+It8HL3AGsY
qWaq1hlcrpMWY9DjIEjWNFY429uKeJZZ4M4RxIDUhXbaQyUhmLkmprv9YUTIIwddB4iMttytb33s
qG2OObxvbz0r0O8FRIy9DpKBgEjuQAEJSL4qK/SK9k4o2DpM38iPHjzIXWzelJ+jzm3Oo6z8kyeq
RZDDXJ9sdNWpmELIoZp91xgID82aLiOWI/vu+gCHUtuYFmLZPiVxNkmtu0j21l1FnRZFY5ls4sq1
7j5W2MH3lHF8aWY57QJcbBrNOn1w9r7ONDnXXe1E/26FBWtVdUHyGg1vuCgfR7w1z71EGesaeUc6
nqhWjdAIY2zidukGbn+AuZpv0nfbZ9xiSktf57WNoFgfv6IorZ7YJcEtY6ubRJBlobh8kzxA7bBt
/XRVl+W7piq1km6/jmS7njQ93XeNBwXdBqArrdg7k6Jh75FrC5hDBip2LKwWQW/YRKvu7BFNzsRd
nfW4VhAcaVm4o71GEEmzSpCR63fVsSZ8Yp8rL6VXKhmMdeFpDBPa1rJrdld5CQ4chSSc7vOYIeFE
eK1OBp0MDjn/XUGN4QbjVMw/ecA4mK7QeC5G6GE0Ccv2UKGNB0/j7Thok52loe02YUWs7aRSaJnt
LzobOEaOQiR8+PTbv/3Hv//b9+F/Bu/FbZGOQZE3//HvLH8vyrGOAtotf1/8j0f8gkV2/Zu/tvnH
JjfkJhVN8aP9b7favhfn1+y9+edG87f565359D+/3eq1ff3bwuyXbMc79V6P9+8EmLfXb8HvmLf8
P1352/v1XR7H8v2PT69vUBuuzbfoe/vpz1X7tz8+Gbajm9dd9bGn5k/4c/X8E/74dAtN/vv7b+u3
/rV++23fpK/523/xBu+vTfvHJ80WvzNL9gxHUAU1OAzcT7/17x+rzN+RrEtbty3bka7hik+/MSJt
wz8+mc7vwvQEPQtDuI716TcsGNfXrd9dy9VZAenKub7bv/bE3/6jP//Dv+Uquy1Q7DZ/fLL5XeXH
P37+pZakRuIB7zIwnTmOsAzJ+u+v9/jS2Fr8D/gnfYfqz9gizW6nlyRPdAulQmeZzXlIQ2P8YbaZ
cDKw4hP2T6Imw7gpOZnrYYTf2SvtVpF7gsSnASdUpGkLrcuAFOV+L7WAKVpciR6Lvzdq8ZICrO+s
QxtT9wLSLi3eKWbMtAi0hA5cTSwWYkylEZWBubYlty23Axr9STWY8A5sF1MoUaZ1taio53ZLq8ZQ
zeWQW30xRO5rq2DCp45OGneRRkxNyT0gwdeVAxGK8aCZKUbYjrmtZmpjTq4sdcfSHd5RiXEHm+ZR
iJtJxm2wMkhj5bfVmwQKW0iTurFp9NLBMXaBl7U2WSNubTH0xUlb4OXpGGGUhHuUyLbmL5kLZ6Ip
57visRoqmJIHqSFvRNQT1iFkPdAbzaIt62Firo2u7/j/5Mz9/+mclBA//7tzksCT198evhdt9Pq3
U/Hj7/48FS3vd9sULgB3jnepm7b381S0fzeR18OvsXTSpz3d/vVUNAyJEM12hQQB7HIS/etslL/j
IUZbK0yLgCBXGJ/+L85G4786G21M+CaQB76JwZXi17OxLLypJstTkMwWHJqpNdc65wTl7qQ6Wu1N
3wXBTdITyNbbKLedDIMI5ul0bo8lHvFKQEPGISEXgT7GNfuOiIHHJB36he0Ik7xc3b9xLH8jteLb
mKXT4pc9/ufV5derieCy9PeriWF4luVZXOmE4bHD/v79YWLrNUPSWbU0paexJ/cgjO/yxnDWjTtS
2ipugjmvL0gHd81AB74kUxXCi4qUE8qLV8Q9YM6JQL7/b76ZlP9p3xoWPhfdNEz2rCfcf+xbC8CQ
T41GYUpwsZSB36LnK+TaqdrykEwVGUo62dwgl6NtCltypZ3GSGHjiQKd9slSeLa+qSvTPvjhMCLI
qJO1X3iMe0ACEBlOdGrbY1lOCEdvLRQxFra8BWWcYjkOas7pEWtExtZeiHpGkebQnWKYp/RAVsPs
cncKWnn0QrYqBxcSkqg2Y1tSchiZ20zRmRqPjn252QBx4VuV+1EWIbbXeGGgq1lHOpX9rC2OKmuO
OaW4MfCGvea4uBmkkutpHGk6kYWwdnDDLYJQ686N658tp6BHVNnEabhODxMS0l8qhldCG/OtJNWF
clW9q2PS0SPyFYYE0+o0gwRmQF9sImvuBROPTpfgQ7t8z/xmZTgG8leY2NLrR6YDCeA6Az5JmrkD
jUEYsD40epqt7TIbx016gqsoMbiXj57h2ttQztFWk2kBdtRvbK97kVaNr9JgaGZN4StGBHyaiDGi
xEs/16gdZ/HuLGjw9Uji62ovtdSTk5OiueF8idZoRu2lNYwYmmvM0M1zoo3tXSUfcxx1J8fuIyKS
PJAGs0O1xN6FfFQZB6T6t40ag0PhDv5CEyOtV6WZCGmyd7MkVxUIb47ksbc2Hc5P7D9w9sGOOCc/
Fq+UgbKLCK0Tlq3mLgGVyH/KSGjpWxl1BKjMvSidO/INqYDV9HfMLse545T3wg7oy6Y6g3IbW+2q
bkhzjowo+Fy091NyV7UtSZD1fTMm7dLMZhonjDiXqcKd64MkC5KCg3hot2nKfaumnb+WU5ot0jKr
d+gm7nvhgUmT7/2UmrtK0s0pydqp4Skd0fxBGTEreXHcmrYZAn2vcnZFJ0omx6SifbA2/LlFjYU2
1dt13VpfVDXpW6xl72GFti1nUhTgsh2SKCKJiPNKKGFu4qjNoKuhq6VSfyzCBjctvbQ1CTvDLTkX
TNvbPV7RiQOV3FZzlthOqfFKmcxFEUV6VGTurtwTFHvGHuEV+KJZfK65zDHy7JKO9muGWs3QguEZ
XdujashFm9xmB+2//AKDtjtUM2OoQ8uYIXwC/2Jj8qGrjqBlGsDqw0NrIvGjFtVsRQrexkqHNS56
ZzEEAaYALmoOLIxkThuuukYsallMC69vhz3cS9R21Ejo3+6SWKvSrZYpLnJackt/hAmvkt6z06tk
Mfi6x0j/i0W8xQUca0X4HkElwBzaklFFVZE8jlCVP60v+EeyA9Xmy9CSVqO64JBh6RwAV4WateuZ
thJd1GR0SN9606WIDNdpm1g9orPSSQ7Kbg5ekE3LzjWfvFof6LK/TU5y4m/ae78z63ONZ+dWG3eT
TcRh7I1nwybiTs8o/XChsEa4PN3OMigdBtyfNlOPE8GdOLQmoJBLvqeFRjp/aMkbprZjUSCoNFQA
5bErkxEaEnILNPfasido9YjOzl3lodqq4aWcw0HtAKshjYppxUAQd40w93bMGU0NYnqQDWdHEyY/
nNBQuzai5hI30dqxdaIUaCajC6ECrxUvdpF7N8nsfaQye3VXjj0m4YBy+QlA2MxqNmatk9uYQPgR
qibVBDvfVbu6oh8FqL58VqSXYohBomXJcwbjrfQm+ZjY2m0ajz7+Bu9zqLwRFKsRn0PQX1wrjBvb
z0oA6dQyhNc5N9hcv+ARzp50rzqTy5VgeYBLQGmWH0jxFicm6mfE2P6i1MzMRwnzlcs6wqOsSndW
Y69ICIoeYx/aAzXxeE0jDJENgRkrwzZqNM0T/0sfXkfugRAhg/kpdfnwnrjZb910xhwCEa+OX3XG
whxKFO24urcbNNlUTAaacNxuEEvREYhHw4beBZPWDg9lqKoN89QCBQ5whBo+yqFbF5leHbPMOpFV
C6Cw8WKyLKzwrtq3bvtdo3T0bRwo1IFboS4VQUSLe1r6/4uw81pyG1m77BMhAh6JW4Ik6Ivlq/oG
IbVU8CaBhH36WeB/88+ZiDk3imi1DEUSmZ/Ze+3rLMtDV7rWG3xa/3n2/i0TSG7okZ5K2mmUoAOT
CJ6ftyYdlhetexnbt4hk709yy4yzLwkvBNFzBejuXnrVqae0/gYH+z2utgtkZZjTNL/Zmsjqz8kh
R+k8aK51TGyumi7Gieo5XAKBIZvqJXfXniR2g2kySIhq7fGpZpPGA3Es+NtuzepHhNt1EQ0ryB6D
8E4KVNi15OxtOv7nQpDqAr/pc7RMHnZ7ItdxlfHBfYD2sSCdLPUe1bpHN6O6Yy+8/oBk6gMNnHEW
Rd6cJleKYIbqtCUcJQ+X77oBgoZYfjhPU3vp8BtlvWdcB2WwLjDEgs8/y95MC5i0mXloBXBuYiyw
nT3Tv2/2Nb8cS053UF7gE6S2G5jSAJ37m7TTpZrZNs+O9Q+P64WozPkfwzXMbYuUKPTGAdty7T1B
n0CqMSXlk16uinJz+GAEJy91mY8vS/8rBTizTxF8Uv3M+neZD/sOsSJ6yR4v4OSXt9mtqptUuGPm
CemgrltH4LTVZXDgVnFx/YvA8UdviHtJlTZfkFF/kn7xq/IxBvFF9mffDzAg/Ik9H4FWV73lmo/o
q4iO3lj9eFE/vS+KrEIHQf0ITOhYMDn1/emOn970p5fG+iEnpf8FGRlDI+N5tOMzPZ6eDMcoYqlv
JsXdHXm5ScOYdUA4f3TJnDA7+VdDBlMyhA8BjRcgHrAQJgJZU+72xxEQ0lVMlv4sVssjQTPywK7N
eGa0yM9N5jZH0jL22fBr8LBCtb7t3QYWPTdfqiLoSMO4KPQgWygEd0SEDWsKZz7oIFdDi2XKq/Dl
Pacm1Lu5uS7Q5U+C3Q85YB0vFTURCndpXup6GS9a7DS7CjPGFXT+r1LWeRARV7mh6a4vrlkUoZ/n
H2nmfva9azynFG2Ka37rJJNxb+0F15Hqwsn0ul+xhZ5eopO6lcq3d5glVvE5t4ctBW4zU9cPE/LJ
O+y0n8lzy/BBETB88WlXT7wg+VpP6yE3E7imFuiueMHWYNrsokF33BWESRzAxYRLy66uUaV5VD4u
VtMYAsz5+a2ZY3JIrZg5nhzor5XW3Ho/w9rJRBi6ADyxwCxc/1u4I274pL37ic4FoM3QuAYIn1a5
ZUwhnkYXcgwBfMmlRFoWJN2/AzsIqM2TEVRljplt5YFXMkGiJ8NuSexjV6J+iSv55PWrY0fG06ko
EL9Nto/rCUoiAu0L1dF8auOkDDiBya5o1XeVpj+WbPyLrHpzM+O02lhe6YN2xzclx9JjdQoXvCsJ
1PCjzyjubRIFsUtjI+73AnPiUQ4Ed1glGT3EdvZTZnMCQeozMA1Rws4Vl2duZtAqmkIczNE5d44I
TG6KzTLV/GLk1Yq59ZWNhX0wQfB38Ezec5kex5yNhhzb+OAss7uGOvZbFHfWEYs9s/kYG+Hgmu9L
vRwpSQ5918tDQ1ZUUgPbmrv+gFrxT+fVgq3VnJBHp3h6fDcKx7ZdDjnk0W01aDCSE6A3D/p6K0rG
YeUxhpSyxkGU25lJ7K6JFVCRdi/suD7lnIsxCrc75rEgKac0BMT75OU2PhOqsIw5KOlssexuiR/P
QTEQl2MqbsPMr4AC6Gz5PRJ+Op9fRYRmGpasMveelv+OsUBv4mkITLtC0Enyc5t5/8bo7JEiFf9m
PJc5SXNtrD6XtqGb9Gc2qzo1Lyow7kwm3WFuIg3Vqtm6z+gLgjnHXDhxMG7jDsOd4PKflfLOfoEF
WsDFidAYsBLhBUREdbHO2RS9q78zrfiN6bC7U9GHEU0eqvhMhfnkW0E8VhKJO81UaTBHsuB2nvV4
ACptOWjjVHeFeuIFXjkQg4hjpTBFtu1bIgUaRDaXYZFqM8D1OMYCrx6ACkq7wbfuhpVu9KRnr4gu
a+sbhfu2mATbOEVvHszss3ZN5u5rQaGd9IGWZo5t6NMEfUwJkQ+ljcR4Wsh4RpKBhnek3mNE9+04
L9VqDYXcMTJl4LxPUPhvhjFCYVKk6YVQuQa6mUIL3zg4MWF6V5jSv1pTAaF28g1pVxpUO6Enb/7s
KVhyDfPwuZ9gKEzOK/NzeFY1ukZDoLQeM789DZJdW93q+w6DPKupgtTMNU6PdIHTANoeV0NmX/rO
2aDgTsCeYtDCPzVsplnLL6OIeJjEp9Dq7NlTzi9lp8m+YN4fuNqyf1yMfJ4oDYgccwpxh98UBwAH
uAOZK9bOM4/WcLZN59xUTnQbzTCdVhFiA+vs6XFgDGZUB8o07+zJsxD+5VM+Ax4BW1dt645N8WiQ
Ht3jZ2kM4mucXlwTsWzJYaCQm2giprF/bjM33i+o2S+rRLDrAOYnQ9R+uMsTkcLsu+Ym3eAk+ldZ
Uod/CHGxXaaOSM7RO5UO2vo2/o0qyH1HPTihM6m/FBmnJ1c2WCoI6As0OMybOStdcoanlnwDDfpB
ZCPmUYUfWNCJ+L7O+VYzOSm63KIiQozyDnwUyjbAD0NrV/FEZlw5psSejNFs9c9G50nYW5gEmNiu
pjnvmpHtscc8cxOJmvWuJAhD6YhbjSS06+JtRTpsM/STHGPTEaXofGvtCjA4rVKpJG++1/MRR/5M
WacVWOnkpva88upmmBLTUe1HLG2nmSUL/9xrlljdafLoUV0wBJV0BX7loWZzBusAsGzSCDPIB79B
c4bdIjGsMC08j0NIp7pX1c9iECfcLnQtzGoQ16MAKMi4nFpVPI9Z9uTrrY/Af4r2RPlRV7QhKXpn
9N31K9sWAl6WSB7yni9U0mfWbvbBB/QWD6xFB2uwu9rao7Uf2Rp9xd38oeaaE1LxxESjgW+hsr6m
lhu98VPr006m+7LXYbnQ46acf5jlc2QDAYGxbwYuk63Vc92kymEInjV3nQAuGHS1/LBmZ4eLVp4a
N1n2Sd8335Jld0Bckbwit+bBMZC2zgTJT85A7lLEilZzY50/jL99Vsm+ztuGLOTPsuisY6FpRuiu
4WPdRC3wmOxMuUWshOJrJIr2mQWeFkZw6sKiojozTImIhgi5EHn/Pyba2qfME+bGyheMcnHZ3hgT
7dDBTLvYZpNMrp48k8qIsheGc6L5XB5+8RvFn3jWSiPe5no/Xg1MP43baoRuLTB0QIUFrg4jL1rk
14g2l/Vc3ePjAARyEktUnxOLEG/A8P+SydMexFS96LCEjpEn5zurABQjxU8Jv/zdJcaIEwo/dqye
U3PrMjKF8g6xZbK6cYPCn6zhufIPYjVSRgrnajP87q26PtvcC8XC2DLpk35Daq3YCPKmXryFbkVN
FQTTwoTtnfWBbRvZvnOW+IJY/qcbwrSxs3jTvw6tIQK/XUJm/dgDF1feJLSUFl1fsJiRfU3F8G2Z
dPhdmqjPITGfdHHI50a+ZJq4z0PJYm9Q4ytxeD6sFpFCJHIBZcf288yVE2TWW5GJ/B1HN5d7Fy9H
HzEQs6wPLx/7S+22yaZN2N10AFPj6blsNB3hEeftQPtD5HyxlWCZZp3qBWkFixIDdoEskmqnLa4F
fzn/6NnOXrpOex5LQUK9a13EzFgLy+TBU+p58ETBdMHugjExl12iDOuIgIWhLgHXD3rq44d4tYWx
mykxLnHBO6koTjIWG7oSh3BA383JDE90Pvh4CVG6OLtCEVDl+mPwOPrTFOdW2Zxaw4Z0Z5cUIbR3
umC4JGYUIq5HY423XrGQ8V5EmqDkcnp/10MWwQrn+eqVyv8eOe4fmWRbvIxjGFf+Tkjnp66Ivhwt
aCryZaGuuY1Zpe3iWEANZy0caEZNLo5XLVuVFxXKqi7wdCt+M/HNMsJr+cDt30oTZNXOjb+P+7PM
h+abQO9afza7aPmgrlf7GEuOh238BSklbZfL3A5V6SYjMYIwREBfEPwCIVMgrR2iw8hUW7/3e1IB
ZhucK2nQCP+GHmqZNunZJSkR/9Qc4duB/VMaUTwu2gAlmlz3INOKeNubkKPpA40dWjCDa8iNT006
f1UAVLcwKudtDRrhak3uKctj/+B2JAqRaoQBA+Qoz+JeigHttbwsHtRv2TgemiLEKI7EmKSz10fr
Jdwy0NFEheBazaCowQSUM7OmloCrQ/7ZYyUkUntjpLN+SxVOD4825jzn8CSmCdanSFL/uZ8guq5Y
WT+PxElbf+iYNdmdOmvRsDeW0TsjiCKR2s7tgw9/jkVuGiyef6uk9zprePv59yA+Hpjl05V8qm3J
H3yMtDTfGQYyJ3c0viJYtaTOlermFQu2MacZ8BC4v+vSR67C4fDpEQdokjvJWYlYgQaw2v2XzcO6
V/hfG1Z2IQ4KWXjNhiMc31w3y/97p0P1ZxJGO0VhJdbMEeiMO9SAiHNGeoRsCAd9qTbg077KtWpw
C22XeP1fUZr9p4wXjaCiSdx99wvR4ixj9NZW0wb/5TX+x26E1+h6LjtgYKNsqT3P/L9fY2qOpNEC
TOAJ6fzQyecCpsRH5NXTKr9xvkuXpiKFqaQRzIMeTanhOgzomHwuLebAz//l9bDZ+4/3jFWby2Pt
cby4jv0fuxo7L7RksCzwAVVpooLlb5+Ge99p8d5SFjb7wTg2DvroptbCcdSvYnHcw///RdDr/L9v
C2eq76Ae0w3TMt3/eBmYKqtYQhkIk856jh2K7kXXngZPS0+xXH7jgGq3mTG+2Z3fbIaE90MMi7+b
0vGlsFNmmk4EJasOoceJLcOH9BL10TvAxbciTqOzFVXMpfrZ2xWozoFr2KfSlz+PWDU/5kSFa4ax
b3NAO14EtQVYKy0wmHZ6jo4I/msdiQQ/S/Qmtby5qxbrJkeOORn2k9ZOb8sQa7C41F9v7aJs4aF8
TMc2jDIGgeyk5S6fFvYBmsuw0UgPTktzZo+M2qrGOvm9dW4KjWZyqpY98ljOLcbyqXGO0XaWXbkK
8rtsqyHSwTTeG/tizT0ShGm5/ht8hWk3CRyE0jKfnIH0Y4uJf+r8a6StRSAvYxL2AgdQstvaTJJb
S4yXrxHTxYtdGLoFKA2Kw5IyFPKmu4Mol1w9wEmxK37cyqkPpUUgvLkQjk4C0buh3Ok+avMbSNZ7
MWTi4lILB+Wa0ElwRqvuS+6AoDSJMBsbXoqO1l/ab+Okx3y8iin2bP+NJ362qsl20NSiQjzOfxaD
jURnlO9FJ4motcD5ETjqYUxiH4IGzjgs+kiBU59GZB67KeKfwYLv5DlI1hbCbY+tVlB0JV5QOKQB
ra3WhVEl8w7AjFWUsKtrmbdFiBMsfUYDFa3lwSjEybC7l2pxWO3xu0m4FdatNpJdyWjlCi9xIQAb
gRkSPKJDR/9Yuekp94r65KXALTy94MmMRsJ2hmjbs3IAbQsCtKa3ivG15iOOHpdEIHwFJH4tIwKm
/A/Y5JV3rGpgBT2TNCqXnaYbNoQRAy+0bfbf9dJ4ME0r/yxI3gp96C+7mb1g5k5vZj/k26RYUEmR
L+M34eMLNOSzcUMByz1iQz5EIExPL5R+jlGiHdKs1gJHOjYpVmiwyVbqSsL9LPvZwft2zr0ZpZ0L
+3zZEOai7cQoDyWJgztSaKyNQ1jmScuiE3P5l74koQSfNkJLrbpZAl1XlmFX7aRFtdIy1/GmiIzi
vBuCkrHUzhamZLmmgGpODgFuo7j6DNCyenyZoadts5ZtumIBFNquweEsKr7Qqb/ViDc4p0X9N/HW
jkdu9IJr3fCCyTLFe8ndrpsNMnQYtbTQCTEF8C83iQKKyYDj1a67r8M8R0RNKVpC5JtFKHJi4Qot
f4JkgEltWRdlRv27xNKFqhPPZAyDayRqFgNhz8xevxuOztPPMXkEV0jn2fL7HpvMijJjnxrzMW8o
mWy2txyT9Q4hvsGeCcmpF2nHBD1/ABks5Qs0Eow64Z1LSm4gX0vxDdPNWVMjwNjG9rElYDOUGgsc
kpTXJswE5WCCYUxfBwMPfpv44eNTxUEgLrUff7RCf+LR3HoljzX+1R9/Wj8/RtiEJnAylrG6IBge
to9WmTZAp9BglP7YEonM/iVnvlXkL++GsV/YPbTDnlHlNsF0jJLZq3aPT0UbIrDYNhCUhf1WmnsX
wlPaQ+S9Luvu5/GD1KcjJ01yGAxy0ZuGVslEhK9r4jX5MySKknFK4G81oxnoMVDooopuZk84bFT6
xz7lGzrgOypH8tiseRLhSNwKBrA0ZPYBX6WiK6TH8raVWfwzeX/cqMLEWDZ/ZYN9uyvJII9yPuUh
o7BxyuVrcJYoFMMAaHaMSmgWJa5Uw/wLCfOXL3Chu/V+LkElwGr+yRzCCsrWioDmJlvbebMHScju
CgrmdlqDAOizDL3d0S/uMxcjcz2994ir4GxaASrpOHAYQGxnY6yxRqxEvQJuHdwA6dnsQhQ8OAKT
rgi875NgdPqY0wyMCF9JZYJKCf0ZeNpbKvvkCmSSbwszgXks7gIDO6S3oeAhzw8zWuzdMHdno+//
GLHc+djFQjqd1Zfqgk0gDyOwdES9E2FiPHPiuAoIzsQlcCvFydOYfz52kx62MOAcHQQG52NgEHko
mWKloC+CwY6fEJfXt0HX043V9O2hF3+6OO9Dw1bfoypMTJ1SrCRX7iCv2XNBGwgDtFvsurA+6+HY
9Hp9m+IpoKw2t73mYpayKFKrJrZXGaV9WVgDcLDP9jHPIFzNjrPRxWtjRdp55O9mctwyCyRPGBHv
vhFWAW4gY45LiYcSnKEKRMvJgt8r5LxlPdbfC8q4nZa26bUWOuOZFT7awx4JYSqNO0ZL3lsB5ja2
RBTUzSAYytPIKKcnf0x709CekXuV0gC4GKhifCPYSO05dPGGkDxkVNtCT3W+wBS9QELNrRbQYUz7
xIsF6GZCKaZINt+uYu1aOjHsUAAbGsCSjVyZLFZaj/s44vMkiIkJVX4eM7kruni6ZL1TX2mrt1Kb
g1R1XOQk3HsJD/BjDUO4lRMiSd3pfpwftEHjYeSX4YDNi73jOsNNrxYoJM7o7pgRkFtG5g8lvVl8
+c4/fmUILPxl/jSOz8znyqvGjhazjv3UoeXvE3/aLdaSwg6xly2+4k1u5mrHZVzt+m5MAz27DeOc
Et8I/7ts+SIBGe/J49SITx+aF9uBip8tjkbCsv3B4MbYtxOZZ2Olf7WrEXSWqIl75t2z2pP/SX+L
/ghRicVA3fcQMVvsJSfTQeyjLScwHWk1MeUqO3nwHPVTeM2411Pjq0lYi5QEDgdMVxnxoYQYNIwg
bmtNr0sKr1fYTxLiO/W1iMl3BChr4c3ZS2O6Qe1n7uwBmNexLZ40BoOAMlapiAIfkmbuZli8Z7Ix
ydolUFvz4MUZVvYyVHMaCsnqUddQKLQNGkdqnsBbFWC2F/lAf/xzTwAXDK58k6lOvi1tHW9sFeVb
1lNOMOjq5C4uf3rsHokpnDYlqV3sp2sIGBWsA0I28w29IM4OxXmVRlVM6nd50HltL/mQ7mrdHq/e
zAfvjCxfWm1UR9ZP2bYyIsw0tn53XYAYBHh/uL/LWsPQ5zAFctcy1iTz5jGB6ltwC0nJcLypGkgc
o/aHzWJ+9LuEttKVkCnYIQZlQwq6XqsvtiHxRVcZS5RsucdoUKbu7BF5QgHJtnBJ7T9UK+3bwHRy
g639uWCKvZv0ZrrkBsynymCIEDf/kruETmIoq22fLHnInjrHqTJHgTZpa2am/Ve0HY7nFMZfClNn
D9LyjVGRfqlq8s/M3LwzSnyuoVNuavrkf8bWafiDk79OD7PMcyy0NgTrKY7wzkjVYfB6zjUqGjh7
dATsQ4o+tu+Wn5HI9KV59UxPYAUFdqw91CcN0NOByMzhtfEECisepUVKdeormnFdH0HgFvaxrCFA
e+tQBb2Lc6sJbnPzPr2Z8I9CWgDrjCgdw5vAUePPCd8UYkfxTVhPPkPkzu3/JgSZbW2vSUMQM3gh
cJ/tWm5aipjpaCVmhwJFXpHHVOGYe/bOks85cdDveH8wx2R3AtEFNXQ3bufIulueZjzZBmPXKfe+
UmxWJwsgFlf7OO4UKCRsNObvyS2du1TVH4sN3M5w/IDAS2Jw+GX+lRTs6U9tOtfahuhb8E5skSTM
4FJYz6gKknc7mSaVSlud+9Z6wdgmLnar8wdhbcQ6yQGOGjJuLP1DWfW+Ls0rBzHA1SJnW7su+B4X
v9TUXWbCBsAmWX/VrAMfRaJluLsmIrkNnKe3NQz9JU+YWQ+rw0DPwLOzFkYb4dTbhHd/6yPsSkCG
fCxKyza+QDym4LGRxr7lWoTjtla441i4pzLZP05P2x1oE33iKmcwYAB1VdESOSjrMB2xOuiVd5zd
zNvNA5PzVkMQgWI5OwhEBrzycvpXYBbOKOUS6vkDN1o0UGEQF29fSBqs7GLZkpVGGUFbdMRkq17M
rvsZS8JBVcpIsu8OVA8vqVxQ4ojqzoraDHFD4SSYNZBX68I06zPi93gOoEPdSxPedVsin4kU8ai6
aczsyjBOxXMKCNAY4qve1AelW9+F038mS6Id7YyACZowN2BnG4XYmdV+ZURs+ok5XDHQjiE1K24d
Fpsk9+XT0JQ0momN9o9k2+NULBNTISJmB7NGuJ2f2hy5iqkEiojSW7sr7yUmluFmQLdbOrPn/fJ/
KdmYPAqwDtLFu+p+us20vFtrYXFs1vCOeKjBokPl6Uf7A+y2geNRLzejb417PCyMrgz/Es2Re5g0
AIToTYi0iNZSlVXmECU/VvXt2/Z7bI3NDdH+h+lb7pG9TH0rDYWoJkWNKVgUM8IEMZV3XzjfdAjN
NjYyZTEE0BxMpgkzviyDHiHlsyO77SosazNVhWUTR/v416My9uMNrM7mzvoIZcA0fGoG1AfXwn2b
ZwI+Zsm7qGtkWRn2NF1VnQENjYzxsHTpX6+l5Ij7EUHbTObjWEhnRy3IWdtZmJCKOOJi6+dDqyLy
ihuNN/S5WQeEGurX3C5/UO/9GSdwdfOwfl+JG3E6ReqEQOCIs/Z7rHHECpteIReMMuU0xXvcBv1G
Vo4Ii1yytioSFmA6NvtZ644dcz5R9OVNM/YoLSkzqrLcMnNlchKV46sHCsCNTR+VXebRyRXIOrXs
M0kNL2yaE9k9tHWDL6gyqy8+TKxofvYUYawMo95xDlmkya3VMlbO+2g7lCs8dXhpGReGmW58zIwA
niY3AjML/2hTESWwX1rGWq6WjfvHG25mkf2cJ6eqbP2LxWd6dh3i1+pkuInCKa7T30ZfwKbiKjpp
OpY+S0GzYnZ0iUfPhI4Rb3A1y8Mco28aa/6T2X1B3VX8PIpZCyR2lzCnaOtALslw0CqM/HNZ/ngm
GyF2iVetsPtXe9wqcxan2rbjc931b+3AdY8Tmh5szN0NbJJDLeKbA5j3E6IziOFmzK9maca3aFU/
SJPRe9+Zm8dkBIMtG1MCXvuWGYVH6MliGqfI/VvW7cy/DGL9QxrauM8w7dSuV3p66EcTR9WiO8ix
qIvahvBiidJSxf6NXIpmzxP2mTrk5WV+z2qaVflmQndyccc3PUnmu4k+0/N1SPWt/sFWHGpP8xwJ
F6O8U5Th3LPMYzhKwoAFUZ3xyuNWA1kN9IHZN0wqGPLGAC0rTmoZEvgyPhFx2OwyqpOtIsmD+npg
dKSDZnMZ4ioTYaLjtxy39lyfRfspbYtDalrnZLoz3caWw7799HtwxoXnO9smJyGMHheFfIbwu++N
v5aZOEdXs/6dqmQC6DC5e9fCVqdI8oOEVPLe9u1GPQoyffHORZ1slJY/u6Z8MbCFoPxETA4VPL4s
INcSXSC4KQq5nVmUnpa04EbzT40iNwGZdEhMXXtIOoRQXYk6iH4mTiEBDU1o4f4OeylR5TTtwdQZ
OI1usY0/jHu0hsToMv1i4ddtuV/77agP8oMjQXO9+WQOnnsqehI5J5BKQeu+GM6fgrXVyyhM+v5a
Pzc1g329oPdnDDMeSmEcUG1gPV/V3iws5KRPl15G5U55nUM7wj58LkHpL6PeXujDn/AvWUdlecBC
8lFHf5iZB0JV9zCImRBNFJhF4X9MFQqCKcdATusdMQt7kUk34Ius927vWlfLTQEPouc8ECXnBFpk
Ffd8bI9+ZvAXiiF6shKFYk3tIqcY9o2JE3lMDCMEw45tzq3dfW8u6W5RUWCmy/jM7OJjSbm4SxXv
M31JyX6uY/BpRRfi+h9ug1VxX6ybRFOQceeI5lh7hfdHNd0XasVr0uEqJXjRdJfnB4J/cPUOTX/c
UKL7HEmE6uzJEqG9RClILB1Er9RVWLXhD5cWtlwbeg56yozxE1d/x50fZG0Tn/qScQIcCQdVIs7l
xtq7ntZ8o/jgQkQYsokSKGiZsqO/SMjSuI2O0qIfsOImBcgrCTPQUUK3+LKY4jJhMueZuSggijNq
NIJDSn1lj3ggl0d1yji2MNzixqwj2zqAwQtWcBUqE5UE1RcErejcsWbeaB0d3UM+mQNpDayo6J46
Rd/KaZqn7dfjO2TW6huP2Lhv6mrnyu6fuNbkTU3OtWcRv/OqKSxsn+3S6ySTmN8P2gNF67FfV10s
Y+Z7CdGUpyhlVWi5L5mj3K2RpfIAuAya67MJQRb8hP00mRR9cakFmK9wxxbGM1oQJPtjuTFjrTvM
Dli1UgQ5ncxHvU45kWInZgEMG4j/YUr1eTfiLtsNEvhRkqHal11JNc2EHtmLBY8vz9V6Ae2YhJnc
jgQ0RcD/uo2pNz5DYzQc/sNjXWBaRcyNS59GdOORIEfXSRtixAOsV765QZ5PDaIzPPKVO0MVq8bx
jKI1lFH8VpLpXkMfufUKxpFZ5tkNfwNqrmIjGwtsGcXTLa09bafSRW4JyorxkdOTVx2sHT93Auki
5McwiJany38YdKeh2aa86wmD5Pxa9gzmyH30AwD0TadfzFG8J60gnQYPTVDXw99p9qPdgC8taJpe
UPgDBYgzKoFixnhiQ054CBPAJ0umHnGzj0Attwv65ziZvxyUcchL0xhvrP9s2JxDePXGTZpZZdBP
Vo44srHJXKPF2fgYx+emK5B/jO6mbJkX1uWq/UQFPOFRMBerBQMkWIwsA7R9u9gXlTVe+Q5bR6/3
XmSpaxyuhN7qJLDPqV2dujkpEcjaxf/8YJZ+cwToQM4mP2+vKObH/zRqhlV6XFJxM2tpx/JsjM60
j9Br0jFjJiCkR/1yJ5CnDqv/oxbj1uAs+qPmCh9uPJTwLTrU936Pfa8bsqOeFP/M/PoNiVskVpnZ
/OKAFoJ/QB1sPDlZJV5QLAJ0A5ywx8OHai4Hl5BE0gvcuNdYyYJmoIMyfUC+j/YKgUcd4nraDDNU
WgGBn7kHGgQnQzXn93jCyz7Zl1Uzb20Dg8I8Wc6eAuE1630I5ja42oxlQciMiaCMTEBUBcC54aYZ
DpBO+01sm8O95kMNJ2PNRJuXrzpe0bkx5bIiw54gCYCNUy/b4DHUrdSyN3ryGbMiBaf7hBj7HfXu
9BKV9lfkza+GSQ5511AgipLTCMuXzuwIHKlN0x/QAeS7kreF5BS6azyo6RZpIM0q/ei1B2zYd4KC
t3zq4qjZkp7Gnnc2Q5UijabeCnw9vy48ZOdKq++ek8ubGJ1yzzrC3y/sA+gVSY95LGzyDJowprOd
6l1B4BJqH+gwu6TiWLCphWFdrE11OjrWHt0V2P68PbY9ZPF00cug8Rh9DFGZIz1ixzpyfF6JIvyM
0eC/dgYKe0uvnGMje//UMyHe1FaXHDkU4Jo79GNSwIsl9fKETShoezM9JmMG2SJlHEjF70KUqdrd
3F8gGlpusby1fu+EaVKPgZ3AsDQITus0/e88w/VNuIECLc62c2+2RFClejg25nVRowUZHJINXEz3
4Pqc/DUDJWqZgW98Js6c3Lt1xeNUuvWuDyjxIvA/Qb30P75beTeCLhyGY4Ix/kKbowwJ/9NtSpAv
03yoM1YUg/RB/QBwflq/GqwVu+R3okEdahLzfaKSOzRTs51rANyZrtzb4wfTwa/HPvgUk0aMrSRH
GTsUKqh7p79w8JlHrlNWO4QFARTpXlIFDDGd8PxiMOqOj/+0wWvmyBNPTIHbi8zNX34fJ6G0kEDm
wLM2TjPPt1TrEIYCZCKVlHSCxiVkOzUZGhbmM7SobmrLc6+kImCEkMewTUj2sLrcOURJ2t0NpF6H
1GMwgbGYjI4COQl83/zZycz2ySjbMF7sl0To4xn8cb8bmBjulhQ+bWuhVCOPrCS2gZKeZWkC9EOq
a9WhWNf16Fx7zXIiL+M1GeSfvmU9lmhls2eUDW0nFz+dwxzBO3Ud7kUm04kjWUTMr7GUy7Hjed74
MxKkOM1gYxI/Hcx6/uXO5Z6sINBUDuo9GqEQFnUROJXzPrn2d+5bf0RpUHJ4LGJZsLESXGAwzvP9
f77yMdlozK71ZE06iC6dvpyN1LqpdHYPiZ3Qdi0VC8vSj7ZjwyGnWX31rruQJErqcWx/xZOfoVyZ
MnR3LP/OlWymc2zJiq4NK4Uu5py939S7e2HQKKX/h70zW24bS7f0q/QLoGID2BvDLQmCs0TNsm8Q
tmxjnmc8fX9gRcXJytN9Kvq+bxTOtCxSJLHxD2t9axnIv2Hy6Gktaa/L2DtH8jYP6KWTS7x+QbAf
X8LGIPw3eIvVBNq8B0fF0Dk7g9KFh2MTWdM1VXpJzba4OQzjrppJumXi5Dckt6wxIrI0sgj5mSPy
aS/cIblMSn4YxI8+1voiuHpD6dOoeHFYV9fIRiaXLsRXiKytUMKm2iWd/aCBty9QJD8HFYHAC+3w
oZxt96BkdC0vGS/PARs5OLMmxPdo6e+1VZSsC5hIRxN7sVXVWy/ykdXPeENyJKPhGhd2/8TFQ3aN
VLWnR/3s38dwZp2bF3sko7qJpnaXoHe4ds34qvUYowBA7psghjRcyYfMykwQy0Xhs+Cqj7YdPLAD
0CCLTj4JJ/LY53N+AdgwbGOxzDtC5cNDxc4aSS58H0N4xFNgpLWZiHf4DMmEAg5pBC7ufIubsWAC
t507QY/RNCm5UyPIYZ2A0X5iCzwU+UzwNe0nr7WiIh3lqcYIj/UYp5+CCUe+3keQDOaT3p5VvyP7
tb7cv9SLVV0Sjl/obyPt5wyTOLJ/1+NQvDQ69YEyHjG3kiWmQQQs1tUQgO13raL2CublMRvJf3VH
mhLc+XJH2jb7yFD+5mqATze6IHsJxuJCba9tBQyHyinw7HQBnDegAaj15CyA/+wAqJN/cM0nvDNz
d0rjL7ersG1W4MVchAVx2pN5XmFvRaZrikijfYzJm5AeVksq6iLFdhDONGvp6JeF0fvEj18L6b5I
eN5PMi08aTTo2+twb1XsiswQoV5p1TY/aJ62SZHXh5pT7Gg2I6stt7B2YDEN+GPg5vLBBY5D2t/V
Nar3oLNnLygR0sA7BenFlo6FJHNTi4GiE/d0KKHhoHDN2AS1i3NuNeO3HeXGTS7OAW4UCrmG9Zwl
ZxovjEMoMgASwKeGuEIuiQ8tl7o3Z5FQGAPZEHYV7GxHDHtdH8nKBHVI1dqf6joB/wPV69OJQYgZ
WJfSynwDpib8ItFvOMGCnasNJyKvaMvBRE/1dxeh88WSLWmhnV59KyKzIf2yxKHczoBVionJW7XR
c95tJZnd3TdSISgSpqH7tirr0xJCD5uZ0Sx5rO2s1rRuQ60TsdjpxAvFw82u4+pd1Mw2Ys2Oj4Vw
3ed0JsItCZP8a/0ONqUrr9XoT2jIOOstHAx3GahG6HkBP4ZbJ5awLOV8mNkssz4/dfBWXlr6RKYe
d/NSUHbDPiqwTOIO0DzU+IPvJNTcdtTVXqHa5omoV4Z9a6/RW979MNJUCWNGH/y5VfqesFuJRa8s
thKnxkX0MnuRtWuQ2sH+ULZZ5iHKLRBxwUArsBFH2Ao2FS3pY6lYD5uzZXv7osr1Bz7wcCpw7K3O
LF7PM9ctb11fVR8VEtvNMuY7RLDzJ53vDVnKWNn1mymCX0zON7Y+qGfMh3N4jUMXXJbAL8RY7has
7dXYVz+WjKBvMr+Sp6ipZ/Bg3Al5CgASUwIHKy79LKS6SCLCI5g9aLYbswPAb5m8W0RJ/FrAvjE5
wnZZpDopDSOThj443kcqSTC+9qo1PfCxZj5XnrKG15DQoX5w/NEcsP6zozivjsoERtnRYGjjMRpT
ZyvMBYGSnwijyANse5JJNfMaFgT7xdPacOPf8oXR/Blt07w1Y/8nyC3HX4rxSHfU7QFwfw80zG7D
b8FKBflA9sT0Dxv/VM3XfmhJSmvtPVfkRY/H924gmrBYj3fg0P1unIdX2GqRNVEIdyRfZa1R+bEB
H85cr3VOHxNHkNobSACfxVx91NNCPR0GxyDDiJ5w0HtAIrRzvJ5i9z+NLatBxeHl3+0uGk2aHe5y
9mgPVlmph3h1Qa/TfTHiZWBRfzRUuwVWtJzmEi8HCEc2QMw0EfikzntioDQuCNfB06R2oVIPColG
SNIOT4zFx32WYA3jQzN2+qlPmgW/KaCq1jZbf85i5mcxFhNWde7XZBW3fMy0E0EfPgu1/sBOWTv1
tCL+UNkv5bSqsdYvUq9IaF//xLKTd5zY22nU8UQi9nxQxgf6i/mK88TxllghWQfkcsq0SjuVEUEA
EX3xthGYj4nWwRMxOTN9K9nuvKYvokd/6rRcIp2qBzhLI0PkAdfwPOOJtQ0MGEu5BiKEBEih+GSw
IUdIxtASLm0pMU2sf0owtANC75CjxvOjirv5UXT8TEsT+S6Ks+hBQGVaALlQZrrw7zJyOfKkfXAV
zVNPkI+Yoyvz5F92mV+Wtmquo6AepxF6NVmOzwEdSknAIEllwZOxftHGzFx5SzyXWddoJYdrRAt9
huekMzLHHnA/H+xp9glZ3+guVsMlKLTrML5poiPCBL7MDlI0+KaMwxH5OlO0AeNP0eafaYR2JGP4
gHGbWFhJTGBfoDq2rW7igNHEI5MgwhMJyhoqpjDanG7NQu3iiBRXSkR1Jd7v2q4rkiQg0DYLUM0N
5lswtNHeagH3hbhRyIbJMA+lo3nFNGqifPq9BNQQZclyB6vasnVV82dS3XgZu9y//5O7PRvRHhlb
BUaNFi8jaXFLx4OkDC420Tw3mwBAxkHoUb0PEdg5kskvN78I67V+aW0b5EU9sLchP0FD7+aZbQnu
vK8fZSE8vQECIfXsEWeFu7NMwwsHMgW0If5DpB6R8DGu+Ar5imcoG8vCT7lg0QnCfDor90cNdB7f
Kesm1LsLuTwC04WELXbNTAPQQ14/k8wQYYDAXVUtJIEIu3L3A1bToawqIo2t14hpKFMqna1TOPui
YvRUV/qiwwJBVSAzxWc4wJOM0NshW3IvHPwDoj25rrI33ex0vuYmAY1oUF+ZYW+qsozPEPerCzSi
Amok65jVWjSOhJbOEIzTpHJwm3Rfcwd9sK2THyq2152N7m5asySOKsp6pFEZHWsBzVQ1eX4T+OBV
p9OpJHWPQWL4Pk19c9YSako9NR9xyyW7EF4NszoFtFclAAAhdeo7vaMBYg6SrNSF5sWZauyEY3+M
+y71iWiOscRRfKgWQhxpXSaI6G27oI1OcWMyGCoU1izxW1YBsi8Hsziztl9Wg4tlnBiwt4JAuNEU
cqMvVXqq3ZTu1BX5a+G0K4fSfjIYUB4GA/oZs9ZNr5ryrLr8MgWd8dxAb4AF8sZsTh74eE63MirE
NQu4UYoJT5pkY+8XdCqes4TRJl8vnrAMv6x5ml4Tdjp+tpAVYQeCf8+ybFeHTPO6ianOij8HJZqe
zQpiTmkQ8NRnpbPFouhMmNUQCfV129wsDUwOwrLXZswS2DjN29BWYP1Da7iqcqXDRc1TkLntd4cx
gZHCyBA1J4vtHLCIDc/jYCXnyMFbuTRyeM467m9dJYP9EJkQ/o3wcemX6c2ute9UFCYTjnqAghOn
b9SOO6yz+mfWAIxow5xJ0ljlDKE7gWbY6Dfo+yKPSrp9KPaWMXB5zzfmqgggu+4NroJ6NfI/msq+
hXRkp6gkDHsq9d00zhT8AFW8QEeX38Div9/4rB79/sjVCGqaQnOGy+mXoxvtDY1IqcqeGTe30Y0z
BLYnNl7fghJJ9c8vGofHglO1cmbj1PLBK9tDRAhfDlI/2ppgxU5jM/6cVbhQz/0yeD1Ok4Zmd0CJ
olmR3KWrRb4J0XE1KOylhQK0SLKPMo2PChnZ0a4tlwCS8HecBueGqe8xE9ImIJRQX9cYXuDnlft6
iDtshf107rPx1ZLCuUSahl1qVSbe13VxaQCUaFycKaN2hTt5ntf13mQwmpYZXV/IxXaIO1YdtakN
lyRuEXTO9vTJ7SqliBEok7n2m/Az1SCRhkbxcj+2slosvBU5KoJOh2erBeLDdNI/aWvkj8ASP2yR
q8eU/VgeZx9xQwoEtjPMCXh4O8P5QJ1mrN6i5lqZOB2wBj5Mo/NSx+LUht1Lm6L4ztv2EceD9ROV
+8+0NPLvLk7ojagD8yMbiQ8JKSUr0aYAmZHl0xAkeyu0cvosEi46/JyfnBaf1KXuH162b3WoWGvR
xL7iy1/OixN8XxYJeqxNcTs0qUv4GHVmS+jtyxyZUKE7sB5a3uCOElB9o7TA6CKX+lMvjF+NhGXA
ur56blt9X05O4Uuni8+pVL8Fg73MpP7SoHjKid5EasNnpZBx5uwES9dMn41TPiTVamSer0TI+3mH
Wn60GD6hTiyRAGW3MUzCtxgw3Uazhx0hu+XVLotbFUb9edahMkUDzPJOzx/Ixdogiyh2jPnzU9YZ
P4iuR8U2M2mH1aQ/1jL4yRUVnXrlXt3OcjHsq0suMKwirWZBpV40MZ2nPh88wjOcfQzFu3CtoyJL
ZVs0KRtvO+8v7cLA2NH/mKM1vjHtvCxJFYGV5OZmpPl0yTXY66v2Rret/tVlDudbQw5MRFnNpijj
/kE4owZkZA0TMT8jwzou8cw6IW6m28DaBsXhuWuYduL7SMB49D9ckzD3GNroKQ9bTnympqnqxQ1p
1y+Wj896ldh7Yw5YcUTZkxYlj2zjYzxxsMZrutt9k5WFlwZdvpkK9CJKhIYXLJJlEb4TIPT0YW7q
3mS1WM82t6R8grMNGeKzXfkojKLYZDM6dIhKGta1KVYyBJE95Jb7UljMiO2ZE+NlL3eq6Dh1RaHv
qxZaXytKIPUpZctBYqrZklNEiELViQ3opHYzmRl1SwwhHesq4OF49jpMJllYHd1gPrNT2MAXMU9q
Nl7HIAJP0vLShlaEUhEV9X69CcQv49hwv+6G+NQvTvFuR1c9fLKdFuogel7u+7x+em3hKCBXl/zZ
ZYVt5eFBaEz0A5VO16LnkSZ2yD43OBcOTAYIKojczULcLFo1QVt1V6UTzbFjV7tOXkyEOxSTmynu
Pgo3k09M7l4c2o2G5d1J1r+Ulm4jsyeLFKELe8kR3EN9EnTmvmYyqtTxSmyLCf54UBHLbkdPLmwk
0oEC2pHa+bgPpKAx9Cy7MukFORUhLI1r8q2NivTWOhN1lqnKc9eb+9yPRkeSK54+q9L+KpZmPN+3
5a2c5isc9RGI0Vq4CW08taD/GS8G7WfWtV8zrtv9wnVILEqQH6Z5La/SwIuILrxKVkTNJIYjRt38
UEsFPitLmnM1Qo6nRcqOGsHXmO/c9Bxqw0+X7O6HtfBoSl1BuQa/TQgAEF5t1HYiL35DElsV4uae
rfjokjWSRfhAo88sDglIcyoMyCatZSgBJA5OdHF6MybYCKXGJEZ/TQ7YNGqq/TwNKB+g7m+Q6R1S
Pol7lyviFM/FxdDUF8l47i5l77KROoP0QmkE3dVylyhIZsVcTGfWcb+hqRcPTRFyFpN2eywMsS/C
pfSLtkoPcdV0lyiygeHonBFM0b4VRFt09aJO6VCrU+go1sAz9KgEpoXHnioiryzg0da+Umk9ZWOe
gM5gnwL3aA6wvmF/p7JLR46vboRKJMYKIVpPmLsZ6D4bom6bOWbitcqhhzKBuwnsauS0IFHAsXB0
NVTd0hqhhg3lP4Gu/6SU3v5pOvs3Pt/q4/o3L5rJZ4IiBF+Dy03aEPz9X2if2AW1Hk6asW8TwSiA
WxcwOCR/vcC+Y+rNDwqVEE9BDJW5+bKIfn5f0OeUnf7wP5ur7P/mipMO0QcIo6CeKqHE354JsQr8
1j36yxkcYCcbipSxZ/BHIgGSCWyVvGHc5HAw1UcXTcIjhdNXqcSnMw3qPRX2q8Ehv8kN0Dp9LLsX
iKPfBgQ+P2AbiA18lvTGNkKeUwg25Lcp+RKa5mMx9Ol3V5KXPYQqOTV47722tvqTXRCPFc3vDAPy
R2L8mLk04bVu8enMsw42fgxs4PnhS4Uyp+IJnf/rS1dto7lG5asDNrh/Keu8PQUt623qO2hcPNGB
caFVNtchtTFGF8u3NBagwWLYtJbdPZKsDkWkgi4YDimMp1GQzWm3w6tE78jHqgBehJJkK0WzJ9hg
Oo9LgHh5/ULkU0IqLuAJqtLxnKnmR68FnQ+d3bCnc+vOy7nSSZi8v4X/nw78+h/owKawMQoCUv6/
0IEffo//i4qa4Lf4K/13Fun9X/4LC2z+gz7LQJtkAhCSbC7/i0Xq/kMowzIV4YuOrYvVmPgvLLDz
D2GD+RZrtQvGcoWi/otFKv+BVRE5mjDESjI19f8nFikP/9ezwtRXL6gNK5XaRtrq77xMmNuAL3TO
PpmGb0nLwKn+k+E4W1VLk6cpxG5z8X1W6XfUeed0Bkugmdz4pwxIAfEMm7xKa+xhDdIrAFg7crtu
4VyF+zRROF5cEx1x4OCfQfaGoxGsziR8HRPuHIjG/8sb8H86+P7m5OSXMXXdWQ2lSmJzNda//8vB
lztDM8goKQ5kUv/h3sOgrasBAk1t7SnHxAyfqrPd0dA7NmciLuyNMzWE9439lbILX2U0/CfT7d9f
YN4lR+mWY0tbx2dq/s10m+sreapw00OL5jQMRUWCy/zRicraixiTi1V/mMlWGqjqwlnz8ylojyjP
fknA84D3THcvsvX2YQVf7WS+/YdXbAU//+VWARgaU7DuSoOnx6Ts76+YEcOfY+OfHvSwwpRIQFyU
kxSeL+Ic1cWrngfU+i1JQNVEHOuk1ltaPmGvNupjpNfG/j88n79Zgnk+tmEqNFeUoRbDub+9WlWS
mWTyVdpe6dj0G0wIpJTTAbQLtntoK1I+5O34VRRZcyWWasTPubz/z88B9dd/u20Zksd2MUlbDn5h
+2+A24qGbuG6SQ49k8MyZAIRgMOGF+tlyBpPY4CzkFF0R3sB9CnskpcuE9kuqOPlbDarH6gRbFtB
R03cGXpnqpjcysZz1Ovdhlggr/ZYCB2pv5x9Gol3SewiORDl69iADtFDKbyoWRk/lMGMALmTYwwZ
ZKm2o+p+DY2jDl0R7Gv0S9RCTPf7jqUNWEKmX9s5zJ+CFLsjzkTYhfHvBU6S78KY2438vDAe681Q
jR0zugHA6ICPH3XLl1mhfO4zgptQTeoECMnZPYw29kfk3/tiUIYXZwpZVQAKjqFo4SLoafoFI78u
tl1TgxpBygH85cklc3WEyspeljlE9gfFvDyFpRWiujJOMkFBJBeCE1skatIpvuXJwEeMLYZTpiiC
o9q9jBFJanGFeASd76RhrHV0QCdEtTTApMDlWVIHX1PBOtOIxpJ5bJJApn2mgFHJ+pg3ZAyNBFCM
rISjz9YuYMPoiOu77ljPlP5RlBEkD2BVWKDGl1UhSfps4NsFwYVNzWVHiALkTQ/WTHRqlOlsjD56
dVm0L6mle6Ssrh6O/iBqZk2zJX9HBbSa+0uaNwlzNQlDpBPRj4rR7cE2o9UM9CiK9L2Jc3li90mK
tN6/9xXTHhjoj013wtwrT8MnC8Pw1i756d6eZSOlvI6DeStS3IttwjA6tayAwl17jkwLAJCj/kDz
ocMV4a1n8LSZje7FZtEIy9U5c8Eh8i9cHU+k2N0F7qGxjhLb7o8ksYA8XFqHsL/GK3tW16ldNevm
YthmQkxz1awvcJQ/IVRk0DNk7n52tXcqz9+1hP6Q6p5wq/eYseemS5cZJRszjiwm6TGIf5FpguRM
r1kHTySruWtWTuY+3N/xpHGeOTtpBZEnuhbOeBLawFTOO61ipqfIl2bNSjgTR/kuCDBlMW/ZFhbv
mmbYvgxwimuOQVeWI0431KGVzOJ7pOxkskEqbDIfkSX6NMcvwllto6Arjyq4AkgI6f3APneVfi4s
K/e6JX9yTURdY6KSo5MT7I1/uWomnyCf74kLDgNdG7SPNSgltbn2yaF8cQqaYTlDpowQJWW2cQv1
+TwO6tPtuWaAYzHocbpfThsQV79egHrHJzY1oydkvxGEUt5LzRbPCyRRX4/0Ygu8svTuovdG4/sT
fb1CTJ1pZnFNEyR6YRmdYKnGW5XTu2fM+rsiRXPAAVHFb1U5NR6aBzDNpLxqlf2ja0GB5bbwu7ht
L3XVXaoghZ6BdQp+ymdmdPUmHcYJ8xNI1NX1Z0YgimLODMJMmKykgf3t/gv0g/ul2nVYVz4QqK4g
lK0RthG2ioAuiKY/3U8L9jInC/eLSU3NiuucZuNDlY41asro3DCB3GbJ4I8RtsZM2nsLABkPW1V+
tyAkL9K3Qnbb3k7/TBr/cwohFiN6W07CXH6YEKIQ1LqXhodzEobEnTlgxnIIQE1cXo4OUBLs5jdl
LXt7atUh4kGQq5bcbvVYn26NV6eAU5J1Xyl0ZOR9x+E9q3NiWnjAeJmEpsxTkCQFQowXGXTJbZoz
bMdMAneNYQQPZZy+O/YyeQRS8eZgJvGKxdY3Xck7546EZjtIwc6Muk306sVr0NC8ctAqfbEYeOCP
DPA8ujXsnwSzxf1o56RLuDr/SK29YYXDZSH4xKRmdrZIVyPpkwOcSr9paGqLBS1hSTdAJmOMP0e7
LGn5xGQk4tNuPdwP4mXAwaGFtn//YGK/TVcD9Xdi1/ipZf7ZD3XmTZiWyyi19ux892nQdiijOAmE
uHINDVuuSsaaDU9cQ04c4notl6LfYZ76psUDUtX+J+8iUrCA72mYEXmxZUBF5jOvT5R7WKGYAIhE
22Lr2o9DlG4HhBdNji+vR/h/Iod4wzCOUPunSq6K5YoPX2kiOGvFsYDMlOiSdU3Cy0G+ROn1rZ+q
6sOZU217f2KRviAFGGGMwr9CiXktZ66ChuuZHVNxSgkf7BN9OjPaMNZoMLSm6QGpITcmUPVFDnZO
fSycS9v7fxggF5gudR/ZIpHlFyPm8PZ7psfkjlXLyxLCEtIcKFyLXkFwTUxP74oL0DB9a/bRCd8W
4r8enlA24T2JUtPTNHSszFo3Zbr8gDU+MQyRBRuaPgCV7VlN/tEZBCfmgh8WhmDVa+t9SPB52HFl
eswHi5USzeJgfRDBo0lpP8MCZseesfNteobTUC3ykQi4ary6U0jOoTlwp2igEgfMPrFVUM8LmE8T
7vJy3Q32TbzNJQYsW3XfY4MwGuwyhem10m2PXbKe2d+zWvdtV77k5aK2Ql7WXFQ0dlzvbcLQva1v
jsrexdI8RuQibQNTtTCt+neLMCPd1crnKI13Q0xikKvKDzVYXhdB3UWgdMVo/hZ2OAQJ+6t3tiG9
shluBQPWrVEm/OpVdoMgnfsMb+yEXY1jZOSV1giNrTE6tv3Iu7Tw+WIMw2cGyn1ORbMD8XcElTUj
2B6ujUExgcMS+gfpUl6XO86BXEb11QN682RQ87xQkW2GkquQ05ZPJKOjjQtHCI4tNOfoqVtAiDal
c8Tt9azXLUoWQxdQE3Gll0n4kenFkYYPzaJGSiA/0DEE3K2qfwR9DXx+jLlDV8bgWQWZabnVY36P
sRiWXsOYkfRg5U1roDOqvS9XgfEoLIgYqItHpIpg8ukY/SE0zDeQm4jgkX0NkfU5Lyh/ECSik2mc
E65sqhUkwtB8kHAv+gyHT2irAwYdrRuNpe+uGqL0LifCz5/uEyYFWwtZLGUgn6IwOACmfNVi7ipa
1K524nPpqGeHbkV1XKlNFBEw6godwTQstRCwSGSDYAuxqvUat2NDZyZqUnzUclEHex5foy555Qom
ETrnHOsx6IP02Bmsa3Fbuvu7+zIjfdiPhiMrb3dndBOl0prt2RflA03Si671bAdzTs1FW/YaF+Wm
zqNPRnP6P8sV4uNzXpXpliY2KyiRINhxXefVyJJoUy+4csKwJahcZ3KtTeTyiaK9hGCd0RF2XsQi
ByAGUrQY5z4fv4esOo0yfTTYdRzdFAaOfJm4gxLqiRxiZUEkFtnYK9OwrJlGNtWCFxmkapNBwXUJ
vk0GDU9BXBPi7hQhS6GQw57I852txf5kTcRi6QmYUCR7WN4oh3DFPNWmCTxi1k1AMvh+2hxcn2lW
1EoaX3ps0sMUS2+pcgvX0xPyLLAHISY8mjMQG8aTJUF72FjW0CGRsNauBe3QXqJ0SXY0IH/0TE9x
DQhc/dskH43NxL5iu5K3LfjzgtJatEO4iUUFWdElQ3Asfqw67CN8HRafnZda7nOA/AOTKUmJMxvz
fVlbDwWn0uY56uPkYCZPfdBioFgfG6zlS5zgVuyS5d0moNOb2+grrCCjRXBiM66CUMe5nkDm9FLy
pjDRdNqm1cxN2yaQ5UJ11hLutk3xmvP2sgnCX9Txpbcr+gDVHLGB/g6qlnph/orm3ke/x/u4Fpj3
l/X+rrQNlsMtgWjjjoN+rUAzicdD76iLWierN3K9pSHbNjeLjAG1SuRf65urR47m64cIgaxvKup5
I1O/jbhAiLIgDOuG/nC/05EN/EgAxI/JpGwMBNo2bqxr0VKNGCsdLHggW539hL6HlSR6U+7VYKNI
8eBux0sYjI9ynaUgMNhq9vzOCB7lZv2E1msFaBQkB2BoFgZYOq066FP3YWrmT6TrOMACrCjokq9h
vv5e9/JtLYvxs+GDj42PcuaGufRyheiSVmSVibEnyXPjcHii8GPAydYVBT0PvdQVjnm0JqWVfOgp
Nzp8oM+9JU1yk4rf02GOp/c+XDExGu1KBfNFmQFgvzx4sPrkDz6meK8VYE/yMvbUkoOKc5xb5FgX
rlmunhAry+qKjBuiP8c+9gubOqFqxJvgh0JmSG/5RJLimKrS7xW0aVsUUPmSST91KEux56sXF5LR
pphHb8H6vu3h1Pp61YZ+xi/iYbtKvCbl+IpYRRiDi9QSUI1RjuW2qbk4ayOLzqrh6Y8koW9LKyeW
Cg3k0WZh48nagupe6c3edHINaRVtZBrVXIVhx2eenR736muRU7XjilwL5PwAEJHweUk3M1Q8FKkd
7Dxq8P7or+feZopdgBgokNv2Gcr6cHnXw2JXcfGcYZ4lO0bmtO/qOpx7tsDHHHmlx8tKML0AZDJX
CSu1Qv+cgCocalU8UIk7EJJw9E5wx+DfcYCH/a+6YksZsg2BvpXfOPbNY89Y3/6+4HEkdNvghcZT
7SlOM4Ew+2DLGPpRGCxQlkAtIvR9T2bL+XBDeS0761AWcfHWj+0FiP54lEKQDQFqMEPAj9wsO0tU
H7tAx+5dsT9I+/y7XHSFKhxxfhHJx8CiPSUIEkZI8WGEyxcFuLWh7C49rVfQWdZpw9Qpr3wnIgwW
PwLJMIqqx7LVTo4jYb2moBCsoTrl1cq4ifRr1jBwbKF9EnOzI6gVCk8fv5Rua66ZY6VnVlcOl4Sr
5JZvfmtLtGY+BkejdNglpwolnkhR6rMD4i5GmwExiaOQmae5AV1z5h61UCdWFxM7oT67QCLWOQZc
RD4uTAMUuQMyFgOiVi5nzUl3pW3afFLHhThgksEEO58551hGukORzLyihb66DTKddQtvc1E0R8Op
cdSPru3hjj5LLLxsxz7iioWynMpPDdUAdgFj17TxGYu/iRqA4v/+RPOAy2QI4EnKhlVbmpGQYZlc
3nZ1c4qmo6SJgk3oLs8VW1KfX/NNduyo7bXhnBD4amxUj0rM/mDCeM3UTNdSwYI3LXLTBCR/u053
8AW2s8XQ9/6YAQ7Hgz6X6zs8eKOM94tGmQ9FIIMaYcX078Sfj2yWcIAdCtQyFUYafP8/DfdaKHsE
YdMfTdvK/Kl07U0yAnof8ImvpzSabmAUdKqR9OaUAN6BXsrBiEtuRE4k+zayp3GboKn3AjP6yZij
9A058qBzUNOkzL9k7j7e50nS/YAf1fj3EYEh0eooLFM7xe6tRC15qnX6D9Mi6brOQ18KjKkuCZE5
6vxrNqPOULgAGXcyOmjMS6npp1KHbU10VUmvmL30qLX8skfhkReRcSQivWOEl9eAZBKd3KZ22heJ
hts/p16trejgDF21q2rbh93w06ra9oTN5Un0xeAzFnkN9fJaCsaoSGDoAYw/QGnMU5u8zMOMmtoM
3QuAw0OqDchaYZX13J07KlceE+BI0WXXpJOH0uqr01B21CBLFHulmA9TX9C6jsuLaxOulSYciuiX
meo/Oo1dvJZRUtL/jAvfVPF2GKRyNW15WhOcUx3xaSGmXSPSr/u9ZFxWQhYmSdBBX/PIjaUNJPJ0
IL2K3jzDaDuhWmZYpn7fZxUlNJpaoRzWRg67hklOtd6AqLu/ucF4mVtW9ryLXG94G9u6Kb1hgvAd
t/nP7mFoFWk28Z/7N0g9IY3Ddn92S8bZSnNdEk6LtosrVvFp2CxVcbWqydjqDfqDrvnKCnGwdM6C
UUBnjjBsJ8Pn/RhiuKw8evqPO6JxwSyFZc3zzVwf0dHzL+7/382/Q1SQe0txD8pltmfqXPlJNz52
ffGgSQ6YjpJu28zLn0W4D1OAZtfAv3P/qzFpW7+S72lrIv6iy6LgQyUBQfDZDEQGMZa8s0TVp0Ss
dbnNWYndxp9ycaCGe0apZZ7MkZ43DKvzTO+YM0la+ix+MNAtklZLj17o5Xeh8dE1DCfal8I9uDm3
UbzcOzFgNKrsXn9tc+YX2WgdV2xW1kHvTpb2DJ8eN5JFg1MX87sb85ouayjL6KZ43dd5UWmzyJE4
oAKhPVX2hKkiMt8xAMiT0Y72FmEEYBJJQe2iTHKH8StpR4gaTNh2cYt+MGwdXshLK53gUhYu0sIM
t0eD95KrHlOXI5niog3oPjQZHGRcyOv9C2fwrTJDuf76MOM7znEk+MQOQ0lbUmoK8B20/yVTmiR3
7M2Sj8za3dJbP0OWMx8BIx+MkvGOSrkxr2cmj35ZfRAIVTXbiresxjkm17IsIYAlAxKoRw2ujsBs
d26FUGRW74YU9GhSlbt+SM65kuWOUIsry/xTP3KfqidCKZJYjwBjrucpoMt739EJ+8fsyhHGELDm
de7UUu7KJf9pj2Br9NYX5hqBk6bfsQ65V8ospCv4V2aB2WvYqXBeTpZyvTSDpKcC4w+vudfqKA1K
m7k9awNWyS2i/gAsAzwsJIWGASTIPdZLuBxC93/zdh7NkWvptf0rCs3RceAOgIinN0jvDU3RTBCs
IgnvPX79W0C1dLtvS2pp8gaFSJLFZGYCOOb79l7be3RgnFP8yYmEgQ2NNSZfBJBBFYYv0oUQKQwM
NE4rFrqDlUKM0ZHwiOfGNS659mqmfM9Xuh2ely9TRUGHEHFnpkq1LoPeWBCq8VpF/peWRUdCZJ5N
95HZcmIKhhjRRuzwYw/LsKRVEWXvVYHeTIrwi7b+L0LiO5a57KvvE7WE8WBF2w4xZ39QCZlHyv3O
8vPYDDTfSsc95gaGUYu8gJUMWnbWUbLRguAZ5NIS/HTDigzH3vQaUp/Xwb2oSu8Ol2Bc2uwjypTq
4Si7VaGF7+TasDxIva+wKN4LpmvHe/ea8oIXed85yRucsDjmDeRRsief8RaoLblK0VMyECCMWZUV
f3rUyGhZUJe9d92hztxmQQT1nSl7Z9bFu4yLi5okyA+zd+k24dJVePflhQ7rs5L3OzeM7yrz0cIO
4oZymF8tbLQzVguHJKmtu5oVLW6WN12EQBaJl0/lM+7HC26DjR86z3muNFy+2qqSPdwyCwKsx5Kw
D5X9tCuuA+Zh0YEBKKJj4PBGeV3jyO/zLsc+OUbdU60rD+CRVoFpPoch78UvfaoyNHh7+17n9nPs
pUfs089S5V2ztFglQmxdCJljBtyAZf7CGT8Y9a621a9ViyaqCDzS613/y+oLFf6Q9eIn1r5xeB05
pxp2Q0yVtEz6XW2bL27AJK/Z9r1Uzeegl0yHJhFOqKAXg0PEAS6cJUZ/GLRA9dqMPLq85mRK5bm3
k2NiBV+GxbMiergLPSiXDYAZZ8X2/QKb4Qs9sbqwwhTdI8T0YW120Al4Jeh7NoXbvaGby2DeVap9
18zyvZoYW0ATF1jU7grqnrowcCvHFPKEsUXzdAoa+y7N/LWH8lhH8RfKeXthGS0264jhs8aXDup9
6aTmvXLS985QPg1kuZEkHcnoygXylGbgsknD9wx17fwbUTAcoAF9zN+YPji88Zux7s7TeWrt5N0H
MI+oiOKv470pNuWgPvwyJZG4Dqkgdc2b8Rwurzx4Gcihh1J0Z533qQbKJxtDYqytvd3yx/ACPXtt
+K51BNsZw803OF3TN1Mnex7Q5w4YQTwUiABfGU9z9xNAz6KxlLOaw59VWPNxO9c7et+XarA/h5En
nV813ikKSEEyX95GEe8z6F/TLehFLXHzGUv+2OalJCq9Ht4d3bYaMzW/niCTp7vvb0Ce2wzp+aeq
fOVVGS1I/SZdnjpnfp/uNqXM3t0y+qh7NI1EkLCGROi5zDCNYbjOj9IYP71dZ7zhnLZxGHNrgBI5
Z7qzm36V7hAA2Urep71tOlQ/46i+FuGTPcT2olcsrkuDis2rGXET69MhsyUvuBYbBNSf03mvU04o
QLM8Nd6UgpHRob6ZmJnN76ZvcRJTAc4cbgidxaVHvCGlD/J6TLajGcB19E6cBuepN4eYEkbyUwV3
T6hCxDKju4QwBFAUvquDYVKbxi5bZO9dSgJojbM9deor+8YPY1ZH5LjbwU7uHC991yOom0EhlqGZ
oZILq32n10sX0ByrwXhRe/WNkwdyQmOCExh100xEQCA6scjZd1dZdZWW/IWWmLCQMt7jVHzOJtl9
KiijMEUeS5aTlM3uKhvPtbBawCxYccOa+geUeVqjzqPG9LJxUwIDvOJJcPGvcKqAFMbK64u9Nk6L
ZjoCS2li8DW9n5QOfrihn11bdG0wErdm3+aU7KbFTaqWyzF8MSIzeOIV7tqWKCUROz77XQy4cUGs
ugITlwkJmFLNlDUg213m9Y1EMPIbPY0EaTV+aYyK3K5wAHJH2mluYLFB1NZGVMlSO1yadQ7zYBi2
9mTrqewnAJD3TAGL4OIbTGS1wI5IvzAzzSXc1ZSB7AsBFucGrGA7gjdybVLA0IwS/PFRhtQ+CZCi
IdFALBT8fBiKR1c0qziDedNBhyAN/EQM9Tdrf3SnSvLEUhcuIuaYqeQhU//CTbNCYkC9jgjHxqJQ
pWTlk1klN83H7BunB14sFQblaX5S6s75mgV0hiU5HMOF3/KqgRB+h6kDRq21yazHgYRoxTqWEa0t
ZdTWRR1+t6ryibSCdDwooq1vohfB7bFiYwBmmQrhCNjw9yFJSM/LvaubBSc2nwxeTnwyO955b3pP
Wn9pNE4AfP3vWE7Ffm7hNuDNKypXR5s2gj+RnlAvM+U6CX4+Z1zON0TQQkfOauPqjeb3ZA/u8bCs
8mQfDsAYZeOYGGG3CdgLCA4pnj3vu/FZsBiauZ0VRawa3k2jeBdsM1uq7JTMeoIN6XLEWvf6W3Q0
3WjYdIrReRJd9G5H8knGrrGQnrGazyGSHmQP1Npwz511n5eUC5Jspe5//76OOvvJ9ZNTQJU9N6u9
0DTiWzIwuBBBs6hbQn/Kz0oFGIY7MbWfICB+wwzgPpn+5yDUt8oYb5Mmis740/wS8+FXMS37Yn18
KlIPGrWT3QZyTxo/OJC5ccKq8m6U1i6HFGyFGBL0KLjhS3kWCqGWVYCTg4ZTYTBwlHEEFir1X1zG
wiVT9+RjDlb9bn53fclplHYWUGXztw0TycC92qDVX2blzZ1essXVNxb0M7qKwrpiub/qkCUxdc1g
ZavF2zyEDMSrevGNVRWsi6BlWEVr02vt7zM5vym35zKYH03/yzRieuCs0jScAOhd3oGLIurgBJN0
9k4flDvYjL5jhxGmpU43kF1JXzNaQUekSxD/bCI8zB411/mehfW7iIHML1OLoTDCKMu6jy3S6EMH
ZcRjQAreW8TTiSHIy3MdsFLDbn5JwoVg7FU0bZKmpILg6csi0bdRo++goryFsF0x6bXbCPv1yZBR
fwIuEVKyShi5ybBn+Ca+El9D7BzJbnKO6qgdhG1IAnPEQdpesgl1crDqaXBNo2qDs1FhkCFgliF7
01SRtkkc1uIF+zqN/COoq2yGJVLWrAe0AfyhhQNH2ENcgFWsQ4qPVbavOvs5gLhGofktNJ2fpDug
zdB9HdTFxmpER4+jtZf1sZf5pUhYqpWJyB49EI5NUVVbuB7lMknA5UAmm3CMyCBwCdflxKIhy6vp
aZG5LdlmoANf2tQct/jSseZgYQmiYmVL6KVCkgFtC+eHoI0e9Em8w5T2kqQpZQAJtavnnVrmMcuM
78CFz1GthOgJsWX/RtNwcrHmFXZPbUsgEul6fT4uigKMWRL1+9iEftKq5k+HmLKNXtHNsKORMlHK
FGAGd95jc7BN8ZCrECRTNWcSUW6GFe3DyNkHBjk9XcGJ0Rv7l0sSNAHdi5iOBe4Yi5bfm22WTAU2
++1EItOlIuGrwy4qRbPM+vY2dpQxRX6MQ+ONTOFP0UyL1+YLmA9CCJrDJNG8OZTCAJytmqFaliol
/1IlegUH6MZT6nSVtEqHE9Lrll5SgLnK0uGUm80DhpHwwexhhoeRARRhQOSkJdtUL+QZnke1zxrj
uTfIBFIDeU/DiFm787nnAuys3AWAfC34vEgK8iuxMQtkDRBBBuM4da57y0mXrd68UUMUrrFmTXGL
2INqZVATfYU8fT7ManX62j+9Hg8NrJHqoAOSjXFRuUSS08VfdWpUH+YDdcG/PrIUq/qb7/VYB2Dm
B6smZYOySEnAOdhh6+1UnZSrgJ5WQqARSFCCft2qO/Rp1B3mR7gMOkQR9LU9FaVbzcrxQGsfIXQS
sSjBApztBn14z8NwOMUeW/Y4y/H/s4luK4XeoRmNr370UoXahK4ouiMVXvPRi/V7IqKREoc/eXQd
cTQNOT7apfGQDpp5o3n7ZnCL+AbGSK10NlK2/V0vop7UNVoKVa5c56/m72ujagBYzX4NSj9sizKm
rGklw90f/EtkauNBvdci0i/zwTonrnbzTVokSaJldPbr8kKBudlmOgNSWhQalU4dxg7lTEoqWLwv
+eTqoAhTLu3pyy4T1kYfbGdFHOXJxIezLWnm1ErfrUyXnD7b7o1NwJpmnQNJO0pqoGHaxdiK1H6X
ao5NR0uwW8SguRwQry4pPBMdZOqU37vkwSAkE2Xxc6oMXwSH1AcjX8a+smuACl1pcWGUdKxXN0Xe
lZtm82x78TR302NFwUYfxBiPSqnVF1dhdBwqym1BZ7OzSCcjzEBpHj9Eq50SavUU2Dw0NHb0imKf
NraT7E0HuIje4gINEh9glZ5dKGYED4OGq12N/R+5VT2i+dI7rDh6QwaRQudMCe7AwSgbg01Sh5rY
elF+ZwPbdmRpSlLTMyKl0PEIaS1FgKvYM8xDMhLTgLgkXTr4EH3NimiRqa9899ZHFCWUun40FYWo
MIjjuU/PDE/80lEpcHeagESePRNZUIKmqE8KERo7TGQblGpw1Iw3ONc64Y/hUwFJaQkwoTs3CUGw
dqADPGuHrdWU0THR25So+q6Br98993Eht56Lvr4M2ndRZY8IN5I1YdjtlpokhBgSsSWDJMoRDKQY
lN4Ss86o+zTPHsA3uEPILmzlEer1flAC++pz26/Z2xADY0XEKDZfUeOD1QIJt24y6T9VNgldzP6Z
aJ1rRHjV0mH/Au6LoLPgEPrOeMvoRsiw/aVoTUDKYiT3HtsaVVqPE2sZyMaCSNvknvTN293yY/vT
yS3KXyluMZKMq9TDrQDcv/T7cJl1oFxkkchDrQ1f5ZAyiXbTBxLY5XWAT4o7JPALijbD1XPAhnVA
3g8wWPuV4avlojPN5JAUVQfsQuPElss6kn15RbbOBR44fnWA7lId0tzIjEfG6X2SSVRD84/nn9Cd
C8j2qUL+//yN30/wNz+bn0VLgNUEybCV1ndUuOW+bRRYhqVNdSxVD9yr/mIYa22l5kLuCnoNucqi
NHe9g+qHEhHeOgKi/OC78gKOuFkGdWMflJTwmd4JrGfFYRVMATc10mjd1W6wVCLKyh22TPzwdDcl
4aMheAowpYd+wEkmxyzdklsM9D1IgNjZuNIr/ZCBLj/mfo00tLn50mf/I+sCOldAlUBv7s2YkICn
5cbeLuq17+19iK4EUbBaGYhNhV3H+E89KlkPUXJJfeE/ZPF46OL8opBTQPGk3uVYt1bCKF1IUP5T
k6A50Cw6pa363MRPYtBBvIbQWJqs+zJ0b9gCnQyh2DAdjaoGI81eibyM1vi0dCZO8q4VZbiwwCLE
payeA7eMt7X77bJPfRJu+0HsRbM1WAYNHohQX3Iv5nl0AfGCUiilOuxIuW5d8eYiIFnayUS3s9zx
YFb2uzqmRPsoTKp62MJQ0AnNSTADU1GLuK7KH5Ehiaywqi/UfDiwwvHJzKNNlL4W0As+XKhcSHNR
S9BNTYYXLyGVFWki+WFD9tBoebOxAutB7/Ebp8VWBtVb1KvPblN/pZDgl433IYLh20ZKsFB1h5T3
YbJzB4E42ipYdDPYgwzZgggeP4rgzfVdJCQayuCWc5HVChitVEW1WNAzCk1afZMwqvXw3npZfe5a
WsuJiFHLFAWweerxKvpKEjgPBIlia6PRZLrfVdaRXkNlfRFGobi1U92HKzewzg1inBVY8nopBoUA
3gI65ohHVm/cd1F3+io3B8onyfge88GoSGnpJ9yyQndoIOT4uXt4JVZwyRy5Coife7Wqfm+ipmTt
TLCXMY7P1D2DK5qVdgsxmSmqdrCveQ6pJN4HAQNvGWl3+xRY0YNXRr961+oXtlrGB01Xjj8tBgho
1hYwuIytPHKAfDE6kI/sngF+57RVtI8i49LZIQ1dhxy/rCEyEmxot/MFwNWoB/Cs02IPFARbqkQO
H/iOCuoF9bTQDOAymdFf5kduUOvHshp3JOIQEKmhh5G0K8Ia7gUF7b2CKb7uic02Guvi5IhQcseC
bU03y2HnZbkZeWZ9/dTWQ03Xl0vVaqD4JpQPB089BSQWnJUunSCX8RdpTPlKE719gj53j0uid+AA
aJPAoeztfh0T3ElJ61NifKfhGT+XPWoT7NXEVRurtLmmHWJ9E/mDCyF+I+AqVVOybIPQMQhShg/2
xUUqqsv0akMV6YAdptQPcpcBd/zRlGOyaTL1Oneu1BJFmBeHVyKz0ecP6qEYDDCFTU2/NOAPO0Zz
ZLTTNnH+wY4FifkkyyLqnAplB/xvEkLN3ZzOmUBm+/kPEsKJdGvSZDLGOVvVaB5Z8YUIsVmLNCxE
0AhaukrWEuUG2qOs0RNbIvsXy6Jmemqj6FdKl8yt/ZNJtic0AHp6SB3hQ1ECkWYXrQbf3mvSvHRz
h68aLiXmNm+09HUbo56dJTZhhyDP9tS3rjHOZWa/TM0+iGQ9UqVJfkf4l1ajzG5RMK7m33Arlhr+
GrH/o40QDRIa5ydTVl04xSGqaD+UkA49KTA/RAAO8l//8HD9JxaiOXPubwwxZOQZGqOBZaGcMnRD
/smxWOjwIFQ1Dnd4U+AzIoGnCMZEEODydbehg3hHR62+1NHr67SdZiuGl5tsoLtub9OknXtlMMV/
pVh/lp4xdVCTXySppxtnEoupZr4XEqFADB9yR116EyaMjF2hv04fzu9PYsrKoAK01bUnOLWoC6YT
H/TOQZNkGxASlGzzJjkMOu1UE7WR12vBJXV0IDxT4I3d9fuwgykZxpWzakftFOrtP3Nbaebfm4em
z0pnP2LgMJU67qY/BeeRYRxWNVfLrlWgHmuNAF5f3A0qMJZoks3sViiK+HsMBEHvcEUa2/h0wSA8
eFV1HDMBwizgZSPy3GpO+D0D99DtMEfRWQbqLB5IuhnWBSEJrEjld68RHjoBGAJV6ssZi6sF6gnP
TAnYuHlN6vrctlBM2wC1EEAgxFdCBcrWofvCE09FI1Uuqhu+jj52CkrZ0++x9gYZRnbqCKa7RUpX
2zA8TLs/qXVx93oiwUK9Y/eZyFdXi8+jIoApr7QOyo2saSeSsvHqp7QuEZHs0j7hjqqbPUC3X0qW
wrr2aHQScupsOwsFHiQEZpUyVjeerx6nzwfuwzcRENpyKvV1Nt1u2pz7vkCMqtU46mPJh+AN2ZYY
AjBmBbljAwYTq+V52U03S5JpyA4zIaUPQotuY+A+thE9wmaUsPpq99VWWI/KHJZQ3ISPnKhN6lIt
LfBUgwJBvh11xkPBHp185uBbA4K3YNMM3K+AGzNd5kDsv72SmAFEGCUhU6sqqABAbMVAI2f+H4LS
CcWMkU6AQxNA5vEZlvg5g2Gy6IzmNDSIpqanMcLoysfs/5M7V/1Pr0a8lJL1LumW4k9XYyIMFmKc
ut1vPUhkH7pgqiTRi86dqQGbuyF5UAkaNxeIStQ2l6Ec2GAgrW9ZRHkUhvGNePv/fkTRphHjTyMK
bjKJ1VFg2/wHM5ks9dD2dBnshijGA1kA5psRtmSd92uF5i4RgR28DZT3PhWKSdbEBnH6NCkBKXf2
dCQ/EeLup/TYXdpzY0ZysSaSXeZZEvljkv8zz+LksvvTSzYd7m7LJD9L/QdXoBLaRZPFNWIEsIiu
jcrB9Q0Iae5XTlFv53tsIIlsRRhUKMdCc+/GJGrsJpHr/OH9f3MfT3/oFwzNMvCgaf3f//PXP7z6
qD/+7gvwIkE93Bv2OQ9fVRPXf2v7/Z/+8F++5mf5p8ZiTeBL/W+Nxd9Zk37GH+nnv0z/Th8/y4/P
rPx7k/H8LH81GZvaX6SmU7mzVfSQujqN1N1XVf/bvxID8BcyVvHeGzpCbNsReBn/ajKW4i+IsLhR
HNvQLX7l3x3G8i+S1oUUJjt8ROv6/8phrDp/fzHpglifKRHX1g2DwJQ/x6umQwP+BBfBnluDAMTB
0cFOl91e138Sb9GD2h6So+UaL2w+3oo8M39YaPoPqSJXOVKkwKF8nQau96OsTfUpld34A/8k1L4m
U36b3f9LcoL+p3tVpwOGRgpXNdc+79z+k4HYH1utVwe13JuV+cY+QLL9I6jMmQ5QAvSryfZ3ZMu2
J5fn0Du1dVObyL6hPh6WSmYMLHFd/eQDb6d2YB2rBFbhoCI4JqJzPM4HmolkYtKeI6GMTn/eSHLo
fXfc4kh0Nl5kgCUpXfs8iOBG+fif3Nu8mcm9+jd3t45D2uA8WFwuBuPlnz22cVbYpZPDuszDsUFt
3VZ3rXN+FrncD/agnxNpHKHjunszQZ7W1M9OCTQp6Axz65luukH5RR/dCWHdG1a/9RWKnvy5+1g3
u/n0IogZgQZ/x2GkH2VGYCX77PJOP3OlJP1hNmRFbNvPFaa30SdgHZ1CvaYwtjZcORfJnTVmqQC5
RktkRgw5i/mmBVdCuhOOZX2JDg1lg6v8ZOp3l7lWyW2becxaUIr70EhP0ehnJ0NLYjp6AcKEHORY
TCDOCqqS/oD2JOvyD2xZ4tRqVNW0rmAlamv2mko++Z2lNm4NcDJLox3tK8qhGwwg/ZnZOt06HsBr
tbYqoPQyI6uBHWGX7ujqJs/gUqq9l36VquJeaX4svYHglHFaN+Oc2PR6qZ5Msz4XfRlhuTfUozKq
n5Fh48AuAc7EAwB1cyAQkyLqYQxF+4hw/Zea1d+IEIOdm+fyBxtCeP7oKQp0TLuocsWDBXbwEmfN
wYs19aEE77Vp3Q57YNM9FfR+7rXZJ49pbFOFQQ8FpErfu1AwVq2mui95RIpkmaTlCpF/uJQRzSs7
zwy6nK2xURSscWyoO9qxK8+hvdMp9gsaCrTYLhHC+YiW0jeKjRnopBCCSdtpMi9XCTaXMQ2yq3Ad
KijlIkCBWiuZPGp1FD3hffY2VZf3a6t4j7gilw5E6ht7ni9qkZ9mnbK57AUeS2GsZmFvArmPcK2J
kevQ7kiavn7AZmiSY059g0Q2yrkxFNCMALur60TZVNqSYLXF6B4s31vlmC+2KJIIrzAISLBjIjQ6
1ynveTeUd4TU1AcReUfH+aArWIQLV3vwpa2g6A2IzRzqmmzIFL0kp7dcF8SIHh0V3QpSpfQ4fzkf
GrwzR9VaeG1rPATTwS8INETOm1D71AE3mf2NvzTcQqPud83UA5y/98cP4uDqtCOYSIK6b5b1NIfs
1tqjniratauEdhV5eKzqQD/+8S3Eg+aZovlS/Y//lao+8CLGtU3Uk+nhKPIFS4Cwl+2I7FCiJTiq
DsVgosLKneGOPmqeaOl2YYLDAFFl7x9z4CXHooEeU/Sptgo1Lzk0kXro/U3fusUlKnSAUwo9kiUc
Jn/d5FVzcEKFvoqWnzPgiOe5rzof5u8VlPq3hizWbhtEDxnIlD2sVCRISXSxjD78fQDBPKx00l+X
rlDlqVS/6toQp4bN2EnPBciz2Fhk0sYB7WvV1Stg+7pDBIWMKOWV33n6lh6w9iwZuroyOXSdMnXX
02BNUAU3m1qogI9dSSEpNxFgRAMS2QYD7/SoQyq49lrCLxBSbvuKbBXV0qqjrdfVUZ8ezV/6KmPM
0PbtqQSzt9Srob7Uo2Zc1VbpUdgM7rufxbQdRzc8daZCZgsg7V6n4VVnfgkBLc24HAd3XxsJQC11
skvLwDmBs+MRQuWd1Kxy6UoSY3GhJFj0XWDDeZlwa/TWBkwoJcdBJ3dsIr4Niv+QTD/Uq7TFHtwP
RDVDbkLDQ0DLdLYDYdCi6jvhrSs7yFdJXllnlFvcEB31+koWxdn0LaLmYgPWsW9EXxVZg3gxArav
mem54NJad5Gg5TtZJsovUg/2QC4YkRlG0aba6rkfFFLY5ofzQSNIx6srdVW4Yf0pVHRwA6gxGq3u
GUe5eiuFpW8KMVCbZDfJi6yg2lO6q0XlU/KpBR4Ch5qqjw72VKmgrJo6+cEvBfshIiMcTvTPJDc8
BHtdaSzZUpdrabPv6wBHrmdzT6LUzzFEoCVofeIcwg8Lh9xTKtzvJlfr46AQ0RlmRAqNSRM95L6K
n8ZW5LryOMUZmlpYJjjOumGkoqNV5C9huVmXOki/NkJWprRnb2g3NZxXCEd2sxxGUX3WfUp264Bh
aOgZt8uJglC3ZIN6QJouCNRg0Mb60fee04hLGjDppelz7drS2SO8UaJf06hLGysNj9+BXSEl/8EK
sGT6unfE3Az7GIsiNMRY2ye+pdxUQu62Rt+yl3DwiVtdjD2NOA8chBr9cD1FJpoNLWZs/A42mb1L
9OKU1M2rKZmWcAbpZ/Ct4z6ximzdsVHfkPAWre18oPqTu7ckZApt4wTHh4yvbYSztKlo+sxfUvTW
UVMmZHGbRJ6AItC8I/rhJ2+yoaouEJhSGbt7MprpiZuVHmYQRycPR/kCmASAwqTrMHOZcJXZNoGT
Zdl9z3FKwub+WThm+EA5rN7YDe2ztFB7INqYoZNUqCD3UDOgVjJB2o9cMSZfIqp2L6XqVbi0NZKc
HWCEir4yer2gn+TqeC9id1tr0EnDOjYfx9BYNkZh3lKPbOEE28NWS219hRbKKtvgcyRLSHeD4Y6m
ZjwYvQNSoUN7WYwKBWpVOuVZs7pnxpEzhDvlR4tEYlPYSr4ytO6HS7lvl0xc2flQZ0PVc8uxB00M
oBeKBxtMIEtUynDEdBuhS58f0tcgeyvmQ848sNhQkaNTIw/CadwXu0xfUxC/6KVwSzFnbEXJNBPR
dDZ1dCcdIs6zIB14id+o3xstvEALtyUKHeWHYgINVRwNhimWzq1U1CkzrRA7bKXATB2JroRDR97Y
ylIr/6jJkA65AXF1njrh8sd6799aS5or1c55IhZn5G31kV4woozqMRjInVSCKRpcA+bv9NC+1Ma4
eK3B1TnG0cN8ViFcTLxLEW0rVn1G79snqzavsrL9w2CmPX5KTTh71mu3BO112MorTYkBDp6i3tVa
qPfCzg4k+/HBGzYn3vKcXdmV1iHS7F8pq/fKfVTzFI1iODxGF9FaNfkQ0AEqhghy2xOaudJyThQY
GH7Rm/8++MheGHciZQPFVByyxiJvSxnkCd8QuZtlf1AwR/MB9w+BQnNRkE+fLOsCpp/em49lnxcv
qsnsX+qEkBaSfM7I6clyiLofYTpc0b45NzezgqdhuBV9SBUCPDkF0oLoDcjFqVp399RLvGNf42ip
lLx8GmXuL1Vh4gKo6dLOh6Iu9P3Q2ZfescwX3JN0m1KLhM3Kao5kU1pEJpj+psNZvOl8J1yLzmnp
52OSZKmWHImkJ1BJKib96B7GcOYr5GsjwEly8jlKnyA4SrRAEI0mVghMgv+5KFpLXzl5ydzIumpX
WbgJvDzdQWpmDmFOzsy4Nxey8r1lU7XqBrV0dZ0Pdh3hr7ZQrvaBPPgYS37VWb61UQqxG1hGFoRe
u0a2pgz2g3QfoFF6T57QCCAYzWGrY16pam6okQU6ck/imasp4MjFWkImEE47r84XIC8LHFeIeVyw
SmFoPKpE+JIlBpvB7qS/lxK+uDkkj+a08rGp4h+NJmNFmZqPuuGbN5rMTAqKtRYBUVypZv7UMViS
9QX6I7TAIEEWUHZerLjE3ijZU2VI7EtUvXsjal/62IDKX7kFSY2UHxvMbQeKX9nSLOpqpw699WBZ
gqlBbzYaeNZT09FN8hiSdUdPXkOF9XUM4PL3l/Q6WHPng32Yf+qYgkWLcyBDpv6owmBfJ4r+kI2V
uiiqjJOsAMfW0DMTcVnapyxGKwELl7QC60oNiU4caIoqEBdLTeRR1q17EYr7WhqdQq6DkCcDcSUB
TY6/7v2mOXuIRjEoDBoJc3FlbMvSekDrVt8Uaern0K28bZ/VaEf6Nrg0Sb5HDBKWS9Ns0fKUEHq1
Bi9WV7kX9kLmvcS1TyRQI6D+/Ehn5nCgU5lrZeKtU+0LILdzGSMUs6ydsjNCrceCscoPTO/KGgZS
pB2H5PySWChA4RxFJx+GpBVXAWDbaBXjRpA43q6ODXkYuMcUGvnVxw0vRJI9aAiVFo1H7kCuFCWD
btSy3kGjbxKz0rGE2frIbK5dOEy6gWZrhepPUk28cys+RRWchwDLO/Gu6YrgbPX4x0HXLgmKaz+r
Ef/jynsWanvHMcUlOR1Sr0Ngr3poOf79W5Gebo3AaF/0mFmlV4OPdIJP1FEd/RBx7iFat/S7UNH9
CYLpF7TSCurBQ/lUq6591EbInHmP3FvJ1HBjltq+sSrtqFJ3weSKE1XIn9B5kKlZ4qq5Jo5K34mP
VlkYSDKmh/PBnu7/eRD4r3/s/PE74agneweL+B/PMD+Stf2PTxvMCZ2+VVR7lcg/uo/GcT4QoeaV
WB74Opu2HqRVrSLhvcXDX5HpgxZaZw/jBeZeZ4rOVJuL37oPcW5RQ5q+0uY4eEtpLroDnd+r1poK
FmcEQPciHAIyCY96NqqdnKI3w4ZyZV1GIz5TDb45Cd8IN/Q3XF7Z1qGjsfVEJVYYPJJt4qjFHUzp
Kmxb/YLTgBa3ihgJNUR0aduiuLfkBTVDN0AOH0rWrFF1jGylwYrzH1/PjwrxMarwfjJNYsyLtMxd
WEpbwTtoaJ+XHutcK2Y6nw8iLQ6I88j60YefBHauU0LQeEc4PaKONDyE9qHsCftqrPboMe8f5x/8
cdgmUmuORJ+1R9lmuLICO7RzBGh8A2oF6/xRGJvayaNzFHjReX7EYIg0iFUXVM1a3znSew9T4q1w
Jnt8soSwr0Npc/NMn3bZt4/gPps7DLYfWVR3j6r21A5jeMuawdynsn/zLdGe3NptT1kdORhldIju
lu3c2s4lY8PuKobdvN8UxDAsi65JwKrk+hrrX34MfaBQRTT1f77BVcmPJrReSvoU/UrvDJzhTrEV
o+ecgQBnp0bUew0938JOtPzNaB1ygYvOPvo52VdRO3hrrZXas5HbqJP6+q6Wqf7sIER37Ky5Yxf9
/bOatc5CRKF29Or/x9V57citbEn0iwjQm9fy3reRXgipW6Ink57Jr59F6mLuYF6IqmrhnDZVzMzY
EStgN8WxLg55P3L88/IETEGaPkQOhaU24cMqYIYvNTzwCVuQbWolofCRMPdqMB38ZFY5/Da6v2HD
lKdXyCkNjmHcCCocTYvkdZxZJAvGMPuJZkgpcg/iWfyI/TK7NAD09VShpqUT8tgRwDrM1AmO21S2
mXAtPLrJyctX32oi8BvAUdsGUZE+S4aT1Fr5BiXP0oaXjVHaL7I/oH7Ku54p95gp+K7nm8Zikfan
4mxipuzcx4DQo0EIftN0ol8ACKg7wa10d3K3Pcbu8MZbjnd+oA3BiRnRvQoBrvqG4XE6tvZK2Lon
vQsxhieatvLxqX02PhNjXfTxqWrD9DMI13E3Dh/E1xdW7XZXWwYWMZ0P6lT9W0Hs96ao2/n/iVGl
uRguLUnqKO7zxc6ZJUpMvLu4jt1tj/qyILTMMl9q1sRBzauFbjjBqjXAhLOMcBSKRPNyjf6j0MQx
yHPtBC9iGcaNvADX2A7MpkxccD9I5C/s2M9+GVY2rHuj7yhPInkJqU49FTTHbS1KoC5I62Kjt0l8
kyl1M/YQBA/Zo5Z1eUX/nYmrsmxkuw99CN1O71bnosvqc88d+jw/lcm4UOLEYZXgi3Q3KZhDdBUB
IG/PZj605ym86ZAyOfhjydi2mr7QahTyKr7ibrzR8vdjAyi8IypTYrZ867AiXsZUf8axmr8peT/c
48YjRDY986P65WrUttQU41U1HaaV8LdMdNhwhZS4B4Y3UnpAbpA1yDgiLSzC0XTlInFt4upm6FA0
Wdd3N/XAExy8PBcHDgeYdmoNHyAp7V5Yw94dlf5O2hV7J1a39yQxlE3i6i/Yw+plGH1irm0jVipS
+NJqI9BsKoxNykGaz7FDclABvLcqbS202l7ssvsUNaoZKUbM0+04biyHogeqVsWSmFj84ZHZjkbv
EZv2Z+I65RWGwPgewszV3JhQWFSIdUexnOJl1rm0XfMsNWvjTS5GPRysc463x0v84dk61iYmJT43
P1cxKO3S1LaB1phnA/H4XJmkQ1vb2juSjlKnMWELqRON0p/akMLkkqsR76A8G86hRJdqqmPpGZQP
Uufa5pW2sn1CmE7Asbj0sNL1ZvoR4NHazUoIMPFzUVF3JhijneeXvKj3FjZeiw2OjeFCqYJ5CgOD
UXGbnA0lSc4cev7zqKCndBCUJYBQNs46mZuD4SsnUWbcM6wmOhhTt42vqfthNLV91mM/XYzGV4J6
Ede4DgPj3SLbCdUfw6OSKVcwwtQ+2WN/ASnZX+ZvYXR1jB+lshoCx7BW8xeygliaEpAnxtZKvaE/
X4uOg/OosHjM/yjFkKMDKuvJ2+bh1deG+lUXxnT0WwRbYYX4fKZLMEBfmB+ZUAABB2LDH4z2hPtR
PXP/WGaFy/1PpiqZeV6aLz7O/1XIhmCpeGN2NsOSUsHpkTddSmjpq76n8+a/X/UyDlBwVOr1/N0F
vHnpHKTFef5jzq/Nl/nHN4Lozaqos/r3k/Bu3Ri6z27QKPqD1uIAnx8Z//vI0bGNO5XRQ/wOlf0Q
uNsM9gf1JYQn5v9ILqsRZZVPGuel8TpfFN0ky9BGp/lZZ/703H4pFSPbatCdnmgMPQ7/sPjDKVKl
Rb3rRXDpecdPLSHqLg/rdaB03iEt65rwfspqisPsPrDnAQOmPPVpfYuHp0UXc8iAw9az4tJ3HCLc
ViVi0sYUNhU18YvG5QY4z6M8TRkUADSfjqw9Cg7pbusp29GbWBycqZFDIIsBHBkPvhoiAxuUiq6c
sl/Q4kLVDO0N9Tnuw/p8NGhyXo9TjCxjMnEZICh6VPaey1AD4s58b2c6qkExlLgI4Ognu0iGZZV2
8qeihV9ZoZ7HxNkEkW6+T4F5tCyLBiCLDiLe74dCMAdHVeBh02X0rEP5KKF1HSw7yHf8tD8gu4AA
zAQ6b0LOd37qlk50D1MfMZAMJu4BKCCsJxHninXCJmA9797ZskEb5WSxEk2oH6IC565TFZdCs00A
5iiWfeyiMbHz3Oh6SXKUDCDEKjqyjHFFZdaI9tTl75UroVTVZfaKYnaRleMoh8yjUAuKcsA8DCZ/
wirXJ4m9I5sKyKRToHEane6utEB92IbebKu447DV5516RJZESKAx24rHdxb9Pwg4E8sz47Zt0X1H
FDaho4Hj9HourDIUHDFZs/MoT1gOhAkuQ+57Ky0raI9yaYBDu/ltxg4UpqQXH2ma3YlSCH8Mzrwp
JZNMav8CKph/KFRk0+KMN36qAZ0vXXyfVU1pGT8LJyvug/LSE805qLU42fhzL5ndUYNeTfbXRPGO
mBAhKQpUpUZz+Q3VLBMHcxqtMFVMjhTnfbp16xwsr7+DybbOBvOu0AY9mzvs5guHm5hThOzkA+ON
7HVxSLN2q8HHZsMxFL8S6sZIS1JCiKd7VVpVvdMj8Hqdruv7xAUO5IymvlLsKj6xujHHdfBD14E4
4JtP92mnJsf5MioQAtssLtZG28fHSscyyrKTLGwKj8gWR1sfC/YomvoZ5IaxinMl+jT04toS+VtZ
SovJHOM/fxM62g8Ir7i3XGaDOkV9jyZRdiw3hJmoutrbMnFObhqRtaDQ9KIThxKjSgbPDPKPiHbV
hITxvxYeCqgPrhqZ+14hbwCf8mEYFjbnfgoX0dEINj4y1fAZTJfB16Hq5LX+anq7XGF7UddV0RB7
d9hQJ8VwlDgyf+M8QV8YVQfbcp6gCwTk4x3B5mDyhM8XzxJ3l2/1FEBfvNkuR35fNkdDyPpoTZcw
Ex9NzwhMCQvxpDx9k2QRyL0KCiUbXtqki1a8jRzO8atYGesQFbyhObIB6EVv0qMFgW2T40U+zZfS
UJNT5oT/9+n8hfm1wHSnbuNF5VtMGFU5rPowkxfLid8MwCkrvyG1wqcxsBTIE+1grhmLtQvPyYL7
P8HC9qYia6B2URk0322uPq3RoeIJyOzSQQNpSc1BWiHQfphPLqWnyr0PW5G+zwC7bh+XNTVm0wTC
ahH0h0T91Su+/R0o7dZTCU5NN07SFssuoKMOoZWhWxYds0IxNkLQJv2SbspGNnPheXXqn3C0Ukq1
C4FSCOrSskzqScqkYbipaRuWVvll+VGycDv3N5R4waCSADLn7fZ9NMCS5AFgN1Fox7oV4kO4+T5G
tt0lts0mX5PbWdzNS3c3D58TDN8LC/LNBRzWHQ2yWIBy60/8V8JFoUXqhuhHQuel3KHj1Jc4zMpz
733Qq9pc5ldqYdR0EqacfXBfMQ4ZE+pvM2dbtpn2brvptYTzcEB0gHLis3RlaVtzfKBls0UdGlyn
B0HKna0bneBWyyy82dElSt3f5H+0V2W6KnBmDcvi0HdP111XbB8JxB54R/kbQBbFKzfAmCbQPja9
rYzrClDCMaHI2Otj71NRzBoYsEO6xyrqp2b3JwuT6LqK9XAVqe5wC6r6TnfrbyvWsjcv4K5BpxxL
ePsa/OS32gTql+5aUKIaAIFqVa9bHS3Oa5TwV0IOV3NN7oj+lF3BhMl5XVOPqW1q66J2xQ/wi/HO
x1PFplGaq0TTjV2iIlPPAhapz40ZUH8VBma4k6hOJ87/nOWwVuBuYYL+Ta2yYGHossmRkR053BtL
v2g7+COp/tlCyoVl2Lx0lrZLVDjMdqbXS0jNKypNW5y4Uv9k3rNkNmZw44Kr4ebNlfGQs3ZzFPeO
LZvwvO6j5nTByRYAU25mxg9ppz+YN9r3rnlkED1SPW92WpsNT+otAHKMzfA1FBKZhT6sUQu7DWif
Tcq4+DGifUvDSqE2gLCa7kCMAknD+H0EekBkxHD1E+4Bfa8oTEgsssbX2DEnvVG+PEbJezWsvoox
NtaOQ7ULyki98ul+/gUlBv9rqn15mXwnZEimktDAKhuy+j46DZ4B1Wt2Jp9S5i7lj0F6e+aZwRc6
f+nRfyx+BV5tf0VZfw0xkcYExq1W23l5pn3FWvFdV5bziTOEdzMQq5frWd2y1zJYilo/XgM3Ha/z
I7NMBNzVtNo4A5kP07gQhDgwE69+RUng4icNtKe0CnqOo1KcE6VQ9gzz851axf01kMmwapNw18bB
cKiMMH+FSb/lUESnl0jSfSxzVBHDqT4jj5wVZyD07j4p19WQiw+d6GRbms4L8V7cq9G6ghJ3X5NS
qYVZd6uZvi1KTAx73bPb23wJUgpC5yUgwTLDrsDECVJazWZ0PPW9smJ4ASLq9nZQae+aldH0mGbZ
ef6qJSfUhBiRtWL1/XN+rcQ6SzWMzR3VbdOVx0lsJRTFWZka5TtWnNlLEsSM16OhejbkqTNHrt1Q
uxlxz1s7kRbETdWO72U/iJ1wM4M5qUpYNqcA3bCU4UWB7ENNHPosMWAeCDqWjxyRMx6K7DWk/i+P
OOMxq9A6chgTN72eEMQjcFeTjbpO8ZLv1fKVJYIzp5M+gkIdL1IvgbL06pfCNOw3XeSrmk/9LR9N
9TY/YlaysFRSdP99ffDB+8koc7daxcYp0EjIOLD99k0l0w0UmO7uqyrdbDR1U3TeMrtir2Rv9YAC
TRzSvNkbJ9h1Rak9hJPD5DH9G/K4fSoV2JMRcuRnIIxX7Od/0SaojZ/mlJ3TkicGUsT5mDlDCzGV
HN2GfPqd2TbdL1XnY8GVkq765CWYTK8pbTCX868naU1qUtPk6CkcllQHXxIj+26rGKZ+qGJDY4JY
hBvMYGAMe6o0wf5QEEwJZXN0BEkJJ7NP/KCYOcP2LQtaC9/9yMTB7bVbX5VAR8HvfNX+uMmHxDwK
Je22zTpgfvOR64526XVguJ0bdR+96SnbqBjq9fzUIwu5lGHiHeanuYGWFjY3W/brvOM3WYz6W1s4
lGFmlXwBl7xRsZr9YnCmLRtAc2fT77QbOdyK7X2d/3In1ArSIhGaqs/OTYDINw2uodsW93xMSHsK
gAhtJ+GBIKEvrDH4DtBvD0EZ9JvmyY7BJnnPel+/Y/1bMAeUexLKr66tWKtMn91HXetnqTRwNy38
V+hD9Jto4LLhFjsuOwnDJXLeOK5k2GXKS56bzyZ2s1tLlvomY3DB0T6IvPRhJPCwRpnekLNzBlco
MA77m73PvGGRVEX8G6kULBG+rFbUfDOB2dxbVf7qOoejRk2jLI3km0YNrG9JzaCqBBK2NRRSJI9u
wt0zX3Xi6JqQ3qXBVNW5eYUVijBgd9ic/llEVGpZnA0XCtmud2o8XO61vcbRmKd1MZOW9G+sQePT
ij3O33Xpf0vjrxFX0deA+wP60qDT3ElZlZZ4wJQqq3ugd2sLbMP+d8h7w3K6b9tNTiER+BvD4Hzb
VhW2jVgwpWJagRaLFyUlTi6wZaRO035TDVMuspGeTHcyaHSKL8992ZNQZdti93i0slKXP+2+eWt1
LXmOZhmdaEQiWpNuelCw88B+aClx1DFMM0HO11Yjy12Fvf+jdoMfXWY2Rxtn3L/TmkbR5qbNfBKr
Zg5HRWdWkncV9o44rg9q5n40db4ePa/cq5PiSuwyqZ3md5G6PxRPfbW0925tIeWljBJ8GCV2eyww
zdUM9YcaTP1fun9zS3+kL43Zl9uO7dqg6HsVa5QtuLQC3rscXYzqdQzb+Oz6ElHOwoW3a024SJ7S
1wfXo3wFXTpcVFgTMW6mEDzUWxDXJcCn//PATBjD9eLaY4B76rwN1wajRnbVTMwcMzgDaLLBD/Yq
030BlTIDuync9Muv3WtB+l2KHCtg6d/5dG/h/jHrbXr5U7fILMhI+13W+XeCY/2ianF9xxJircsH
aIfhXFthClymBEZbXgpHUfcQaR1O041ztmKWz3kDTH/un050xSWHc3aKsLrQdH9CU8l/Opr4yoVj
PEtDATrdOsom9a3bgC/hRx0EDmMfZ1XL3L5HbCVe+rGoCqxhlcYUoyAubaHxHjlgHTRDode2pbPT
duornT/2ygoznPBIgWsUj3jbajHtYT6t2SLOnYPi9Na7Emif1AJ21/mLMTR7JUqDqZV8fKjme1O6
h1oN0ycLmH4p2V0s8mo8i1Z7OaXZ7HojvRnELKmGtDkoJbTV6aFpPvQwqleCIgp2RRF+r05Jd46g
HDAbA3A0qt6eNFPfhp1s2PwBgPbbxl57WZSvmeOHT46TrwRN7ihdFnvBzrUT3HdVKy1/swxt8onr
43TdJwNjCdoDooIlJSY0kuN+88109AJiQe68wq2/DXqYToMZ42wrjL+qaqxGZi/g+0hP+r7G3g4m
cAGCdqHAE5euEh0KiYmF7QXVREXwl/PqHr7X1JLR1ArpsAGoDUd/j6T72YsK8+oyuSSvsvXNWP0V
CRP2rlXttLGWZ7WrCC3VaYBv1UF7YkDDPcKVW8bvYA+YuJhAKXp/2QxB/1MG0XvD/PIxmGhyhVq9
u5NJmH5iyFhKdx+ThoYSw1aOdpSYHwoh0BC0hl5U1mGYThRJJRSm7NPDQm+w9GEJJfFRYWGYOt1Z
+LCJ1n9SMLrH+ZI5sXM0OlNdeJ4SrP/fF+ypUDgoFIAbibkrQ0N+EuAadlVCY8O8Qy9ri6mA5dQv
g9DpAsJqcMqmp/7YxOtS0h2B+w6K90hwrgs55E5nUH49304S169Rg32FC8bZcSdPPswWEl1LeXkA
DJCf30rRP/2thjn7xM4ZIhYFUCvbYDnXw95ZKc5oH5UAY7ijSvoNSoqe9egoMs24e8yfSOkWPvVd
qn4qqHFds31yj1AR2jXTjOGhjc5PDi7ezxoo/jKspX5uIlfeRtUQC8G5+cDw08epjHSvTZe0ar6w
I7HW2RJ2Zxz8CWgdwbXl/xTC8qmJ1KubMIzqiLxyw4Bbcxdkzj+RoMjPLQNsMr87uD/LugKOMjpt
xC6Ty/C/j6IwjbBBAeD201wstSBxYHLzmpHgAtdzG+NI1I0czTWgGIpFBEsB2WMylneDxIAeoms2
OHIfDE0cwWs3h6cnhEmoipfCRtkYDiVaLtb7bZ22zWXCMvHWjHYU/bgH7kpgWnrmgsvWdUvu+0V4
mi+KNJSDFbS7uAdNR0RyfDadOW1n84z4cgQ7ox/M9IjQkILZ9HSCyX2XIo/kJp9tAGXzPdZNoFuW
Xj4BegXIMLdRjCUjVbCXg2PvC7daVKYdPhVD9Q8dlbdTTJwz1PRaD4pk/l9WQJ+4R9dnp0xRWllt
yrPE/OQZt1IvzFsIYVsR/PqoeaQiwzCcy3wB/tBtxUC9z2wzZ4hpboc8fgzC08F8AbeAkm+eVYke
2SUGti3qCsGl05+0q0LpLGNaLNaOgvpnNMNAcSPhy7VrqCQPO/vbRQK7ykwp1jiGikNRTT6etmy4
TU8/QkRc2XPjcaXDcAmXneUdQj8djzrzxHdK2z/kqJd/dAURWRWg9JxqWJhVOnxx4l+g9StgekK5
F0NlPVu7S/hlIZvBLlMZx1MtnT/mC/dAZ+syQVgqfVHcShKts7yAUc2HJY9dFR2ZJlGrSFdyjH64
uMKvvYZPM8yf83t2fhvPF7p7UcZ6Fk4Iun8KV9Bcmpb9pkp881rbYXyUlaAB2JGHbkjGg0PXxGF+
+t/X5kcNNJQdOIniTeE3dcSFPClrAvHVE9HOZEFsl8ZTY007zxOooWCaY8KKGdLgm9M3J8hMGW7z
RVO1S9Km5l6d0PWq3jOc9WT1oESlOjheUq9dtWJKC+yzgzr4hjQ39Vlyro3sKN84ajo3quTHBitU
Wd7EVKCQDaG/VZKmvnFHr29B1zf7RK8AGkKUvcK9bGMyOSsjpwi5GHQUJKs+EZqhV76GDj5fEjT4
ldlwzBGYZgCMq2N2dG2Fh0lBOxd5YX0zbyLU1rTXPq4FZi5mhY2FjcX8miFSzCNT/OTfF6Z/N7/m
lSUbuqhPlqjm3asAMMM52X6U8di9rILa4p/q6A6fCFG/UshsDEpotB5gwGNzrtbNgPGRg9xz9n4r
FubpBvYLFiDKp5tklyiqd5Ud1W7JGDQfwJr42OiTFol1VGhXYj3izvRXgAAF4ulY7AzTtY3sfHIG
s/9wcwRuRSivpqZgJ4xJkyNsqfioE5gKVqGd5wvHg3wl+IFWlsPIaGImUv+Lz2n573k9NtW5zvFn
Jnp5J3hRMShE7DYK9t8e1pBXQrMqCC16CU516seUnKYxG4ZwPfqM+OZabTXOPqk4Ti7zM/qAKB6J
GpNO7f5vQkK9wXv5InjZ1Yr10gzxnXJqYqwg2i2ISGWtMLj8mCuYghKaHcC7L88Y6B4r1fN8aeq0
WZtWz8lSU//zmqHoAOFllqwat4+JVw5wrGVNOrAxihOj1mJdBKq6+m/QZ36kS3XfGmwc/WmvEpfj
Z6K0OJz14CQpS7khblDFQC7x0Xe6vf63i820/AsnyVeONLdpfSc/kVood9RyTLR/rX4w6cSc6Ubx
PSwh1IaTCpXAKSTIEYUXH7n1Xjnnym7Uo5OWxSnIK+vYC6ydtbmxpKZhvWodGuhitlmk9ANIYeuE
kNRqcFvrvVVAhiXpsBmmaBQ8IBZ++uO2sAfwBDQ9edeyBonSqN4H5SivvgwZvKoriirjq+cH8AG8
1iCk0LjHsUvco5IY7vHfU+Irw0iC6v+9Dr033JtdLG915d0LVUVGqD1z11mO2A1Zot1NF7HMUuKU
sReRJbP2YmLXrVxJtotMrOM+WHIcjjfjAHJ/1ld76jdWwEBg106f1LKLTGhvHqPtxt8NutHc5wEL
wupOz+vmXiFbp76ar/Sx5F0tRsrNp8yKynEcf8Wo7uan80WMrrepbKvC1RClH04tnq1lM77265a6
jUE+MMm86fhQf1j6r0ZFTA3BrF79yM0WHPbTTZ4EMJTKIXxizXo2NDKvG4IUICE+09i13gV/oosn
6QYmbk0ZYL/PNSXA1DqSTxVYf2o7GzeVrro0BiXhI48qDDaBU70FU3Kb1Acf2VLA9piSHSYt7Moy
BQinJbV82DJ96E6h/W5KeJJ6g3kPPIC1kb0d42+UV6nayWeGbWGnGj2nbLaVCyPqX+n0Pdj2EK6q
mqadUEeXDFhiKE3RXo2/dHGLXjuVcz71EJzQ2j5jTigFz6mJdjY9xtdV5NrMjPAPqazKVK6ZutXt
1aTkiIitAOvXIZnOvCbMTYbIYwji3O3fOTqUa4lZ4RFO4SK9RGfkDddRSu/gT3nvkoyU+KA2X63r
rDkJ6lO6A2hQ05tfbdz+jom9nAGUyQuRCfwWjNJO3D3YCxjx1OfdRZ/knM6G7PuHKftvh4zVU1f+
FGaTbEU5aksAtdoxsTqFDJmaHRKpsLyX+S7yMUyzxVU/F9SzJAfP9iFBTYNUz22vRieZ4E2TYYou
2XAbkbbTu6C7oaaq+6hv/5L66G5xX2e7rLP+upMtzhpb5AxoefaBQ2LAQsnbQAzsAuRYHvnAFjh9
VD5qobUjjuzeC79a9W6pvXaKCVZkCULh3qgYWLLpkMwdijkQ2imIH/M6hfJPDrafu9b6i3hygRBA
Ms+Raf70BZA8LTEZtLmDHh7zLN3MX5z/WYI6O+h3HwhP6QV4nUFK3EXOdgYWfL8rS0qJMC7qa0VG
NQwfLtU0RfG1MthndvZl0Cb6cJMux1mW/0S5zHadL+6hUSk/ZHwEf6X8RJ0lG8B7cYfPKPygf8C4
aEMPZ3q6qNVwot1XP1E8nN7N6QJJ9yduO/sgIPjaaRGvrdR1drEtxzPCTol5ijEQxaMHB2rZJR8w
m9UyTo5q6pLvSrOzT5AJ3zOuvZ7e4DXgLoi6Fnfhi0dUriEq2OrDu9L0A2xk7M7YCpQdg4hk5bdp
f1BTTpr46Lpk2YDQQ0HudjXAPkLi3Xm+aJnVncfpIvN4HysDQQGQaWGayE8EUYYZbS5hXlA6YdjU
sut9fQU0tzSrfqOOkb6HSz9QQgnRKYkynDlhVv3AnfKuuEP3t/FeOoRNesSKGLK2gbcbm7B1Hkiy
fCgNFGI+5wEeK3psw8lekIJs3Q1O3eFcip8JdJCFL5ghqqNa4a8yuhsvrSDbp0fN4mRW435aCIAp
uIbxkNqqHhwIdFpPP+iuQZGLX4oMpmlW6+wH2ZFMdcpvnCg/LJxfb/iLt1ZlVNcIUXMLA009GrrV
7LP+hgyuPtmES6amtp6bJ9EM5qnrw2bTKRLSl2N3Rz/ABZq3gwNO24MQ2TFtGiVFcGrjb4M8VQ9e
p8UnxrVUNwbjVSRDivd1k0RmvZYaBoXUsHT2evh+q9ztz077PciGqoHUih7c0q52ECh7rHnGQ6lQ
D2Qd7YQmMCwZWrrNpFqvczX5z8bdZsMMGKzejwPrjZsxWR40XTuZav4aa9daRWaRXc2xeUXVtEuL
Y2yDrQd7onHzy3SvOigk7iwfLRw9rMV4bv4ptGy8RYqCEt/IW24OyqpuK3j2TKrPhoDBESDHbxJ7
0dLwc+P2kW1cPIhbj4kfqSWru/wzG9CZIm++4/7JS6CHoTrcGioj1uAy0m2uw1sWJk2uVo44Sjp5
iZFeB08dVdtY7XcWsVwCzQHR4jHkn4VfDqWmpxab25lvdVG11YFGoWrr11aGLmTGu2aye+nK1s03
vdCP+RRswi5S37RMxJvcjLrDYKGM95Fz1ImRPbCZfeTc5x6KWr/19BZ8jOLELie9Kn0WoSXU1AE0
UP5OQWuqD52pysIcanlqRu5+8K0uhoJ7aqSyhQF2Mr57Jawu6jYXuMfDvWv+8KiEOnWB/YugjX3Q
VQu2dXqJTXJvQ/QpTFbCSG+LnT8yea4tE+oHh80uFNnGT+Js6/ztnmbTEQaYLhqDYUrjyC4MpHd7
kpEbNxJyb+has0kjwaI3Gr+smlvpxpnOcr4QTzVJXU4ZtvEyYC9bSZSs2B0NAJH4PksFg0pvUnNC
srfcW2HlHGNFfyomxmbR6oS688noPD+XkwPaI620Z0e0mk9IqB4tMqvFEXA0/WPi1ckiwmkDwFGP
UVwTj10/pESQOZ9jVNbEdTEr0OlY7CL6Dhlm5XJjq826naKlg9mqp4TA3YjNCXbwexhNjoDp4keM
ePIhTDfzHyXNFUydeGFOPiWLp/lRa8X5qjOdbOmXRUfWBX+E3vO9GBnfi8jU8a3wzVvCfEEwtzUZ
+X7kPkOFyf0soX0w7CXc3jYuaqaf1lcsLRCuQZ/ixasww/B23dhTMW2V1NlCpSADs8oYngyVMnV1
wEQq9U4/dBndEIIQFixICHlTzLwP9D2FzYyFekVsypalaf48pIH4YyHKbTCaEn2Jff6EjWWsozCS
h8ywyKlNl9LV7xxr270SfVhxb16HgV4gy8uR2fNw4D7ORcd8c1LK32lu9Of5ZQNkIJgcuSmwZV/m
S1ja3sWpooXB8CXIRXNwp0AtHnR2VjqqAZVhD0qWBOWKNuXalRs+wJARXtSsYGUao4ac4iBZMHNB
9dVukQzzDT6N+zxPw8ZKWUyMlcoyxwTboJecLf6ou5SfYBhdSYCqToKdHZPM8hyqsYJIqRadGvkr
J2+cg533zTQ64WEGkr7n6EPOH5w5d9+ABnlwLHaMT5rJZ/ERFtUBGFO47dMCzXHK3lP0/TW6/teQ
DDXV3d2NTIH5EEOi7W2m3eAIDHzoIMwWs6erVXo4C2hWaW4Z/IXSHECa9VF2gh8TKfg4X1BNAPXw
vtj65EqPuZP9JZzk3hCvAn4VQiHWjwmpLZnkEGVma69EK4Ltw7Yp1QgveFz+ECpmgqgNsbEkbXW3
NNdfS8cuL7BVa5RP89OXZIgDAvVQvFySyVHw1dJaQZSHi5KT4O+6Um5TnWnOOPbUk1vDuCxTvbi0
kkKwqu9O80YPVthZxBhhSdkzv2hoiK6m3FczXfRYZWmN3XNsKe9zNq3Rm+5YqvZR0rN8d3FOrR0i
nvucmpIPI0eBA3NMqt9P1iBye0LRRGS4MS8rNVdvZJ7unHX6JXGd4ZUnGNetOnj8mz9TJtMTzO4k
wiIqXZ8lhPIirTmpulgZAkxe/4PRE+OtSeZu8NYKdgzHuqIjq9VxU5W+6p3ni8Zry0Ta9eq/H4tY
ppJ8bcnQU0Ha8aUXLceet0LX5AwNfd26ZVKLVn2mK+8kwyJ0w2PNlu5fxLz2nK+49q1TNTFHw6pa
BbXdoclV3KW7FJsowvO6HlXxoxPJexzKtyCNNiDE85spX6lakV1kCTwNpK5rSrJEF2iYOSTjXmo4
FvQ2qtsoCc03K9L4KeLmRr258VYpmGddFwfB3xLttMmyHf7hD7b4OOjg2cplZQZPIIzBHXwS4eOY
woA2QcOIHY0aXQ67h66vvAOfSeqAYmIIgFiVSUitfUEYrvqtaEjkSWmrHAzG4eGlvX6JB7kDeYmL
L6fTILSeDj8hDLc96PjmUUMDuTGU+8d1mF9qTB0DT5kjobBaX6iRMcZ2qFfjkGFyGq1bJ/t465nh
j77hUBUM05JpVs07cPV8MatK/0PUee24jbRb9IkIFFMVeSuJVJY6t+0bwpEs5pye/iz1/MC5adgz
A4+7RVZ9Ye+1B9Mwd8gPjQA25rix8ZfiDO1KlJ4SHacuXcTs3LU05wkzVJAyklH2JUNMwgLfOlh1
k8CLpLaBsYxYokcj0eYNkvpcW892zcJ1Gpe3cV39u0pR/eZD8uL3WBaqDteBclGUztXNbo8ZNNxv
Oa/O8k8NBvcx3FhyQQl1g2bxucDi2qGoPn55//vZdsIWa90pxXQpYXRsjAp/v+tJUJMp+pCHvD16
CN2xwLrXaBqBQ+knAwHULYl9dYuGRd0Ww8K6N4v3ZXG9c2erDwN945OTr9VeGWVDsHqsXxO4cQeT
SmCrSHW91h4iNquJ3ylzmVmmQ2hiIw0HZ24PqQP+HLhcDTxEeww52pjN5seE8erkRcw5i2Eabizx
8fuxA8CpOPGMTEhBS9VAJ0OIurHHwidBkDi1EimayVj7GYvRd1KFJmKZYYczhOTV1Gv4ZZpx/LgI
ZjO3B2isv9LZqkK3XNsfQ/ZOVIT7c04s5BdGss1MnVwrpuUZmbZiHUhyT8v7l2JIQcPcmCOGsR73
K3BaoKZGOxYBwlnyZx5FMMRTC92+u/73W6dEN563q9j6iJLuXjRYd3zszyWKmZ1QbjXv+hoFhesW
6MRiA6cm4rsyMderrk0aQMGVmuaNDpNxSPDWCxZWTKT2LejwTZdEattl7gAaRUBNGFCEc2e1+6+/
SltN8zXK3BdOy5iBVhcfyhwL0jyXgT332Xddib9DztVCycsbqt2fxRKRNW6OYLnYmN2JrzHujSRU
rqgcets8frJa9CqABoZNki7wPOdJAVr++uWXQ+3r99UaM7nty/XYxawq7LJtQ3vC1z1mKr0O9fy/
L5GR/I1jC7MuERaXmrW1nsdhZ3ezeaSmy9kZok//Whs3rMASsejd11bDqn35JPp6m8oTLBQyRBb/
iR5+ebN8jheUj9m5lLF4zrxsC+aCNZPnjyEynL/L5LSoxif+CVjvLi7pJa2k+hYBcnOubjuroETR
g5rKtmiILNjgY/q/L0hPcHo/vsSmXwXdDJr765+pDE4+SwSGxpXZnufHyMDpH/7UgeVcUhKfbIno
NjXrAChB9HgpU//OIhSgqT+VpwSJ7UU64sPxGBhSIVuHCLfC/us/S2NFe6fuuDJVWBguRnjklLCC
WijPXTEwgrLXJxD+9nWcxSOxIWoC3a+axTbQQr9P59vXFxay8y1SHD8Gsi2aHP5FD27rapPhsWCk
X6S9sMMqEHmjab7mpJNHc3/hR8Me2qQ/kKYvPq0h58pWdcsJSBCyibXGbDe535b7So8g3RpWo18H
mUeXdsBM3wK6r+6qGZLd3KRV2DxOBBI2iHNR+jWrE3TYln1UE0DwfCQtxxsX8TLNpRNi2LfDMrXz
EwIXrCGpfxZF/ZybxUfUuOOLkbA2BqnTEIvCqPh/tzW58tsvNU0Sj/Oljm6ZZF8zyvxPaxV3kaz+
U6JXXrt2zq9YjZ69R2mHESA+A01lP/fQBwp7+MzRxQdNmY4Xf5isneu3/qGwkEoQXTpxQF2+pPyS
Cxq1eHWokpJ0kkcByKpSWtNEWjkZE/89gfTMGyehV+/FvKDlXSXQAik2ObPxfSw758Ic51hYsEJH
Z7Te/aq1T4iUCYPI6yRU8K/3Y5/H+4X8gx0/6vhtCumOI4OHHYP3Kynar04x+T/E8LDieQPyaARS
zwoREIsVGBycU1VQkLpKQOEUmson+NPh2s0qmyGv7J9IEo+xqPQqXBALbSXyxueW7SgEXxAxwl89
csYHc9cbURuDiPZryBVsE79+2ydU0Kln/0sXu72A4zxnhpEc0rSfTp00p5MzCaM/fP1SyZUIZAC8
9pe733aeiMX1LsNP+sV16OTrZMXLk5mq/LK4JIAOCNs3dsl1RpzSfUVARiY9PBYsiK9i2kQqGV+T
ZBhfEbNj5IoyRUaMHF+NuMfcxyeTgibhOFl+tPQmmyZ+G40KIDa4sBWjge8AxOji5uzWKz4YTPbE
V/FbuAcShGfMIuhxbnRJT5LghNUcTGh7STQByIWv132ec8YA1CyEBTH6wcLqPMKObHPVx6FMsvvX
dTxH2j9DjlwP9jrS9oIb/NE5y0GeUPK6fzqbqBFAZLsMyGnopdZjwJ24IojyFHbtzDyot8trXKHf
7VFw71pbbgrHYF6JWJOuAGKQD2PInhY6U0WZjoD6n6qct5rAZfyya3WsHgG2CBblrjKQ3+fucMlZ
Tt9pmdZ7NmfFZWy7vzbJIk5VvdmjfOTOuzCfHrfilzTo60uDU2KrY8TB//8v9JwcjOjxBhnpC7HB
dVhqg14M4U5iJ8Z+MkEdOEnVXRszA+eMzvROwCACR/R9gQWgd0fxIA9MBr0wcnz9bVBraDQI3lre
yl1vOc497Zo/pHkaB0dcOeP+JBnaefwjYR0R/9AwVMFElJxYuN9knyff58KSIaLIYed77um/x4TB
xMlO1N51zKfCJIoKdafyWBfHN5twcT1bH3JS6/Xri20pBHlfvzSTtd5p8CI7vs2GGO45vtb+s+ri
/kSUmnVaLezUur21g6huzdqbwX/jI2KX2Hs9xu+mAX4lRo0WCI+JjPVVRvYYEQI67/re85mzCK32
oM3He/QQ9kwdm5Slu1SZ+k7mVP8ysqmiPcrfv1oyo+refAt4qjn13c96mCaKa0ItM8sw36TTZidi
J6P7eByYNVaRJHJ0oBukz2FDOKZHcxHFR9t02bZmUvjaWh1bTAZAVyOq8iMW3WwTJ+LVcss2AMnV
7Ye1Lz98JC07k9C144qz7AN1BgcMcumvKqkbhYSJOy3XxAOzwMrsx5iY5UPIT1jwozfq3TXI6SaM
ZNb3SaiFFStxWVm+PBle9MtbnCeerRQ14cxFPT6+eLCWtkUChWpIe+oEFI7wQ9WMEKnrfnHhYkhr
m4SgKdLjO/pZFBgbR6b1xzqmMbgGEi0IjUrCaHmAyFL5UksdHaLRB0C15sPBiwPOiGbnPjrGhTg9
mkZ/Ewm0imb33oygjxbynvyFZFGfAjHHRGG3iIlzYe4BOzY7etpo6+ZRt7VahDxOrPIneETTTC0H
H8EhYJlkymITkzCxsW1Q3evAQphDi6iBZYkOqatfF5Hn+072DBHt0XtqmeE/9YTUuFDoIN1BR1f0
Mqtr77uh10/ELtWMLA0L5FHZBzJNjR2kwL8t/XyVufDg2wrZXLLeVk+1h4pvFVwPZ12r0jtbM63j
5kfPGF+7yakQqB3naf7UZded0qEOmjHSZ8TT+6SLs2OHjp+nnj3IIJrH4kSBWBFgGKoR1k83vxeP
oKwUsciZ2S3hq5gjN870Lc8UmICJVGo9OjLETP5h1e1yIY7+1xAtxLSTMX5yAay4gyD1oCeiCFcL
qBzWbUNX3luNU4WmhaKyXj65tO+xBSfFz8xu55l9f/YTHsA18psAtaTcGLOPKy8ZrmWkx0s51tev
NiafETX6hkUQcwf40wBrcpjJirqwtTi0TmburXH+aXvJtW8dgLlwfjNYdhXunyeQBITBEPY1OOtt
ILkBkXJfBcq1sa+U5nH2mcksYzLz90ReNhXDO/oGQi1my3iUm+IUtzLso4cjMu0kqiwPUPkKjKht
EM/TcELIyrlBHo/3mTnsnlSL9JAUSK6K5U9vR388qzznxRzvI8EMf0zTbEf5ilgtds6yJTgnIriS
vMvh4CcpuVme/dy5NcksUxxBWk/dwK3ARiwDByGviQ66sou2TcEEsEfw++y4P1qg4uHsPq9pxkvE
4gV1TH2UoHSYmKorW5F3LQvwmkgKdqkhwtmyPrxENIEENkzkM8HdCPVK+tW32J5nipY5O0+IcrA+
uOfCFycL6nmgAI9tTN+QJxveYRCzjNtOIv/pcBZsfMnYu0pxr4JJYYFb/24TMaK74ZqKWfGUDA73
jjlOV9RB7+xPiEeuneRNlhBAcFTrzw7tuXGlokoPc1xBpQahCp76d/YQPTGe7TF5L36oW/nqJyhW
JUnxtWPT4nYvEJ88lvq9B1KQT0e0BqTSPClYek/fU8rJwDbILC9zvjGbkSHxmxDdBTsmO2NdEhdy
ulnakABzyPRlpXCal2eIReO1GCL9ZNl8xmgD3O9M4qIIGKCtI7IyY/wVTu+4CBN9c2szTt1QBf3N
atTNcacDndndcR59fppwyACDEyQGv34LwhNY0dQeZ8km3qkYrnlkosPEUAVMqfwVhcmegqQ6d3pE
G1uy8Z80cJRBnNxotoh1rcvbGplMi/1+n03xT+W62fNqAyxcGO0Cuyz/rm6WnHOlnmIr/sduAmPx
8JzUGBjsuoq+y9Qj/phJeie9lMLCgcjP0QwOW/9B/26Ban2LPKZg8SRKXqoGfipu7SmExw4owd+u
LLOJoII8JER+Fl65sfS9FTAoWuGg2R4YAn2xh2g03dPSxNtIMahLnP6ESRC9jV5Bi6D2Qgn8LlJQ
RK2KPjo/YwraNvtpgPlvP/5HyJWXbe07P6XZPoytw5nlJal3onCgyWV0GpCtloJ4vDUlPJbJrtpH
Bsdu3zPj72xHMYJIbN50WiCUTPxsefM3VT+0RNJ0kF/anYHDZo95Yiohq7rzs6664apFiWZXqJeo
N/LAXzOgJuIW4y1Ftzifssbyjg6PPNhNxijuK+hSJIUZ5u6+j0+MVwkQUqzOihdWtT0wvfq7dIld
cVPpH5sRAJ8BVWU3+tj4H1cgjor8xSRwbc40Jbz9qfCy2mqAM+vWFSoL3PZd36Mc9BnwiXqZDsJt
34ZYTfu5zcXZwQIT6fJqOPpPrbRxqONZgll0go4EkjtTBpPpESm4q5hWPNJAAFzCCObCMM9DhAOb
TePGc8eLkmpgmxMREfb4IhQvG7z8no3/E6IMFLqO3sURDFGbBAKCRRUdlx+fGxVFZKSPJAKK6JjO
xi9A/YcB2MuF0Oe/pmPQQLT5yxq3zf3rC2J9RBnsHAvbbO7S5tixvWY5Px4hy3C/94uh7olT/UJm
pbftIoetNDHwyMb47UyV3LiySS5m6YbSHP09+t2KiXBNOhwZGZ7dWhvR8h5gP6jjKbuYRUYqJgGr
LB9cejTUASYE4IFiEJvuE+keRAtZgI4Hs3b3ymJY8AU2tOT0rYf4SHVlvc5Y4O9Rf0FDy9Z7hHCS
uzj7NKvvYXZJ07FQWHkDzXHjv1jE6pwtUsc3HsqivdAI8Rilf7Cl01N69KNkZyJzIdimrC+mjqqL
YLYyGkaQdJa9R4xpwJQktdm6FmjjzmXjJs+5KmrAbZQtgNaGsGrc33r2kgAkBH+cxaJwIBc9zBZf
HcdEBTFTjP3jNf2S7FOS3jy2vofMPTm1u1zHRn1iA6zPdYZYckQ3s1VC+nf0ir/LPGNQJwLtGApz
suIUsMk5QsjL/kyM9pEkGWzllqhCMAMmURDVNUrtkyS85dKMybSb9W8WF8lrNN+/1Kn9QKPd1Eyt
XDkPm4hjY1BSvAuRzBvieccX4XqvFnGvPItGECvSZ0gfqjelZ/4qnMQ4kf9I1Ns47lZrjILhH4Z1
6zz1ZoXmHE7Ug5ezKaXVhtMDxON0eDeMoTtBEUOiKzgkZaFI9awMTsrWWjaWZFyTYq1LLX/auBp6
LQMLQpTnbL9AEB2MdjmZOGsojPdJr5EAGcvM2B1F8NRbj5SKztvUBMZtzJVPRujPBYAXt9FohRAy
G9CXMZKokpSZbLV3S84KyOEpCnU863OknB0y7uaaoWeYk5oWJBrjvZwMcsYE8+lupErWOQq1Ynax
0zU9M8K31p66b5WZfbeU4xx3LSg0xFmnVhBI0jFG9M3H9hYigFr7l8rP+EY5WL1jSqFd2dscqxEh
1+l0m7k093I08F0ODXiOsRwPfuMwNojTYpemnref7eaHDZHyLJXXMDaLn4uk/5YYpNnUJWHALD0o
l4y/HqmT5z4iklfl6Aw1lNQPN10+PJdavEjiwFnUk4OTny6Lw7UBJL4IdA5ljuiqL0i0FCYoxtxe
wmnNcyS3j/1u/uMRzI5QIuhTOLdqcH4b88gnvjZ/MHJclym0pgJxZTFaQbHg9K4s73Ex6FvWjRo9
zfTTZsP8Rt3J9eeKf+4cG1D6xMMgmf5zrdnYtziXCqdQB7fXlIb5eLXLEqeIlSOXVtoEmsXAUpK7
sxMzyd+zuRCb1phHzE/uoWoLIoFSsBlFVO7s2Zv2I/ytvapJamEKfjUoFkeyjUNtVtnRGAUwoHj5
bLzxe591Rwok/5ajUUUJU5+nUbxbtPBHnQ8nZKTyWi4V8CB/OHpvI0thrmIDQJB+LoYBuISlxYGS
9FSgcn9tSZUzbPNfOUzj1c2ynW7GDIjBpDb95KvQr+KcAZYxEOZ2QzPQnviP3J3wOi7lB8+a7LwV
MRv0Rzyj5pVWesi6n4wCxFHlDpoP3ye7zXYD31HmeXXldEXsP1+F4/LAeg12YFYFees4ezGhSvXn
XAWZlKyJHKKDvXIhTHElLqUfX2svrgh3dFumadnr2K7LFaZ5ETRWshkmtCLw8mBwtsN00uRNJ12T
nSpFT99Yk7NXwHo3iOxw5hsgLg7AY47RyjQ+ZvjAyHL4Hom24HQincJeJf2/swA/J9b7i/JtdmAi
q7bjQc0Vi49qHg5N5J5YvoTuQGkiEC6iV0QK0lmMqKeIkJSEdD9VRDdPmWkQ+y37DlQk0FoQeHPz
oMOPirfKcK0DRw2+5i4TIbSIwhiAlyUTiHfDYLds5TXXWS3PkGfuBb5xxOaVfOK1YVTBkHs00hsK
4k3tTtHLRIcPE7rbtfA+bmkuSVKZx2/SsrLtYpn6yjLuRZNCRTVn7kcFrxW7pdhW0FGWhoGXu6zu
VneVuxdmJzZrB1cFATbV957ufe/DWJvndSXBpo1vWAKMqz9otZkb1FHNOHMnvNpVCsJiMvH/lIN5
jkaej65d4jsgeFx2MhBxM4Zjkp27cuI1ZHu/yQs0n50cNjpxSZJ0Dci00Q8NJQH44xoonYoHo+ot
5RI1sx9l6oF6mhVmwvTktCMTJsicSFMojvKOeDPtO4wv+Mb82R92iakqfA1ahl1r/0OevXFM2Rxt
Ef9FsUZDmtco2bOLa3YtlgZUFwqc2b4Q0c8oR5ulgCkwX+FzBs7C4KJ/pMGgmNjmMRWC5cY/8FtZ
qJssPliWEqLwsaDk0tuqSm0RtkRns4qoiBGdE5xeusdmRqgpEL/wxw5Yczw/sHM0gV30oJx0/Xff
8Y/EfuaMU3RzYHbMoNPUOEygFGVAuBrE91u9siXTEI7O5H1UnBXci8pH4Oy4HeIwM1Kbh6TIqxPj
4rO8orrL5rAX9sVkK35LkZUbXc+QevWRVdYMATrqN5kuVMMMtzadKwHm4TQbBNdS/Ihu66EajCYG
A6oFMmdG4uuzHWZ7mNVRAvXVidw9Pc8V/4GJ4t0JMiOX24lx0hYKOKuLhVH42OBjXgbuDLesfsua
tGQyYw4Da7SNTXkWVCbPjDlU9mny9BtaCwhEAGUZd2H1HXX+yqhh2IKNGhEvLtnB5mm75Sbueyzx
iF97wpkXawk9m3kGuzEzkJV6p7YgT86kp4rmmrGCmVyRSzz7TJ6CfNQsRlbz4s29saUNw83L6ve1
I9vj9tzN4yeqiz8wc6s9xenx6w8W/iy2rqkAoibxSwv9Y6Oc9K8j+/SaNun3VHlPYDd5JFcPpVif
eduWWdulJJRPWy/KHx4PBy4zK74hL5lbj862l/lhRucrsKNs/GyYnhs93W0tsxMrst9Nv2ff3YZD
RyXN7F4evAajPa8Aj92aAXWIjRQdU/LPjJp5b6wE+0UdRbuBiKVnouY64ZBiSuFy+8GocjnnOjpW
7Dq0oc6495eTIP2oQ6kWeI11YDOujlltCpg88nngqrhEMR+/nd8cYp3xurLrrCutj6Qn7rLa769f
Xyx73nVFQgY2hiWHLGxNv7itDZTo7Fh1IGPjzrsS3RNEAv43317toPXRJPSyCCxtFcEkGNjVOFp2
Iq8WthBoAhevPEnXk3ts789+HqPNWzaj9Beu+DHalZN5gG7VIi+GEkAKkongj6K7y66GNDIIZONV
roa7axfmeEkesG8rrqkmOY5jvUNDNmn0fUwA0lXn27YC7u9XJepNUrOZaUPot3UcmGWJ428CdTv8
YBow7EcHjEwPyTqKIyIFPP9vO7hEzGO22vuwst/jxRyCXCsEjSskotWyP6GRPXET7bj9RgBDWGLs
mU2ELoZyjylk49audXr0uCUkszYm4yWSYmEgika8fbQgFkFSR1z734i6w9fLQkfEtkJNY/7Kbeud
z3qfYMI8jYQdbOIGXkBrjU3woMptS4iKi21vtg0+nHNkklWsJ6vambn40w+dG37x/Z0jqJe/FhiD
MFnpVmnXyTeHu98q373VTX/rIoZriAdRZ8T9oUjoRfwBhnuB6Zp4tNKPzljQFw7EefxOZf6rqHja
vIHhW8zsb7ssDSB9x0MWxfl0yOpTiwIJ865et55FeEqm2vjQzxjYFZPWaENlOooFA2/s70vCtxm+
Ep+n2h3NzsryBt9Ly50V6yELEIb8XlLEhANQwzDqLPMAV4S4tJxtEyKDB0+E/Dav+hRk2F5d4oPC
hRTYbTwSxWt4qLZgrBRTE58ZJKaAHNP2mKBkoMxhtXgSPYMHYDxhnsZDaJNR0isGhhAWCHB+gMFd
zXmM4ReSmKO7U7IsnB3Ey42efym97BnB0vxJFgJyHdywLO47DRaPvxnxFhF3R5uoUMY5WSpwFneO
Sc2+jNixdIqvF2ANmmwIChUFRnucRFEQi8JhPHX+82i0yTEn3gZKXh4uXAnbzhhgkzIgKdPZOzns
lCZJxsWI1BW7AZMH9Qj7zqyz50VPhEeKbeERgz6zfC3MdN1EPzGdQfj29AdWYjuIOsZ63Sg5vQT9
Bk1DtqvGzbpE6p6ndQJYhl6kIkpg0le/wemAdf1fSkZwnqJcEnHnwOEbxbEqs5+mnWIQ//NFV2R+
ZeDDqt5Zxvwmw1hcHjYZSGYgJNkzXr01jQMwr/FRKrnPGaefeizei5ycEIFCH3KjfSsc6lG2Nt8i
tjUH8i1AtWYFEgl/YD7R4z9LKxqtwSmgsSm4iivI7jFNqGHTz8WL2pPXAzHJrPJaTCvyNBAve/hC
7PUE6ljcwwbn4HtTFdHp68vi1GI75zWZ3maFykdgfgDMxrTD8T3wGyS4TbHiQ1mImSjts25TirU2
vWOt2THdU28rQckkjJfm1IYYFsfB8q5zawOnQMs+VgK4tS9+dBqSSwEyG4UvTvwRLbDvMU4suOtL
wuh3YmUiYMzdO0nZP8vE+cT1p2vxWMCU5Lg2XMjLezGhHCybXoSVUfxg5hNvkT7iGYs9yG2qC2Pn
vXV7tYvs5OTDc6U0r0PSAc5REaU7G+czBsvp1c/T5hhXzRPLl/clsugUnOh3NPXxBq8iyilJ5CsC
2hibV/s0NFW8R4R01KuZbj0M8Eg00PoCgGBeaG4IFzLPahZ/AQfuLAD5z7EtwIORHqxjoh3gjwR+
I3eN9qqzeseHAjzpu2H47cUuyOowSHnty4e/XKXGaV2JSEw4+/yV0bKI6wA9A6IGx2FGwR++oWl4
Z3qnjtrB0pOWr0WMABdsJbmILRo/F8BMFOMV9JfntJsGlE+yDtMGvAhaTHgrPvJYfGw03GjP3D55
qmO40kiFN0WWR68zGXy7bCo+/JUMpcj2qgO7fQ5zJDhcBHBY0gQ5gsQZouvyuckrYCsFE5mOaNoO
T8oO/XIgvZyE1W72T9nayhczH44OToUKiUlHXejgma2S5sijvM1iNgPGOph4HQx1Upev841+VwKW
zIbd7BA3NAABm0c4vsTgUpAO4ybpmS16D8I34pLHtRsfkJz13Lh/e6/6p7oUyBbL110+2ZKlAcVD
XiCIw/B2FnJ9FY886JRCFJj5tvSchsWzEeRN/+nNyXYAVuJ0zostIWMUWrG3xjmKgGA5ucIkQCO1
qemkXzIXo4F0dd2EPU4WHKTLj1EVOuxYeNcUaUyM3hBLZ+feih8bmuKjIUqaLRg/TrKxjJ3OaUAE
oyjZap8CarlD/qBtKUbMTVzv/kKUfGWrlxa3UdAgy817c0GVTV0Lb+xtQfxAed63N8ZwbWj25BEs
j1dtcvGyV8Rqug3kj9FLj3nTPSVU8+HqL6/479H3MKWoDVo4rB1wBsgqKgUhbQsKL5vnrwKHBWX/
DaHzljZbBuQG2/s5Gq7FvOpDOh5HozzTxS9nJnnOukiCk4BkOo/peA59R2bRt46EhNPiUArqkiqf
VLfhiTn0moOvTlabpeUEP0RlBOK00abP6KWg7CdhDuF748TRR5twrmawplKksBUevAsHFWrGzruM
CZKVfhjVliXYvkNqfXrgC/oxjHF30kXjoZ7VfYkmY1saGNzjut9r5Hq2eetbCCQ+61d/IZbmkZQe
zR9VQ7gL0p9rb7c/mnE65v3IbBvEUUh89bcOPoTvFPhVljeEzkwG15VviUx13/ubKFhStstEzXYL
lAYJMxjp92Eqbz4l6qGxrLtT9tWjw92xT3kGzepuMn91rg3zmk6b31PifhIFYnNeKINju9ssNHZ0
5A9UFdk0gbDpZrCCnJydqkEZiPyJDpoikQ4hjOqOF8Pz8aK54kA41RUVjXUdTAJqK5zQi53to5Wp
Q51ZtOcPir/TfneQmyD3r5gaeHo+ciVvZtb7T7Pkk6BGrllIjL9Gw/S3BoPQgJsH3nc9HBbHfIt9
YJBJL/7AxKYr1M7JyyUzmnvnULa3bvYuujIGHFaxHtSH7/bjZjQmQGPay/eD89FTMYZOSmy8aoyR
qpvsTT0DyHArw0Dt5hEG+tBPFsuHK40xXAbC6027Z8vu/LFb5xciJO9k0bNf557622dmVkLUsHT/
M3MMsSGygWXcvOlqjbKRpvUSTO10nqzSPHnafPWbpD4bqEJBnyR+aC7RyYTuw5kA0zyLsPlr+0LZ
/TeSTC5VUvxxx3ornZypHO7SsyyW5y2IjL/eTAGcJYwxelp8MLYZFTuB1CqButIMF6Osu8ARGCkn
Fj5mhREhJ/GgtRlcWc7nQPu9kYCNThF7+QvQ+lesdgRIJKTqJO17k/g3SzrvZSeMk4NtIDSjwYDq
fZqzLg9avf7qmXhXEwOHNmWxZMVIdAej3zYPZHfLnIKkh+oPBlcn9E2z5jnS2d7DeIVvDnbZ3L/2
QNT2pmYuo6s22Y9G0nHrEHOfdYwfzHXs98pOBghiibcxTXBmkh3FNKa0XUXOxsH3iF2RrL7GXvzK
e80iYIpwhkhzmyX6Vy2al27ynlXuxiGQ0X/Y5n9nKap+lh09URwA3uqHtSZP5x2Ex2AqC5siYII5
hET/MYRtuUfkatbM3QEajZ1/1pYgQnZh3oJwme/a0ZuOc2C0MicgL5G1JwHDx1b47L9cg2eOatat
Bfk8Ho8FJmD8oy5B9WZm8cNFLh13LimRAPDRjA5BAovWnArzVC9cyEm5E24PkttFngMHK6NKHj+T
ZPxnSJ7JVAmUrLa5byKIG1KOTw2BAjumXdUmsce/UP1LmDVIWJvlX+HK6jgM9j8e8PUAP501rM38
LTW8PoChyAPPxwGdvw9a1YAid2V2mxt2ba2BS12xrk0atZnCSXbmJe9iSObl2TZJDASeCJ9lcn/3
WAKISlzPHL20Z1pd8yz6KdVxqVq+lTzhUh+g2WBOQmRa83F1v5i8IKrwjHXnaYtDVMpjS3F0KAbp
v5psYORwy3N88/GMmbdwP12h4838CPbQ8UraJ/x4RiNoI5mYbhoGaG8PUKv1U3n9W05YB1uzjnu/
+skI5rIs8ja4jGIqsAL7OKl+xd0s4Glb95o3zmoNgolc9SiksvgiRw4rUMvuBxlib9rETlTS9nJM
mhTFNDc7sC/HZOkIIfKqHA7wApi3mVkPe2zh0jbnDb+wHdZnWCQMiwTjO9s+6IFZaROVxETVz7N5
igxQQmX5ZosM+t0ifIA2dEh+NBc4dXzIDVihqPxhrWYfrTK5cObuLSedLxhKJDit/0v7axrWZBZB
brgqNGzbuml/sFNg5xwVR75nSjo/D5VEleWyltjoNvnoRPXNxsq5Rc3fhBEFAIFy85EbU4whwHgg
HsshauGieTkjYlQ17Evnctcji9hU4/g7hzQbaEHeUOb2ZLJrR9698gVl9a4cyn4zOiRCdeQzEP0Y
kIn5G2nzZyOtw9iY+6UGYypsWgu01+eZVGnIYpcOQVUru/yM/nsf2y0HewqHzs5RHmSPQqiDRWqA
cMpFvM+M+aeRCK5WE5A2CG4IwAZrmc7BYGwmZPalmu8ucn9x51cbP+fKLsb2MGWETUz5KQfov7NM
FgVGdrHs6NPNl2Q3AOPf+kbCJyOJRZs6++AAF1pb2+XuJSchVfEYeDxCqH10vsMvHeJtdy8WEW/M
8N3jsnZhUrjf2EAXZ1y4n6PDmVJmhQ7qTEy7FGBaXltzuOrh+/8xdl7LcWNptn6Vjr4+iANgw2xM
TM9FAunJpHe6QVCUBLvh/dPPh6ya1kydiY5zURmZJFWiMmF+s9a3dEwyDM4/cttGUJRZkHTj3Ao6
2cGIqar41GUABEJumFw7cfmzPiQpKRkfcBn6dZGkL1D13ENNV0Wp4B6qRRDQ1VptYEb2XeRtZw/a
Wuc5LCAB53m2g8ypT6h8GuL2GkraBzGsmRYmEFD9W4FGx1zCYOxx+oRx/q0xGbEscXQJW0FqdaH/
iGBAbQuRKub1eX2qo/nGm9BsVmFEBKwx7lZpROKMaBsJNvdNQ0B+VN12QOZ1rFzjZNk4eR0L0VKH
FLMPikTkYPdM6mBq1lnVd6Q0dwTSzmpLNMuyDhH0p0JGrz31YA/e9yEEtUM4F/ktUgLJB0fMMKI6
aLO5BHoUMpVtjP44Kfc5D61TavTk9ljzt9jovxY9BK1+MLikQMn5yQ6QBXpSPpQpxQ172MMIQPE7
HkmS24e3aBrl94JVam0OBHx01rNifbfrB7s9uQuCycGAVFT14d0qYNqWCiF0zQR0y8X+HMpE7Lze
6h71mLLLCH2XfNgd6thP5JfA/worJ4hokl8t5R++oTwsowdbRWRwwd3ZLg1DZgMyhjkymZt6w7yD
KgYIy/MNDfTbxODBb0Y2LpNccCLgfmRtpqVHZYxIA/p9ORjVDg7ha63DOq+a1K9FGJ5NAnuomogw
HcKDXTWfjQGds5HOXYmDg2lOtukYmtyNC5rTEaGFh7byxoSjALtIsEly0KjaOgoD1zFJSW0S+E4D
kQ+ieHBH9VQWyy/M53S1c/6ZTAMiJ/HEY27nj7E92/u5r0YGjGjx+kIWd0PO3qkZV2b+hjtC+tIx
K/Zjy1OELE0vyL7RKUoGnPgo6GxCt6MpEz9cm61PbzMxtMNsOilHI/GuYfNrHBHHQ28464wYfZAA
v1orSv0hvpZ4nesrnAQYf19VFd0LO9d84PhBmMllHw7IRgyhRbspR6NfhOUXkcimT/H4KaWJvL12
3scJnGGMSikJV6ISfrVG0UgvxVzchY+V67R7U4nmNW6HSzgXzTu3qOhiPxpzAsXOZQOGgqcOUA/f
j9P6OwES3liJMvZLXpOSOWffjYbAFyYhza6Lh2ZTKVNnc2P1PuvPNdnDns+uS+SNjqKGfO0Evope
X8C37ckQ7fwRq2hgNMp7kgS27ZXmIh/AQThR9t/WOe8wo1OWdd7FUemz6ap7EjryI13MmWDYG9lZ
6WZhv8aFkMYlJDAiR7o8C67qS9u+arWsPjuVfM9G61jLpb1vMHWb0YKnFKbVXrO4oFtlPuAjworb
Z9EmExFQwhHHMrGZJzQow3kJ3SfD7JpDzFR3b9pGeB7HTCMCZgXq5pO/5KjFTaCZAMA8drJFTZDH
aG1UWtwXLcNDivEQaLmT7vqJfDRnMBAB6HSxXtHDPbMbLrt9A/h/ycHgldlhLlPm5SmVc1JmZBkz
bZeDux2n7G6ezQ7rVfHYlKBjyY0K+ioSjzjcztrI1NNjhXkb1g0ifBCu+FRTqPFF8TatZ+Oi/UBf
sHMwWDPTY7cUon9JoMqokI0xVtaAdWGgWwh3cd6zDJezetDYOVhrNYFjtWTMb/k4o5jd28Vl1s/g
AXIGXTiqxpqwGFIRi8BZMOw3fNCd1DaoC4qbwUshcxUPZlzPIP/6p6UtkXhqywPatwU4bWwfpwJX
AAcQd5WM1fSUwCHuzqNBXDLa8umpyYevuHnyIqRjScsB6NZ1ASKxSJ6X8RVPAd1MOpg3SR90Ko2f
cjM/FE7dbBka9Puqg72q2fmlQrlmzP1r2y4NjjpgZ8sojnq73OABrrlOUbURAKvtCwal7G2dD0zk
82HW+MXYY9zN1fLmhO2p78dv6by8mMq7FZ3Z30MBMDaYLH4tUGBvQLE/CIggB2ERJLFwQ565xOym
mnwQvYeT6XTMiXKXk9fFouV18U3ngL2PzDHbVgJDDY2EhTnoSP4REtvMmeFRw7bGxYb+FHupO7AB
IAa9I90hnioGW03+jRR5TPuDDcxcQxOMXyOYFrblVovCMWF5jXpuOg6sc2DO6ORQ66Q+aNzGtF5u
JuFYJwd41cHMc+KSHN5KoY/lOU2WJ5YQKJ+oxC+lzr9h4eKcGkl9lBhhdh2eML92oUpKI72nMoKw
RO+hF0gAF6cnXYErpZOp5o4GvUBdz2KgMvuTqYbpwiD111APl3YSQP20/rYpql8D3LBXrXEZenFD
mqY6O5imi1IWly/r6XDZ5FBssxmzRx5TrcD33tfg5x9G6yfJ4NSo4nluNPlhVdqh28ooRQ1WQH7y
yqHc00ozQ9K4gzlZzqfWz/uYXc/Wzjp3IzyHoTS+vNEb8SnHtV+8XbMPZ5luvXZB4J3j5kN4xG/X
t2Sn9JOUvtkdQs+F8gpBvDfm8Xno7oSVjf4wEVRRKhAfffXLYS7jYwAKkIRQRkDGXCBEMQYW/R3d
ykUqCxuwXDk9y0KGg5lsUEaWGzW09im206dERhVsYASyJvFJm4ykz7m9GKXytpSena83qMsWd3R3
dk7Xj6UoYJU/bm3XOtk93Ot2tD3o89UxEr9MxPLcv0UaeEw3zt1czkFl1Mw0TeY+5QhKQzj447SF
LDyziJzb0ZAcWhPWgrYGtqOHA0vsPt0a1N1FYrMbm/M2QDECNUyngscd26fhpXM4JBc1jgfkIBnH
O/MPe0x2izUqlD7ZfLdmex+aAWFzhAfBYeW+AXUQBWbFs86g84lTGFZNSDGC9IH8FWPM9jCKzhp4
tY1J5jqT2A6jnb4wqe9w8o7Kl5n+BjBC7bJWXhj4IolH6MsiLbQPxEWJXZ9PtGxdTA89FlBsrYPX
Z/p2IcAs+OEiihJMbd9cemp/dBR8NZuCUU4EZXTvo80/WpvUE8QvjHLlzF5tnqApZx9q0CUeIbGJ
bXM4llzGX1KzxMCv/WpckwygDKfZ0ubeLoJ/RjjrY17C0RhtVW/mlamJjMdMHx2LpRgwviVdSuTR
gky+LP019sbFngwRMMStucCmrLpLTBIze1SfvLUxWIdC+zpGWFIY87nqnL03ev25xVjoV7pxqMuq
2ZsY/Xg/2zepNRPbC6q40SVxuuhoNLqo29r0yn4OaBZnFWYJ3SJjJsauIQBLGe1uDItoq7WrAWCu
zjS4sV/2fEQwDpCCeEyYalIpScHg62DkjiDgGDlEs0uDxkDaZQzFglfzG61m4IWyxKVGGop+2cRJ
7R09CWkoF94eyR4CeiNIETre2A6ydN1k9Nr2JlxfAyXENHwD1H5TJE8I2jdW0XxNGqemhUPcqEkR
IQSVSUCtbiK0yk5CTJz2pTv1TVObhJcAldhMrkVEQDNyock/ZEO3WVggO6E8fM9E6rxo1EM4SmQM
IDaNqIkrz+5xr2PyQ3OSE9C2MQZOsnxpIWGjOOZU2Kgi++INZRluNGRncGmIsiU/2rANqc8qwSVy
JrHGRnflZ8zPfJkS5aVTLiWC9TDrZWtr1Xy4TYfXxF0oInCyfCCXt30j09hJUldbIiNbRcG3Hi2M
q3L5AHT1SUhgeyjMVm3ng+bwcTjozVMB4CXWdhFiC7RgbnkcquWGybiOjoGLuJEQtkLABIfUhMCW
GcaTw9E+pWS69V24jkgC3AntRbk47ntYfDkSiEIVxOEJNPqO2X6rxxmBf9tkO7dckP+g9B05sf1R
lgR2DR5YNhsz8dI6F7KQ03vCkUD9I7HiEeU37yPSj3HDjvsF9xyXhooLhYlrfmO5OppuWnXdcWag
KxOKAbSVtIbe1pgdL+hqzmI3YdLYVfGBhT1uoyE9JYsFBNVrW+hx0aGFEn3h/34jafXMfC0rpu7T
UNYD9aOzX1Q3bmPRKZ9zh3mXeZlkC1RZRItvKusJwyVv+VgZgeu8xFWTQQqxf1FfQL0AGLQHYc0p
PzLvhiDHe0p7WHBn0PgWob0P3mwKKC4RWibMtAEkBEO4ZMURzIVhALcTZobYNGk8BuOguPnvF66o
YUayPBmMhzriNpw9zAN3f28CWoho2tGmeTtNq+QCtZNfUoO1xQQN2iofRYG+WxXLweVy6VIEH0hw
VpHqL+Bmj+zjJTnlEpDvvNzIbGXMa+m3oum/F7WDfT2ewWZy42QQLdIbRH4bw86d44IV2TWZxGu6
8Y1g7e/kH9ls7luqCQbBYVU8W2rKgCtl3zCDtT6krbuZmdrJwTbCqprk4PjisEhiJzR9yqZ+UHm8
lWPVfkSO/MmtlzlcSL5jTaN47eI9po0h4Nw5NV1oavgcZI3LHzbcXhclM0XZBsJj5oYQgrqwbcnd
LRq5oUEnmAutGnNW7d7wjEMY678axtk7z0ZpZiv6xNGqqf8XgUu/FT6x3wfb7mAIFnF4Rh1W7rqy
/6mNSt9VExV1X5SfmvmSqNF9NNajMM+JZurBtpYsLkOS2Sishg0aa6aRek5pOaQBgdbEhrjTEXlO
fsMNl+GtWRzSquvegHADhnbfcnNwHwo8jmv8VNK9JQ0WxEFlb0IMF5Op4MbooNprOVfEUmxM5vW7
aMi/IxiKd1MLTaNrdUTwVf3gYqQvRW49pqjxNpVb90ySFihqRsDY06LCKRd/ikiJV/Mgcd+rH4z9
CImhmA8A4ZEf5MRq79QSbRiTZ7lIy0/6JgwgM6OtaRRM/4RWMlZoDVX3oWF1IhkS9Ea+ZjdNQ0Tg
aM0Er1CV4zu2SVvreORwx0oQTbwAvpk/AMKtvck8oH92npnT0zWYLRl+GfKOhfOQpeLOZVQMp0C9
dFmD2jxjiVzSlafjc4I4YJsrum9z+CEhJt96U/tdZwMWzHOO5W4us01tp/ktLp9YuGdlwtNrbEDi
M5o+bcnZC6r4uStT8gpDEW3cqMe4gLDalZo6xBbrggnbE/O0Grl3tNeqWG1cpSSGoiqQtnpHS2Bv
OjJU9o12qLPM4g3So3OcWXtk+ceFlog/YIe+meb04YDdt1z4Y6I7YEYldoWgbcoOFtyoLbgeP0tC
7xK3cu/O5cTNFA0B6Kn2ZHMoYqTrUaPivEdWbdKiBy49VKBF6Ul1+puLH/p9glqUhgyE89CB7jE7
JAwVYr946cSNtbxnB5Rtc9+CQbXxelQk5qBdqj7+6Cp6DIb+fdBONiScdnxvAf9vaPSewvSIXfHW
Qefq2+Ou70MuuCaNC3IIRC0ZDKZM9ttEg2ekzBb8klO2OxlCKSuqHOF+NTGqDu8dos7gkMpuV3fd
j7FJ95aU97jASUFoeHAEKPp0tB/QMe6WupcH6qsgKpR9xrlCm5b3j9yzcCuIh8KIP+OmfZFOW14G
Z/rRR5F3bKziNXSBmqP+e8rn5oBB+QYwikYd7aFsd6p9186ELE/5j24dtUQ141dTLW+F1M3t5GmY
iFYb8zIsjIhZe4tFkYuJCuTSx9axRTO9XwQ4/6ZyNwu2hF0e6X4oqCjTCmHwmDs3NRufhKQ0JIUy
PNQ6gNyyo8vzIFd72q4Sg/XYITQfoLNQChQHERknd5wY8FYIRyay2nxcIp+VC+QVxZS+II/EJsWM
AEM0iuD+iWhVqmcUNwHoe53Z8JCetZSzK01QWav5qbEiQCST/gxn54kTIkdgg1O+NkH4dImA8gv/
x7ftot3mOJtJR/Se9AXzTsNUjCwDU2ruDhOz9RLG8WvfLqRnW4NFSBWqe7ztOTM3BMpAA5Wjf+qV
uswCalNZagdX5eRk1pYvzFnbJF1HmpkrzqQKE72IUoZ2F1UG26Q7NbgIpHEwdy38harEbInU3QpS
lyTUlNgzdoAmsNcdnlbqDW+b4nw+2lP7pVfDHdV2fpcU0/sCOG47v+GvFwfTtTJqIP0i9XYIED3O
B9ohbtQdpGcUoziqWqaXDJTtWB4ax+HvQaMGldLYpw7ABmZpNvteTA6ksbmAcKW5sPZLR29XwhnH
tkHQQjaje2n01DhMNP5YXMG8aCMKT9vIYatB75zVxDWE9VfnxdyU+ua2K9W92coaKFP8wuU32QKD
mu5aFwgqsCu/RvR2y8og3A5tjHYTrirrhHfaiGcv1590ncN2tlyAVJjh/bHz7D2HHqjOfAaSx8At
bmPqcJfljte3Xyym2q+lNU6j694Yhq2/1Rrpbw4gPB0xRQ0aXfT5fRi6ULX7eGcN7ftgcqWlSj0a
FptapTsMYhI4Sn3fEnmQQTLHF/St08b3xJ4HP+ysOxp1BjReAGc4YZZd3ycmSmlpWuFWt/hVQkuG
SB68V9V64YG7PdwdgwsDRDkyN0Ju+mgbt4WZdjsXSWzfaoAWVhdG2FH7LcKGAbuE+9C+90r350TU
y8ZteI+cmsHdXHrvCVPNnUCnlBmU7DWwCRMjOZqRQ9fQMQCJJ4YhfcJj8VLTyO/TaRlpPi8JnNMd
zVoMsFvCCqttyomYnqOjIwBe/5p25WctMOQwVPtsEGP5sKhFYBH36ycqvE8k1cbg0VL0SbepuhFe
Ei2yFSmDgab57HQe2AnWq4E9tj+8sv3ih0Hk1/QkudKOK4hYGySclZAI+iouH9yyBjI7NOahp+Si
6XbYP1r92WU431o2LkATmAY7sgeJ3UpDjAvNEiVns+YQhPEHsBHpI3WNjyHAP939SMliA3OMEfUV
Tn+x7Qj/9Qkzon+Pvjujim7EiI5PKq7Pz+3isLZTFCljpx8A3nxhCcSt4rSnqnyvx+IjsZ2GEql+
Y2d20wtCnjT7RgjwzWXiPjL3mn3LaHa1TPkN3MrP047VN+voARRHgRFpH5Lhe8Qt7W3iAou0FPkn
x8Ea/2X/QuU0jSpwdTARLLzarV3N0PemjAzG2a6eLNGe1/9CgWIXGd1LI+F/RMRr5dCntaa51fT+
yfOM2Yc55eyafNQ2lTQv9DrlXWE3hMrmzpmNbXmEscWeE2lKMbIX0MciCtpqqvzedpwd2s14V8Xv
Jn/z3JnvOOlQlWkwqzvl3hEHxOC7wXKb1kh20n5wTppi39AaxcmeWNrih96OMdIvT2H7WOe4c9yd
q7F9HEX4bnQeFx+ChXaZ6OxgDIcT6JFvYxkyB27jdkcXdxl0yNMjJllDlr4SGTbDeWTNlYGb5ri7
i+tyJ1LtvivtBl8GdS7cKbq7bI+QLtmPlXXBSqO2hmDfW88oj8weiIGB79ZxyS+Wmv3gTveAThgp
l0joqiH+QmLXgru2nxxDw0URG1S2WXbBSjX6PUA1bE219UUy0PruJL/iqON6MFBtm5AZmazmLHNT
dOTtN+xEH03bMQTXW5SfJHkuHTT40iOS13DFbkDiPbbyQFzPePBag5RFJ2WxKgcurUUY+kul2b51
WEz1MTAJkS4tYGGOb+i3SKWgMt2UniQbcE4v87J6SIubbEI9VrfuxgX+AM8BYHaeI7xfZm8fq4G6
PHWw90ASP5FvwxZ6HrtA19CPWa1xkAiK/c4lbqKjegaEtATMJKyti14UMpj2WiENhpoKi5KjwdrA
sWcByBahrSEos2zzRCn2qq2TE9wQv6b8ydoEPHceLVsy3+UN3mxMstJ0gjgkXcW0om2UmuccGVzh
Di62CDTkePyUPZ4mZUXU5fB0a0bgWtMnAQ3fR6MRrsEAJ/bTrs/3M/uejTkAkOGawiXSpCeUwED3
y1JieyYjpTVLHJihonyOpo8kB/vCKffipfk5zZCMVaG+IRBlZ+F/ZQwELGNqilti4xjdQSJtF+WT
eYKuIoYrhgDfnsKRag5FQFXAV9C8+6LPim3dewg3Xu0k0oPVSol8lqaM/HV36JKASfE4ptYujZf3
sBsZ6U/yk2y3J1V1y4E1NwnPbpvtnNY+dt7YHqSafsx1f58Yj3gjAPOp6bmeJhyqeGVRCJEundfa
XnUhN6aFKHfTuRF2yeJ0TQfuGi46xLNVG7xbDGe7/jMTKC/b2WPoylrI4p++kut47/VQC1jP/JBG
ySGHUbChfZG4yU8AylCYcgPnWKUOFw7JqgWq5FVgOaf7lsnzRnoA0u3qp57YX/1QP9fIefxUv3Fn
oz7Ar4QL91yzmV5/JYo9d/gaWAptmYNgc8V2wBVcvVlGmjNnSaY9ar9zGeN1HUnyIlQSrGzJEmCA
fAnj+IfQvubiHNkpouJMbpthfJEkpu5zYzdjPaDej6hQet6YxEJiYjvi3lrdTsy0cMPzASOOczsU
DZsEcxXxqAClCj0NoAOV53CRr0wIoqMnyAuyhSR9OrYDBDE/SaW79KBGGD8nc6Cm8XM2pl/KwVgO
Kwoko+fjHvNwiDJikmxOpFFjkdAmWP0td0jWJwdjIjAevV68WQsVcsWWH7Vc01JbtDYd4+3e/VUM
3kvbElTFEBKIbw/2TbSxy+g7Osm4dE+VjeCLsMZN4bYYoyJNnUCNA0eN7xvYUiqR7ByB37DScl4M
Dr1NbIS0koOFYjAyHoYCWaJiSSFaUe5VNL5DrEGDY3MLzmJ98XXhwO4sk/GMULpjBeWeDeC7fC5b
9F7c6ztJOKOjYxqtdCJDIIGU23XBeELiR7kW+qGC15CMkoQI4jg2GO6Sg0qN9khCNqxNH7gDiwyA
ufiBsneVKsafcfRaLiraJ8sHeSNDQC/aB3q1M0a35e9FtJaIW6senxrDCwmAboN5KB+a3tSJS+KA
6yr3ndQFZtmglF0X0ZEEN7gQj9xm+a2ZwQgxeuRqoy7TFS7sBJiMka72ZXWAWccWwgUcJQbGu0Dn
YqIfGUtj6WKVUm49G6cMysdNjpwtmqRghG3s2FQqhp5K2zo0gJzd3hJAnUdeSWw0LVXLHRyzXxfc
dT2qaj3ymOZX9R2kU4iXQ7MrI/FqkTyYFV+4UGymm6oPFgBnsbD3i04sqqy56ej7DEl0MI8VA9wM
ZnL3Kzd7tpDIfmY0f4FgY0U3OZK86LxpYQFx3KQU7b+m/Nl1NfcYkbbsD93UnpKZgTQjdz+WhbdV
UBj2fRzjS5p5qYftjziOZhTs4+RXpQC6k2w9CWs5zMUXMuXD7Eb3UUd2A4mwW2j5AxM1U26YjTrp
bQl/cqoFHfVkO0yCbG66E3cW3cify6TfadOvwQwPkxFbJ5Y3p45RUGcwDRsbZ9u0hToZuObx19CL
SURlbhoehpmkWe/IVCK+Q1T9o5jqfqPVFC+EBtziYHkcIFucsamRGLPcNnAR94NNVli9GBO7ZbUT
iEdGi6uVXfWreSpbfKdHehRNa/rYlP2QDou4Zimct0SzX5pG6MEUxm/Mxb+ZXKkRPJ6GmNBC8LZM
fDr3xzyPN8ZCUKcN/9dGnYwNEYhIyjzf7lj6CU5cHHmM5XSGNUZPIQY1Z5jyYb1HHMgLOtHyITXC
TjW74gNkD80vlEQn5lZNR18Ei0ihYgkyB5eBRVZJBpyVXZah0beZhkAtqx1/doZbb3jTLTiIQJyi
QNICeAu8jGVgepynhOaGn4irKI8zctod9TGa3n2jatKXdc3DcT7eMMyhYdQDhEJ49EOAGSRZbjud
SXkbW7uYr8TFEN2GywNx2uFBm4g+8OZ0SxoUg+5YfuCg+Kxq17wjjPN+zMMf1sTtKUnGNW3pnQ8O
X4yo5y3Ch++WwuujcSSimcirO5LN0NP0hcv78vIHxVFHWoiE6SCdp7qVT72wpoNoPpxZdf7Se6ze
qp/xUOOT1jQmQVqzFWjR4YG5hFjrXFLQxrVbaETNxoQ2Qrpy873gEOCw4pygsKTF07yvvqK/Dhlo
64PSH0ZaDJsByoaMt3hrG8gnByYfgVtyHR0jdUEiG2KDb1/EzygPu70nEWpNy4ziOdrnqbjJhnCf
WvxTaYsTn+FAuuVmOfgdjthQuaSfE18U5DkKWcP8htiW3XWUAKXNvA0ABDCCCOnvdQGQZYJLWxfe
2SaZ2B9g1/uRfStNRXauuCu7ZvBryVS2g8cTJHafM7RE+GpUWrpf4DYggTQ+u6Rpzg7C+jNo5Z9W
Op4JZL4uwxwabFwjyMHKQAPgYHsgI7QmxXC1isspjvYCbJmxtE+5pcikwCitpuQh9QpcVpD9YguX
lVb1n5GMONMZGFD8uzdDArrI09gXOJEFu05U4JIS7kwoxevmBIpib0ykPUULqVQLylPaGpqYuj6y
e26Po5SjD/+S+2BtNydDVpTvfXZHVWzc4PUzbjIAWJBsptvYWmdgU/imRaXCjmg/aGlyr10nQfoa
uMVmCseTdg69+LXOlX5TM2XYWBw/epUf2j69new2YX1MNtZqPqCUAcuPRMVwEYDqKe4XLnFy28Zg
arMcOoK7pleUdB7mbIa7Cs8sWs8mq8I3D7H2wrScke+EzmTo2YCT/tfI7KWJxo4tC8sTtx95E9oh
PrcLc3LEPd2mNZN8z3Sx3+mgfK04d8+kRJF6Vxy9eg0+Fsm3yllJUkCdS7J/GomxIyKiOXS8Vyu+
G2ed98OMDQaV9SMs7UPdso0RGnmEpC4mW/jx/ZbZbnZnV+jHkcOwTSIPjUWbkM+i/8A60wf1SFFI
MwQoZCp91neCM0XCS6Am1se+YMp+W5Hj1w/pTWbp4mxO37tU1Oe+WUI2rrm1r4AZ7QyNpbckybbI
7gr21ICPU5IzGHJhNKJ6fjNyp71xFTIlSBm40VYvfltuwSDgGU/FWTZldSLLN8iXcQrAmIGVlj3I
QhpZ2hODbe38yG+yBEbFxT9lNa0X2g2yFjyyEWPMNr8kLKyw+eCXh3SPB1bUT8DJbyeCcETSD8+I
DB44WywGdPRg7Ba/d4613ESeOvdWW52lp38PO8GG13AAWRJZWxRURI01xtuBDasP3/5zlqDoCnJZ
N9WcDTuurVy4iWnXZCz9qtUYUE/JN/ZQqClcdZMLxaiuUXtlEM9Sm/zeZesKEpY340zSpJuqy1JM
6a5bItRBfBpRDC+YAPrtBDZi15To0c3YZGFefZ+cqrnNcDjmLBYD3M3apsyXo0fJxBh/+dHOVXgQ
7jwGpkiY+4HlyArwOBHob1O175FqPqfKAMmDLZmC9ecyrjDFms9fOcWHa1PFmblena7PklUu6mr0
Q/PMwVEDkzj1DdVWCoqvsPwB/MyGjKfyBEe1OOHk/fPZX772++X1564PYk2XIOHq0ipi6LiVsvVL
8QKIHEt0tAIE8z5DUUsCnFnW86lcYU6ZFF81W/ugl3jZOpyF1BA8tOs14/fLv3zN7LBXyUhy0AFH
YTM24QhAgszfQ/w22QfsYrl/QgJfkU+/H/Si4I3459eylfv3l69dv/v/8TX7n/+X3/+///WP4QDl
7H8WJY6LBgZT3ybF6fqAwZxfvtPqP1/Tl4Nidju+qObDIjzz2M9Lcbr+hIuuJmNY8l+vUW2SbR3H
sI3brjwl6z8Fqkh5ypIGm+z1i78fWsT/B6uhwNP05hSuoBTLYtTkO57u7PBaXmJDtIxBUPFen/1+
+MvXGqTfbGvSo93O9cmkVdwOsf46RnjVmvWTuz77/XD9GsNARtyW/YYFoTtlDJ5pjyFErocfdro/
H64vr4ecGUUxs6j/+e3rD/7+mevLaQ0yWR15JT2nme1tj22BBouVZPuh+OMgjtcj+fry+vDfvv37
i3/5mevh/fu712fXH5lSIuhlDS0lcZo+v7se29e3vXLan+FskAVuNRh4//nQVStKsqpLdEdlODNn
hl9hDlZ1uj5DnkSvtKxf/OPpX75vrkfs7x+XGS5/wNtU6ysFStP50Fgl88mtL39/bXZXU971daV3
MCCu0Kh6qp+rDqrUWLEKqLErrheG6zXh+uz3g+X2OKavr4fF4ze8Pr1eQuz1itIvE6Zyy3xIhFmf
FhcrWTo8GYVlLNvrG3U9Ga/vGzlmpjpwbJ+qcaXU/fMXjauqBCWK9faE+et6kP9+uB7o43q0e5LO
xZQIAXN2jIp5tI4eoPFypkyc63L9nK/PCtN6JZddMvo01MldrwazmICBXF/j0nb/fHp9HSb84T/+
3Prj15fXb1wfspxEvsREVX09sXQpquWPp1VHdArbTs603+fc9WXsEi3+53f08r+eXs9BCL1BiOyf
eGu6BfgrFyRY9j7FqJw1xTZm2HnqeqOGSUTkWGUOZ/J+OLPjXCd2OJ5P14cm5ar5+yWK2m8N8Ikt
BSHx7Yj5MIiMqxV9PNnrw/XZHLZ/Prt+7ffL6zNNSz+VXplbQleRLOHzMUliZ9YEBsOvrao+XU/z
mry10/UlAYq3f//b//2Pf/+a/i36Wd6XGDvL4m9Fr+7LpOjaf/zd0v/+t+qPLx9//OPvtjAtx/Ms
C5Axn6LDLILvf30+JkXETxv/ByM+A3q7xLifsHid+7lAhTmhIHMtNq3ZcNIdZYOcjX6aWfY6isK8
L2E/nibXecKZ/D1FD/6BqpklojVGAbwBLrKF9oKK+qVxqFfTAZUXtG7tMDcA6SCTPehWjsGRCQYh
SWhSlx4cc5sICJHpYNwaCdlDDBy3VeRFNy4LZkxVbx6miRMJSADjzNHx4zkGsmzSWv3r98N0/5/3
A8k+eygIFeSxOX99P6QYi9xMC6IdOgvVjc4WdJlncLbmR4i1O4AGbp2Vhbu2Klh4gF9968mh3Ax8
Zpt0BITQNWV3THVyx0j8ufVSglxmE4iqpU3Ux/jkPxLIldhYUCwKfNKUXwPU/6cM8+4l0VNr86//
SZb9v/yTXPYlbOOkZyBz/stHXOQhCL2m28cRVZjeO2QhafN93aU3YumMUw/GWk/UwJC/iR7NRR1r
A5+WiNhT5bVPzl5xruz8w3K0j6rslxuUA0SJsCve2nY9HEe0K4hBYSDb5IZZK9KdqRAxcZmXBibV
BUqi8qKKsTymtS19stGQVs6ZxcTRiYOa2vTI5D8jF6939+ZkYJwbY/ihLmZqt4HurYxo6+Rjvyl7
qzwIY4zvOocx+r9+o8z1WP8f54LrSs5Dz3Zd3bBM9y/ngqYpc40qbvdZ+p+Encdu7MiWRb+IAINB
O03vnfydELqO3tvg1/diVk/qNdBvUAlJQF2lkmTEiXP2XruNwoXReGqveZl1NkKupF454blz7tKd
ulchDDw20I43z6QX5Hc4diMI3yjNdasxr6YZlp+EyuA6tjN/o4t30H7xxUPlaS66gkSjrjVnNp28
QoOTjxKV1+G//D3/58I7nmtK3fBcXUppOca/L7yLZkL6g0i24FDeYhJcf0Q9fSQfTnNa2nI/AOBI
ad3cni9ZT7c6KdPPMb6GE7zmZ6xSZA3pMgoLZGYygxTRlc5laFG1QHQxs2U9ds21MmDUhhZxfk0o
/f/yVzjz7fnvq+J54GEd6c20AkTt//4rhsDFcNuEyVZm+XepafYrIFOX9lvTvjh41VdAUoRw7JPd
9Fgb49LZJ2P8J22cK/ues35mDFhWd/8nCr1AhnMNYyaWTj5+F6y/M/qyufrKIREnM4BjtPXvQE+t
y4SdkDgH7bsZG7FNiLdYyzYJ1rCY5St5L5sM//Aiw/xw6ftWrtldD085dyO8nLw/ZKs1D81GiwfO
fck8DU+RnEdWNOwbhHIRiPOuWxBYyByv84k/bDwwj2AO0db5LdwXp4D5h0wq9lzm+rn7Ndb0H5zO
wWw4EgFXMg92xnSpRYjIfFv6x1nAxSJg7kJZ/nEjp77780vbddbMbvOOnDFCQYYVYirZ6ieyNqxz
GDr7///e8+ar8q+r5umWZUppknbIh/+fi06AMCsLzA5ATYm96Jni4jaAhqchqmn2Tce2HOfpOmef
mBPk79CNd52eBB8taoidZcabUdMHADJTSiZRw5wgLcWOU9LHYIYPSw7OyR6grMWlPNkF+fIdMYzb
eManxI11AgwZrfUqdjZzpvvSUKU4TF3+q63NbpMHhMf4We6cCQNBzaLSRVX40DcioT+yYpfrKj5b
GM3Zt3R3XyiSGWvPl0BhNGfdqRRRuzKTE7NXkGDmSCiv0V/c1K+uve185dwysGV40TidYnWdjNMX
zujsl4diZonJhM01+xCWdW1aV9+0yVjvzFgrVoFRFQfOA8kLqkDm+UbsZvjK8binlmGsYpfcIp5l
8+aAW3e7LcAu5x0i82vh5mAx59mH0dvGW8DTtFJl/UY2QrSxCbX1CAW2ep07Cw4W7uV/Qq5myEPo
ODcx2vmp05TA1lqbX7kh3hzFdM+oGYHNLySOt/91W7Lk/7lHOPbbjiPRgkrXcf/jye5rmYaVD9nU
MOfM4oAwyhFGHtI+WqGp6CVNrVJ9yqpKFinxA1cMH/aSddtfhkTWwOdDa1GDhqgkmIOxVPUhnP/y
KoudW8Q9Ucyk3hoP4OqZFl4BzN/LwT0ldaT2pj6Mt7TMf7mDtD9jBkpIzgkxy8ycvOW82ZBL59wq
TAK3olwPTl+dq6kwz24tcPCm0NZlg2wmV5aN9ceVe1HNIr4waveIJYja4a5BcAHswvaR2ASedXVc
fAU97hqaws0jyZWztkeB/rwok23XEe1b9e7LM3zDy+mMJUV5nAPXfjORHneBIb03I0HIk2P6cVTj
nUKOA8SJGP0LIEm10MorT5vco9gkqDN5kAGOfD7qXnVwMOt2jhebtYC5ke+7Kujeezjok0Q46QLi
J1QGaTuT7OBVKHO4DSZrETJbWlWTvnALZb92wrSh5GjOwtCnfK0amjllq6kSDWbI2aD5E7vTuNNd
0ZlM6CgTJSFnSeblJ0LSl4MfpOvn31OKDptRZj7QmLBCAT5d53Dj1yVKDshfg4PhipSpZ3qFYdXe
dciRqQ3Gl+tZAdeq3TewsJDJOwGuLHxXUIgtPnu1LNrS/sZmgD2WGDBLQzc8R7Bri4k24IZ7eWvS
Zzxhn243NaWG4Fd+MEjuHnbb3B0fuREatXxr1nEAwpPPPjHTahuYcuCiD97WAkNotDfVX8ENhOfJ
no4pg70LdvptSwjxTc8TtfSYPd2aEqmI654K1UYYaR3voKFGDBWsE79GOsqBC08GvueF1WjTxbfB
jHAyHFeBXfzAiaCvIr3ET5drBc4CQx2GIvvdwaA451hwK5OjYLURXe8+VNfWW9cu8Sv21bCC16Lt
QqwH7Blca6NoXBwCLTbUkX/USUd5ispmhdirJ0Z7ph8aTYuWRf1UA0E32PzPyKr1rZEnHUdLscMQ
MTYYBgE8WG+Doq7DreMygDXNrdRltaXqK786Tv7KCnGSpP5P4b8E1kdc6+eChNcH58hbmeX2UYyJ
uzEcePERxe6j9Fgi7ajy16lICA/ITe2tVhNxBpl3DdJ+QI8QJedQvwpmd98wyYK1Yph4RCwbbDqU
4ss68RGMzS8qWnp5Hy20JNDOjI6CqzVWb5HujjdVgb4Y8PdzaWxvi2HNX6bd6L+U0u1vYTFs2thk
7qMSDGx9mS4xZzS3nnk7w90iuGoeMNwUPNhy7IafRW8giRIQ43jCgzdzfi6GhFAko2u/UHoMpzDw
zCtJNzz+rl79HBtGB/BZWNYaD+ReTmCRmUBasko0u4Ob3SYse0g+EnYZ0cYYhHAVmr34NhHJOrAZ
ZspAMTeE41bg0sWdxND+DwJh56UcynKFCu/aDshsyDy6V7okM7AMu2OawKrvUYZOUe2fcb0IBNtN
gcPcnx+3Tuc4h5ySCOsj//B3lMHY0GIo4sxgz/SJ3Y2FbBuXnfPmWWN2a4muAl2xMkdHHkzdDTF2
TsG+8ZsJwUDFz1T6GdCN3PUUk3BUNblGPFiSY48rPqgm5lWBkZx6g5ikIPnAel7fM6/aRipLWWuU
0na69scgQuSuSBU7+iXD5Do4YfvJjqrpEDubCR2gOUNNM9Bx6BE6lgxl/oZYXLq9zNBWLUluZ7dK
PkvDDVjuEQsP6XCmxss2MAIUTIB7apu354Xg7BoYArorSyLZ0r29UgFqIq300Mq69ts44NJ85ulh
yTvxuUz7ZzgteRmbrJH90eHtP7/oGeQtgxhYxPMftsbhBKTuqy7qiOGdi3CO8QbvnuAFCQkuwqVM
8Dw1pDkZziYG/YzyT8R7I9SXESmDSEVK8yxc5y/42BJ1kAsRumqqa4nSiRIIq6OAJyrMzeAGwS8v
LxnAodynXS+yS2Zxok+nLrs3r1ofJQ8LxQGe6XlO+vqELXu2Ets2Cr4JbU1Oo6UaxvxViogKiY71
bIJ3SXwZumhr1IO41hI12TChhKnEWP9UYbQfQN1oYY6WD1vMUId4RLU03Q1uAnPTs1AJZI1CvJTV
xzg9iILSzum2wgK/a2PUrVOvOE04g0g5kMahqEbjvn8mdZkawoYpjOjJhtWVlA+HiixiypysrZQn
yuFmNBAfPJgEKmj4kbGMvVpuo8LL9m06iFtmIvYIK+MRwvLYF6UWrmGDAPMZZz+HOaXvneoidEMk
faDG/ofr31ZA6JEX6Hh4QrGWcYDv0hfxxhJw87DJsa0QKxR3u6Af1AU2CZ/xzOizpL+fc6uuaV6E
6HTS6o6GgtDJwv/T5+Y9JHbmEyn73W4p38lWy0k5FNXFICpsMZhp/KJHXGOaMewJiutSSsO7jrm+
BZzb7ifN/BsblU8IB94ahj/bXOQlINr2lxIt6JNEGwjyoVHEmOjQRdPREEIROpgSY2mYD9VMgIes
sHhztLnEovtctn1zGnQ5LToDCTnjxxzOPvkn+INuzxdshMYtm+Id0cEpkEYJ4azAsBESJGAsZeKN
h8pymMg9v3RBOwLI6FBANAwHYf8yV6isk9nqmNTdyVyFThCfiB+MTwpazgmqRY3ZZ/6+B0OFvrO9
GswU7tDcvtO0L8GiFCwYffxDkB5odaC8/TCbTsQeh/jOM7A6mTUzawioLsHQZYvnl88fRuJUR212
yBV18XIcyMWVlTneDHRHwKBJ2TFGkpX6fj8if8DO59YngD8wYLWP3qtvM4Do5ngg5XFSxIg80ASX
lv6uNwy2AoIzloi8EzPpt7YBnBXbJwErlqMOPZP8Ay49uqXPL58/5HGD1x7ZrPV6GK0oMUAyyuwU
D748d4ix95xvwoUb0nqjs2K8ZZHAbZ7Le1gN5Z0BZ5mkjCCzpR4OVKt5M4FD1HgU+umFcQ37DHKJ
aEMqCibgmS7YD83FKVJ5yeddjpg7cqYKsQsdGazbOm5vzxdPpdm5sHAPKKu96RBmEVeK9SDLDh3f
1J2ARP3vV3Xer2nCpSTUKfUdkrqyMLxAvnUxFAqjwhD2/NbuczALjXgxoiy7UGaiLZzQKKZZTmqf
LF77yh5vA1IfU5nu1R0wvLR0hED4WfEj0mWASDju8O0F6GM9go33ZaVvJDLCq8ljesljDKxDc20D
dCzdqH8+a8jBK46UrgkWbypKFP5vRTJna8bs8zku0rUr0mOdB+Zdp1kJbDlt1l7rRZ9uRdeAYPTg
3M4pYX1R3NoxG7e4iuplUEe4RmjfL0SMG7AJGs4qkJSDYbCPnpHf+sAxHqbff5p1OLyYBgo0Lzs0
gikgWdB0EYWCoOzjnh2aplsZXtpdzBFIT9fY1zHAjD11Jt72hhSO0atee5pthxgfIwX7XTcGSMot
iDuAog3s6rIDw6B8a+N6Nd0DO3WzNQ0HHf9kyPkh+WORWHm0CyFgCKZYNKcKCVU7aERnZdPeNPQV
dioDGGsAy3mu+eOQZG/lptrRtV49BzOx0jt35bj6eBoLzj0En+SnQs/UCqH1elKFeHVLLdgFTJzX
kIAcZPomvhWl2q/GbjaA/AzOROFwtMqkJOU8xMPvJDzmJuiXhTYjyzPRmsewx5Kp+wqEQJeXX8+v
gs5rjoDZgiVWIHtLX8DfeEr7jhK923Vpl++SPENQC0Bh2QN/+ci6ZliPRHBtdSPLtk2dom9MEl/b
yA4Pt0yJ9/mgcZN+1mPZnjyEtEtLYXNiI4hX4JvwQPqp8eo8P0/XLeS8LrwlYe58RVT1K9fRlmEI
j/IZvkthmu4HRHJHh7hL0ump3wUNvVXYIVWG39y8AeKk6dniNh+SnHrL/JkR2UQoIBgOhaSKM6lz
Iqwu/eIR+IwD0987DOjWWsfuLD2CIccgJLx17pGO1D87VEn+WvNwgqR57t1SXW/PXZ0ggiJ470fo
9p+RstxHYNM6aNBW6xEoFySj7lcPhd7sKuhuRf/mlbmFhAxFoIlyIx8cArmajnRnVNk4Y2nUhFXF
8WEuBJDCr9XA1WtJu71CTS/XsYqsh9bkEpJS8ML+c52GmcaTG84CqidVBRD3jkOw2dbuO5qev57U
B0TeY/CS4fLQygRer9vDAQzDm8ejffQIonhGOCAxW/XKT06p4az7ruj2TRnM5hNrQDYUeCdkgzc9
rs3PegK/5f8CPY/kRswG077si0thJYzbLD08hKON5BHnAzLeNDuVIX3WeIyjIx4eVPVS1K9+Y2HW
SrALC7s4DBF4jBEOEfMszuXU6uUHyUNONoITCHlW56ZE2zjujhEKVXEeflZ+0LCSsMpUWVFtK/h9
xD3zrcCm4ReTe4UjgsBUddO+Ih1JF7461HbjvYaSdFfIKumhqrxlkEltM/Uiu1IjMEAHCLaAg+Du
LK+PwDEGrHdzY7Kks7t3B4LYXadaVoEVsmvo2g5p8gcYjPRszTm2Nb95NbZ0gOK/2hRbl1oTKPxa
v9rXdJ4RSkr/TngQWm7TT9aeUQPvbSwLUr16VJqZHDW/J9RMC8G8Qir2HO0Q9IRF8kYKbhxEtiwc
qFphDIZd8YI/YaY1Ve/mkLM6O/AcWDTq5RBS4jI0087PF5W72pmKVW3tUb37OgTKpNHSlad7G2fA
ebkqyvEb6BJ08PlfE6WiC82pjpIxTl/zvCdGLg7p8rCO1q3nLUyt3rfGNL1Z9Q7KAYOkcYAnN4Ob
ny/ZpDCmaaTw6Um/8lqlfzXmb4Zg125yIa4lbnrE2YvrYb4TQ5bCm+YEIYtN9atJ6wMOM3okdDSL
8/wtgbzUnOle6F5wj+mxb9Ii/JbCTH7gfm12ugmEpW/kNwU6XKcAXWmXBgcjkBYJb8yo0OvcJpII
V5EdNPc88Jm8kHf1Bvcc2z960ZBVU0bkwye1+81Qpl8y44zYtjODFHYKccZcB+a48R2oEA7+fPBR
ZKKZ6edUXnjHfDiFHS19slEUnZcPap0XOmj+VYsAls8H+sEGqIdTcdigmKNbPDTjjxaX6TaR/U0O
o8bjPj89sZ6/WarimPU7Neg3mC7iJyHepNs695bD6RJIKYVP5TlXu3nk+RtW4GFhjMG4qq3AOGRT
aSBh6G/K6D/RYGFFHXr9BOH55ksHEvlYfExm6X1mmvxOY236zeBprUYOB744twLkqe5UtyDs+pfO
hsaoCngMCFxwK3nh37j35E0ioOG0i5hI86V2KJDfiHkXZVkcvV9JG8f7nqAnj6fzhBKwOFWOm5+a
aG+0CYe6gLCRrv8B0cXbdRCvjn1N4NnzK5s7BBMimjfaXola1JiYuIYSaQd0E03hAjPDCcE+kQpv
LHbGgZbXuG5g062fC0XqzOaBoBS0Vfu/o5tZNyerxdWKAE6OgcOtqPp+kWo1fLSRx1AYhXnIRxrd
iGhSbFOkiuhRa69NbE/fTbKHs/4tRNtdgrp3L4GNcVNjAj/PwR+dZPfl3IPAmRPFDI1NKdmuprTc
rdRsHuKRkSxLL4tqS63b9vEDfFG9ccdmGSFb3ZRVIh5lJNTG86sH4A+xdUIHvTJ5xhPK65ONzkoM
VIAV/adzMb8YY2/v6rkx1phRsWIkfQoCK7uUSW0//Lqa9mRcCHJoGxLTBBZQ+9lGrT2xx2B4bc05
YiRXNB0d0PJMIDnmxgke29IljDMR4mdo6uGLUVK44Uj3VgR2QCf0sNfUG10LjaNKLfMiHIxUSbrL
pm7AgZffC3NWF/be8PD6iVhvcXJqKnxpddBnmmXYW9qxlwRZRHrlUyouRw3YOdAriUEzcd9bdsOF
gRH/WOl9/sA0/l0PrnW0IEN8UnSgNzTmNOsE9e/MT+GwvsQ06BoEotBzhePD5ldpGRE4RbPH3XqM
bWXwYdRgDgYU4pNI442Da7WtU+M4RS4ta+NmTKoj3VkxQAu7cofnaYC3UGcfYOw4ShP2wUS9hnDU
c0D39AMj+XgJfp+Y8nm9hAyXHVOSIZal65Tv82LaUiqCx8hSkCSu8TZiYNo1lvmTbZzYTTy2r0XJ
Yl304UXMCYMhebCQUaIsjPdRaGvnjPeHG8CGPIFricxUKdb+YL/QDbUWyvH095DsxJ0d0/3Wwk0n
o2jdExi2CQCQr5hrIQ4Z9O9QS6vFc2OMA3lnOPddF1Z2KD2S0bRqkEu9bJpzRM77HsUYOsU4sZca
4PyVrke7xk3Dw4BkGb8nZ6Kw0FiUfcxFeRusY/KVbn4cZZsgT+vLlAQgnOdnoBv0fdpoVH5aENAj
0t9tgOM7pDDhpXYRcFB6fsNr01aTF4WvpihA1/ELsLPkxtqcB8uMxzdjaQa7cSL5qUWvessiz935
AoCOXk9/h2qMicWONZhw3Lqhkd8HCpZtqKzmQL4XNa9hMBGwS6w8c9yVbX8Wwc+YTieUAkfsK1n4
R4gotIIdvYcMDjobM+pLZuM7oCmCOyuWb6EkI7BKUPKykwSDRqhAMShkWVj5NNu8OtH0mzBfTLUh
CoMSWSPnA7wqeTISmK4a/u/WEq9J1doPfJie4P0Iw2MYZnfRJ8IXdVJ01ErPpbmda8jyx2E8iKw9
oCfld/DHgXQYbehohMkFUCng4sziYx29MrA8BmHlhU3aihZpiri982CsqYyo0WOe4gQjDqeFqGlb
62YcD5zwwq3jdNaDREr+FMdJmUthMoLH45z8ku4jSCEtwJk+kHKLcDZACmrQGtHrXL45Uk83Q5Rb
a+n8csvaAKYgeVKZrW+quTQQ+tTh8bSiLUSH6mLGeAMInyLTpvdgK5bg6E62sihWGZedLU+Pad+6
nKHoVblTVb0zHFnE/AeoOfuFj4Ppfk7fufBrScs3wbDz7B7o3U9wifKjqszdEBOvDDQTQ0FC0k0+
kaBKE0E6wj6EuZC3JjLRKdCT6RkWr8q8fMcrrbaBoHvX6OPBJAp7P4QGnrtJb34/pw3e0G4NOsn0
q9r4gr53j05AP406hI+wql/aFiNEIdrmaicIaAk0hq1UhfkrdJULDP/U1h6IWNJLo+E81sKuvgRw
TuMIjFvMwvJV6NYlUZH67vqEKFyDtkJSWWqVanDskkkxrM2c+s0FlRUKtFKVbs0GVpY8FXQ1aK2G
XL/5M03tLruECamAtU9tZXZEqtskrcuy2Bp25m76TgMRkk/dFe0B+x99QWxXoJ7wbiOW7oyH8Yur
3ywGLR+OhqTK1VvyQ4kYBp9i4QEHxSdsmEh6+iMNInNlRv14pPSJifViDmDWhvYKSEUtu3AaFx6u
vtXEsOcdzZyzJuwam6V5lsJ55766JR6tujGEQ8bHNaCbhDdWWUxuDNPY9pUMX4SuW2vN4WlyKvdY
ovuHI4+TwVUzYLQCggxEeDFNmdi7mUfPW/4eeO8sNqU4hbrHcDUg4fY5tMQwsDKS2c5nxOYx0CUi
1IxddcqjH4AuiRjsgmU4OPT8Z54+Zc4fpAX0Oqb6EOcMQCIR/w4D/JJ8WtkjSeIK9YtnbDXHQNo7
Z8w7+fDVhg1UYdTIheEkNwPM7UI3+2ltW525sX3MQiU610Udiupt79rqu0xYU9oW3Hk1YYZGotRv
tLSm6+Rr3RE0ZX+UnDUjX5u2VUc2JSTj/EoLhME12ijA3oSpte5AMiiB4SRnO25NTSpRZiKrqYAr
5uGKkEPrVXHAPZnNRxOmXxhXm7tdi/peD9YPP5/626RDchajgdtHR85BcF38kuEa4p7VshdNd4yd
zYDoG+SwvqEkSo+mcD/w2NK6axrixCx69HVl/oA690XXizAB4Mnb0sPcTWQ4MdAex0PotGeepL+Z
i1DEbArzyrigvEZYMJa2M6A00FrrBQueQp0P+JPNSwAwkJ++UWBh8fIbdDt6FCZKpW08Gd4GX9tP
RnkTviL/AQg2/QjQFR56WYllnkXpRyctiywncce3tK903T7UVFgHCEhQx5pgOlnETm8ngDOX2bUp
9LdirNuFHuI+btzyq41ByNPWW5jAMzfQBc2LrCYHQDHj+goVN4KE/DhCH2toAv2WsQkOoQUyomCE
OrBQNr3ezxZ0CbCptrFOw6dwpkS8suc1R0zpbKfhJ8kcd3a4BssbShNSoQm2srq1RWjrBt0CDq75
Hisb8do6NBZ9/OmrZ1UaO/neLkGUMkHaP4sza2rbJRoZztqzTiVUZfZKpxdDVGHtda0JbnEtok1J
fU9cEnnyKqzuITQSPWzUOSRK4iiA9zGAmF5VUdlIi1xC1VOP/K1kJGxA2Xu/kgx/GfCBwu5pj5Rq
x9ZmLW3Lqze2zYF4kTuW3GQiHPHyTOYN43F3ieJWXXydEYtP6Ciu1rg+s7ZUZ5dzCSuGS5x5Nn3T
9ajXymn6V6/oX13fOpUtE2rVJy7ug2bm1OlwtJwKmyIVq38fZHoMA6Pc/NOL4NDoAQRxKPxV9Mcs
HH0DZTGjo8M4PAWIeeSYnC0FfZctQfTpsh0H65AGTfma+Pne0l7AX6tHPr8Ad6d0k9a0tlg/Li4e
UeJt8nYXSPXDoxN/pzKBHJBm7Utgvtgz8jEzXH9D5me9bClITvh1BSWT0R3j+SVr/uRBulOFkWFq
5xSvdeEd7NfPLmj+hIlbXPLKN45gubu5kIjfOPyqS2wzTPFM9ImVdo0KoRFSwou0mfB2seURG2XN
zRYRrYg9DS50QmcGjO7spEeeVhmDU6TBVmDcmcZ11nseHeUkOY5GdCSAdyl5OE8iKR4TuTNXiwi4
iau1CFTe31xYQwudpuUOCCuIVZ3+rYdArjcTzEDPZov9k2yP6Fg22bCbLEAgkfUN5j+5ub70LiaF
keZnd9AP9bFJyVx8ajdiuOlnAkBrTndg4MuvNDLfW3Pf2U7yJ/PPHoeh17q0w8sYqXf6ims7zr8G
Mfb35BltYG0tJEnbsRXauzUjuVLt4ERZeiNCWTs2ZLasxPiSIU6CjPGi4qiHs5/ShdL0NuPA0GDF
a+b335GvdpB9+xZ6Pgy8svl0DBUcxqapmcvzbc55YcnqUZxQRGrk3kboH+iELRLt3HQZY2+fulVR
MF8gbWFLr/m0fBgvX5XxRVKU+mG1nb6p/SHbObUdIt38KuYfe6aztUEypBgedi6h1Djavfpewte7
txUaIN+tmgXpLe8dXpp9m/vDxTKyBF2vJZ0TLXRwkB+ZzrlY70viaBKclnkf+lsx16U4nSpOej0J
T3281+Ig+Dt/YYU9vJ2a4YM30mH4p7VU01niUgBH8fvTCPvo0LgWRzXEn4Gm/8hEF69K3SK+vSAS
SxkMfIzByTeFmRr3njEVAVB05dhP15WZVfB+4vrdUAWW4yI8Kx9Ee+S0Dsj0yD0b2CXIk2Luqnve
b98exD1x6P0TqVnvRn4D5nT1V/Y61BS34c5hsjaXZQgBmBF1QXFOm+4PAGntINCSbLveubqm8TnO
LURTgIl8vvhTssdWNO1G2Ko9IBTeGglfrIfk0JY1MhsNLCRgu+Jmhu1CkzLZY3wGVSyOXpuj9ZEZ
tD9f/5XInP/FnYazCRxj0fRjsescUaJwK+UHhJWlwEVIU1uX51JrsS2FsY/cALFGh7FhW1WWA+ax
JoI2KMytqrV4R83tngfvsyVkfK2DCN84fpis7I4+htkkPTyOInzh3RcRt0lmO9ouo7+MvCIHNSYb
9aVb4iRTK/6WTZ2/VEWa7mtQ1GsXV/8aHIhBaBEtcMSiOdSkuL+iWoDi5pOSlMjpi7Mcb5hQVCBF
exhr8KBbEsgC26+3ENWa3VQZJIH0kVhl5gjFMsBI6HlVvI2Cv/5UY3crSdmVovvRrTC6qB/SN9Cf
AD5Ytab1OdStOlWFTSC5lsKsCBvtalbnMTdI3qN/eJqYWp9ALot1oJfVe2dXX0FXTuu8zYp93kXj
sjYd++yKKLpGM9K/FS0+IVkrgCqmS+08/KbPwi5uy2vcRw34FQPPaVm/skrLpdNq0773Lo0xBO+c
YOQNYuMj4m/fZzVZErjGbXpYMyt7XBeuGB+OSsLHpOQm7h9ECxasBAO5kIIYi8q2SVJFYLqze4Sv
HTlZsQoJjpGaiRoI87Jow5995GDYRyJLSyilud2q7sCE0toRVXsBpiu3tH76AwnzPL4wG9am7XYv
asAQj9KlPtfzgXSqSDs2dRrTWSf6Vw1sM1Ea1rvk8Pwa0urdsYfDo/eaTWaaqPImqyR3LCuu5Esy
Wsh7MYe3lhvWYJKeeivcFtzVHQx0AkoxxWGTffW5uVdDr9y7zY0QZMG4HIT4K2bRYiOTjbLxM4c1
RmAYZ98d03Um6Y12Lo6FdMdtSU2+yW2nu4XN8JCFYiIVk0CeZKTPhcwhFxwnmSMk+SObbPkeFjRx
lNMuw2goaQyUFbkCVrZ6lhVD/af3qKUROi1b6kF2Xx2sPjlfieOTKPYU0kVVfqnMeoNcKj/pliYW
cC30PSexm4GHHd1Z8MEH4Z0GDLKBPenEXJwKxD8nRL/Xuk2T3ViQB2Z4RnexoGQkPDbAnoqfKFmC
k9sjWnXt6BB0pv4ANUvckWW6W2Va7mHSJyJy5peCDNWhsIc34+CiMwb9NfxK/fohYXUSTBt9Asq0
F05qj3AL4uSiEW67WI2jGG/YQmbfpk4s2RCdW0mEWlRE2qLKkYTH6KgqALgkuba3IW+adZ6U1qF8
noxdIvmWkQIz0YBFTVVOB1VXACxQjZzI7ZJ7ZhcQ3ZKquFAefNLXt5f+oPZ+kVo3shchwljlj6a1
/DOceJRmEP4hRHGVKqYRW9so/lhuz6XW9Zzt2VrHJeo0yxvEEaGJvoBuF37FE2Vl0fL00t0lg4Hw
s7q2CIvoSIxhXdh2HmHjnadgx1j5R66G3Wi25JBBbWdtq+Oj7uvxsTUiQIVRRhSwt5VBrT4rCUlt
UuJIC/sKp8I4malOLrGELi8tab1UrrO0ezoqfoFKQeQcUmQJ7cqL6ubIoH4xJjUrORgCJMH1izWU
1WPUPOIvomVwDg1G1F02kK5b4VNNco2LWuBD1cSfLBUAVkqMRklJNuuYC4S3WM9wSuAbm4xRvVSq
Vcukos2VYEFdJb3mnuhQQkaxdOJm6Xaq8VZ5TEAcjbyVcLzA6hwvaDmHC7o075hrDbULzDAXdTvM
0vFN9db4QuRbf7Xn4KYkTaovkC5ipY8lo7FGg8OGZJMINl8DWqf08QGJODcYymK8ZTFz25I6xi7c
q036Dl4rQRQGSqGXdCLSw9vFTR39jOp3YeTeqaYFz9zRP4ZRZG3SVmB7KXNESZNVXETJh0+bodna
DaR9lg2ER3bWXizW/D2yKGcD1LaExSm9TTlgruAzXDtjXUA5crWVr7zpfxg7rx631S3b/pWD/c7T
zAG4px+UJSpXrheibJeZ08fMX38HaZ/tvd2N7gYMQpRU5VIg+a215hxzydGM1Rg78CIddefR8qBT
jxIrQQaPh5D+LUzfpF4QCz9FErNBBUDwN1nxu5gFKq2AvjyXsYBGANnerEcaJfky7EVCzIaGe5Wa
aWJ2nsBV9kddN8P1/K3vA7CuicElQJlM1VrU9M+BQSvLjnjNgRnx2u3uNLDOJwOxIeYYLNfJyK1H
20c55ZABR79C7q9YqB9tprg3AFIEnTzXzaR9a1+qilC1PhHDlqsG1NYcQCS4BpY5obkLVEGR3VbA
6QSqAozS3rk0/W5L8CEqFtl692W5eSxodUFpchYs7dAykMK8jh1jw1eWljT5BKth9AzXi2xs44An
yHvg6zrWWAFy82xwwQF6EdOQaaNLT7LXkahYdFpOYu9buV7XZlGQ5qpoWwB2UI20BLacHkGVFwzl
CvMaDX25zyvGM3Xp+y4nVfXQE+8jq+Gr4aADq6Z0Y79b+lOvP08ql9gFcPKqItykM1oYpxPWgImi
6zU5QyETtWpqtyAb9HSnGjWIYxTPdH4N0oMK9IhlXGJLMZuCXq4yvEqaU66aqalTMzI4IpB8hj+y
bmS+/mUZbLtST6hnBokQPiADcVh+IJhI9o3tynTDHsewndKoGbhKZBItxtZmJaX7L61NgYsEX9xV
IZpFOQrp7PAmHGqO0lLpDDcLUijoTudamInOugKluQgGazVXotHYNbxBHawFWusApzsXS0izYz6E
wsdqtRcxZBjaBWAZTRxbPgQunKQv6VnMdGOUyfIIUGkP7ZDiIebrx7xseOilJjyWWoMGuBvpoFk1
uhK+LWtH74NjXBGQNm+kabdAF4edQofCEpn6otU9jsUqYXnrNN8kXc+Jlh3APCNKYXphJfAYBDna
ygmCnL7t+b0vPckHSMOSJ8bPGClVEPJxqwPcQfzgSma2tpAlSsqbR2blS56IBNGOBzQNJMiLV3nZ
ritCNAHTbidZr74M00WtUzjDTtBfCDXoLk2sdZehI7/THmGhzw/M980brUAdSOQPudAWDUS5L53H
1ib3sow88KMYih4z0pdPfaC9AaN3HgkkJe2bIGKXCa0zZvZD7oz2Qzum6qIlkfEw30eJF+4SzzaX
lhECK0/jhg8WfCsx24o0wtIBBKcpeXOb9Z00ZC2y4qHnzrulMnIannAYEkvqlm/vikYKVrcak7Ru
+09xru7xzHtvcYhLx8xpS4VYC4MKSUfuocOoe+lQqpx44TLk+2nmQt/M3EXQfVdqhvB2jA+98WIy
KqfSbtrnyGtPKEnDp8SDip+FcBwV+t/I+EAr9yCIJFUrN6NTLJ2k6zbAmYN9WVbydoyAUqUDtaFU
hJzGc5qUyRgzd2S1xBmN795Aa46pnXeCjTqkDkFiDtHjHqouNwVlQlch+4wUPVwmvta+hNpIXlgy
3GuM1otqhCEDJb6g4o3NFU4K/FNIO9ysTnK3JXCVxUlzZKbAAQUAuvPDbBlkOmHb5kgkifRQyqKE
4YdeZd4QeoJGiBCKJLYns6gl3dS6QtkcGCx9ubCuydhpd8CSSAsJB8jHZKtDuCXmu5manenU9rRU
3iQvaE6WavTvMYXrKvYErSFAq6Q2Ql5RWWzuKJtZyNiCFYsTSLikzBL9DqYTyYsdrnTpzaOMgm6H
5sGkY3mkB5oBsqOzbBMnthklWztpveHsQKw88LUhe6buvmAL/BLnTrtA8UlWUBxNnwnUG0Xqzyry
Dq0qixO/mcHKLjcZpHBEgPvunA7NQaZxRVFRg3l2b04N+zezUoZ9asDvtwvgKvCGpZPKOugUV3vZ
lJ2AGBed2QV82EXOKmaIzeSj6sgKSDmelUax3NF5TWQUNU5aelsSAL+nskGGKnnAT30oXiFmG6e6
cia+vdmvEHbQFJxmSqDPvHOQVf5lHAOycOX0UYliUsgFUFRfFCclL87UTpYrp+Gzk0MMJoTua1ch
rIjqYDiVek4V0LPSBlbCWjW6q1WXb4I6MlasMuAjMrudlq3WLbBYfAGUNw90X7GuSOErVGBEY8Cj
Dg5rQ0GxTcvauUTTgkYbCVTziu3AGv55VoCUiM82eqrwKQgfVR7eqweDtCo62Zi/TIPejELiMCRV
5Jecp73aTp/CYEjc1MTTmhtB/D4E8SvXpuCAo/JjCLT+aqplDfufLyUQ6m0S84YQNqCckYNSmyYb
Q9TVwZ4KXQHOaJnrPiJzsGsLgbKSgK6ETwYQ5A5qZ4SmFkEkKB4kcyypkkZlPDloLeJjJ7tpdKoj
/2aaOumVeXZ+Y4WhPGKXhXhtdieiTuRDU6roxEztypxQXNOSSSYEpmFUMhdVEzA6LMBACOxHTrva
U1wqEKR0cnObGoO+5BuwLMSUsmJU4pYEYFZ9IGVwcB4rhu5fLfBKENgC9WqkYqfOhjcxphdhYR+a
S3Aq3hp+zlvAFXOravQG/3235cD5ZbnFyrOAI9Solf/a6GRSIk3MHqIYUDncQOk8Vt6Hoafvppow
547Ru/qBBGQ4SNSN3A/qBvFoOY72cd7gkNrT4/cJ8Uw7V4gpdJS8l32spCaom+CxcHCaBKViuGVE
JDVCyX2FJ8INRkdjqcEtaks8d0m3jmnyQ60ahguR7+S7xBgHkw6cdCGohTNSP1twO27UpUwguvbn
Rp1u5chEMcACwdOfQidorl1fvpCg1C9RGCuXeaOq5JCAxu1pphjWtc2j6zCNqKDlSa6W0duKnco5
1JZJXN/Y1FD1GqYkoJm3finf8WqVV+pfq1EeLb/73nSdsVUBVmKoyoqjNm08L9W2Xp0jBlLJC3cS
xmPteG/k3nFVUw6WI07Xnc6Q9Syn+qZvLi3m+2/tSLIG2bwkGhhde1QR+x10jaDmwu6htY8m+r+4
RS7DmFJya/wl0cpO7EloJJ6zwBz4y/OExa7zhauJdpB0oR9G5nKMcKabKBuutpN1F59aH0uTkx30
JAjf9oVZRm8WkUQHyHVT5FLWnMu8mM6H8b5srfKLrE4U59YB2lEY65hJ7WHeSLFnHzKdnCZH4Ewn
fuTTlsheUAMRXRRFiS7WSdNqZihohvP6rsm49JpIVGtF98MHjD8HleOt6GPqKGbyGSeCRT8yKay8
wXdLjYYkUg0CoYawA3pVjG+gkQGINMXVGqtuV8cktCo++KmGvt0RSu2L0tnVvbE4viOZQO/5TG3q
TbLK6SkuTU1Rj3FnTL1fQ0O12KiQV3OBqoYfU8mYoQPtX8s0/DBTB0M9lJJD1lGQ6TRebrFyrXG+
bZTYo/6i9duiPw+GL74Qz298iP0byjzAQ3YA3dyGbYivE31Z0r3NBaLHeHUpfCNchYqZrDJPST6E
AivfagIk+Om4yYguWZLVNOK/qXQkv6p+DIGELDONAaZHtyUttoVa+C+C2n+X+BaeF8xlTeiJtV63
UOk5Fe2J8hn38/nIN5nYEL+2glO9EdOKtqIU3ngQDDdtPLz5nUry8CRTziufwlQFTIf3NVvqkTXu
FS86yopd7aK+ax/ULsLo7PfO3ZwMVh4XGiRLgCX0fhRrO1GXbWH5J9nmTJk3L35dYqwJaHMMXK5f
YKrKvaE/JHHNJUEeb0NI9CchQdbORhKMEDiT3pUa+h/z/x396/SuxyOq4KmBR7cletEnNU0eP2sj
xksFJKXW+eQXEhnnorECtmm1gBQTmGya+a512I7HFue1Tp9v6UlICBS8iSsP2+Nqbo3jMfgkuwTa
gWTwyiSlGZeIwvxVXDlYTpP6njZ9fa8t4Almp6O61Sj2e51Kh9FTCtJUDdwukAIXGU/oGpFcL9tG
Izem6Vh3Y8pwpRDgmdXg/pVQEqLOqsUpD6nbIcOF23Qaf8lZvqQTo90dljNLXSacDL6LSQk1la34
NN96VXnm+lNO9WFyyaRoWCKXIxbdl2NwRR4uYi7BoHh0IleIagtOSURgTp3qjEALroKFLHZjpwni
zBP1PN8l2ZaxswpE2DEf+U1GkY9wPeiWyoC3Tnce+slIp0I0LhnZ0Ernoh3rJvGMb7JqhKhJg/fZ
29wOyHIL9kAk4mgZWAWVg+rfSfWb+nhjtmVkFNxDNJesQB10pU6wVw3+qka2OUp0gysjWXw70Mvt
ytSis8nc7joWfGeTuJdPhqhUV6YW5u0f2+cei3XtqYRl6TU6gchOry1NMRTLEGzCOtvmsZnRlpPL
Y+FpWyPJMAXWwloGVhu++r1L4Hy+GpGsb005k/cKN5lrDltPLodXU488su/ah5wxgzvLoS2fODYv
eQ37aNhKY5PcZa9sb1ZElWgm9/keuuLa3sZ3tJh3nfRzaIV9Y4TkhoFsv1Y6YhQLYfU6KJ6zDEgH
Nba1DsQzlZn4YuF0W3V2DUAO+PPKVmOWYWCXHjW7WkJbaJ91S/jXQmsf5j0k5ThBWIMvrEIKd2IC
Y/a+XF8pGVvmdApL9Ta/K0XcbXF7r2TPw08UV9qpUgGxqdK4SUUN3Koevs8nptDG9Z1MraCo78N9
IKdPLKHk+2C37alpJhXZ47xAnDdAO1aGQbu8RdHGEYxEmZlhjKFM6Nu6I/QM4zZoTbu7SA1Wx2LS
NuY1YhXUpXclVZfdpN5oKoUcaS3zCAhgcVhOcYxBzgxS8vvnwopuUZRLXBxYZc/jKVu2Slcn9wnM
n44frBGb2CbdDvQ30S+xbW87kRjAJjz76IeDw3l+cGvHzn/cRVfNObbTZr5V5H5Cu6wDxlrKFldh
XFhcRKyzrITW2Q1MoVSLgAr1GNQN6mUdFYZX1U9jJLdI714YWzjnsYhDF6XExWkGLMe+Y5050Vhg
Y9KEQa0pbjbhC3XNZCYKbPmkw9lEZVZz3m2SBESmnzD+Rg02KTCStHqRrQb9F8bjLcwKfQkBxnbz
diRilJbARVbLk9xYzZNaMKUWcZtsyJPMPuJrdtZv/dc8lZiz+5V/S4GG3TDoHjVkcMvQqYtlnJNR
NXl6tNKMl7COBuiJuuc6pr8DvGwe69pZ2VCub7iZl5qkWSdTMFf7wSZwMgKIoWV5azumC5omObaz
1tGBONnVNzW17jWkwGPGJ7AoS7hcrY3jUHIsA4a13GzKqUPb2rryxSQC0HFMz02GlPZylvYnf9J/
1ZVtbVC0LdGWJF+RKMFyx420DTihIZgpIfYWY7qorJqmCycApnN5tMpyWDTDgA2GNzzLun09gzya
BtB8NHqYBWEerOnSeS7uaefRG6ariv5QaruqZF+ZLFO4XiYlpUQdNo1MvRKdjmK3F4VWI51ZvyiP
ie74p64vDjhxMAsxKlIkdU0SQ3VmWc8xBoRCgSD7QqNUdpGN84b7FgE7vhLuC6QPD0RQDjl/N06Z
Tkb93dUH4Mrfmqa9F43ZcOpoRnmThSP1hafHj/3AuHbEXCZHsrPloAZXkoeYfJht7eSyclhccHwA
K/7OMCAhVpnWFidz9ajNhSqazvhKlFy0UCVNP3qUaQsL79Fp3nQ4oBcixxqPYaJ78sbqvWn66Gvm
OP01zfVn0qNtGIQqma9jHrgFfmECr3QJN1HekjI+yQCHotiYKm8Wihsc7SJYKoGv3Uer441tvSc/
Sk9KhmfUsDp6eAN8arJq/T1//PDYBOa3CFEL9VFVEKIcdrQkIqY2sdoc6xNgFf8gK7nhwtKQt12G
igplVfGCoRkCW9rQIkaTUcUB8YWlEzyIWEfFJTneQQ3xSVl+8ZLEAqIKQoiF3LQv2LJptsZWvEav
5C9HMxIvWhpFO69K/I0SqbcxA0vf+iia1OLnhr90dM20TQ4xmJYfD/YlX1IjaUCHAC9YmEpRIIZi
M99KbPtEXzUk5jboT6iV7D22Vnfek7hqxwBwtl2ETWHezOrjX7u+JhIQoeRx5ZopVqlIM3sf+nB6
wW5sKgBYJ18DMEoO9c6+Y0xWnwi2NEhhJBc9FFFyJrSw/FlKhqWfUmcOxqloRngMYxkzmYXY9tv/
3HMO2kPcI+0a6dPduHYs+FfIe7sb2rd8ASyDALoqHWWXFAmSKM3O2ZlQEU960rw4whDHRk80pqoo
4EugzPNeG9MHExFqDs15Nse0fRwY7TGBD+7zXuMwPs4I5XXnWSRLrQcOt3iPNeyACrneS4HO5YzE
des4bww4CGjM44VqFJ5rjWA19BHbY0xlpnBRsF+9XjN380GJ1xQb7xBIKzEIzqRt5Od74rfXDNPC
uxHi0bbphy8rKA/xMjJIFPS0sNwlRRLe4cCH95rRuaca+cquGjgGRcuBNM9F9Sg7lcUA+P3vu78e
nZ+sTEdI9eeTOfaRABCZvbQah74kCslzxBxk6XQkNrZy3p9/PTA/mgKTD+IxPP52v95ivGsVFyFj
5c7nLwnWIFpHfAa4azljVaZ/o5AMVyNBfTu8JAkruRRnhN0PG6qd9pb68aru49Zt1LpFYY99JejU
eFGElbPBmy4/W5KPNq+z3xK40XPpHhRZjzTcxIPRQMNOYd3i9NIJ0VO9c6N79iYQbf5gttBiMk6f
3xJ0mirRoi5GcIer2leptoIvBXailVLT9MA4YuzGKG4WlY9THJ0QCz2vcknLdM7dmHLSkyjKIqJV
JCaT2yQLqn2ZcYI0AUntrc7UIaIU+UlXaFeWmQXWWk0gnmq0CYupRG8MP7uYXXqxUiN8FM2WThns
E4ggKyU1xA0p3qcTmi8FJp4jsOLxoAG224CBqi5diNlGnXpOVp+RSiGN8ltcor9gFH51Qi3Fkkzo
j9yKmx4SKkO4E6OIyRzRxht0RWkAfSKZaA+SVO2dKFYvFmShFUWuv05QrpNlUNtcxQFl5LGBTRud
7wY5V7tWBRGIdtDh2jZjf8NapqG1SKvy1/mbS8FXT6o+ieNMT4lBBdz3xNv0DJm2lQHlPykNb11U
5HPlYV9tZtWy4w0mFrvUfgR9AZsoHuubjohjG9HvtB1NXKPR/qwFshI1uWm5XU8dQXrqgFIv4YOU
odomhggVjxr6L2mOIg1wGVYWAmZOlkKiQBr64XYeBcUjAVGFGgErVIkcC22SIc0LZ/l8q6usKEnj
Sd+lhuNzJI5l8CMTKUlDfpmBsgV9QIAQH714oPqohLJBeeClPNrSGLx5ivKjOotYzTtjSxMPBStT
BwNKXlPRcmEepa6zvEpuiiAhsy3C5CEOTWvZ1TkeKUWLqAdb5QZYsXn0e++7babNtR8Jfg16ZWek
zbekGPy3EKvPWuIECj4+ONtAHU6cXY2lJ3Mxn4ylBSMrSjmFdCdJC6/zBqtofynFBrY+NklfJxgw
xMm0xu0Lj9ELo6s0bebnQr3ZGaGEQmb68fl+IYtiNypMUebnosOTQbQTd2xoID3ynig6RwzhS6iQ
o0pifeCWihS+ECTPhTSLbgbTm6eqep3v9STUqly5H1lyfPB2kQlUy/Yh6sCcGV1Myk0l5Y9o4aSj
FIxfDEMUj/NdVXT0dFM8QMMADDOYdH+nWtVoqLkY+36pURD3jNsoZ2f5Zmmg/OconwrOb1NC2wfR
SD4aWNRZEBK6ux9qn5zI1Q9WxZj6oyq+RDmtD8t2jc6DHG5pmHCigHagXtgkeJCOi5sk8zbK1NPG
FEYkk1U9hnWIOauwvN1YttWjxe56HFWa3awP5hJPM03izgsD3WBWHpBmjJgqhmbNPLTdcy4k2hYT
2CrMZBwURqRc540xU68riOtTa2aB/3XYDFOxMG+KBkw7zW2zcDzW+xiWiC1l6ayJdkWHqWR+iSAU
Tyx8ZUsk1CuzywE/MpnYocVApZdeWF99yKMm7kCECPnyEugZjmq6XpxrD6VCfawo2rqeUClebjkb
OyBJMjOL/oRCC89xSeAIhqBDHBvatTe6+0h+5yXVBfQX/H2rKApjD7dLP+zjLHl2AuTfWWSo63Iw
rYOk9GxCvzuwXpsFeEWbTFcNaGTzYn9W5lG6V2tafmLTpsa2q6TgI+6wQHY50nm/nBIztbpygTJU
busbJAln5mU+1Qa98RY1xM5kcGewqmHlidyAECwsvRAyHL0tdrFRb4k4F+tSo8kWxtK4mH+daqmV
2+QEYnW0pQqdUmxuyqoZgBLqDXs17xIyKa18d1YLqWOWHknG2FSj8UpWU/ahUYKiS2gF+gEcV0pF
qoysqNS8vg/uL4JQ1ytWvFKIYqpzoHaDKDgHR3HlzhsFF8CUiIdGoSpAZQy+faIzqsFESZyDnfss
l23nRSTDQ8K4Ya2w8N1Yxti9Os1Wa5td17XWw0Dv7kzyLuPjPjFeM3CJKxNrxt4QeGpFSHgaoG2I
+BA8kET7/cHXlJT4Ica4Lc1ZRw2Ut6GEmozwNjjOm9GC6xWgpkMEIPk0CkwFzgtFROEphOq1+Suy
JeZ7UWUe6mgskYpLyg4EAEwKTYa4Nm0YH9b7zi+gTxGGlxYDEsFoLLK1PEBBihAYa8iviPSsoQ/J
jrarVVlf9+qk4c9MSM4jhiANMcAZVwMju1ahpQIr60sW0jPmuvqaE+u06XMq06Cs4kd9DF7xApeH
qM8gAEkRUT1+iOupVg11yUpBX8pREb5rFea50lf1a08Y2d4egqOUl4TSCKU7ExM/7BgsOnsA55So
CYxBi2Cwuxen49LynZ7LJrLzanJXI3gJaF7J1YJVKh1UPAKLuPKHa9IirZMr/WuZ6/aNam1Tz5Wo
J6UAhlBphyQ6rgxSZI5B9lWxpE3jY1qbv3RBDQItbsRDVijBUVFGdVvZLatwKICeUes3kdf2zhrq
Bzx+xD6UqBy1DrpDYhLbWRmYwZgV2aegohswCIY/BMIq6ti+01WW1wUuZDrwVv6CLQIsROy/TVc0
WA+Te8WorlFlH6uhM39sgmp4N6egCDNRjlFfvfSyxCxBV3y39YbvOHj1E8sVWmVKdYJ1TbArhSuk
kXTqr8rakzX1vDznodU0Bu8RGiPNpopvg4g4PslS9wyIDWafoVjEg1xt2yCN1jY0oYPWEzJXT+Yn
WMIKUrnBNVrRbzqH41kPGXKndbYqBwLB4CKKrWXXYiNIxcQMkR3aNmnuY0QgnElp0Ra9ttGnqs3w
OkQ+YZxsG798c0rV3Nsez8/RiAsiFkB9dYyrkepGWLmQqpUNGdOJrtBQyjHSkA1ycfSSr+agYWQd
Pa5gWYFCFL5cfJrX4PD1YcjTymTwlOp7U6u1/Ty/DvJQWYBaSLaa0MyHNs8eBAKfsraz86wWMWL4
SpGcINMMJzFGW03Nqgg4Wt57Bip/CMs4UHV3VCKc7F78PdYI8BBS/2aN4KAULYmvNOBHrDNopTQh
nwMvh0EQIOfaE0RMWgQzeByM/iLNhnOoWP2HFeQsiG14KF6nByuT8fAEChg2YZYihJjWm2PDjFWO
Jn6HObj0S8snKTOBYJrFSZo2iN/qVZFG3+ce8uh08qavRhr9wchJUyuPBmGUhyHV3/JJZs6g5Xuv
GJ47O9co4ABTFTrCUqO+l00YPylESZV94n8Q41KtaLTLpyyVWKa0KnMmuEeFrUrvjpy/t/Wg3aN0
MFzRQEFr2+6xBBB8ljpSV82G0MMYCcTeZEm7kzKcaqZOnWIWrXMbO/mg5ozcnCTtj7Vsao8V7T1e
Ykn8MuEefOXgoEXFM3IzegM+ga6Zoeb0CmsgNV72aDlxzPeOeZsV1qQ/Mrv0MGItEcRmC+hbiIB0
LrPV1FBoc8iNAECQcJl86PN8Sk+65cAaZ21M1SpSbe73fO/QjoKQqYb2gr/6QW3sLHv6ng57Q2kG
ZplKt+bc3LKYTUmRbmuxdWwijCwsPphFpH4TmqY4E0H7Tnj9LklhRXg58lDbbsaHCJlJVfqu35QI
RiEsncFEOPihYu8cEQe28RrT2heqJugAobauY1Ui0RVOSmIO154m3ZU3i0lJq3YUYvmlRnt3oh1y
z2KarQUfmk4gEY0OEHRkZVTBc1z1nOAj/d1sMD9mTtod4I3yIpl1MYkngeNH2w+ANb1HkX41pxFR
kRDY3sbRO3THR/DbgO8CqZmSjrOrhyV1lebeixqxYqXp3V9H5BdTC9VeG2pfHU0uBkvWWcgsy7BZ
WFEcbmbK7X/8DZ9ezTj1rzn40JB172+7//mYp/z7f9PP/Pmcv//Ef57CryKv8u/1//is7Wd+/kg/
q9+f9LffzP/+869bfdQff9tBoR7Ww635FMP9s2qS+t8Y+OmZ/9cH//E5/5bHofj81x8f39IwI5Kx
JjOt/uPnQxM2Hi+mCRz7T9D89D/8fHh6Cf/645yLOug+q/ofj5+C1geAu8/qv/kNnx9V/a8/JEUG
TT09fbqtmf/UNcdQHfx8FL+a8sc/sunX/esPy/6nZWmwnGVE0KpjTsDYigOUhwznn4i6OHAUQ5Mt
U4F1/e+Xf/2BJf7xuf33VHx1ImP/ohfrpq3pqi1rjkzKLNGuv5OzEROmuSCa9TUgYuEUAIaaJerd
KGtMJQFfzd1IKPZWX+J3LHuD9lkVfOnTepVnpf4a+KVBYLps7FqMmU89s9ywQJsPuwAAXeA4J77E
W8qEbvmX9/nnS/kr0F9V/07V1S1bt0hEUAzTRuajK+ZvuPcml6rCiP0aPakOdhH+8srvysje1tIm
lR1IDVWrWyszENoqYFywogemn4ew8fakC35RRrhrokOiIY3q+EJylVintLd3clKA4a/TzygNyouq
1dlz0b/M95bdACzSpsUw/8ygUzkCXQQUAleI01HxoAzU1hiG828SU+4I49l7FrYdDnOzPZkWY8Ha
i3FoiNZ8BfK1r7Hmf/O9B82XrpWTBZ+ROa7abGCF5fX0joQxfpdyDRdb2Fys3JEWjt+mp+I1gx99
AiXbI4ebbg6NqE7Ij6tTJWVvajX6u1/3q/1Flmx6IgkONAdB87JuCvHVYCHgZ3CG2pITCCqDi5wF
8oHUuHSj9rLzrMTjlZh3QuYIMaDtjzY2y+kd4fnjJlaNN3/sou0wKWcN28iTFWvzh9rq9PhUdqRj
gloUR7tWmOSiSxwmAF0iVGv6L+B3QZImOpNRybw7b/yIwVHJ2Hvx2wOK4nXMobjeNIpnXzpNDheC
WvZtlFGq5ujR96hIjVePRjNpmUQp3Xy9oKjzZWLX55vzRm4t8zDfwg1WbaLa+TomIQN1tPX9OYRR
UY4EK813zWPKNFfzrZw1SEmdjtot0AG56lJrbIyabjeeO5PrTm3f6UivZPQtT4rfJves0jbzXkEP
/5ZFxf7HXl7oVxzDx3mvGSO6C4p2IcAx2kAxB5ogwzEpAWksUk9Fzor+fRGByNzKeWifLaOyz/Mt
8lKyHVzBcMGK0/rLAz+elxasOjNiJaYfmJ8x31+bMgpL9PUUjmqn/fjZNLs0eLeWldPAzcMt/5wg
5lmQ3l5CL2N3gm9qbVSd572yeg3101AnZLZrerHJaME1RD/AFl4YTW6SlAokYWMN/bdWLvpjGPg/
N5JMNAKfx66NdC7+f27SKbZ13jX4yDJQY51g5tznwH8tozv3IsqvkQwAYxoq/bkX4fgiOplcZVPt
mUBwNKxGRWJYzgUf0V/8c6NFokCcTpbD/EBgBP9boMLfAwg4FRkI73RLkTXZVmXb/B3wTQA4bGQ5
f67yXnfDZsK5Wna7oGk5YHztkpsdx5gDIICQurHTjc4+tILwyiBzvs578yZM4WOpzWjRCjJCi85x
XG57pBYLrJH6xe7LuwMxYKvpJR2MeSjSGbHy42L/t2v9X8+s2m8XhenVEAligZhWNWQ7v7+a0glb
mh958UxjbNx0KKGfda98LahTTnHu2dDOZG0VWTVzbBp/q1jqm7PT0fRX9FR/zLp4YEhNygBYVGdT
176+jNK+PjtRlKGhb07DZIFo6zxc9Y3o1pQx9KU0yXBlJVAf/Q6xVBzhdBFZw67Rq1srzEmbnh4t
dFv+Xz4+4vj+fhnkFVsGPBdEYrx2JDZTeMxfwmEUvwxlqm/nKXWuHWxs7OX96xTUvJn3hJzJhBKi
1J93f9033/r1AJH3XbqY71Tzjk5mCPCoTfz8Mm80zYYnHUXBOrXKn/fND/S9PdCbxlhfj41Pjnmr
gGYfhdh2nSAjYXo2b36PS4OLMIvNGt4EOaUcvorL6Mwhw5wNvu8iDaXbTCgKfe+9KorgOO8RH9G7
eCs+570m1Mx7MwTE9UXmLa44PIrJfTZv0J3/vMVKwiY7U3saDSIM0blQSE02818bUJzTGWoZEWqz
s2RG26vSMSkVJOJPEws6vJaMqzzQxuPMnJHjHhvBsu2UeoNWDx1L7dQPZp40e8vBZWbgpZ/vmjcD
pRqyjOqKQ/iD/zjbkicS5Itq3v64rbACcH/cMd9US3Vb9kW5qyzAbilEuFWgktP2CzM33ypK85Tp
nHXqUlQAwadJ33RfDN/zMD9DTA/Mj/q9/uP+XvZ4MdZAbS+lYblCuBK65JoGPzbe0Afur/tSYyhW
Q9Ul2zYLP8OxKY/wD4yHBPDyBgaDyvtiWXcrdC3DiG8NA3Q1UjQ3i8vRX4YW08ShipX9/GgM9PIm
tZoE+703tjLR7Lf5PstqA4Y4JZQZkfo3Y+8XVnChMAzoHjqADcuerCb2ft3veJLMO41v8bcHoH56
axXY49Ko3yww6mcJBaf+lYsDWLiWuJzZUWFP5go82eD5JsOFyOmEdgERK//zAs90/stBycIO/rWO
+dsy/8tJtc5zrSD2xX5Sh/b7nKH1Kz7rV6RWmTafRQhVl6td/STXSUATNTMX827hW9WxKmRk1NOj
uIKCVaMSfAMBbDiGjvIG3m980oZhr1j+8C7ZPQen1yeMplK1/FLJDFZh3wo3E0NN07j1Ceqc+Gjz
nWKSTMy35o3dxw1xvkp3rfGGLHSiId3ItmVaGar40Ij1FqFBwm+j7WnH/H/Szmw5blzNuk/ECM7D
bc5iDprLsm8YZZfNeZ759P8CUuVUqc/p83f3DQMAmSlZziQBfHuvTVG4iQjIbVocbAWD7yTYwraT
O/RjdxbPf0oBdsiGO1jQTrirTBiM06IGJ01F7l43WnRQlIxVqPyvtBaHFOqStW4XJuup8uJLjOzh
AnsqubbI//b+w+NCM/8ZXCOefh7mBV1n8xKEjPF5EaGFs6Zomqm9Uk9jOhIGJkwLmFmhEIbNAZyK
RmEq4Y6wF6q+IxFo7LlloaJvrs220ot4ozmGdwSIR0JqUVVrZzbVBoASgx0bxddD5i2/wjaJfDsC
rMRWYbLtBWN+NpeAbU4UyMbwthSYtpQ+n5ilk2IKXuFRmylXdZHZ3jtirquBv/2BsWeVqZH3TSEp
tSb5EHkWKOQA+/1Dxz7UztWoYFvRZPqWWb/kc+Wihcwg1oBVAoPDtWmFbJqoyWRXOGZ4hmkL5c4z
N7InD438j771I3Uk7JywVIWsXrxe+HVO6r1lhLhmxQEKBDTNMnkyfg/dToZ9YG/RlT1orvbIHr/m
NFhSZxLC5KHO9BKnGFkwrgZ7TM5eP0xk48BvG+ceGHen30cw7rfYINgQrZB2CcsK/rB334rsznN0
ryaISB0b+AHhLlgGBSwwMXo2uL34yQbHuS6VxPPjwmv+6GoK+e2gGJhg6aaaee6pNz+0ONWfS3u+
J7G6xSNkqk9tPYOMtcgbEVy+GXsu0POF2rdr9tq2m4mkT4i8Zl/jvhEdOdLEsbGbhxEytMPjqDZC
CsFBVRRrW514dqi6xn8jBpTtEGKRxfqefXeUPgBLEmF+HZk/WQrbjB5l0QfbDjBvoF1qyF37D0FO
Mjrtw6LacW3W7TrAJnSWnulaYn71YTYRNJAhlHrRXyGDEogytx0gCaP2MTmGz3Pepicvn/6UPXkI
wQqwj2p8WdjpWjcIsY7ygJDGrFZUQjtgvaJ5OyVbJq7Lo1cvxREzEHUO40ebtC95ZSivwQA82WM5
DLwmAZOmz1pPUSzXTtfmDEzt5BncDMWJ2MHT9t/fvf/rJBIDj0nBwdHYv7Bs+Uf68Edg7Zzz7JjU
V8L+CIbz5m5lGaSXr6fBIwFN2ApQtKOJYiGK+oFwbCbD+DgmOFJHgOukcvMBvjex+28No01ecn2n
BQ/OrL6VSpk+q6CZkETE1DynvvNlF1TlgAwV/4XsygOVuXgV9C7qB89NnhVUhky9/1PIj8bFnx9X
js7dj20bG12vDhXhn//rJngmgm7M4EWBfLzikTv79ZSiDZNNebDCZfZlq4oW7t9soL/35aAquv/z
scqz7UOPKbgteiClJVFRPmiTvcUtEJUY4NzriVu/N1iklayE1zp0nbM8IVu1fAfZNAEvBJhq0IWI
d5Vj8iDfMe0X++CZ/cNt/MN1amybW5ZMFNjtzib/BMILrAVfSUCmQOcxT/Iw/m7dxrI+f1VC2Em3
IdnKFMU8RUK6L7seHCy/GirgLv8Yl115ReCq3xAtVQc0JgH8V1xPUdC2l2AmfUgePPA0l1aIhKgN
5hh/OCHHZEte3LtWsCad0dxQGJ9PI9gRz8uts6XP5rkGnncOsAT7bkWCoujJIXmQV8hrgZSnzEE1
Sji/L7ldjOMMy6yDB5xpgMUCquYbAnRXKGRiKJBhsGQb2QwA0Wxtq3xyCdY5ZRlFYop4xkM5avXG
xef22qmAcuKi0ffaYJIjT4WLqIqcr19SlB2cuFjE1Jg7xa1wsbt6s+wanHQIXFIPAbaiHgLC7J+i
Ck8If77g3Gg99N2sc442u3tHUxxk69NYQQkRzIfx9dO4vDYb8pmAnaVve58JDRbXzLkzjdpiKchB
tuRhciME4cvyvxkjKng5hBmEYgrnR5c6FubOeH6LmR+vqbThgwr1MxKu5GIi6tqkzTjt3NIsnwBp
G2fHTg+zWgM2zXQWZxF6W43SkVPjGZiED0EXPoQ+YyUeQj3dyLHbiYXIl7VWtyGzZ4wMqjkQV7So
KcFCom+F9bANzO/wqxVwUKY5wQ9uQoIlRDOagzwHysb9Is14omwtMRpGQCr5gN6lblFuIyt3/0BB
uveAOIDhJ+kZ3CsyZ9X9g1/XuNh691NeFKeWS2UHpEMfEQTUtg6ihdD09hP34Stws0Z0ttWnamWw
/fQQWPzLJrPCipVTzJVjboPbNYmVAKqS9uilyUuLG/ZpGrAqFzqGOdEzmEE8jYBf0PZGoojUtweh
MIyEQrxfCiydmVCMU419F3vIruJ45OSQ0yvH5ZAV8/xbwEc9hOS9POglsKKanFT21mz1dZgt7S71
SMqtZRdG8V3Vs22LWnTCik4Cl1bxDKSoxCHSWLPK5rjomPjb6blS+ft69djuMgr2p2zxVBADzrhn
i7Or0THPTO+ZNPdFQ4SzvZnKtj9bFoaz2gtXbcG+BzsRWEaCaoKF0CGaFj15MIXKWhuR+4LUxawm
znrSZHI7/fut5FASdMN6Dq362FCjWuuFaT/xYFkg6cXVJaGAc6jCqfWV7IxYRMqmKxykJ+yw73aa
RQ/Mo17P/G7qASd+/pfm4hptTOMQYsQ9ksFadCfZrBS9ctayicsQwalsCmMLTbNhxgwbO9Dtfktd
jw1e8ZWxihGDKNOoJh+WHbDt6BQtaXySLdJMgQphfW5Xt748XWXBvRXVyt6TZ28vufYbVT01QCN9
OSslxm++EFJX4963u/2HmWoRECdoqHu5G+u2yHNbw5h3CTLcoyU8c1T2Fh1VU4SWiWUBNDdxCMwB
w7qzkFsrTt9OXF9z699OX99C9tWwXYOpDH35XqXBOr7nDmzEBmuVtgp+punGAIn3YM/ZL6mScTUd
GLzFU+GYxHO2HlrMdB6qaiIhUOeq0Ot9Pkb2SnY9hF7nofAo4lI30aYkIx4YqhWP4S+mPaF5WNx9
BYXyqGjml9SANxE3hE9jvSaTcMwUmwjGuYRBF/2QQ2ASo/oCMfcRpViwBp3zJ3sLaE0pimyyXFcP
rarovjwsPQCzW9fIPK7TxGAcQvJU5sZkB69Sj4VUICtGqB5ln0QCxMmyP04hiXdFuZMn5EEvEBO5
2WgQV6ONHsiYuT1GKRQX/L9VixJoqKki1CQOoIJGkSUGLXFRyaCOg6w8u9Ng30lJ7twjpggnO4bp
iGBXHq4npJy3wxG9NMPppuaVLctGDc6M/8vt0tvL7aKn1BsDIpvFe9xONGjE+FYgW+Q+IvwBQ82/
DHp3i6kpfBtmp/qqoAXejiPRvWBt107W2zy7DNtv9ZxqgmzKQZNtnQIgEecXT7F9A72Gty1ct2K0
ikYTtoZLoInjnm8XyZY8DE3YFKuPL0qTydYg5+XBIW/r16hGLwIdvPq6FEPBh7uwfTPxfsXAg9Z8
Ig0wChzK363bWJYFrI+g2KwgR7xfJ89CAzVQ0zGmBnaAd0H0r2fE4K37b8fkiX/1Mz+NXX9ST7hs
qgAe9TBX+PJAjaX1YZy/d/8vY/Kt5Btg+oAqdOvf3v//Y6wdylGYYz2Iu0q8kS0p2BxGUdt0ePxI
EWcz9ur9gk9anpQHnZSYZenaB9lDS12uLWZhmDGQgNakiO0TZXoCG4eOtSiFDN8iUXfoJybtA9Yh
W2FWlVbu0QGGhGsI6RIjt2HZopSJ/twYmGqwAaJPd9aSdPcuIs1ITaL76+kp49s3j9Hgkynksn8o
mvKQYY3zOxDC7QHCDac6k8jX4/Wy4b+05eUR7l5AlOI62ZdvZAfhuFOH7unTJrjs9o4+vO9/y35d
gkFEMfY+9i83yj+/Ru61j/KN5PUf9tTffwbb87J1O1yvkZe/v1xeI34Z2VcqJqHXfXnZb71K3wRs
1O3cwmHnV6mVbjMpTPOhEwwRilD6QZ9zYxTpJPztyg0buKDtE/zfH03gf3eJ5sEOfjstW3kQC6P4
39d8et28LIStlerbv7rsX41Js/mnt/t03afu7bcof/8q/4vfVL7N/Bd+xPnzP+fzu8lf4PbDbr/A
7ff+t7/j1VL/r16yAB1i3yYMiW4luOUES+lXWavLViG3vVjFPaTGIbgneM46K3kOt8kSiNEBjXSJ
XGhj6xEpQdnyvdWwaGjdMl9gMOiryh7cr8B1Eqwj43AOGyRWtVa8yPEgx7bXVm3kdxWm62hRVvJ9
cgLM9gAH0/21q8NqMYz8ixvmuR9Elc2cVMu3AHdMglFgTXvg3o6yFQjq9G0sqdL8EBuWbw0lG1jy
OkdcLFvYviEnyf61KUdNFd7IOiA4Qb5Snm6dZvKn+g3Hjdgm9apNOuosaEUXFgghCLLpFLHWE57N
aJPidDHK5Iz3gk1YOZaqhd5TTyU624a/QXYbfLcm9Yh9kF15JhGn5eUfXin7iduUbI135lZ2P7yl
bHoVvAm2O2tl0zcu9vXfbyRP37offmF5ppub/E5LAHLfftXrm8nTJXOJ93+A7I/U/huenCuFXbeB
lDiSodLlJcvQwraFYv1FnvHGqrroobGJMa2MDpq7Mx5sF2cYOpn5JA/2JJb7rXE0+lgBpfeP8Vv3
dq02WwAHK+p4t7PyTWTXwnzQr2QzzCdSoMYGJ6h4V3lN53T1+2nZZy6HSUF3t2qIrjqdJvIdSabZ
aD2mbAkubc0u2RNulm6gOjNLx628YDIbF2eFwKWG39JXpNuJpuzfDh/O6F0G7fzTRZGh137WZwQs
dq43HGX/+iI5Kt9JDspWBW+LPU7xg7w+s1eswRU2YB3mKswutqhio3Ct6NG4sxzVINUJDy11pvBR
gbGC9G4oVjnJxCGEAxIU0Uocr121M+wH59xOpXaXj/nAwjRL/1AtgoFqYmSYU9ZEBwVFtkm1CDaU
jYXNXBoT3qNZXOUlldCY8MXStw3F2HUXQrseNeObFafFI9kffj+SFEzaTy/in5OdDEIsLMxJWevV
h14oZlbGODv+qI3P8qwnagMk2xYPccbEUV53OzFUqcv2Ho5UGamo5zrkFOcOvyVOicpAUBozxb+2
5JgR1lslqtrV7ezt4n8/Jl57eyt5nYnwZz0Zube+vUy2It2M9q6effF4jp/kIZgX9RS47AXLbur2
f1nwT/ZyyDbCeZMWbr1dCOaNi8X6EzSMjus4mo85FvNHOPn4lMSJBaMvofax9ziX4S7hoX2uqI3c
U6BaKE2TNjDnQ7XP8cOsUHAUlwWT9gf3jpYzOR/dStvcXDrJYip3pP7ikF2i4GuNAFVlj3k7WHns
d9MrWHz1C+DF6oju28H1ipto6FxnleRo+XWylE2twWkAB3zONkzl+YA7Do4xsZsmDxBdQj9m4+JQ
AE++onVDR/AZqqc4qMtjLwAVVadH93aq7xzbap/kociED872vjWK1a7d3lQ2aAyXc9iaM8qrsJ02
tqnyqQgyaCfizHVQnh/m6cvYwQ+QL5FnYcM1E5GQw4FF+nIoWIRGZheychJFbmA9uGPZEBNDqqhy
y1aaUe7BkUV/1PW/L76OGrVBuFmMcgjR67ZGznM/lNq4LxQk5Y6lq/6YRRV8/YXEzCEHBcyE8Knr
00lIf/QvSktqWhJn1Q+eiYexD6z1EESQoFF3yUOIevFoBTi3hfxLDnlRZN11CSZDM50fZG0FAPhT
woOZpEVRb6mQ72+TKV82QA/LdaObPSyw4WvXGdVbS7zxXgNshEyErjW5P61lsu7R8+vPdpuQ4MCw
Xk7jvvRCfccMv/k6AgslgfgbhotiR5pgL0I7SnP8kWtpfpQ9LzXrXdS30T4mQeMY1Mmyc2G2PhOk
gqACyz5JaS+lQ0RvlzqY0vnHnLtmwNRilwG1R7fbjL1lnD1rdo9ti5qfDTptpaW7qG3dMzC89tJW
RovVlJZi9LC5hENQDF0vbZZJfDZOOHK842xQci+m/tyWRX8uC4cdpt9d2SLIBRX0MiNm4Ao59Omy
LB9f+pjtkrQhfk56T3ONRXRX/5pFz+bz8DAMyZklSP6akK74nCQuiwDORXaRvQbp86D/MWjMbSfT
/F5b7PKlRkXiOE/HU1fZzHeHNv3eBNcLHALhN0ULqiTqvKOJmudkTOlMFDwlI6yLRDMrdnKf1IVf
UBG7E4+CS00kxp8AveoDaUVPlllyE5dRNKIl/YxyrOIJiBepAIb9zxOZXgwHYyLEkOj4w5QqytNQ
KvHz2IQH6T0nogbVoO4olD+xohuhOyP3HO5crENhyTYNsquCh/nQNQejHVM/DQhg5INfnrEpN7tS
MeN9Gkc6tLLAAVdH0utqJILyZcIMx+nZPs6K2p/mBX9s3f+MRAK3vLF5KlKHBKLWWqV+tQVKaKxt
z6nODSXOeClnFooZJIkOQ+8qTCexqagTKuXG2B3kqU6cly/51CVxmE1E7yTPyausEpjtSvYn3eQ7
3xEjoCwGZWZl+lPv7hI10UC5i8Km0qh7GY+kCswCotbmREYMvl5oevLAU2DELlM1xIyOkI+dKhgo
J5I0Ngoz/Zizh7mPHft9ELyYuQYgw0fDxK5XG9V3ggXHtdkSt52FtXKeQCGwHMrr79FkwHRYujcy
BVYmuMW1O6RfYn0wjkAuyeMzAtM4fuirGGhXQRE4SDZm4yFzO9ZBiBXWsHpIoe+ogh3Jq3ms1E4J
RNKZ8TAru8xZIzbD6jSObBuMWWpuNbHjkhG14BvNvQl41peHpSnAgt76soXf/P207KpoxMS/kEHC
vriccAkCDEDaD2MaZ5uWDZxTMQJ+wPrItEV05diH046jemTsiVN2FW9HJ5u2KVC7lZ4ZbAPjBdUP
MTOhdZn26AjGFDxvalGDGb7q0eCApwNNEUQQGe1Oux7miflQ7KYhFinjfazwUn3mq0K/G8tN3oXj
Ueiiz7dLZJfYldGH23KQ42iVrLup9SiaeY2ydy1r2mNXzMnRsyzuxFn7qARk2VR9NX9LGqKPEFhh
j0EdcJ+5w3bsqv7JqAF+N03NnaksczYn2wCRWY5FSLGFzKxb9Ypt8GPglplibiPZJJiRVNSfzdei
cqaNYuiHpiIMqY6M+U3pAAYhI8JsmFg5DD5CiDV7IDoZxMHWabVsqxlEetmDQDrOahPu8bZDtZvD
ctcqfMNjHShXESE8GCCtEirHvoYWm8b2Q5O78OCnloag7kNzcB1cUjO7nzm3Sl8eqN47YpOAzVKV
fUmc2xUKnhKMe682wTcvdH7gEMpxlk7lyYhtcpciO/jWIW8zTKP4Eer1z4kc1tfY7YYtBVfrFDQU
XyAW6jujst/dZWXlVkxhRT/NfpUuhaoPQzcXmrxiMaNfHlXvoknGQ9ohqDaQ/vj2PGqrMPCsZzmm
FV/bEScK7HPreVGTQ1iZP6aqUY+tgHlMzXgHEUJ/QgzOliL6cKEVyZLZ2OJhTNdE05SXBk+gturt
2NiosFvWKrtCZBVU91SsSCqKA+/kpZimRtD43xsBbyKL7rVzgu4Qt8abkuTBKUX5nFZlcjTMSfNW
TAmxjrbLvO5E9rbd990DSJwU9AkarMZiXpkQlwvBh4zZfsLo3XaXTjw1Afi9t0Id+Tcy62J/G5PX
2QZr/orlOP4flut9EPt4OhJ1DzcGqq8W+zz6ahzh2uDurL8vaZZlJlELW96iLCHs0xkVBgXyQyCm
xIqYDStiNiy7Vs+kn/BXNskvymD+peDEuhSdWLImJaSytFpAXcLQuTRjBP8kxbJ6MZjHugYJnGQD
sEwjsIm0IWpfK/lqeYne48Vd2SEpnUOjUenjZdcxlU24vaaU75/5KS98I4g6kbiC0fd2IDgiOdpK
RPycbMozUdPvpmV2D3OgdITgKKhEZJOQgP4oW7eDbaVMy8PSvw3922s/vf76zrHX8qjsoYtV+F3t
cTDuq9Y2AEHQWsyOaB5tCniuMHY7YXoGGExXLXbX6+yIuDRCBYA08rG5XQcEL7wskb5a5BXXty+G
9pDNMZ4K8TMmp6F4Nloqf14L0EZhTxBfIs/vB27abh+k60zt7f1ce+rjKA6t6sI9LbLUl2OFNamP
5JyJbwJSAnGFHKo6d4VP2biXQ20z1g/58n3s8hd96FK/MiZ+3ax4P5h1+4xgiYLcP8ezGSkfAjdt
/fnESAknoeLb6qbm67Yoj5isRpXIPmmixnPrgtVsWfJ0j704Ka+QB3mFvPbW1TWxSrC6dncbky1n
jA7qYFgHwZ4xT/Bt2y1RHMQ4iA0pjDO4hSNbxCaJw+f+wpQGs3k5Vpv/XhSkoYf5rJIxNQP7kqZr
rmnzkf9k2mmUCvZM4YRfuN0KVkAVGpgnB0iiJKLlGjGcbIvkLynohSPuv35VeCHwPyDkexsa08OS
k3mek3EwBzgmlEJB6wIWawVWN9+BiiY5pprYAIBYfyICj79MWSZ+aren1JjDs1vn0TmEE5JEGYs5
K46/p4nOQz5Pv2ojIXIjUTUlqSrPeTS693VZHIBMBfkb80P14FJCpSQO1dPQAPJ29roIqSgroC0R
7pXjUSKMiQBIN2Ajd4YB8CCOlOEC43W4yJY+YUx1XGyVXTXiDIcd2DbBQbpFcWmziCAtuQNm/ziH
pu3b7vyKntJa4yEkMVKsSDAzKDPfQprNALNnbMl9FVwV1/3B/v+O/3EqBUkardMmKU6NpTrHzI3e
ALgS1LAwSSsIrz3kmg4Q0zabVW3a0TPLUCgoupn5gafHT1VwQAjM8hhbVn7H5tg+xTV/lrCuOc7v
YAGmfu5g1AAF/a1SzJrou6X8qs7POgvxHXt84V20RNaLkybPg1Vpqwm43h1Q9fkhiLxhT0ppsLJ0
m3RtOECrPF863zVTYy0n+bhewE9wH8Q0DKm1B5ZUriQREnnYbK9ja9RhA4TRCgilsiG0sDv3TtSy
L5JUOyRx5gtpPilPkQgreBMDqHBJXEkhM5+KfAiPfT9aG7s1Qn+EnXnQ0WydFw9HpdH19ZMZk2Mb
L9wU2BTV7X08xS15ulp1P+ygTLX3rVCHEzjBwaure6zrvweureso5EkKDXZef3Unvk2UwqdLEOJo
Cexuuqjzd1abzRk98ZsWBwVJ3cZ3DbnlAzkH5tNQqOehCbw9cdjmVqbU6ewwt8FTK3zi0iwOPV9b
qTW7LFAMok3MQmFnsmn9mGZQ/64ayWu0Z9iYClpZPlhBEXrbeaiaDUXl5rHQHP4jNLvfJ8A57lRz
+SZFIPKggjl7CES+DTxSd387MaYNIcb1+1CX1vWdYSGxgDGLKsHtPdRj4uAt6nur7qyG2K+5WOtN
aB86o89fDIXgm3qJ0jU7iCwUxR9xHoJ0z92j+qrahGQsTAv2eN5M5Luj8pL0Ue57qEPW/IXDVzNL
WFNPEPq8gh8+WD1rUgB7uIAg5IpDDIVhXkZwQRbs2tcadTuhg/O34JIt5vhSkilMFaaut5XTay9Q
JpDgFQhQRgUBUGSPJKfWU/SsT91CSoqYlRJos2ibAiDaxa78tMnt70hYvbXllN0Fx6ZyZLGYb1EX
hXcmyudtz555YfbJMQzdeN9qf3qwUS+DplBqsvI/IcaRQEweX7Dr1BL8fEZCxJIWyItLcgD10cxP
2pujzf35yj1S9TzBaJ5OzD7gunlF92t2pgQQTlmsOorqB5ylhG4P3ZdxMYg4k06qwiC5Z1gW794b
o2Y7uWm2qQaF/C6eze1lcsfq6LXGI9u0yoOR6MXrxH2mUIFOucHsbpwZ6upI7QAaJTtw4UTJPELp
rWQOUs2c7xszStUKQILECdrkyVA3Tl+U36a82YZosP4KwqRlthlepjD3tjyY53Y1dLa1URN71jaV
mqTPZfLDm9PgbZk7H9m6CVimmdMvEBlYnIh9BCcbCHHWk+LNzIcv+sgWmrwXsg5kDw9j04b1oQ7N
Edk5LEh3IxdHaLj0s1xs3bphqD9B9AwOk6asK1XJ726FeVUU+3v0+0GugkBtQnc3GhHWxkoDB20n
MQQevrCREZMZFVfDUzmCfPGq6X40+19zXWdbNVaj7x2G2lBXz7maQu/sHFC1yK/6jWaRMFOpKeYb
aKBVD5i36EkHWkKFfIKmybdOgTx3IDhsDUZzdWXj9mPzyyytH5Ch7V3JXVyFE4PqaGqbwh/N4MrH
1XsguSq5VOSYNfUxqTOyFLTq62gRpiDLyOBF+VgL8KI8lMESnuX9vbP1N6SD+BUD58FYXOUP9hqi
XYTx1O8n9buJ4gJyTmyg05jNZ7Dv9ffEnTdhoDavep9+82TR6haxOtulSREtxePu2tnE/hkhSraV
xAj/p105FMOLhkl+laZt97OoHjLqGn8pFak7c94Tr+BULm45ZaQ2h8KCrY4hVLsHiWSdYPgfzB7D
e+yV3YM8oSbcsr2W+1ts81xmOvxcC8/NMupfFlPNz7WnpA9WPxOsCVI0rHL2XzEnyZ5EjcpDYbTl
BmW3tpHddPjLc0L1qR2igWVmwEQjH5uXoIsWP7LICyy7lReZlr/kk1us+OoQspoLr5DwNcpDolTv
DsfcQzxMvdEu/dC9mKmpHRfI0ceQXXaSOKjJ2dB4fezMGmbGZNpMsiTdKiSkgPrw+Q931kM4lRdj
Llm9yaZedz+0Otn09mC/DoYLpYMrMNAjvLfHlekt2dqow+yAJ7d7yYfkzzJN3GfsCmdPwLc0tt23
bFIRs8K/vKUyho+g9+7ZnfXumxy8QBOrP8j9HF9V0nWiZMl/GIkD+bAVudc6e7b8N/NkKr2IPRHk
L96RfA25N3I7GCJDIiE6+MQsRFt2ppc4G9WyPBQqYivFmxp08GaXkd9BjnlkJPFFthaqhgM0++OH
cQMXBF9OIlT5U3Rt9y0kJu3guuGyZt8MxiG42r1uW/N+gWV8geEG8L1xtFWLMHmHpWFmQi98v47W
/GQynrE8tNQJY1O546YHDc1lrQzcZ7xzR6/ejnYPgWSpiOuyjXkVLQgjdviu0rUZpfAEZb/FiQrT
j6+H9GI4Zr92PLs6yXujJlbgADC/lyMk75Kq7W4hoPpetsKpoAUifW2byRfSQ7SnBGw09jul+7Ot
7EMTsiOmWfvBjOq7uG6fqZOxmMXqti9g9R3beGkuemOWB80GfhroC9lWkdtBl3aNldbknUamOo+a
1TRj01PMxFlf+4tRNhdD/2IkFD+m3p64K8/hT2jP9T4sm+mcepGy1Ug/IVGNrlKU9xMBv6y1pulc
adp8nGKvuuha2R8KMiMi29IormCIkQc9KZHMBtHDkJHYPiYeHHdZW5MWml639qhM7ZP03eSithZk
kb1rCK9eyysoUN55RV0dnVRXL22pj4fCDH6YAU68lRwb9Ua9ZBbUqcmx/gp7RX+0bCPe6vnc7MIg
Jkw3ryoAg9ML1SZyBMUqM7ewlFJd/tLPFq7KznCGLbNQdaU0W7Vi45S8S9KP58JVzmMwFCgs6zsZ
BDqoNgkJDdkrRljVKznWpMvfTaemGEp85soVewc6tu3z4J0dLbYQzImhQBychmV0bIOstxeDM54g
iMtDRQCbWeJPk72lHv8iOqm8kzWyf3Lt5BDWxfpgqQUxYANyfSON50cYXV+4jWuvbHOAYA6zrV5P
pKuR1PAYiwPpAI99y51PDmlkDMwO8DUpZ02+j05dExDHxshYviap0j0k4haruQXQIRdYJQ94nb2e
Fm8beJ0kfkyclwgV7ioN+gnIixnA5BXe72uTd1jj8sMPy97dxFJI4t+DlCwevoffbkT4tkL7tpQ7
wg7DQ62Pf8gPUEMcHE+J/q4JdHbIs+7jAZr6hrpPCqDrEXz5x1NWS4lubuEomkHWgkjkuWCj8Fmj
j/X6TZl5r4ql9lRmWFRc1MBYqPRk21Brk4shhuS47MpDHbkrU7UVZkzdgfBixSdrhhs+SUeCH9Rn
62lcoBh+OIVH8++rnFTJVjYibcGb8PbDWNh8D5z5mcVn/Bx4G9mxDWc1qgR+jHkfQocA7Ea8EAGu
OVE6KC1JqFeKTSH3E+XghyZ63eIU1IecbfJNyv/sTvKbbWKDtkNZLTsl0QjHNhXnEMUG+0QWcX/N
mNy3ioWKes5wm3pj8ce127GQ25ip06xZarvKsUFP7uNExiwnm/VcPQ4Wi8Y4+kacX/FWlVW+B/je
sYQ38jd1Ya6AZqm8d/pleAG8tOupZYLMws9dKKQj1FE/74IoGy56NeJ/Yw1yPVS6eZimJDnehmRr
Sqr8ZAlE/e9LseP0lyCKf856SXqXYDhINbGBm3sT17CpnAjgB2rV9lzninbfqTHauTFr1uyB/9Bc
I9p5MLTPac4MIxwaGOs2cV1EgH7zLL30pW9ZHkgRYGNaG18jabEdYrg/2fwnS3vPL3GC+YFaGMwJ
RX+yosC/ndFahzA3PqSqMzmrola8rZM5JtC+GKxyo7s75IE51ZPY2sufJX+EbGVN/KZYTnu3YF3y
VRMwgumyVyJzQtyo8K6JIbfYEE9kh6g5W+9XfXITuI8hQm+hzonyY7VU5PVGQ574pvqT2XTg9wLE
IFuaZwjAxu++HEz1dqV3nXU36PahXIb8QKJ0cmyGIEYew1xTdsschGtpDluPtbqxa4O0P4WJ2Z9G
vKeZY40HOQR4sELSDdRyYInq7WKjZ4+ugIe21PlxyBJQekKbZBLJS9mlZddcah712fsDRJV3p4fG
z2RgGQ+PE0tAGBVftSKGoTgG3bnN++IlyDKfEnrxtetJkCVlAaAEqQCnHuSwaoXKOcrH9mG2f45p
zk2sCucjKBgKr6JVNn2JKv13Xw563kykgDac0oaNbb0rlW2npWwWJlCOV1aTPWmY2alDMCb3KTUl
0y5G/yo7ZaURlUoWdAnT4Tn7oxqz5MWmEvTSGjnapRzRixyzrGratYMabUvWyttZKzT8rHhkpClG
2mNk9zoWtzX6cNNetwk5JapNhhXAdGvLTct8ClUqLvYCuSVtRKxlDX2+TnRuM25M4llIKBcke2bO
Wv1Q8i6PUwpKbDBUe0+ZfFir/GufSRhJAddYw5PLMnmNVTD6Ee90BFk/yHynBm1b6nlW1eGSlTU3
9QpeWTtkxOM2IQGyJM08d1QG8YFosHkms4dwJzB3ECeUfdG7z3LInXHLDDiNIraSSAEUixG4F6xI
nPohU7t5b6Ye98J8eqs0Pm2jnKEsY/qL+ly4wztpN6eSFClZi+rGjrjKwnoOogKa8OJuip6gSnBa
d24Xsfdns+2VeKSRKq1KeV8cFC9sDqYyvckhe7ZKoI4CCFPCmQ/6gkJjenDKNDxUuFyY648KYIb/
R9h5LcetQ2v6iVjFHG47R2XJkm9Y9rY3cwAz+PTzEfJ2u3xmztygkEhJrSYBrPUHDXFpcl5r3wv4
XsWwDsaGtw1+UUohyXTR6mnmuLlHyZeDBxSEdUyI6rvlgX/AXXQN/UFula9avfiqGXaHsI5q+3hK
bzzbQtS7zXX0yuwRpYyoukLFgSqjqp/tgrhUFT3Ndu1cSn8XDH6ySZug3+mTbz92WeU81p3WkHoa
p6PqU4Uho8sc4jEBTwFfQBG+K4SLKnLoQWivxukn9MVIU+1gd7C2EQ3zqzdNFsbJd75/fnLLxyfN
H5lRjg9li16ktKdkzxKTPqUuUpF5EAKa8BL7UrfFNsry7uQFuHGfQiC1xkDK0F3S/8miczxCZNq1
JQeBfAQo0qcD/orJZF7dCgrICkamca2i0rx6WniJjM6EG+UftF4852W282AefJV6B27DbdwrJBb/
TJJ72iK6PH7J++gBNQ4OcvH8PPmV85bActElO+zBn+S7GYOpaMW2/Pcm/qBzHNjHFbg6lvr2kmJ8
qUgMiumgmAyqqQqBTyseMNZK2QKZrkYeE78xPHJaD00Gs9kn8BFeutqZ7tqZf4gsRskLw7NOU53f
edLIngPM0iAgouKrdI0wlB6QmMB+BoJruhOTZ7JvApsOp1SsGnN4GgoIMiuHg9p6ikX1aYLjoUWe
7/00r4/CCwipLXrCyh4H2buDpyJYtbCCJ72aN4ki/OQGAqaF54CL7Ine4Mz9h1RjGwFmzUcboe7F
57Mmnra1/Q43RJ6+y+iP0UXVbgWp/vwcao+3HlXTLVaf1HSLbNdZRJbCiNCYgP/+ltsTpgxLEKoK
xSqK8ArmOZDjeZi88RwTW6h23VKN9BqvE49zfwQP46lFFbRz5x5ohZVv5Whj5qj1zYVtZrcpzKEm
VUQfjPtfA2pU9WmhfcIy5FparnbfuBrxPTmfXHvQ7uulC4vs/Dw0PiqKdKFvFXogsmS00Wtj2pap
/u8v/jkmSbtE6OnD4Pk/1MfJOp/v2L+CfJLoVxwTfMgMFKQfQujNDxFnw9yvSciL8MdA0FXprZns
zi6jBx9KCa6pJlKLYmVHTvx1DL35Ku3q0fdI6k2NkA9xAlcPd2NyYE2Il6Yiw+dISUN3Bc/R89Ru
BvA7G9UMrf6IMRVOVmxX7Yuvm+FGKyeWzyWihtScj38m3swDnn1gGeb+YnU+inljeye6wTzf+vVo
MSvBqVuFoHVDgx/M10rForvl3e511lfydfFqQvHwogq2XRvE2cQGKcj48bOonKfcttA2tNO9wlMq
yGQykqcJURvxZF2cHEzSV5Is8arOYyRH2yh8c0tjT8K7wbHCqo7tktLYddEmQiqvXA3LvkUVN0Gp
W1/CSxQTDTivXlMCJBvCD4QoIb8u1lWctY1NaPcHYnvE9FG7hzrk4IOzNBE7no6fsgl9hrYksSA+
JeBV7NIs0DawBN26lu8BkkpbYuUBJnVFeBRT126n5RSUDGzJnIm9LxYxfF+qebpEvQz/P5x7wzH+
h3QTeoXo4jk+ingo7ep/CRmNholyHF6fb/y3kT0Ht9ZFkzygzqk/y9ry2OthMxlJqT+rYpC8WSRg
Hz5OzJ2wc9uVZUmiZJRIgiLwcE1cdopI0nCAhQgyoiuw6mck8WwboYqGX2XtGmX1VgWVvZ8LZDDV
qK7joAU0kKSNXhGNCosD/pL2dVgSEBpeY4eqs4aVm2rBFVe04Kpjso18ayTf20mMh8+mGu7qGq0G
va92oBLMVRtnHYKnyzWqyIwXE0AR8DWmNW351PJbow0bAt3DkgMdbCRgcVr7WeniXwCZ6ZfCIb7O
hiV9SAhA7jon24ObkLvKsP23MVyYPmkwnByS/m+QTz9kYnX3atCKvpVN1L9inxU++nNyzlr7uz4V
7r5vcv3sykFbp54v1l3mz2c/JHC2wql0Pqu2y17ynKdvTa2Nj9K0XlPO/e8WLNRdgWLF3h9K673q
w3vEzMYnK3SC+x4hl1Vqm9GXtH78i+pejkU6rGZI32jdQu/mTJ4MqxttXpHlb3x4O/8Jd0c/37oz
dYFq44Ncn4vIXRWsS2vfjuotx/rmbmxKAkaqipsRbmj2Qh9vmhSJk2Xck9F3F2LeQbUk4Ok7VQv9
jpBSFPIKZcVXXUXsx4AJ2/rQR2GDLEUfP2KoklzYjXckgsETO2O80b3IevfJ2O3RVGsOkDpLoSOk
gJeEC788leKDL4B30Nj3bTEOEx9Fln/BdtLf9Iu0H3BC08T6NzV2tcyIFE0EKNVlvm4/V2bbPKVT
5t+Ru0StTpbASAosRhst046JocstdNPmm2G9Sj0JPyZN83YZAN4d9AWs0bMvJLCbFx09nxdt/ILL
VPqsGn03YLs8ltZZNQvT7bZEvSskAJlaQIY+cZq0APHR7ApYKCxDG9XCIdzioD998+ui2WPWlm5y
3hrP5LLrZ1177qdo3iUDsb4ubNi7EoV5tpJC23oW+yDNLqrTzDfrADPGuowzkHU2+ndZZxT7IBjq
U6AJWPwxOkcnlKdm7C9ImxCr3471UN1l0l0NNkqABCbn87QUqmaBgxcrQ5WqoyoDOhAb+zVBGxf4
WotaT5+y2pKQGyTA2E//vwWFSH4JxJ2JYYrh56extP9xce9+bUWC/TX08KO9NFk7ww0WNwX8VwwP
SQ2Gu9SS+TYzPWyOEXJZeU2SiU2sIS/Y2Lq2zQs9J+yAPv1lLPMU4GSHf05j/DQqiNG2P0gED/EV
XpuVB/o7nonO+ghk+4lV3+stPmB6Ynsn/mrjXLiLYwbxzWbbhKG14nTpyzXruLZkfsuVXwNVyzM5
vQyEASthyq+i1CW6M/QHqDakvjecVATwVpC/c3ERjk00j+U/yDKTbm4QBlvrJAaiIsse+Fz9x9Hm
ltiqIAxp+o+qi78MXWYPTWYUIGW6Bgusbyd78fpVNyBkEBPejosDMsCvflGVR2Fg8sr+GCAq+2PZ
NbZcDVnknyMk7EFBjB92/Rbbdvpuy744zbNrbMyiGD8IAfwcsQ7BGrps1uki8a6K0UwsLGCKV/Fb
+l3AebIBM/0ss9K53qaqmm8Y9YrkEP7ov++hLsVpt99WC9H5r4EqqvtjRw62n3zLWZj//X3n+9ah
itIYTw8ko7bCiJJDb3JrTOVthywak7QUMmXBlnwFKJkrVSfZMncH2j/4bKq7qYFQeOVucMJq8aX/
7xa8lIxtoBFIU3PSyOPMhj/MZnR63OJbH3rZmHTxpSqs6VzZO9W4dasmfsdFu/gv/DcXalM85M0Z
b8V1MYXBvWtUv4o4APjkL7gllXu9DQgnYmuftsXxNpBXfL7LTZQY9q1f3aTryuHvgdtNPm8MIHzb
l6znZp271yIb6p2fE9NWTQ8b06uqgY34VauM7NEb8dL8q1/NDa20PqDK/jEhUEIoXOj2QTjz8w3Y
qKCLYPPutQjtUM8aFiiORFT/j6qzYCHx100/AZBq+A/042f19z16FRZSP0HL/EMVEDPOcNEi2Qky
b1rS4pofxGtfAuNWWXKFC3KToWcpmY/xhPLmSvVlHjlQW2IV6aATVvVYjqqicca1VeX5w2erHMSp
NTj0qGZaBd0TOo7WOkH3bS9cqEsTgL89SBj/2Hl4sQGXHV7w1g3vA2M+Sa8dXtI2Gl6sciaVLfVH
1RXGIGqyxuHQswz2btNtA6Tld4SIHww5+hc7EO6jU8wHL9XiO3DH3qMj7PHBM76poXgy3cfGzCAD
Z/5rNPZYB3szkfG+ctK1mpKqKQ5xblJwKCgtTTXQeWjglVorD7dbaTY/WGPvebu0xVyvBy6iegZU
/K58BS+324RZBPxHIqU2mblI11FNDH3OYgCVyy//695zvx4Ds9urphjGaJUlojv1QPVXUoIpqtNY
PkazMT0ixviM/xln899dY+gfiDTZqCAwAWEf+Wjn8wr/QededdWalz9C0owJ+CRrD0zGPeZMm8+x
5TYimNIrEnKXP7qMuUYkY35XXc0yq8lT/dj7EQIFyw9SReBMKZZfIGCKBqXEBGRgOKMP5kSNQah0
0UlbaC2KyFLFwZUgM+40quk4IBdsu9Q2v9r/XaJuoK7TFk7M78tU/+fdl0vN5dJGEwbe1J23bRws
euy4sc6LYPVZNT8LwQte1dSAQ/B6L+z58a+5ajCY5inaqMkyJ2u5QirG3hctefNFcm8AWkTq1t1r
uEySg6/AAa57zuAbTDODc46LMijXPt7mWVDtPUd+D5dVtlALrr9UY5NAk+pUNewplv8wm8K/Bm6T
1YBelNpx8vN9UpvmNp4XruSi5aSK6HethG3LM6MhnBngSb3+bIP4ptepOP3S3YG9mrCxKbClziMN
g748Ex8TcZ11PGEMHRn5o/K+RB6fb0AL4GJRa9EdL9kPKB89edVPXU/yGAMPua8aR/tRBc2TXRrh
t4Dzy0oYMv1I2EOtQpyg3xKXlAAxL/95hge+IVf4MtUyPOiN+Z/UhYoAzYvIBfkaeXUnnDN7Wwxn
CEX2Q6/BhnN6gP+1Drop14oHFQ5w0oLgJRsNUiH6S8rJjWxJPn4nhrX3Oahs7caS+9QT5dpI0AcB
Wx4+tkvBi+xej1PvlNoCKZd14Mb2qwoNqSCRYfTuj0B46a4mr7OrUiffpPBItsv59EEVeOZpJJ/Z
iRm1bWtsGAoTvJb+oUYXaeAH4ov1fRYS7VQtTrQo9kTOQ2s+ZgYgjciHtJk5qffQ9jq+H6hy7xxg
l69W4H9VM1BCv5NgLb6EkYeqUZqARZlJxePghNMXCJd5lbQjgbVSTt1ndXaL9jLjPnSJ0M5CIpaU
mZqjBqJl9q2p5qkB1ddofbStSnJ0f81LRI743G2iqvlAMuF0dRZG5suP//uX+Lxo8psl0GVjCW06
yIMU+ncw8+4dZnK1hRZk4G2mCZkN1ek2lYvHMkUejejedw8kkH/1qG41a05S4Os1ACjV1y23UwO1
TJwTFMPL7T6qX80o0w7gTR7kOJPjx4xF5JOzwPx6TpanZoy+IWbeoCG7FEtXkqTfTHCVmC/iy7mP
yuiJ4+KrSuMKgM7BSm+nlzLS8CxbUrtanZ0QHRkPN1ErVesTnLiV+NXnwGx/JVoW7+PcgNXbQndF
h0JsdNIZy7+MfTl+AiNus2a+Up0gU52LqqWYwkD868i8c7i4KtuzOfLF2QIPc+tSNVVAeiB0mfXi
A+RsuFd9tTP8uvQ2D3vDfGtrFngEI/1lm6ZGb01U6ppz5Nt//JyuZ8WH3DtsazLvJNbIzK5U9VZk
UW+eRlTUTqpPNVWtGN2KRIvMVvYiZGguRVQ0ZgXrp8jPnM68VVciEayGVR/yPwyrdogE/q/qDEul
Wg0TgiKf1b8nqGu9OIddl+ireR8uyilxKEEI6Zw8VA0jhl818ho8MbfO2xzUCKDLaAEXflbVpM/5
6vpA77dGOedHByEAbT35Hvsmk80T7MxaW/dugFq8i0ttT0A4uBhLhkzIIg0uxaS/NFGR7gt7AL7Y
oLZMiDwhiDcbJ/Ts8HdWVcOqqfbLx/lZ/WOCcITBH0NCbKWqauh/GR8w6t7F0/BuztFPK0cev4sJ
6a2sqEFxbHKoalY3nwxf205tNKKV5kpvB1/8uzaI/K6SDl96PCquWj3tnYWlogryJxgvaXqBpYwD
4lDP5/e/alOhAwNcEG1GpCEq2AGH0YQfHr26rvdAe7LnUKaI9qP79TNjmRmz4Mci+463bnNoFHi0
MGEleJE3HwMvHnC9rkE4ZBVPD4DGJzjgK0fM4jh1SX2MQyCuPpT5nRR1+6T33bQeek55YNmiS2MZ
ch9gArR2rB7Xp6Ug/7XXdWyWy8jZ+jIiRUw3Z8MMV6VpTq9ZnP0QM7ikaim6GMZE22tPqsuC383B
nsTD5TYlKT2M10IQAnukBtYQhd+HZds7LUX8qtlt9TJDpUL/dZGpkUUOUG60tiMcsx99137jdJYv
TKbZc9tHuMBrP3PsZ9UV5VGz6twAVaZUH8CToMCyjmf/2SwJp+Q+/jtBaxfklh1nC4BJ3zcI1F8M
l4+AaDo76wCos/S87BwRMwCH4nNUaXIcKKbyLRCpdiRSkqAIbaEna8v4QNok54Dyu69NHuaxnWHx
MsEnpYFc++xdKzahqsuC78ojzvLOgq5vND9MN5o3Yj36P4U9buoeNyUP1ddPT6mZACBZ0IxdFYab
uR4NNJ9BGgGtn67I/n0jWub/wdpU/Yqg+UnibLxv5Oq8fWmhtNBpdvfctse20RIctJp0bfrG9GC0
HT7s+rQhUzg+gUHVVxl2ievIZfvaVfrPySXyVkCNvg/jcCSEY7kfaYuu9BAHGPNOBf5Y5XCxNTP8
Rqhf3ydx3Z8Eggebdtbrj1hDGs6K70Tue8+9b5h7/sEeoZoieZIWimLYIXfmKyryzXHE9mZtDq75
moPPPvotx6qibcu9p+Oa6xQARqRPNj0r3OoL/2R4Qq12X0DphSeXRetqiofveW/gr2hHX/AmAezm
y29exJmiWcSzCT7Om8YAlW0olBnAIhc1Qw+4d+JzICoMoYwSmmveZ8ZbFTonq9SdR9Mb2zfnY/Bi
byMbKF2o2OqoFBiEP03iKzthB/79Z6djYfQus3ovWutrasJrzXtQ/6tpDElXya6wSGstvU6G93k6
H1WSWzOqVzd33H2nwPpLbkSlu9vka+QTlH+d4lQci3BcGLjyx9AE723teR9Y3xGGGnT5KkM3ZWVl
w1URn/C88d8AMT78d81ih2i406wSu/wGp5fdl5G2jzLGFywoE23rYAoual3iwrMYRvZ1cwyh9ZHm
gOSXZGm78Yj9XbHnrq74o6Z7Hjnrqvvhygd9+G7iPHKIsbbbjYgPf/3dH0XaFw8AC6Bs0ZhrPftq
te30bWzQh0gJ+V6M2DfugoGteFciH4sCpmCVrEfs5Fysq/jkt1Af52/AbiNnjr4B+8x2oWcVm7zJ
Cp7mqH+1k+g6GEHzzXEJY3jEga68ZeYHUEvYD7LVUi9QqOvxc5XZ5iUJiw/NbdqjGyfFWnLA3uit
1cLoQJzCrd085CEmYkS2HaUnGBsIiLiR/ZjY+sesD9G/fM2rhuj2qhgE2/uYMACU2ME2SAglXX1A
sxTzzUiIUxNgFp6G6O942uygAEEge6ujPSb2uZug3LUQ4HQdzQMnN3DdJV2+cnXN2KKpUe8tznqn
xhgb2MqL/GVU/aqR2G/+aKoB1ffXvNu1/7dbBY1o8R//fdfbbZJatNsE1jcCzKwOUdncT0brXBXv
J2xs59AXRvq5fqg+xMvuhWM6VzczrAvKp08xGdx7K7WeJytKTrrrlve3grw6WqJZHu4Fy0S01YVZ
ryFoI4peeSVHoQpMapk1W78UP9V3ThXqKxhXTjStVFs3xItgK374o+/2NcWVt917Q/nz1qWuauNd
3nL61wZzvvbCGuEnRBvZt2RMl0L1163RyZWsS+9QtsGT6lOjnwOqbQYOrqMtR4EBAi6SSMI8xSDs
XiabrT4w2+7ULpSVegCc6oBeAa1Sli+WltZXzqofFantdp1hNJe1AGtl/2/ZVGefUMpXXbTVGhh4
8jQkpQaxTsvPRl1Ypyx5ydLEqDd26WNSWw7BBtsHvd4UnPkvKFxZl1wX1sUcL+wrDt0v6zoS+SES
xqRVcfbDV9cxUSZrGvvOLEwUb8IuI8/Lq4Qz4tZAVeCf0pxwWw204hFUenisFvJGbdXOWx0Z93xK
8h8ZB/+WYXSXoxF3ylB0IAYOsKsM8w8ynnytZ04RZdYWH9UICA7rxJd59tor75IQXpZbfMi2kiCC
XO2MyVXxxt54o+ZnudXz2EEJd4S84jjpPRil5h/MSP8ekbdm9yui6HwrcOL7H00rAUFs4S/yx+Tu
92VaHUWH/52paOqLM1td5fDIy8X5zcYOBssJDqsY+7iBE9h/pVJlW6YoX6fWS4rv07UD8/gaAMjC
hrV6Vi2ndcm1TMYzto3OqzFnqwrm3QuEaed18l9AIkwvydLoymOawV1SI6W+2JN3r+FiZaTBkua+
QptZLMBsLrP1pHVfenxVlsbs+OSLnK/qPj1ssGfTZ7e0XOSV/NvjHu0C07LL+yx27+cwk6cG/dV7
bATKe0ez56Pu8Cruhx/xHJFFy3d179QnyJYg4MypPhqBDRdjad4KvWovU6V/D9kCb8aMwxMOxfAV
LBIesC3loG9VWxVaU2b5KgWZxPFC1eMWUHPTw024XaVqn5NsYHZE+hPogcX8DW6VWGtOWNyVOGLf
oTKBFJQpX2yjf3W91HsKZZmskNU1vuNf9yGwh3jBqRJmq52me2f223tLxnwGdXhESQnGrGdZD0aS
2g8i0mqAMVq49ZCsQWwNeFWyCNfc1GtUM56A801ph7uu4ZyjMXrTeXvt5Rw659JZf6I4EBtIj2ZO
wGrlt3wPdaSct5YY9/MCNnORYzr2qTWuymlG6B4M3kPXmhIz14bUwPKHSlLxKUiiTCA7B9AJjwt0
heHSuNiqeEfsfeAoOsnWG2fjfCt0QCBR4I6bzhP3yk3N6ce91ZGj6ZusbUE66q9VaCYHszYiDNRb
fO4W3ovpazj6BhiCKAYM++P43p6jP0gxHbv42Zq+w9FhHRvdNFwjeEvUeAAeQiI4u/Q9ki8I8q2R
8HBf2nhEt6ONC/TkS/EamvrWs6vgPdZbNMRLkR8KGYd3qsDuCtlgr9v5dS83bVC+LViRXd3gfx47
vnfyjXne201fPriuBRTMj+23qYCTazZW94OXOdiUwsIOtiCY343aFZQgwOIs0z+bMTjsazZZxjHK
LHvrus5wZy+FqolRSzkGE+lUTSvKR7TURLF1E5LNEfzjUwdl7r1A46psxgbIcxhdg4Fjiurnw/41
Tc71tm8AAzn+4ONxR2EZ/s5I/RS8r/NfF250zYZpjyOG5evGjbJjEifVS2YNX2IrrL+LENCXnQ5P
qJJit6GXrxUeaRHTP2IzbvfAuG0st9lfV9B+88HKXlozPcxVjb9wfjekRnqH9RiUw6UQTQ4qFJTK
i4uN4XYAenksWs17n5GHnVrvI0C79uDY6X0dNmyOuzw0V7qGt7i/uIyrAh8X7GlEPu5lGZHU8LRi
UxqB+Cosbxfb+cqsDFi/mfZRaCibk5DUjnhgN19CoHKTKbUPcuvRHq2Efh80GF2ALiBS+hsOauUF
RKUFhj0ufWoAtGF7EJNWrtCEKLaO56a72QKSJyNr4U6Ku3Yy5LPqKuf0Zzv0ztHoOYkTDEKUayls
XIMzN7gHQIJJFnoDe5Kk8ApSJ4Lb0GZs5bv61PQohJsBgYHeRLaBU615cBu/XaeLnkw8wKGxQI0I
s+JFUQXBOamNhw6G6Io/Kj2pnwSTotxoZrcIhmD8VznWeDJTy7iYiNHtHB99bs9L/rXUW8FqYlb1
3BPT174Ve8uvv6s0kNZn2QsvfZU0ajlnobjM2yVKOWCDbeKsPY/zKZr74JCqU3a9nMkBCzLyOSnN
xAUA1A8W3AiV+ZyXmtA4wiwJmIiEz4atmtyqPlUYNTJ4AViZw62v94cHbRqObYn/D7BdhH5II1Nq
cRji5YujUBCkR0//xonoLbWhWLOvlbjNLIGZuk11JOoLB2vjENyCNaF332D+tXFchyDXwq5gUyOR
bTfgFvWG/v/oTM2xvY+XQl2jZnemsW04p6yMJe5rzSEvUFVVBTCd7tIuhWq6ff2eakaz/2OemgI1
8r/rVFvmaJo7RnRSl0E1nfeFbzyD9QSH3UaC9Dj4ilVgev0hDVqAkfO3RmIk4geyfTakOx5mTbTr
sUDaSfVlmGTbzdA+IozfPmPKkm4xe8S1cblg9tETtGMIlXX2Vi9KN2GoeztU6DDAW940qcQOpvba
R24oHm1ZvKnu3PW8Xb3M0jkLPdaBHq9yiKxaB+Altdn0xWKId4uw710/VcMeNIOFMAIpobyNu505
h/84S77o1q8GOw7UK3aCBWsK3JvEr54F1oWvcCZB1Wv9fuw5ksBqyvGyqPoj7k0gcefs6oJbHk5z
BFsHYtwAG23pXAppEFrYyDKDrMzXcef7InrqqyR56G3e0UtLdXHe046RRVjTI+aQrUUTLoDnKt5+
tu22HVfEGGE0lJr2GPjx0fewj1jk0GZgqBPbKLiURhrtnFqfo/tuObYFGcELhNHUNDnJBYZnyeDA
1/Vu7tN6E4cTnHCZmzUZjxyQSj60qIDW/XyGqNgStFqqItKhvjsfC5D6OGGg/sSLyLif43kLUNd8
6pdCRwpwK0Z7+qOvHurNWOPWqWb0aLwXAOFxrQN0cStgLcfnSGrbT8jyuCgBmgCB17XA6Mgh359X
7VPU44HUoWK5552B/sKAXBdfF0JU8xi2O5MUEQgyvBZuBVTxYDONxAE+J6oRosZE4W0U1m8T47iH
tAMQrHQOHvvdOy1/LwnJ3vvYF1/TftRw34uzhX6fbxT7VxVunn2bx0l+yjywKvdmYJIsZuvaOFsv
1ryTGNvknC6Wd7dC9YWLA141BgeMy9INwn/FGtV1LduCyeBwIL1wh9q/0Nt1H9rxtStM87VEe3RV
ZkOMmNmgvaMhZp7RYp+uc3cEQGm8sFT+jLpBu2TanRhr63Vo2p8aGnRgxXMXZJOB+7hTcWsva9a9
nJEKq+IqOtuO75ApCbOngCdqb+A+edKKubzOhey2UxJ3r/E456sBh8oV8DR5NSJrQMTeCg+N02tv
zeCwnw077WrHEKCjIVy7hV6+FIhMPQVo0nk1vrl5RQZn9mB0KlqnInjGw49cRAmSAzDhb91qFmP+
YMZXE/kquSRajLEV8S6JW2Rz3RKtj7XUnOQs0kqQl1iqlWZArI6MD9cP3qIp6r4symQh50zYh52O
nqFdQntZHuEFqKlqnVWwCVVVz+RbECZ6vrOW4dscfbEEyoxoJZ1cJ+mOlWhmCnePD2R8X/II4mlu
FqyZOjhWH1UCw+vGx8az+zfCd7lda68oE9tPfY8EgLHJAowWmxjp/12va/IQdPJA8rC6qqJl4b46
InZPI249muIvqL7P0SJhn9Hp4c5eHn9HZv/q89DvszroPp931V8bJoKg+YDXVzQP2VZ13uaoF0Oj
3g7Z9DNLpbMRMGnsWvbRRlk/KJcH1Hyss6rd+j5NIFo8K7e2ZDNXgI4lBzB8Qcai3nvFgJjt0iw6
C/yBWTnn0Rqyh27ROnMjtMLSDKV/Hrpu+7m0uAJAkap+LjAIaVmHRmsPPO6QqpciNnldJS0UD9W8
Daim5pI6cTXjWbVytu065yi7PNdY+vI6DK4ukiaAp+uzanm2AD279A+96V8TCLFwHiso5r8H1Khc
ppiQOS6h9VSFxZfUEcF+XN7OKxCx1kVDtrXepAP7stKSPseAwbqoEaIiycoVVncC0GGeA42FMwZy
+pLzYDx5wKYKF+GrdROOj2EXyGWj2r2wazbXc2zPBHSYy9lT39sx4Tk1qhMduXZd9q2pEZqD4bCy
efk9Oq2Ns4hlzsdUy0LAIPQxa4voSnpvLi3Y1s0dgf69GhsqP3x0zZivvICJYrxlue1dp9Yag40I
gmDlI5u4U0cSYZq/DicaB55902LV2lS1Y61GAW4edGa+yi2elDHEr8k1B4g78XAv43a4h1I2IKkg
zmhL/OpS/ZoU/tGs9Dc1f0xK54STRQzDz8zIVZTimhf/JohqPlYYnZJAabLjLEmBqMJAtwXVbzH8
0Td3OR4GBB9gzUj3UDB6AogxnKrRhFFMeu886++NI8U/xQyXNPYb/wGlHu0wwpuvCbCL73pt3/Wd
CUSmDSeP/wFM0whxZMygHUKv7NjtzaeUiUAdfKMoKxEZEPRH9Z9O2KULS2E8OkP6syNXh+voib38
kWhCc0C6r8Zou9gOZjcg4hemW83XoWAszWYml3uRiPef4XOdeNYCsq6sT8gfcCx1PPNhxnURPA0a
hjUYEHd4c5vE+uI17XCYNG6mmrKCvWbDyDx3cBW+VFO5jY2hfXGMYYJClt65vbgOwq27ta9NW3tg
61Skk3jpUvCvejqmJ9WMPV3fZZaZbKHgiRcrMxd0AU5guGyIl1YX2Yt7r4bUdNFOP11UQS6qNRc+
MT5jeDXJ8+3tqCeXNgv3AxLrWmSe/t1NHdycIie9Y8WX15glDfRJurKtkAxJWaSsDxN4dGSFnlK7
/QeqJzT9pRUbXvUA42UFo+4UiWp87nW7QsvOmjbIQ7hXP0Q4xOubdFNNrrMDCd09IcvSPuVY4oYj
jBLLBWcAsvdkzzL5Ij19jVez94GSa74Pg6HaW4vmvSmqNQxfc2NGCaK/OWDx3Q2nqmppGIV71wie
lQRVrM+SbS3M37lK3WM0Ge+/It5LrqvJcdgO+yFbJWYGDi9LdrUo6uvaC9nBKfFHG0rcWdXMNPP2
VqY9Fmic3CWB+1pCaj+qlip07cKmVztPVoOaUWkind4dpZsbF1WE4eBu2vGrlRhls3JDxznfCmOO
12MXFicEM1x+rzSBRjIjP85DLCD8f8/Qk9zMBYo8+OFZ51KLSUbGpGPt+JsdJSQBija63ArZl0n7
2WlJ488RNccJjbV8sjpxIK4uv1akQvnv5slJtHXwWoz9Yc7zCcpTeh/0xQDFBqTSSuDwdAnRoD5b
05NqyHgc8CoQ/w3+0dZqnLWIFzy6mNGRfX+IsTl4zhfPSHTeorWPn/JB9aWJLq+pp39KwSs9eDUD
iWwDzEx6mXi7vjp1jd5LM5s/CCuRDct/6Mn0rrSPZgC2/4ez81iOG9nC9LvMehABbxazKe9YFElJ
lLRBUKbhvcfTz4cEm2DXsO+dmQ0iHRIFVBWQOOc32piEz7FPlhnMtba1EXq9zrcP/t2AH9HCOvUe
6z5R8qbquzbb7HjspSWmdnYP8lbRJpSrTrDCmiK/jUxQaeVgE3b2ojY5YySYENSqbczfYhNwwdge
Es9Q1x0qD5/dKpV3bW+72IT7RyRgrAdMlKwHSZc6kmkQAsOpTerz9CFoh2aLbkm6TbmvZbyfbaMC
oa+4RGAaoPmTMLz1Fb1ENCfHABcFE+vO+N1OZdEwyhVxjSwk5jU6ff4dfgw3zxY6dEacbRXZenLX
6kF6J0rWZKKIP1mzDjwPQZ63jqjq/YPlGY8ubLCT5VXySZRuqgJyf9P20Tje4whJR3e5zVq5BoR+
HbMGS5hK33oZtCJTPJJ7VbrYWiVdMrtyWONPdXiJJuocJF5Fj9iIDgL8djs3+mFCatfsv98Mmad5
bdTMYzmoh3BEggCsJ3nVUgHtWdieebIBPOm8OVKM05QYixcb60ixi7sEZUSls7ENHLxnL4u7Y2JJ
6bXIdGVHfH9YmZKDYqaXmke/bWyWcebYblIDa6RMt9IOs1/EsL00bu/KiBOVGqQ2EbbB7Vv0KE0k
75Mm/p1DYe82bunblzo8iKw4AQoJ2/HoIVCC0iCkxzeZKcmDJ6qhWprbECtwOfB+iSVAV7k87kVR
rv3NECUa9tXTEkC0+e6kvqLFAFFyxDw6OxpIgeTo0mLcR/IMe15C4ym29sDtMeGpr3JYvvr2il60
WTAgGFlx+ENJmEbjA3dKaSBdLMOZwyABQtS7ouC8i3rCA5ZooPM1y8bo4NfuYx7aKsApx2omMHNH
LIGQx6bgibHmHs/b6GigCKTHVbONfXu8jmDrjpoxPGPJMpgbcHDjtTLaaG2GrbtNxn68inGiJDaK
vDcLIOW8ueN1lbWtuQr90sEXXeb718f7dNrAzhnvfYD5p1zNvt60t5Zk7ix0+VZFFMrzWLEDAmjk
YUeDQDJKMQe5krHarJtu1bpu+YC9PWaHWq/jlxgP30krbOCVWj8LjdxZHmbuVbGjkcWn35HKk50H
RzG/90OK1kqXRsdscjqPfUv6VOmQ6GwJo7HkrY2rk+2kKHXWS9vA69pRUet8JXYTHT7fBsHt7DzP
pMaet/7NM939JBrERlfwkrM1lfgbR7OU6IcX2sNBm1z/Sj97cdvJkzGsNGIgfr/zPV8BmNLKJz1F
vQYu99mfIIDVBPJbNl3Nc8h2VbD1/+xNJCLWqo2lDep6uCJAclsLLGsJbBZ3PsJqyIK92jgI8wY0
0CBttV62je0wIqkHRXXS7f3chmR07Hp8aQyysUirxWe5aNZhkRgnsRHqfEXcGrNO39IBtPp1SDbI
EXd5G78MKMlKckJJU+wxNy0zzPVmOGIl6dQxjFzHr1gUzmXfzL+4SmnthdSuO52A2LCebmFuDOnc
K9rEEL0FFLJJk9zY2xg67ioZ1vAqlxFpFqLNcz1J4zUhuvio2EYFrORN01mUltFyqBvW/cdziFGl
x3vMrAltdWhcbUWrzyvWcBBz6RnvP32dF9ubg+gZ/lZdVMHzxiP2ydRzWKjGJKlhTZvRjkpoWm91
XfR7vI5vIfL6s87GvJMYJHQ35vo8dNm160wUT6GyFa48waNkb2tKOblqDO2Xr3PUiwDj0+kLnL87
UZy/HfG1llL8xyOCtJ07poFzr6i/+24leWNIdX8Gei2dpVF3z8XkpiJKN23EoldV3TUn0ZlqjrSD
5PZnqFUJIKzv3WulZl/bnWgQm3RIyaCFLS85YYfjmmjspvHzGKWRth4Iy7WolqHhHxRffUFf0j6J
TaMar6WbtlxB/Hr10Zim5GGAVMSvZV8MLv4ePIii6JqLN1OIlQ8wM7QkRc+74rtdb4+uaDW6DwPB
6n/75LfzLh+OWMdfimGU+zp1uyvRmuxOB7Pu2j3AdNFWTUaJtQ+QW0+JqIq2ZmoTHa332LtcLykm
xYRpsVMcu4F3h8ndUWz8yfLR6dA8+n9qazqw+0re36VVggRnDRVL0xp1o+VtfHWlQj6Ekv1N0s3o
2ndqi+Useq7nFOGyIaoUGc2fOL6KTSijaPuq7igH+DWAhkzMqJWugXbf2MZwwRDTStCWbOq7Xhue
0LKSUffV67tu2vR9arWbcPIIyB0Xg11oRvgl4LgDU63QtwLgITZSpiJrgA/Iu7agJTG5Et1lT2LW
zdV0L6rvekQ9662LN5mCjLFmKgHCAlWOcokS7NE5zg+SYvVfY9c+jmWvvQy8/K5hRVfgm3P5PnMm
3tnUkQXJc6NH5pMaGf6JpWu3cUjTDEi7ProwUq+qQ2a084IUPReIDrXZajupMKOLqUUuYf9/OLDO
rqyssneZp/2+cWIVVbGJMvVvo9a5mLrZFq0R/agGMrRJ9aVXSHlkFsqnlkEMiwBGvSumagkdExhL
c02Ji3/uy8xYla2KcLmUmqgza/amipxw3wXKJCLdGORNkVhaIb+ekNvzfLIeop6XEfKUORKaQxw8
DLLXgqUjPFopkrpOgM1uRKAUa+VC24hG8PTSJiijYp83QOHMCbOkwmvdyZlXbPD2cj7F3GY1GNcp
Fi+Szd9r8mGNuw2v+4Cvek8v73zN2Hl2/LNRh3rvTjcwMy8QnRemUOV0LxOblJT66pXaT6aIl+hC
vgN6K9+JkqVC63YaVr5vTaIdc2iZb1hmrKuHB9CBP5yeVxwVGw9IxVCMqsmNWPgSixJI1+y2ejNk
3k9F0XetyVW1vtkvQy8WTfj/Po8YInb2KwkZg9TwNk0ftWdL7nGZE0WxEXGapVpPEZylalRNtzPU
+MfNMDHiZuwyHQEqTOtuxuRmj7K2jPHCR3O9+1giiCTm/nAeK0ekISqhUX90/KVNTPNu2uWk5sbS
Uuw1rO5yvewzH3CpizluzmOZxyPwlZM7bZL1qMRI+GX1U11wp/cI2J6bQW5KnNDeiorZW2dRFyWx
Ccz+OqaKNO+ytItSk0Smv7nZI6yMfD8Atr9p54WsLVfLDLf1xEcPtEAja7uMEaVlnnefWPQUcI8A
uYUAVkKVJIU0XMCNK/eBocv3AHWUuzbL1knTvDaJdnTJUtRO4t+hM/hHSS1hrKie95Dwt/7k+TkW
b5pzFQ5wosmUna91Y/lnMSqehlqB6awgqmzqqPTJ9TnyXYb297EmAQ3304x4CObWNahB9iBS2v50
UdZhsvTkq4G1rSbD5hFFmD+xcbVrufpUSyPv+YUJPLTUzfuonswhh1Z7iD0UALER156g1shrB7gz
ouYo9yu4SHDHzQ8CtS0cGx2c1FbwndSNQHwLYDeLIED6dVF9LvRsXQ3B5FSdZhOu1fktddmLZWcq
AWmV5bna1ycCrfWp9Up4MSbiFjHm0q2GmVBlvvaRolZ2/xnEphnKPzFsU5TJsS1FUWzbkMl83WDY
QHO4Xelr3RcPsvG2KPEb94fshNazdxEb3+oIe4liNOn5iJKXm68lHgVEEq3iqw6BbRVocbvPiz55
kjq5OiH6ROogi5Mn2e7ggpaPeUBcR+2yO5Ig6UVsnAJbDF6OvRp33RYNf/mH4WU1cBM5fUG8YG8m
nn8E64MRLvo6Z6Jc3tmcNqK0tLXcAE9qu1kEXepJ7iVYlF8W0RcSu5vKCtNHFXVo01Obp9wDsVQa
n9gHSp/l1Q9wCs6ilpmQtVIZwQIA4IqDpZCwdx7fSh+1VeGAcbMYs3QXovFdHQWSlcdCg1R6XZ+X
TWCq9TkZuzbib9JZR9n21qJXH3sY7zcDRdXO+fO7RRW53Tr1Ne8Asr4GFuPV44X0mLxxu6LYtLm9
1XMruscRnjBzrWRgVdIvdtSmj9gypI+FiYNVZHTfe7TbzZNnlMUamV1o3qij/cYu6KvpgAqpQkQj
V5qi4O7lpAZEnxAcdEkKZtogmRms8qKodnPOa4JTCEyF2CRFM+77PuDPhlyfgeqOldVptxMiUN30
yxMlQOl+BYmhvRr1aB7CkmWbxBPIBSKGbVqCBoIoik0AYRNj6mG/NIkSEIDnNBydS2GSxdT4/17U
iW3gA4VHGIuqPFXdtMpXemsg2xNlu7jMrCN/f8wWJvVlUXKbkhxSkGV7fcjwmJHadNa7kjMivV4I
sj4I5PBxaONfktam2ChRKyvEPa2B1IVhhBlwfKz6wn6chD2RvmdVYsFFJAY3hNJfMUufbZnYsMwq
w1NP6Zirp6geXkuWq+vIYL/Vi743kDH5JslWgY5ZzQm4E3ZF1G35T1Lk2em2E1mLMudjROV5Lopd
3Eq/873IQKQFCwfJ16S1zkfYOG3aVKg29/4d+Ii4WwHCq3ilhuMlRr7rJzPik3CpTYJiLTK5FRnb
xLVJdE1Teh2qFCyboVLM2nxk3y/ptPITmyT4IYT7xql5HiHanSgpAAlP4wpNji41zJ4ajIZoMYoa
qCVSRHyrKGFjfwGexDSLLTcwLgh4rr3rNcfQyMtxpU8acqrXlns1kttVPyUFbdvvwEjlDxmoWZ5B
oX0/JiqBcMuSvnkip2h2CYAozXyQUQKzBiCDg6PFx6qzy0/NtNEd4OgOhKYatWo0gPdqyu0HA1GD
x0nhrBwlambemCCPpYi6BzKvsaLdUr7yTEs+wYfIz0PRPs9GVyA5yNzm2aHnvQwNrj0SnsNz4EnV
PsFq5tCOVgt0McrW5K+rM35C1XmcucZEqne+3X+L3Zyo1bSJPNxElqrujs1GBLWzDiHbvsWVw8Nf
ySmJVRqTv5KoNp1PSo5X/rXoEG2iN1dRWQLr76zQ4DAQiYbGsTLwFNpFlqtdFYStN35eglefcJDq
tBElBxuP1aD51RYDRvuCTR4x2pRMEol6XOIAwT/64VnRvOrJgSv25GRE57TOxbRuautyp7yTbETY
rArs1dQEQgLx2D6+/89PRB55/8cT0YG5oRtgQTXbkc2bJyJ+bKVp6HH9BULjNkBk5mSltXVSy+i1
VMmhhnzGVP+4GHtgq1d1UQc7CDF//MCLJuUCfI0TloM2Ng3dSjS6iRre+eJOFky0VymxtK1oHCrE
TbzC+GaOcaltvK8FeK+rRiRJQ4eEb93BkjLyjDPXvjgsWS/kZGRc3JxPRMpfRaWEspQ3Oh353/Z4
095MqlSLAJUYK9rm0psy1dIWV9gy5rzaHYUdhurySxlKtCBFNfYheSNWgQwFgGF8dy/5xI7YyV3T
XPxJ7DVBzO2iaZUR3RG8IBZtjish9iw0nlPL3nLjao+GZY/7yEP4cLqn8Yh83dQt/g28sNTrYWI0
hX0w3DtIcbLCnaJef1f1FhNnDQfCdhUQKX6uhr3Bw9dfjb2Lq1fi/+LOEq90KSGAX3TFNjbQ3qid
4Bs47+rE7cLHi2Wq1tjRuYm30oYo2mi+rH7RuwJGm0Oik+jbby0rzBWCKsO+CG3tXo1VQh2uHXyx
WcCsQCOSlJQdb2c2oX0Sm7qEFV1OG00PiS8t9aVblFqjvkiGypron/vaOLrh6jQ1BhnGejfdYmox
qegQpaJzPxcaat6N22EmMXT3BGWAMybecewggKwKODG53zQE8HL0ZEMJkYgRcePAN4CeT1m+f031
KVPsSvRWEYo8Wq8e8y6KulXjZtEpjas9DtSEqEwfR6DJKKixu5A0WqQPB5Qq7/vJmExsomnVw6MU
CcO3NlFqp2oT8Z8YzW7yajUPZJF3MLiG02SJehKlZbO06XJmAAovnfgPTsHQsFRCMmSYONCy6abp
E/QdIeCipHTTsVRFSQx+13YzoegeCkxDyqbcLeOW3expqffhVNOnWsbpE0c8l5x+40/kwSTXlL1j
Zp8ElVBsRPtSJceWbLCz9rZBBfWhlyJjIxDGZpykCOBiBaVb9hH7hPFowLXdN7700BH2ulh9HF7S
Wg+xE6Makrni0TrV56LaAzJxWINKgd1UKzFcjGzSnLooiuFLjxVjQRVgZCdnxV1R4jyZGwjRwx80
MbPSPJSl+MduazOQJuXcl6TdThoEYSinZyE4IDZ2WPFoURV5PUy2Hn7luZuYv+5WYHvsKiROXUbQ
FsD9IJZXzLgfC2VCbXrghKW5sfwaRVxpYjKin/dHG8Z2L+BhAhSW2WVERgJf2wlQtrTfVqUf/MyK
i8JTD+PpCUlW45soy64HnK2rYP9E9Z1cmdWd16KWIqcZSqBTFXX56s7tcQvWaj3eYkIMjWREGcOe
FBeLtsfpLvMbrHG/wRgncjZtzLLf93gHPIgaK8xwVUArOgxpfTTQesYor7WLXeGkL4orh2fbxflP
2P3dVKGvkiAabXPdTC4YaPugEpfX2R6GPnad8NPW41jqG1dxUFfWAoQqZ1XaPNVxpQVNubF5gdzJ
HnDaspD7bUF+/SKj3kPyxnCg445tckWP66FHXO2PSsQN9McpANV/cHHExKrUJ0S3axHy3CwAK5FN
BZbs7LNm/Gw2eJNHEM/OYmMQrT1z239ftQ0sKZ1xkFbY21T3yljwY9ROdqrGrxKckYPLVxjY63rw
bFDWlXWXD8i72dy84IxjxgtxNdU1/xIR5372inw3+p36hF1j+Jik9SXTywF9d3488oTaTHI5PTVo
c6KxMbmoFP1nL1L0a9CjlzP0zaHSahvFFM9A8rwLN5GSN2Qrw1xZdx58c1dTrJUbeq30BOnpTkeH
AHIaehqHHO8ylo8q3Dsu9tHCIOFLkNSYtdnji95o7RqWkOo5mOVWkopykiJfDJmAteAzxiEPq9LE
u+6NGInjY30ywO1beAZDwJ9+60nilqf/sja6DRYoMmw3AgU22QAVKJjJ0unXy2OA8fj/+h/K/xyS
xEuGzFE/+3C5CN7Y4Hf3QrRdy8GN8/6OpDuOXeoe2MHncXrmi6bbIUSMgexPg6s6hFY+yryNT9Us
9pnGl5LqKPl9Fu1SYbsiu+qjOpFRrImb0rbI/6xMOMUndEnAOqjX3gzqtesX8lZUkesGIqBqdnmX
+9FKtIkN3DE6qhyUrAqGEB6CkR//80UCfj85FGYLL9DGisZQZd0hx8Sy1lSdf14m7gkR4tKF/gkJ
UcLQVSVFq4oM7AlPZXAnc7nSc0yr5zKSBd4qhk+15aTicS2BQy4gU3VI/1Vx0wB4OVeDGxxREDLO
fmPoZzfq9Ll009YaJqqCwLJQMvl78LLHTZuoLlOJcZXayTuu58tN+7Lr0rG0iV2lmk+GGx46ktgb
i6alfamK0keHfjdd3cGtbcEA/feT+OgQnY4Wip+Z3lZ8puXYy3z/ehaiI0RQftuOgOyWfUXHMsHS
8dExhhavGww2Tx8d56M2Md3NIWT7L3iN8unmAGKo+CDLREvbMhHa8C9YpaEe+3YVbw4gxorNR4dA
O1NZW+RY1h8d56O25djikADHhh1SzT9v2pfD/uuxxf55Y3YnA00YMezmLG7aRPWj07Ni/5S00XC4
OUUx3X8+CTGnlfNISGU32C6H+OjYN9MvQ4IhdslcIZ8t2paO/3zw5XQjaB0HKCfzH/6j43zUdnN+
rfyCmYN2umlejiI+10cXUHS0UvIji0g5LucgSjdHXqZbTm5uC6tx7UW+ASP57/vXMvhf28QQMVWG
LcDOd8JfYuzSLqpL2zLTTZun8JD0oYB9dIo3Z7HsupyFaCtszL4g5B/+9TAfzS4Gi0NAvWL5iHP1
/FtaOkRp2dyc3nKhIixHN2iHoz03PQGWDrHvR203x8ApIz/UpvFu1+Ucl+k+alsO0VhfdYRRT8sH
/r+9gOII2Vh+N1hf7D46ytImHnkyomPDULCMQ2lmcFdjoqzNyGyvllSAE582gzdYKx0VXWSOqIoO
JZSgjKioFxaGpMzjFJM1ulvE87ClnZzz1W8H/wLeTHchRqLf0UM73y1D5KwzDkmjlKCyGsPFo9KU
7vGDnGvisEqY/IVJtPnalnYVQqsIGW2WWSKiL6e0a76KHeZ92wTXPqx2r6JNjJUqlDikpLf3y65k
1llE+zULbthRn0RH1uBX6KD2uZy2KGmjRVy1TS/L0DyWzLUsa/F8TqLDyDAsjlULAb/psokp9R5J
TRPGvLgSogmBnd9EAb3T8mH8jh8wehuku96+BF311RMI2G/LQUVnXqmQ8/HFXtozlig4eCQ+UrF8
N6KjLD0VvcGmXYu9xHdYSBbgVbyPlyOL9qDQz6XhsdQUnzLEB3mdYe62Wz7NqLF2APCH7NPb5UJ+
or838uflhyPmDRz1ZxjgGbu01yoLh96Kzc38HRF0ZzmSjt/FDnPbRNP3WG2jg/L2+yKhuHIJWpMZ
nH4kMebjO3eo0F98u8Ba2CKPadivvxKxc5XrJNywDFg+QeW48tpNMedbLkcTNsWhLdEpmT9BY8XF
ve38NV8FcZ6J6/yIIL9Okt6vfw78r51NZJjO/F2JAzZKVJJeiF/EAef9E/cPK79J1uXv0+GvyqtQ
7RSH5RpmQVvvar1S5r+V6MgQXb4MhEiXsxTtkIyPNgKil2VKQ3J78AaEbpaxuq7EB1MHUrqMs9BS
uA+x8liOLHbojPI7mg/9aWkP4e9vTLjVW7G76CDzBtc2tn+KnZarmgVfFXkY5nOcpzCVduVJsO2W
DwQMKd/BzdLXr1c2jHg5HC3esqdvdR4YmYecFMndPAT7eF7aRlndLQdDU847NAk2asun0IrBvjYT
+frtByE+Rm3qz2jOq/MlFHNgyAQpw8jj+bzEDrybSce2lX+L2nzouL6CTDLulxmxR695+eEhtXyY
tMRyREPu/N3tA4Xx5ILd1Z3YdRlbFfbeRTj8XbtfALu1E5wCl+8ISztsfaXOeHcyfeZNwvLJWsw2
f8BmSL8iIO68u38YYG4I42A6t3yP5Viic9E1f81nKi510h5krfPmu7eY0oPyQkowNd/dOkLgaTvy
fO67vxnRdpTvguQqPu/8QXT0XfF8bO6Wc7DMGoF2t5J2aRWb7qqMPG2PAbL1jx8e/nGdor37xYsJ
IK595u0PQubbTSwefXiiulGhH/73HRXdKuWYZwWysW//LFEC2zbqWjrfd8X4IUuhzbnwP0V13jhY
r/jkXjbLpWrh056RiHn/O57mjs181/mlDDlo+qFGmpysk0AK3z0WsY0aIP6M7mq+JlpSofAPxUsc
bG6z0+KpxSYUGt/fNxFJ0ssNT6Tu3ReW1Gp7bPUImcJp3Lxv+lPtvHZ+BM9TQgNi8axFR1Gdv8QC
PQ6l5iV8uST5oGOPYYzzd71cUrUdthFZmvnHKOZQE7StncDP3z3HO0Kne2dEdEAcQYwb+8JHONXe
+E6ZY7YQuw9KQ4R7uZAWEapNUHTyu3tH4QfF0cMdaTXvJj7KfD8XrWWCkbmYX/QUnY3IiQauY77o
xag15y60H5ajTBKKq9qQH7NErsYtmeDkxBLSGdZzEZPr8B6/8vSUTRvR2PvAFA+icS6KrkCKimRK
JSenvi0tMDtir9tpk8I0X/u8ZQ8xNjFT3/glJhP1IY9ftEbuL6Zvo1TjjioxqbB8JkPcQclAhiV2
s+IZVMHdEPf2gy2jX+Q6/tbO1eIZ/7X+wifRUQ4Zm72K2ysOBlVXbhrSnWutKYdNpyVufZWcMNz5
HWsNpLq/tLnenmzDiB4IbkQPTlqvrbj37pU4jucmX2YJg1zIxUhxhE0tqV3zLirJxBxxGDXayt3n
JhDFPbnbKwqGRvvoaHutCCIolKG8lZ2oOLdeU5zraSOq/59t2If5G5jYqrmX3XjY2Ea49SaOI5n+
3v0y8R7xAQsPMRxD3G+c6CxKYmOjwHPbdjNOr8tHRVERWy68o8tliJ5jSSdGi5a9Vho6iI04lo8l
ntH7IpK/CnzE8AaSWOASlZfaq5CsvTJo0VOfleNaVlV73x21bpAvQugv0s1w62jETmWpzu60IJpA
w8gsa4PmbiO9SY565H4tO+j0kuGYaFkhECF0IUS199XkGDcWbkACHWJUUFPRjQMkDikIWYbK+NyZ
XnKvt9a9rcTmZ3AafyTNUUnS4+vtu+NvzdKMo0VoDDVP1fkJCGdXjE30fQRAIHcYccXBc4By8TnU
vWyfKBBlwNHYXreJqsy/oN2JG3SD4LKk9/5Fbto63NiS9u2ViW7jZTBOmyxF9TItfpcGLjGy5HQE
DRN1TPYq0o7l+bFRJkNB1gPtuLVqL7lWkQx7CGOKlYy93CUNbeMrYIQ7XNHziY6r3keJsuNiNisb
f4xLAZb0k+xp3+PIPVsOEHbfrRGq8WNrG7d6s8XPjOpQD/eBbR6IvDePanrN6iDENItN0yn5cezL
R0fGT9aI9WBuFyVPgQhe70KlBuUu9JeqBinKRRpFKKUYg3Wx7eoZCO4IQjn7gXJHcrdsMFR5X9X4
DAgx+elOE1Q2MbAugm3TIpUpDL3NInrUe7hSIBec2d67a3XnXEpkGyez79Axfkvu6JgnV01VFJ2U
g1IFzRe1Tc1HEBxrUdPBgnxW5Guh1wZLvgoLNFDC+uA8SKlsnzq5tVEu97DcrlrAvzLfw/cahEkW
18aLoplY3zhJg7qWq+1DuXuC2gi8wByJv7uPoaRaZ81xN9y1pK/ymDYYFxNJF9Xa8+OVYhCzaYcS
NYLY3kHDTx9lfk6PeW/W+8xsCEVMbYanpI+ekUML9Vx/reixdMC1lSTG2thGa3SolHM9SalAzTTL
XTBJq4j6aGiv9n2Q8KQNvHNvb2dle04I8/CpMQWqAmTTyX5D8vWrzNl1ZfMHo2vohhLCCjBef45q
cm7qhJxL21y5ByBjlqfKRsbS8k9d6J/lWnvSi/JLkNvxRZMJAo94NuJk0laPSYUTZgme5MWClWc3
mvSlw/pvFXuu9BW1xmFVIVuH/j1VYvYHP1LLVeeqn/zCax8yDYGlcHJUwteGnWQvevSzKuFepTub
YYiMF1X7E0l2sZlt9/rKjDb8iuF0ikxvGOYUBedTiRHbx9uk2ogef+gNAB0qebAIF66Ju13YiA3k
uTMgDedoz6qfo40/Vk9+uleGwNtiyKI8VpEiPxaoRYxN6dxzFc1THRQOL3YQvcEl/rED61cf5NaX
wW61LRgdgO+lUq0MP6mfSrIuPZCqF7gA6MlmGQq9QEJPjkkYgMuffrYQWF4FBocOzQG4kOZ8I6LA
my6ZIgRk7HadN4q9DeISCZ0QoFCDRui5NNF0n0TD0HNvMYBWMKskx0mCL7TRfu7arfB1i/FHWXmq
5rLe6N0niI5H0V51Br6cZKwOAjmQFdUXDV/d+7eaizzUveog9MeyY+5Ta9/ZFQrQeRjp2VXNzGHX
FVM4u2nyrdwq3RoF9eG6bHRQs9hKdhnxFA8eOn4xblFnLPHUP3irWdu2KfCfDvS+2foFjhUV0jkb
HUvJM4LncNejlVPGaQacBp2WMLcA5weTjIuou0Pvn3Fuzl77ox5zzjwBhSjIbOHEaEPr7CVJABQ1
E0S8nrDkmFEC1auI3fLsH+YO0srtuXJkqBKi2xJY8GX4u66xAwaXIGeLVNpz0yGPparkFf0qap/c
JkZozCawIA8lMF6ZtQb8x/IcYtZ+DuWoOi9VUeqm3v/c5veht0Wnq12JwVU3ibTq2osfAJ0mgRd+
a1UETFyzavajnwffFHf80ZmwN1QQmhXPnOGX6wzSnRdo6p1ie18WkReh7yJBttmrnY9/0Zv6i+gQ
1ZveIlaz6zJO9GokllZLx2jwLfA6SY5TuZfAXTVYI9zJU40IlnJvVL52Ib+1y10brVnRlrN6PUS+
nK3cLKVRjOb5CMci0qvNPEYMz71+XMWq1O/nMcW0cDYQF3cBbeFfpO2jym+esTRKEQexoquo+sbe
UXrlK/Lo5T2rsl+itdGi8dAWBSEIvWmeR+Sf1kHd+SfRazrjJxhi+UNSBPVnu+42gJI/S35c340T
92WQYF0Y3XTZp2qtlOpDbj2ICm4emer71wzRnOgTC2l3k40Dhre4rm8GqSx/9AoGmGqbfYIq7616
eVSuELuVK8rqyaZvOyznC/8QZ/bVQwjyqw6zfZt5MdSSSelHs/B9UfIa0cep1xtwUJbGAF3qNDt1
cQP6XffkXyCsWQb7yde8/x1IfrjJe7f6Zsv95zLsh79crlHapvXvKAiBUru1/lnR3BEcbuRDDzH1
k59AY4qdxnrI/ALgutqbP8YOu0UtMXZdmxKe6Pl+8jRRj4rTuM+6E59qXPaeQCzEDyTiQRLY7rON
ytih16wcQ2JGdXorkVeUG6TRqLbVWY14YDoS2uW6XTUrGX21a9rmv7ww4MmkVEfLUN1oXcuqtwcu
bK8FJthuINegkjAgzV2r26CprTXiyaO1yqravvfk/qcXFuNR1MQGhBx6F3qAkiJLhqUd8Bee1IRE
nMpetbEVxftYl4s7tAbai19/6jRSJbqWAAlOPflJrdzmJMtSB7IzHZ8KxCeeZKisBNbGT6JJKtGY
k9qh2/HYzFYsSInNT+7rwhpdH7y1h57rnaiZSSkffa7OHovgVCush3jaBFLmnuGxftHDR61rNm0X
hI960kyoAJ4eEUdAEYs2c2ozgwghXsD6B9GmRQ0uwwZExRovV1xd3f67hmwnv+ryS16HEm7U3HkT
5VNVfeanrN+PY2x9CkrHPig6yoxx5wa7qqm773GortOkbX8Og4HfhdKaW96i/pJA4Bur1pgIcAr8
Xiwk8d8R9axDkBqd9miLoXS15meYA9vxmuDiqn3S7yTZ+JIaTbl34bPIR7xMJgMkeGKd1hT8Es0E
p7fYkuZ94sYJdtGYYok2eeSKzTAtyJeq5eMmXXSoPygSqldLx804sY5f2iwwjOsoKl/3WDpuxi3z
NVb7ukffNOM2NdToZOGc9ZQ6sP7Vqn+GRlacq3gs1zBh+ucMTv0W4W1nL6p4gvjQRPi78HCsL4Gm
fG9w9DkL/5O8G8oHnCy+p37Do22qCauUqamaRgmrFNE+7SiacNML75DrOUisfy9iE1iJeYGeUl+g
VIsW563PhmJzUqV6XBsSdlkht7WdmwflWnbt/FIVzvTP0JMXN6kR5gu0L2XGn69SPXdrytxI8JMH
LFJhztb42vipmzZxLidHV5HjVVMWrbuyrHL8ZHqPhhmM92KEGBu0psFNBnhX6MmNu/Jju9/nE23G
1XAPjxof2L/lfR6tEIs023wgput91tSc94ywwt2jhKCnY8NyAOg+SfQm/Z8mVp6DyB/RJuiB97eB
foj6PmYPF4G5zkTEXuiOiF5PVQ/2gB9LE1jFukr18kEuA1SQIvTWU6MqH9oO80spGtJd/78JO7Pl
OLUu6z4REfTNLZB9KlONLVu6IeRGsNn0PTx9DfD5P5+qvyLqhkhIOa0mk732WnOOiUjtKNqy3WWL
bnzz2jIPqob77XbaC6ySnd9NcYrqDZ5MIW36MnnpHOw1anrYNE3UwxcrKfe0J0vgp1wHhZGcysTK
8zDJlCgwu/FW9iK9T2LpAraq+U9uihhsTOXdkjIKaXzPu8j0Pjfz3x8foOdZ73yKqwNgkBGEgVXB
2ljR84hXd5Zk6z/Nym/TFvlhaoiEnQmoaMFFzuK6HaxVUwcF48FsyuZoKDXPltIV13o9/Ovr6A8d
yZq5kDeOekzqZZBFIsHfzOl2TYN/87Adtms5lOZDm5CW10ObXMPem/bP09vXgIIyrirRIP+5LGbA
ff7fV0lE+qa1S3zcXm5Wkw9B3X/YeGvbYcOvwUeY9t5Mnfc/nvh7uj0aW/dKzHLDf4gFmbdm+fAX
37ZdE+srKesr/Y8ntESjhjNtlbVm0vcEnmM82BBe60HpS26dC+EPrdcfCKYp+JTnLLmJpv1M9GY/
jmkBjJ98eqKo1d9LW75ZWeR950ZBaFlkiRd0nSoM2TyQtbGcZDWTL5JqTxuhRxhrILpqTpfteiuW
J6Bc8/tiEzy/XTdsY8D6WQzoh+3JPo7CUZ8NNr0nSPSrupHT2ZiHfQ3i5AwdOd0bubnsII0QfDLo
CHxL5pRzc2SRgK3fg8zbUEbOROyytvTi3MnZDCdVyNvSOXJvwEDIrGJ+pLVAKorjnQQ3nse6Vk/R
WM3HjibGCwOeS7kCRNVmFMe8a1kn1nBpetTCX82skz5G17pslHs8sS/ZsE/FBJmvVfL0mqP/fLHm
Zpc3P6rCtjS0kiu3ZND6m1OQ0Tgn9js9wP729/p2yvhT7tDb4YBbn13WQz9kvIDGroKs8Wjebxe3
p7fDnxelAWflGVE767/4e72VyrtCevkxic6J19c3kURk3W0P68UjVNybdvOaGDyuh+36dgppK0KT
7P25vl3anty+TNP4tE1a/XO7tB0ydKD//PNKeqxuCzE62peqarvfWYurYlqiH21F1Dc9CsIHURqm
pob3cy7TH6KQMKbc7vfiOh+wd/LXNItdH9iNehFsOG7bgQWz3Bue4+GtIcTI//tMO6GXN+rFObhj
+cUFvPcEassJjYX3jMF99qXQ3S/z2MuPziEmcZqn6YFsO8SumBKJm+VrCYCOd7FipEqw0WcqnJp6
pOVfnDgFYNfOxbuajM/SMcBWdWQKONivavpsu9aV2H1GIgmCsRqR1WtJhZS0bZ/crvEHOcU0oZch
PlWSqJlkTW/6oy91G+M9UqjnK6YjD4raRGwHylDCNXzYLmEVdmCA1eqMyDEa9jgE3H2vM575Czvd
Hi0gWB6qYx1TdG0XyvVRHIEBsuYsCbMpBfs4LyrcIhMwCEnDbu011z6Gda5pFJkRTZJr5SnrNiAl
aaWLi6ubpfx2kCnmiJc9R4ZZErSTYga9s9RXcjoJwcvEZ5WJ5KPL6gjR32jcbFUv73VEVO32BNHV
KQnjFguUM7xaEND83CS9CddNmdzAFCS3Ka4JftSWqyAXiLPGC+SkFf/4mAB3YLA3qKRrz0qfNd31
btVEQ3M9Myyz8eVg6tdkztcw+/JJTdz5habSYU4r4xuhxsZZLPq3CcZZCQGLfUM2B1W0xPyOOdit
VbRhIgu5LyvjaTG5r1lmb9EncaNdVujlg25U2kljJogBnSnicTYwLZdymfztJleXhupbNPzurdlN
d8IYphU9OL9vT+ReU9wjbV1xRn6QqnF7Yva8B8Yky4W9+gA+JNOOoI7ck+YgPQm7OZGhAuY92Gih
YiiSfauD9ibYwA7jvHWf1E799yNX87wrRBF+BkiP1jPb0nNXpNEzEc4u5Lfotv0u4r4YCbJSMFhp
0p8773Up9WlvGFXbs5SzUTna5QPv8vqgJSZYXfI1bm46jMyQmvGbOnbfPb1uP5XhY05H1R/EUh3J
wSlvf6qYOkFDHatI6Ju5OJJyNB6gvj2P1LEJ+ckPjUYmb6YJ55HoO3fPxgSHidc5j9u10s0/RJU+
6XldPE7Qdx9LLd0NqwEtRqd7KrNJ+wLDsttD+QErvZA5j1g58mvD+6IPGAzjuXxXB9HdtjPBWcGO
+88ZjFV63dkeHyrji0KM+S0bWMQBJiHPjvhMbpDNRHSh4lXTJSVo6m8f+A9bG47K7T/XEyY0e7iP
A+GNtXInHTuErwrJtdSU+3aJ2W9/xMzH4p7H8eN27c8BLA8rm6Yf1kxI0eXgqG3tiWBUGRje4Bwc
tdeeCjPTnyx3oh+BzPG8fcl2KIDAdV1lrrtcOlaj9XP7KGyHsmPQxr0mCkfxqiia/d3QgXrXirHc
ulGYMOJV/fsQSZYSY37vCFJHBftsVbG866vRNLFh19iT6FjvuNY2Q0+yveZh8GhUsici56JFOSbY
sv5IZazv6BFEKO4J4p6wZMG+GuJLogzcVUhb0fLlkX7uDnSi9dKsB1Zs2tGwmmh8oeXuLHz7WzbT
ZPbqVWXXI/NMCWdYq7uNiBERE6zlUzAt9AtTdTFgG2fOlzZLrXNOzrY/icaEWxclB0sdmiflsxTE
J7i2Q8j6NP3cGn9m18a3/5zZ/+9MNXDW9fPg0jiOlIuH4+dvoGFlDYBDWUof7E5ld4p9+mSTM7HT
mQ1fB2R+V9ksclc5/AQq35Y3aQja3WIfJXF0H5Ry3BEGUDy5DvHeM7ZqPxqNX13OgCPtxuIKsWim
wZETqkhg7L0mF1dr3Je5U70z6vLmuDRkQo2Nd94uaUUCMS8p3rBVi3LRvtlYU3y4JHMLHgR1iNM7
pz5Skzf2zZ4159/jefbAsUkRCl06e/j6yoGmJ8W+s7h3Binurckn85+72PpEHpXuXfH+2xNOkhAd
A6f5Tqyce5M9nmTuW7OfS+e1g6Z8Ha0e+izrL9ZZqXHTXBKCuSMGRCHY9HK3FHEoOhPxi2V8zYE6
77xqaXZlVkaPTakvB+Ig4mBLON0OFFnDpfTkS5nxGenWZkA5A+TQ01zZT/Sxnob1EANHIQmjaM+9
sVhPG4k/scf96CUaCukp7MfGvOA3xmK+HlTHY45O/bDbnoi7OG387WGv5FEcwts9w/53jzJXXI07
tYE1uzZ9jDEZzmdACCtvbI2xtSOcNKPJe7GKBnxxcw5FF8vEt2zYD6ouvg82ASDStfN94WWAP7sV
NuzYy8sCRfrsFZZ12Q76MkxnWZJt0NLawBayWkc0xr77Rq0KwHDmk6nnzi86bJjMR98diSXpGoPW
slC6U+YmGHlknVFw5GkCZbWOxy9GMb4TktXDz4aKHLt2mIz68rAd5hWZ8vcUpmuFBbb6rv7363+/
zMlca5exy+RGw4t0JMMyPXIYHNiVfljsnOa7XH87OcvVQPcAxgW/oWkC2+fLiGaW7AWcNVqbBJw3
D/jYmjW5pAxATUIDnefmoRxoqqZ2wj5r+xrPiKtDG+vxn1MWKS87tKV7SIgWXhXjjTh0Mot3Hsa5
o6p2OR5SQiBjWnGsj4w1twPkxQpkT/m0nTVJNYR9meIolx1k1iTHPx4PRui0MK7wLwLO7jv1OYJo
5Ldjnf9Eo3MDBri85kQU7dfZ5kmrkRhgj/7nK9I8+tdXoB4Eyitj7cFDqXXqh9j8MlQaBkVtUABv
c6orBDOYTScPlbeQaWSDEOjhnoXb6ZBH6bVJ6WTW1DBhVi9TSIBk3vjWyl01cvuhZoitsEs/bbzR
WLbDVWTzd7E1ChwszH8oPONSABT0RjLXc/Wqw03ddZEjvxYpiSKm2lkkI7dpUPF2u+VjFj/ojU7b
QlcxEDbabbueavFEchZO7S+mZuh7W1FhmtOGv8dwxwORV9NOrKfsoY0dc7EyICKmfaANgxlLAM2L
hlWysZ46ALgm/8/DcVH2/DwP21CIUFvfqTzvYZsT0TTVj3GUz4ckdjBtSW9hQUmiy59Te1CNm97e
ZweKx6JP923hwEnPWEyhBbgtIdye1Ov2hFtDYE6qrnpoJ3AOm5e6ijvUoZ43PUatm94bu//sLNF+
em/QBNNPJXexmZea+bWpC6SlpDa6De2iNV9gZrGBo7k+3A6tjgRDm4dLpi+k0CTJqccqOT1p7FZ3
3mRBPEGuOhBXyTf0h667ZhBup2qcVafJ6h+2iKQtLMkaPDeIuEXtt1NXFkEyK+ZLf8HR1bzmkZo9
sx87IrqaXon5yFaQZOyPGO6PsTbDyqXnmuJI+ii9HBZsk8qDKhHtypK7pkI2TLgtwI5bycecbJTt
bDtEg/IpdDW91lHi7Bad+rtwzPhhO8iKJOElllCP/nNteyLT4BjlULWOppxgBA5TGzhbZxv7Xxzo
mtkft852NdUN7GliK3pA2pTBwkYfwVIX2iqowqrrzrMlgbv8iWd2PAvwJPRF9vnW4e+1keSA0DX6
KYiHglS09dAMkbgY/fjv09TifuMY7rJXK9pcoYOBiKmsmHaFS2sdeGzE580th9BL6Mex7yNIpxyK
c2qZnqSDgIno/zr/86WGQX8WZ6LpU4x8Z4LsQgdsR9JZOKj/ebSdNguzC//v01Mhx7Olaf989d9T
Evzif75wezpqO+XQy2l1nFlMhknVcfTFOmQLZWBUz5822VM7iWnSDLZrHSiVwt8e9skK4tse/j2Y
A1bixoiCtspeuwnZCIN1PRwLOubxOPtOJA1fsOlWTRGYkURGNnzRudUEdaUtJNKhk8sr6mTHGQQt
IP3ZWoourAXBGr/AOSl+m5P5iU5gxYZhNYPR87MciJ40HGyKQOi+suh+dshaLkw6fHcYz2VulH5j
rWy4AelUDg2/sBwvtBV3P/WGTjy44pe9pp0iipAQf3M6SJQs9hNBF1EYWea+LijB8mZfMWl4pTNM
2GExhUPbwjicSJ4UqhlAE67UkuxN5m7NMj+Y9vgQN0KQMzq8qj910rF8UrJyf6otGMoFtTd75gdN
lR0j+e55KlJ8zXS9Z6CSgFkAFVPZzrs2HYF8t98Qf49wRco7ST7maWTmq1XewR5dEUKNJAGFIHfN
yl36z02A/UsEbql+K2cUjRpyZQYjLwpDhx16MHJkS+/NrLqH2AYqnJVQzTOa+5I9oY99/rLQGciH
8jwbWZC7fOBqWxmOZT19F7RuCWUG+1jPSF+AzY1JsRt70iVFn+D9n5sPMclTVXVX+C3xI4HGYYoq
/+CUAr2BWj04pXN0hFkzgULzYi4qWefGI3cZLzBzPTlQv++Lin9hj9EhGnUzsHTzh+kNGto06Po1
XF9vntBHNlF+aB31C3UEM4+W+1Hlyfd+7t+WzHpviS8LrSbvA6c1jn2h/CAkI/BsuwlmAW+8rdMw
M8gj1szkJjSHwraiJavRMIhreMvJDL4TSEdlmhSvFn9bnKYvfcnb2Ha8ck/TpnJrcy9c64wvoLvZ
9UShTpZNO9p+XXVDOMEBZ8wEVR56u5tC34sA7Kt19RBZqnr2VqR07rFNA6OjTa5XHJWKFD6xRe3p
axbfn4fdn4Q+d+jV3fYV2+HP1e1h0XU0SreHDCsBI2wPxxHU/2V7GP/9tyViOyyK63/0r/9ie2j8
/R7+9eJ/vgeliX+0tmHshkQaZ2K7fpajHHciBjIwtd2/D9s1Ycn/71rqWGh7tmf+/rs/F4f/5SW2
l22NwTs1dbjMpapeMPaSH76AunKVRINuEEyMtED05PRDMzAP2tRUZ5bgqZKSAPUR8Jec88AmW5ay
krhZQ+1PLcHBZ0mco2yLs6Gpp2Iwq9BQ2FQMNdm8XeQiEYN2M5WqdkYYcUzWn0ZjNuCrpMztRsTG
p0z90BLqeDawH2aHaFG3ZmvfON19MhvvlLDZHUt8800U3ZY6lRc+cd9JL5c0qUooBcQPhFRgR+b+
F11jV2OwwJdwU4bIaoMcw+x5TpxDaRCEO8dv6EVR4XWtciKWxHdT5DByROncQq0EbIStIFolELYQ
Ay2vxSsgIRopY9/XWD4h4kofKmU60oJywyximjSyaYQfMftUO6PfkJAJb59RpGHXpKtg5tXNe0xZ
F/fPwq0ZqCo/s4p0ZSs+phU850ZcSFDWQKdTrA0GcntTF9pORdurkC6QD/0TkPIvg6IcRl18DrX1
S44ZGKsYZLhuNbg/PH3n1M4N1lu5izzINCuXpoveDG00LubcILryRrgW9c0scWS3lKRhbJ48Df5S
OSGo7DIcFhogG9+uloMxtT+QexBJOFBS1G3+qQnT3GXgS/QRpmojIH+lw74cuYutowe7NFPEU/Ne
mN5XYWmPJZqUSoH3CLLgsVt3EoRZWLslY5K+ePlbUy9ZYDkk1okG8GKKz1fRlFdFJ1FFotp3Mnps
WvtutkWzJ/h9h/XfCSb2U+h72HjAM/OOfV8/5yV31Xwg2lrrqu/SpqZXySRw6yELOlcZg5jUYYzj
CK+8KjBf1GQBBaubj06TZieDKfNDnPJT9GmMNsHNwsJ0kenRCxvXEcs6tAxaCivsAvbG28A8pEzw
2BPylW062nnV6/s2qdsnGjIPRTc2O0pGZVg39ERuI9niFlko5YU+9S+60IR7QGZr3ewsMnnc9op0
2NPJpUGQdbsoWj7RBsgd9WA/2UgdxvkSEbhLo5YebZql8SkpkTt0yNIS92AnlRXGifhGA50Io+nc
Z70ajiOEl65291ZJlpSQdrNLNHGJNAuS/zhppBMqvjZwm14boTsQA0nAli+tVXhcwEMJG1iOsGAF
CT/JhZKyOSD7/CTahaGzN57IzRPHctISOudFRk7GfNF07r2tTB6R9eoH9g+mn7SUHJZSfGOaYO1T
Uwdaa5YnOXkvLrP5g61A7FFswrYJzeLN5LyLWgn61JsuQ8GgRzA/6Gm614M85OpUXeAcGKaZ3fvU
auizpzpqR+CSlvypZSURv21eBBHJPpViP9O9dkmMaejjl9lj7H1Ne6/GnWNFhK2Y9r7Qq6tTMOFC
50tajNTFZSqdm4IIeGcPsUAmn9aUtzKMpY15ORvfPL2yT3bOyP1CcZTvXRSMvB37e4mpbD8TaBy0
XcIySXXIN6pfjY49Pw6eB6eHP0eq8SqZ+2JNdRZ2lNZ+GffUMgl3Yq1rT0IonzGY/LOX23cP1iu0
YjY3NAQnf1HtNwmBodRHcCoPluFYTKCc7+k2ev/ZEnrRFIaz60jcgLzr7RicZH6nVu/GycZwGoL8
cX1RLMdqGmiemNzlenpitkRh4bJ55G6du1PJTb4/E9nhHFFcv8ocUEeiu+90Ju8J8be38jZ5sAIX
4oooU8LGrF9zpheAGge6NiraK5BLSjploVMxmY90zOPZwm02luK51QgtqPNVH43cz19mUwviiIGg
bPVAU7udbubqzpbmDzHkxY7IsylYCqByXtKMjOhhCAxllx5kR+ez0DLF97AtuI19WARhL06nviV1
cZkI6fB79sm7Ri6+rRfmtS9J1DKZbCJVLGaMt+rB6UDvFCJfYKBR0soYXAQmgGPlmFcyR5jXK+0b
GVTnubUUX++9nGwDwDEtuRuVigbWNapbVzfmzoS6zApCzLvu8TGKlLtYmNd3VdHTHQVmxbydvX4a
2HW0HMqmF8FAwQut/5yinjzGQwknWqPPLux+DFMggkm+zL4SO8fSiZ5ilZSQnrTsJNYA86iB3QN3
zGMKKVeNiYylBiJAgT0XFD3l3HdWwp6fus5rrbfYKm9Mgnp0mnDHG/ur5Xb53hxEieol+YzZR19A
xBBqKqAC13V3RDJ5Bl3x25wc2MaSoTLzjh910l2H3Pykj+CdcHOeFRYnf4H+eR4LwKya3GNc+NXX
0FLoQwZ10a/BVPVjyVA5bJXORtrsPhJwPdUk0KRyCBQEpxf1sOQNMLrGeScfEZqxw2etYFeSxWzk
R+lRLba2zv0/v5UzgBWEdUzx+Xh1Y8BN9i0twaXaY79fXy5oI7CEwnrp9D7f67a4Z63FIEqT14HG
LwUYNhfCzYlv+qnPlLWTa1M/R/ylE5yONfciY46rwGAExvbzjlWmDHW3fVgG854W8mbnyS4ZuRFD
Rz3mevduqQDF6RD9mk2nOSEy9qUCSXNcEl8xjeNoi29xNf7sTHKIpDedu9bLKLEHdlK1XvN9Gt8q
klRTq2N5oRHRzrKH/QsZXsvp1QBtvZhhaehpQPeenZdofoyIiE7W1H8MmEQsSusAuobrM/T20E+n
5Pbo7rMrXWMnFP1R1gS4WtWvpnWMAykHJdp/4jg9AmSYL8bNb7rfSVCtvsFo9AKtt7yzvrQnRl1q
WHjtlyhHjt0lnc46EiWUBKvpl2EnI9sIIV5fBH39bZyUX7nAqEuepD+5mbinxmAf2UfyqzJx26IN
/axzs4YtSTioxQ3lOldLaDKlWPQE2JXoZUB0Z3ItknlPEGLta7GQQR6ZCtWpDeMUhmZNOaKJ8pGZ
xs/WjN40IIN0rMhRtUhQy5OaXaf9BFEVxFv1U2+0/nE7tFYT+UWKNiclbxs1eZS3e0rEsNK6e5wM
bci3hkghpsjRwEb1enWrq/oxyWa09Qt2L5w3R9g/865Kar/P+xezMt/1eOFNs3Tw1qcXC+2MXy11
zVut1kIxGe8uujQ0Ah44Nj6TqV5xl3a1NuxYePbdYFETWG/z4vGD5fYT/eu9rqNml5I/fTTM2XFw
BxrdxncUGm8T7Thdqa9Lvfwca+i9dvZlsVll63YIJJ1cvDnxD0syEivNDxtwPKG4UUQRHlPVZfkx
JcokUKitfbdKbwsrkTDpUeb2xHBnpOWKMNXHrjHuBZm2MueTr6slrFFypgOl7KDdWaiYS7WoQ7xt
0U5h5EVSt/pbyw9xnNu7Pqp/VSo39FQSUYWw9mdpI6NvpPGqClEHdZL8aE1S/yqT0BiJsnFXyYYW
pyn3ujmeJ2GnmChdPp4AtafsW8fnwm+UhJvAjZLqlY/intyc13WCEYx6AZb+F3c5LK9rj5K04CDF
T3LqzpnTfXEGQ9uR7xSiHXIIofHorBoPXSQZe8QkB8X5IenjLvQQLwc5cD19VnqfkcY1glfpKoe0
rMKWsWeAzu8xorDwI6v5XZoZJA9qLMbvgSOwbNls+TVLSQ6dhQTOM34zCk1o7q2/ndh6cprHcUAU
UcWPRfLaLck9rYvfqNZpciT7dMS3hZo/WOUuO4uWGrJCjwBYsec+1/uZKW9qnrKoqvG+LBskfDBw
tJJcuvrESque447hOZKRQ7GqBihybEUEXZ9U4VR1ezQ1MAHqrgtLxRVBOmPPgD5G3RVqnj3tiDZv
d2rGG4n30C4R2VpOo/aYoC7JtbSfrd006egGcokQPQKj1Wvdkz6P0V4MXtDRHthPcfGtsnF4dP1Y
4/S+myxppFove409iW8zpxYYflaFJSqieCdnKJeOr/YL6Ephhk6vMoA16R9lSfloJd5DZ0sKaaNK
g6Iww9ZdR/NGbPMmrRo4XkeHjLYmn1+h2kVnNbNOA+8X1iNh+tyGHkZ1wsnK/j2arA7Fh3cetOGa
SvepJlitUaZfDMMWvaCvrSGksFKTYeRT1uLbI0CTWWwVPceO/Wkywd5rdvPhZmAHyqjk4zbgDQPH
m+GVVm1jZzZaffRm86tD8lIj5u/ZggTDGYvT2Ka/kWQ0Oycpv472O6QlDFztuJOKMez1sf/qehVE
ruTo1k9dQqXOVPWxLOzHBUhL14FVY7YWmF7xOQ3lWzLQqyMRkgGT3t/dxWgujT48SGlNocmNh2/6
ziTHggChPVDeYq7uytcU2TFditxm6NPGL3TsuBs4+pNjmB9WB3C5VOXJnAQ9vlW8pOsA6RZ3VQN+
6LiVMGMX+8Y0/cZzCop59vpu/MNRJe3aktp7XDrY7Mjex1h7mfsXONF60JqKy2glYiHrbwb9qmEp
6Wh1qDIcXdl59ndzoE2qasRVA6Nk9M43a8QYzjQbINxoWbVPeyl7gglWzfMNjmZOGvlYhKXsw7RE
TGpL1ECm+TCJkSxurdD8HKfkRCclqKf4YymGm67gV8IXdtEkQvhM/zE1Cd4wdO/dFzWOviKc9eOp
EvStrCREo/pEDj07BbKhhsze4Z/JA3OSO7LGaK9lyfcGGj7/zXCsXM0NuY/gLi8Gb8csoKa7jDk+
bmh+LtDJnRZ1alV2L07upKeqH96W9TXTUZyKRm33lsP9ymqyMHbaU2GI+sz75G3OSG1NsvqpSCbl
oibDF0pq5aCl6VfUOFkQ9QSzjTgcJiZpp1akExl9exEnTItBfve0QXXX3RtbxvN4L1IW52Gky69K
5AEU5XPCok/10hjsw9Vc8RAFwF1lTzovTQhQQFAJEDEGNTRwXfW9kv106ZyPgvA9tlntdVVmBMnw
lMPVDpOKxUY1m08j186xKT1i7uYlKFPrOMeZDNNqeu37myCz2ze9+GMa3wQU17Dx+vcsyqNQElNV
OHr8RZ2ni9Iklm8o0cwvHfRh5kxH2TnrPs4+5Y3JXy613d2g8X5pmLASg1V+M1R9udYr2FuO/IxK
OiYAm7lrQiadHrIIE9lsJ+MOmN1yTelY9X5fj+Mhw14fmXJ+RKCImEYQFrDay0UfT+eW90LJX4ld
MKpz+54vjhFqPblbhVAfvUqj94nr8SHpDUwo3JwcmzjRusH2SG8sC1C9KWHndr+Scim+x+b4scTQ
CrNcQ7CTfx/kGF1IwkQBjf3kwNg0IJuS2IyBnaOZlfGh0/XfBdPMgKqPuW0Kqcdp2nrX56N5RkgA
Ik5hf6K5qbvrJpMUzzUN3lpsdjFiea7XUGYvK8SLxromPCYQnrEcJZ9qLIs4/Ewkr/sRrXBKDueZ
dosTSHN0DqqxjH4et9ZeSZP6XLJGn3O+no77sTJ07x7z4d5Zs1fv9c4Ga1bN0xEy8XuPj5bqPqKd
NzJCrkYN/eSgkkQZ0w3UZiUBSedll5H9T+ARFoCmP76WTpl9qzWHvp62hpWbpwQV33U7wKEA6eOc
u4o8Kq0wjINzavSqeW0JRx6X8punaA991pwbcHtHT3RviA0PJJ6xFejptRcsY8/Egtd3dmKsc6wI
c+kaYaK0bBSk28M3jd2zhQ5bLjFzGtPpSaBvSKCJpTySij74tY47p0Ea4SsLC3xjnXrE2z4/NB8F
zeqOzYoFgSRhPWLiK0ISkhKicacvHjE+H+0yg8iBERmmLf4iikMM7aP1XdKrueQp5Q8ilPmmMxw6
94PznOuxSaJdDxc6RjFizll+Xlovf4H5o6Crwa25yI4yFd1JbeR0WmX/S9XR+3kkdhMZgitCnfX4
hHan3k3ujBySJXYP1lyja2fG9Oh6IiLl/Dkv9Ve10R8juyBMFBNmQAfYC4RhiF3Rp7+KuWxRLrAS
shU6Yfqg/LfRi+F0jeDUxh/1ZgS1Eu6uSWNcypgAtzGTFFEC7yiwbhT2OXWAqOxvZU76+CzGLNQI
xPPLWX+SONrQipBb1giQwla8H5iNUJ4PiJpUXqsU1CcNHVRdZlUwu+KoGdM3hZ1FtCgZ1hZZhIif
fHWCylbqw8cy0JwhzdVZsvRYdXLy0xSCRDfNv92quPPxQwXauuKgO76jKrtSsRQ0/jRXJraQfhMV
t7gCXDLn0ROFz7c8o/bJfzWY+NCXaXwuZfmWu/NZmzuaGo71ngpxbXR91+pUDnma/UaTw96fPE/s
c59F+sqkL/YJUQUo0ZZ+qlWEB2oYpjrll8W7nz8Ygzs3kr/pBF8Vd3wuk8Wk28U2P6+HX0yJLOLY
fWeYCF22BayYSj1Yb2Zf1LskRoyg0ocwzOSi4qD2jbL3Ra29xPTsKPgJeSY296Oa65fqd1fhvk3U
J6XBE6PpxmOcLYe6ye9x++ymrOd4Nk2fojkfEZxRUBSlOEQpt7nEWbBYwpVXDUuEimJMQW/uGZFQ
xZk0Y9hUpX7V43QvyB3FAzczw1be0OPuZaE+kkHDhsu6JfKrrnUH4KGYoMU9zq3vmogfIeKdczN9
EaPhHGM8zEOlUAoo7FClKn+PEGv1rAM+To2SxPFPJ7+nbQ8KlGGXOtKVd8ziN6ubN+jfrIT+lS3I
ABYGnL4rgrh74UqHzYSkeW5cJ0n3sqi/RBZ/qeSHkCkTjtz7FbOLpQwdg54X9BK+C4dsZb8Uzu/2
grSSi0b7w5Xxj4W45N4cfpjDcmff917nyZsT19fR/EyBtfoxtlGNnZLfzAysJy+WvppUL0KdkaXU
I9vgBhzKlNDZAyHSVhOZtxgBhe6do9l9Lwfxte+dR1mCLXfLu9kzI6za53xS2SXKE3Pcs1qXCMIQ
87k2Lfx+oQfk+iY1IzCIBb5XToPA4D3I9npW+amIFJueqqr6L+bOs7dxa83jXyXIe86yHpKLewOs
KFmy5F7HfkPIsszeOz/9/ihNMvYkNxvA+2IGiaFCsfOcp/zL1tbkq2AqcA8G3itK6V8jbv1mBNoi
Eu5lhOw3LDOVfEFi7i8IEXpKzLM45wbUtHaCCQQAe3PZno1xTlVVAOdttHvT7fZJSC+51/1F6tMB
BfRE185HLdnWAcJXUb4ONe2578ARUNrKa3DJhqqAA6Zvk7bcSK6eO25MJYAL3znw3e4Y/+gWVE00
E529tGPJWNLWnWUgOWJDvagTb900cPTtZmt58dzOst1MGQBtyy0KzJqGAaEJ1lDI4FNRS6XcohSQ
oZR4YfjWxOs+NZE6ZqLDNhiiGYQw/Lo8Ek8twd2U9ORSzRXKc9Y1Bu9T7qAKgiKLcM5SX8zXqNYv
yohaecoV7Ed/m2jNqSS5p/IoYPJNQCA9NUoniO1J4G44q9ad7T67IoSuK15Fdasl9unoxzehPvrz
YlRPQzpxXfYWtMo8E+ZzHGovqTWeqk1TEtgDI8NREpGIjHi/kmvHCxSSFahw/ZSpIOWM3mzhrwcU
JvAuNidJi5K5h8ZTnlHhCiEZthrKXt0Jku5nZTScJnm5HVBPEl3EM8YTkJbaq9JDLUEcHYcarr9F
fh4O15rO2RlBF0LUL1InVLrA6XOQqbUm0a0m0pKJuwJrap8lPnnI6L3J7cMYZdCHNZpdvnoVtBeF
Ga+wPIZUbixpmN6QbwYwhFbpEIQrDVgd8DzwLJSLuQBucuJrp/0ATmCwaHE1/o5oRZp1jbdv9OaK
4umFood7XKiHGYzbE2QnFnrnvxSh8hTbxmVeIAE0ZAtfBrji5RuBABCIifarbmFA7ssNVRhhO2rg
z3lumCYYdxC1J4ZRiWptO70vYTNnmVi08XDCM/2W5fIdQGqqrP5NZMRPitWRoTeXo6swDGJfS9vA
6YKzKk9I4sApgKa8F1b7FErSxiTVbHrrrLS9Zyq3INcpflHFapaa4V6AKN0YxLOOpyVz7EMT6ln1
bRPRFNKw7SCGGk9NL9rCqMO4vCovqtxeaNrwONTxziz6lAixvCglIPntQgfQr+fGmSKr9+mo32ad
8GaN1IDyy7JLMjhr3jc59b3mLI0SFWQQNQwxo/qH28fAts2gp8Bj3/cJvc8QKQq3bG8SXB6MQrpL
8/oGWtFlxphUCJCoshVcW2OJRF8wS0xA8rVq7LXa/epPjAgSlrH3lh7dE0TqYOE3Yp1bw+BEtq+B
H5DOsEvoTqg20AUfBpJEyECqH19IWfJg0rAEUKEjMZJcjbWJfkWR44slb0LFRw7NyHh0oSA5Ki2j
qlA57XUyt0w0ozHfRdOhjdWZHhqUacZLJdh1NYwnv33GDxskUVNfNgUOiZPKDxR9i5mDsXwlN+kz
kszAcSvA/IQekNa8AcRjhMbVvDP7U+6BFNFq4HkMMy5BTV9MwFNGCJs0V8uL09wyyymK/ppIVDM8
/1xpgZVLPhQksbUrBo28YxQzo42pdvdT6uHpxRmUFkfhngli+XLErrolaurD/v4wu/exgi5Q2Dhy
MFEC7Obek4Cy4D2tu+pzK5mbLEke47yZajRLTWN0I4FjEmtfSS9uUx4gqcZNy4jEZEl/TfzIXasW
b/EYeacKLsppi01gn9YEThleLEbWnJiT/oVF6YWgf660za1Uyk4jF3t8kG8yU7vPg/xM2BLEMAFe
uEtmshj3qkigNu7CjP6gIuyTPPKo5lWUzgw7XWPi5jnNkN+lQ3GRB5bkwFkoEXcj7/f2oLsThipZ
n4m2BuqU3MDzwAMs7i+GuP9aRtkDRoRvrqovtWgJiRKYM2NSkpupU0vZTSTBg8VWpC3vSWzw3A7j
da9SiETBPcLd+iEX1MrdOF4rJkVYWcue4zYIHOir1CKk6NI6yGbXzDWGe00U9bUt1btbtG5I7Bjt
lJ7eDBYB6cSVaSkFpDVlC9Wtz9UUvnqjLmjfG8VlZwePvhYSoPRiyWxHTY7APwQ7SxTXhk4E9Chh
RKLbVdJY8i9FLO3M0FjUqg2NQjFXbkOdO5G5A+OkAIMSJbcaVwkUEeA03JVoeRa7dLA2stddGri7
zfouxT2tz1d4M/sLxdSJ2fWlz10QhNEdw8K6ClA6gbpxYZwLpafw0Z/ko7ulEM/gq8rXY1VdFbCG
sRPfBsCXRskAVZGiN6GFBANcF4cblbYFRBW97/0Ftxede5uSDAX9PqteLbkGCDGoxCvxlV7pTw3d
kCwot1o6bMYu3pRKfefq2n3QBF9dqbmskS/0jQKud4QPjNciw18/aig6sfGbrPbQlg3va5d8C3oT
HCc96Zk0iplq99dNJbZtnl1pvjuTvXsCG3op9YtrvGBlc96ZqPJLrgSCl8EisokfDBIGrKo4dRV+
OUZ+b8vmY+V5DEcaaYFm2jeduTbBrVWkJ5GmaU5QRrvY8J9EBYSTLuYqS7IVoNCnUKgvdlrtukEh
yCbnlOWd1Bj00Ig20SJ1EF8pnRRZe4rlMIeyTVCWkGrsG6VpV5U0BxTKPBhf+Oaw80HnzBALW4rA
3bQiJ/MU+oWHe+csNnpQtaAQ/BCQK4PlvO2zm9QFAaN7D03ZPpKTPQVlchXJ7N2IRoWU3lUpyKsy
0B8NMwid0s3uKVAvqfLcgX5c5WC8sP2w41mSqkA6WjA/DGi+HO5hr6XEuK+Gbt6NzHSVJp31BlWD
MUSVBVh+32JAXN2Orv/UI8VDXiBfK4n8lLpkhqliLtMEHRq7TPb05l/LrgfCWGxGCx+2qlx7mntT
1IymSR+9IRj4RjWCho3e7isB3dFlDEBrtEfPCBhKaAVrVahYFrbAXrNgMRro90nhYijKy3S0lVkJ
S26BVwXY5KhaWBEVbsCvcG08YwERe1233C4yTIiZ1sJLA2EXGO7krJh6ThV0mwFYA8JiwFhkUZ/J
JR3ifmru5PGLAXXYGQG2jiRNc63QbhEhOJVcalOtnEpz2VjbevRcduZjL648S9mDigTa7EeUEPV7
3/Z4KpTzzDq16QLPDPJ9J/W6pZLRewg8siYMASMHvJXlATLJG3tcZPaNgJu78Kz+K3U5YTNpp0H0
YIGVnGW9taKHdD2c4Wstp1Cvs1O/7jHSVe4TI6cp750HbrPMAtzXcBLZqZJOOlLRurDES9+psNTE
c4/9A1M3uiCbtGzXnkffLISR3dEr6QHHmDk0a1CXeS8iR3GrO8QTd3GJoKDyqhv4rQNcfEtBMrtI
z6lR8la0lA6TnCc42uA3WrrVVeAjUdwoOuTK/kLX/Qez9b+GktDI27RNlETQPKLHIEY/xmjmIsjH
hdKEp9gXnYCZ2+kIgM2k+qVVEvyz6HQprrjRyva01s1buXORiqBE3/jDdWLnu8r3gRThr+bLVNyC
Da5lszBZM7Ay1A1Us/0WDEdUdfe4fZ10Y/SaeEQKILJz37ecGLKVI0CrzShWbaL+rSL8jcqM6Jqc
OuvFtZ+qyLihpaeSWiBK8GDTD/aV8DoohmCuWRVilml6OUhq7IDfDGYPSsTwFXft0mi75zGFuAN3
btaYNnX8MHEw0KBeQCI3n1BlTTFJCxaLqgufu55QzZRk9P16wwSyuwajyhOVlTbRo+REojkx2oY0
o3+WS+krZY7nQV4ENW0P2+v3PHXoWoF3GxIOSHJVk16fD+pcQie0sZU53Wj0AlLHrsRDRaPT7rRy
ItUBWZMVYri6XVaNN6uQE0bnrZwbAiBsVAgGi0nCMGJE8/EGdtUezRNlePQl/c5MRXQiiqmETpWE
4WVt4JQc+orH6DLcBA90cazZ0KHMAiFlVhiN42eFOQtaUtjBkO662Fq3MmJXEATSGdWLaHaujtm5
1DNuV2WP1Ud6arSSfJKLMZpnLc0YQqgh1XFxIkXU2+YefdmNLFfXo6ffaCkwErTNN83geQyCGi06
VbptTIOeGfl3aNFjSvLs1mh7AHtxvDFwuHJaLWG+wA15Biy9zqQHoy5PBwjHsQrkg5oUt4NRdzMQ
wQl9WyeRQ/Qg6vSSxsYdvs7AQmro37SqEJKSoJCDJBxEd5Wm6VYDryOosZZp/4hyJGoj422YundV
AQJcFlGxGPLJTjMgAsNa8dkz3Ja0GAimNIbxKhWg3ShX2SP07zx/9JAw9LQeNansuVJNe5Z7YnQq
6u6BBeIpM/XCkUMJDmW07KjgYiZNSZ6GwiztoBEaYpWX9bPlu1/Nxoflh75fIIRjZ8QeXT1utB4y
w0Fr0lXOqyE/l/HhmRWyHs0pX6dOOcagOcWZoVJO6nNz4RrE3JoACBOU+B1SF1mI8C5raukkNM+K
kuZ56BpMNV51FVkdSqwyDXEBotKekzaZCyvwtEWvatCQAMLTd1y2cvMmZ3RWc2UTRO2rEvv0bb11
28VXUEWu1DHFCTdFACO8rSP70RfhY8YtwTTC3Uzz2XExWZTQBQBGINNrIhmp7ktRzJMGmLfW9SEt
+YjHkes2LsPCU2ZVH1uOhQTJzGbZsM16x7YRhKQefTEG3VWH6vGE4o4nxZIhUJBLqhZln1Danowk
VaB+QlHAWA3BXS7H89GKiYYi/d6IuzODkphQ5PPaXkA4e2X8ohFYP6u49iJuUi1IrpGvKvZxIx5C
s3809Am99TW1CWNwq1dWdbnydMoaoWuD7EQ02Fd8Jx2t1KFDSBmzXIDyFKBukLtVWmATMiplkTJp
4Zg+nQviHss2NlnfMx5qQCbHEQ1Aoyes0OyQVhCdzS6z14ZtbsCw3be5IQPzACWY4LYODoUoWbvH
ypkaAiBJX9WJ4KIXUmjwmqjLjVzH1KNK4AFM0FGdno2UskX2VcRBMGvi+EkEEBHSAmAZIrgUw9qt
qkkvsDAdYVW3mVlnC+BV6QLX7iu9eAzMgAx9oP7b5M2TTHNRh+TDowhTrlEp9unQakHhLXEMzp2y
m42Zz2FHVN0bk/JHpYyLokO/vk3UHHRXksyw3L0Na4CpRWZkq9inO0xlBr4L/Pk+7eQl6DOog6B8
4DBeQMuk3OEzTA8ICPVN+Fg10leh+grdam0b+Eq/GBtqhWqR72QzrCCfBg915oWO1ss0YW36HeEm
o+AreuC2SVi15JEjrjd1deIW9Fs2QUXJxu5oMWhjuB0Snz0yvAd0+egEBVda6l0hgZksRqQqIEgA
W85GwEugop+i3D0lq9ZWAyx3q8up+hIwSnT+UovenjS492plc8FLzwFyU899Hw77CHWI7kfsKKdm
kVTrIl/qQ4fwNw7CDq2C5UAX30Exv5hvcrycHAYjMHj0KckQbWpF3BBq9mh2PSToiNLdCM8Vj2tY
kVpBkKGKTRx4r3VJB3w4jMCutBMGlQt1aJG9iDXGDsZvehH3ckWnCaNdVugBwq04bURmqPhfuUUa
O1GHcTU5mhOTQswkSMqzDu20MJu3bbAvS9KhfHywix7JS8O/q+UWVRlaZGBHjLPWGq4zm7SlgzNM
fmDMUj299t0umRt1SkSQZedAzsFkBLeyJNGf6TSGP3lc2qmA219do9JWYKNtvNDQsg3vpmtPOouJ
VbHNbo45QD0bR+PN9SnHU068Kqp8F/v2yveKyOlTBZi9tB972JFDom18o7xFF3hG+nyujPrc7l2m
BcpCXcQDrvXnoy9/lZV6TS1RmzdtJc1CW15RVqGi7Rq7VoiLoikeAky9zPSloOEOHxgQJhjYEzjO
OymhGBokD6hmPbfNHICYmIe0amA0E5ZpGh2+9srrIaeiYs/zWLFZP/EetN6/w6bosY41Mr44YAz3
FxI0nwb6JVBFFH6bkIhcI27ty+rKRbQTSKvf0IEW6FEUqTlH9IIGR1HRSrNMpEZleVFhTj4zsGid
qX26MPVmq/vBGj0PaExp3p8oVbLwJ+uNHCBhSInJ8QTetHBDnqwdfAralwZhUmzelo27b4p2ocrR
S+6Hy1FvNkrXD/PUn0RFM+izcfbQ2PG9ychfigfUgN7QgdqOVn0uzP5mbBvh+HeJG8PYQS0PWni5
FlJ/46YmNXkkDGZunW/HPDxvCnuX5RQy7CHZjni65lmBd2NKX1uW5NtI9qHScmFp9M9imycfJcy7
pEteSiWhhqYu28omfcj9a9fEy1PrqicgAk5jKOXKLkAMAR3+SkXKlU3lPqr7r51eX/R9dKWTHTpB
WLiOp7grhDe+Iu37hl4zsnvA/GPvQkkGSP9cBEFCC9PedAq8tJxowB68yJTXmjsmTcoEFmsZLEJk
+61eVigWUFLUsWXrpFvmCs8JR9pQepIsIKyDi8Igi2kckniTXiZM9XS534wUE1EP/iLAX0AbpCBA
s1LAxgistKPhyKJCmiA4xXThQZcABBIfzCm/94usIgnEkRNVi+iKSRRri15gJh3E1kycoxFY4h8K
Pgcljn0qebfEFavaQKAFBAtlLT1oZ1ZKq6bwmg3KPcCowV2UhkLnPbbPUaE6jYH3O4UHDAB+1ksC
oI3Ovke63cwttVuDEU8ZdwcdcI54wBo0nMFRKOVmXrIGp5cpOjeL0oXG0hupuEzz9DGNQCrp7ZDM
oTqcaZ6cX1eJsvCMEjGnsp4RxqwHO0NdyUU/VCq6lzTqV6FBsJ0kFGLcQH6xpGxZm0KBuRXpJ262
BvhBGyQbnzLEFudTwyrxschDxA+cCB4XQaBxXYvEcLQncHUVYmhDOkdbzPHrEO3CbhkNbgqA6VJl
lfOIzhXdQ9R4gGhl8wM5VZJydUEttWx4qKZQfqMS2qltbZ7Y7VADp44VwmwRzFtAoEMOys7N8+lB
tdDA6J9KusZOqSCKYyjBTdiRFpHZoy0FDqyWYbn58kwXDZU5sMDz0S0MSiAp4yjNXt7Ge9VNs5Os
wR88yIMFUv/W0qu7sz4DQ5dE6bNJCkfpaIDKDDjP8UtddmrwZCAWyHMiBfiLSy8pj4f1WOp7tKLt
udFkNHVh16oUjrGqbp8r2n9zg2ZIlNMkMEv0M3uLE9wSxqMHYNGH2NHQ8x1Ny+SZUdtwF3OZn1Q4
LmrNY+7SkdZI+silh7kZ5umJX0jwpJOFYU/djxxkEUDrFymrlLXuUk1yUU8iP4yshWaLE51IrYy9
9kJhYA7wV0HzCBUCQwLvCaJeinrhwNw+HwCvbWy1NBj9SYenI7NaCC/aI0iY4rY0kcpF3xm+a5Av
QIrN3bFyF7aOaH5b+NhYWzTwq6G5aWNpWJhCZsD1jbsCIRakr9srpI3KZWnCBW39uYv7KLDIbm82
kQ2iAuSJZ9xJMSWuLKjOacg/Mi4t5aSzsf32T9w22fCgAcIzvGhV9lTUAFLRHUXVe0lT5GwMPHuh
puNUecvmsRT3q0D2HgZkPx2vR3vdgipG16QNFzlD4mQBBrgPoLJtgcTH94TAhJKjFxYUYSjqNEYP
slDPOuo47RxGYkgESx8cFdx1AEnJoXxuzMuYlUW2dWV0jQ1605NP5MEj79WWEKiypR/lVOqKch31
QMOYpwuQBDAVhf7K0wC8KV4LaA7zuKJX4Hea7cQR5FDJG/JF7aHXgEYTac+E4QbDmnNjB9qcnuQu
HwABhNal7uvKeWe5uJDLJhdV/dqk5p2Wm+ECKiQlZgDbJdWCMUvUjUjyjtKCtzAnj1Gfur+hNuYK
b+wWsYI5Ks/mjJ7Lwozaa13unqUoPqs6P3C0WMcTpYoQfsjx+k7hl+Qke5UnlmxlawL3nfulRdVk
QIbd7Jy+BATMxIBxsxrEM/yEtEU8qXT1MwhE4VwHGOv1r2CZA1ilCNvH1a0w4mvgmo8WOttLLIDI
PwF+DC6mE5qJP0kZXEnBEvUM6ySyXbI3PBbTir49+gWnvUZ4U3XemZ6iyJE1pJBDFlzEMVULzaKl
S5Sg5NtCoo0cxLGTW/WzX5mXBpAaoTevqSaVjulTqlar/IksFh7spdu3xVlgrsd+kkuiv72oEk2c
oCpyO9AHBG3tVBYdp9BMNhV+l7OqqgXa1WEM2Di/61q86uxnzMrwaS2RHm5j+9TCb4f5IZqBqNxL
CnLnXVhDMdSVqzAgTM+9ZDGEiHe4yQ77EIE2hQZodVRJ9NxtQSmNbMOUTyhm8UlQ7WPdZqaWzfQk
hJsGRSzUTkuhLSUXFkbkbVP3caS2vLIJUJw8Ks4Q38LD2xjnFhohmegtx45HFDLscN6bDF868Epv
8FGTjkyHB6DAjdZQkdpv7rU8kleA0FY4PuEx0Lqo1wlAX43rhDzHDNSGcmKpgHQFojCn4FPO6DLE
i1gCHz+iDCkDsa7dSjnxzUBduaa+giSxxbudE8D0gkEm7eB0PMkTvTt1EW8ySugnDQqCFYVCZliD
gU2UGzmkq1pkAXljU18jEHrra5lCWhncTYXpwtWQquaKCg1DXO9Nm2ytScER1Y70aYZ3KoA+qzgO
LzpKQQP0M+CselGZp1p52SEFse6ClAilhU+K2kxtEdhMCClq2wgWUVs0Qz1C3o6kNKHgQzhXzFpV
Qe+WYKBO6EWCWcfwidpgH5CsoM++axHmdXS/graYTAX3WF/QTIFSVDOUImpD5+U2VL0rKe8vy7Bp
1hUCoTSm8yfZpALGxE2+7IG9lbIp77OgRMUepriyYb2ZGK0zHRTyLI4HhtCKGycxUS2SzDoH2Rfd
dibnT6sQlKsCea4KlIEpYE9Nw/6mgoGCPAyBe4HEZTYXdYZ2KK3WhVyUCVInhSPprbdUaXECcbWZ
qmBdwoqBXRYxPPiVfEHvnjZFrYAoyG5Mu7HmmeqVC2xELpsmrGd6nW6jNoQcbweXruo+iUJHOs4e
kYpEls/S6tu6EaajxtldE8yToO1mbtmgRWM9jXLbLww51+C5mCDjxFsyyC+AzWu3e4W7NSIIYeVr
Y/pzeJWL4h7dDfTMJlOVQrHwV5FEDd12nAxXDn+O75vvC7xb9vDy8NWPyx/XVUoFrcA/VnVY8vtv
8HFne8clD18dPzi8fLcXxwW+/+ywvu9r/tNev1vVu73QDuYxP+xBPrbyYpDj5zZoiuMpiZoYLGSq
Fo4aUo+QrxTcAADeQtmGipKt00yJ1ur5gfut29DNjzzyw0s0dMMFgS2l1el0tUnGI3jYU0uIKlkd
9vz7LgDGQuf38P74/feDOiypRPCxZUTB+2vDoHxUJGhBMM1qXKrJWvfw6vsfX+pWeVF1GFRx1g+r
LQajgLn9+MPJe3dy3708/OKw4R8WP3zWZvbcHN1klXZKsv7+xw3c92+pT7SQkYKXrJgMeQ7LUTFM
iMzy2vn+s8Or778dNBoRRNgf1gVqMVnlQ1sVpXtf9uQ/ap+twbVm68Mrl+7gAvX67fGAhzFdd9Of
w9vDH4UO2PHt9y+aj8v98Paw3OEzxQgQGPRRi7SyAR/PwyYzxlnwgrlw3EmihND89yuCvEa6PnxI
YYAPv79Hyihdala/RjgwZt6kQreus6RFoqOLbbubivf8OazqsALEfx5ySCyLA8G/U1uoGTnMlzjJ
MFCC6fPthB9O1/e3x68PJ/bdku8+PSwPM4SH7q+XOiyALUKN+vR0lY/LHj4NmsYanB8XOCwFRgy2
Muq1c2zHGToOZ/5wKx+vy/QoGMSn37453GaHM3xc/Pv7w6vDb46LH94fF1ICiNjIu60OXx8/Oy50
/Pv+k+NrGjZchTayvBEcAnfF8WPVTykXHn9kHnbq3bZ+2PPDW5fOwvxgl/1fu/6/vX12lR1ssavf
/sV7qghDOaHyf3j7212W8N+/pt/8sczHX/x2HuzKrMre6r9darnPLrbJvvpxoQ9rZuvf9m6+rbcf
3ixAxNbDdbMvh5t91cT13397PA4Oc1rRVQbn6Q7p+R9W8Y8WOhztf1zRL/vDSu+GfP/vX3dZk9bT
/nlBlv767avT13//qmEz/l9/WtHhYP5uBfGWHW5eWbNQvximrioKpfPDP+zf4yxF+uHwtWSLLzRs
yAkUGvvTP+39pf67c/CnvfqL8/T3y3w4gi2cSso0VV0Gu/r9KdBV2caT/p+chR/W8e4sGF90GTo9
7vDHo/zzWZCFTtdW0Y7f4/7OBt/dUv/pTvj7I/z9hjs+OH99Nv/ZWVCFKR936od1/fle+I9nQRdf
dIV5VFFM+/jv470gtC+g7DkFv5+Fn+5egAUljE/eC4b8RTZZjanrx2vNUb5/IizjC4mJqRmacfxe
/enuBa6g/NmzoH8BKW0Ymq4dbwXz41mwzS+6xqjAOTh+f3wEf6InQoPVZ33yLHDHC+o+pqEjWDz9
++EsKJrxxVA0a7rvfra7gDLOZ4dFw/gCcJGSgPntInM+3z8KiqJz+IwWqJX+bIev29pnx0ODoxMq
48mHY1Y5KQp9PF396S65Cjbw09dcZxLgoivToz39+2H4U2TGP1tGNmY6Mz/ZJGjK4rOPvMEkJ+sW
Pnnf7nkirPfX35S/mCZFNgXY/PHfT3cWNHbvsFOfCAUMzoKmCPEtKvzxLpgGRlmYjIqMiD/ZTcB4
9dknn0jIoJcsDOuvbwIhviimpQl6E8d74Od7FDT10/GgoX4RioVPq835fP8MCPmLqikItU03wPTv
+ND9o8n/Hyz0R/bkIMHwekiugn31LkP7Pxf4Per+8wo+5k4flptSreOav6dev30Ilg8B/7svf08A
Dpv59vNvx/fnLX/Y1u8H9fuHK2Ac23LnA9CfUslveznltf/+9X/il31Zb9/nPMe5/fue/PvXD/v5
7uH/uxWDCayDyv8FO80meQk+bOE4fX52C+fbNKizlw9rVo/R6WdXfbHvfpmVDcbSwS56f27U4/P/
/7D+N7Lu13ibvv4y/X+2fSm3r1n5cVuHp+zT28rK2u/2Vf3LHWgezljJ/f5xO6ZgYv/8dtrtL7c7
zIY/XpHjhPHZtV+m9bYMst93cypPfMvHPrvmqzJId/tfFq/dtnz95bSarsmHzRyT389uhhHmZb/7
sOJjQPHZFd9uK4x8dv6+236o3nyL1z67+icoMukft87w/gC+JUGf3cJFk27bpn6/5m9ll79f818N
hn+UTf48RP5eDvmrn30c/qcldvF+W/72vwAAAP//</cx:binary>
              </cx:geoCache>
            </cx:geography>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4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dk1">
            <a:lumMod val="50000"/>
            <a:lumOff val="50000"/>
          </a:scheme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7" Type="http://schemas.microsoft.com/office/2014/relationships/chartEx" Target="../charts/chartEx1.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457200</xdr:colOff>
      <xdr:row>9</xdr:row>
      <xdr:rowOff>23812</xdr:rowOff>
    </xdr:from>
    <xdr:to>
      <xdr:col>11</xdr:col>
      <xdr:colOff>85725</xdr:colOff>
      <xdr:row>24</xdr:row>
      <xdr:rowOff>52387</xdr:rowOff>
    </xdr:to>
    <xdr:graphicFrame macro="">
      <xdr:nvGraphicFramePr>
        <xdr:cNvPr id="2" name="Chart 1">
          <a:extLst>
            <a:ext uri="{FF2B5EF4-FFF2-40B4-BE49-F238E27FC236}">
              <a16:creationId xmlns:a16="http://schemas.microsoft.com/office/drawing/2014/main" id="{40CC9971-5B6B-6A1A-5389-1F15352E64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285750</xdr:colOff>
      <xdr:row>9</xdr:row>
      <xdr:rowOff>23812</xdr:rowOff>
    </xdr:from>
    <xdr:to>
      <xdr:col>16</xdr:col>
      <xdr:colOff>9525</xdr:colOff>
      <xdr:row>24</xdr:row>
      <xdr:rowOff>52387</xdr:rowOff>
    </xdr:to>
    <xdr:graphicFrame macro="">
      <xdr:nvGraphicFramePr>
        <xdr:cNvPr id="4" name="Chart 3">
          <a:extLst>
            <a:ext uri="{FF2B5EF4-FFF2-40B4-BE49-F238E27FC236}">
              <a16:creationId xmlns:a16="http://schemas.microsoft.com/office/drawing/2014/main" id="{859B2BC3-BC1B-D22E-3EFD-0C8AE2FFD2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82550</xdr:colOff>
      <xdr:row>714</xdr:row>
      <xdr:rowOff>26987</xdr:rowOff>
    </xdr:from>
    <xdr:to>
      <xdr:col>19</xdr:col>
      <xdr:colOff>190500</xdr:colOff>
      <xdr:row>729</xdr:row>
      <xdr:rowOff>49212</xdr:rowOff>
    </xdr:to>
    <xdr:graphicFrame macro="">
      <xdr:nvGraphicFramePr>
        <xdr:cNvPr id="3" name="Chart 2">
          <a:extLst>
            <a:ext uri="{FF2B5EF4-FFF2-40B4-BE49-F238E27FC236}">
              <a16:creationId xmlns:a16="http://schemas.microsoft.com/office/drawing/2014/main" id="{3A66D579-B593-B0EC-CBB2-8B3993CCCE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85725</xdr:colOff>
      <xdr:row>714</xdr:row>
      <xdr:rowOff>30162</xdr:rowOff>
    </xdr:from>
    <xdr:to>
      <xdr:col>21</xdr:col>
      <xdr:colOff>171450</xdr:colOff>
      <xdr:row>729</xdr:row>
      <xdr:rowOff>46037</xdr:rowOff>
    </xdr:to>
    <xdr:graphicFrame macro="">
      <xdr:nvGraphicFramePr>
        <xdr:cNvPr id="2" name="Chart 1">
          <a:extLst>
            <a:ext uri="{FF2B5EF4-FFF2-40B4-BE49-F238E27FC236}">
              <a16:creationId xmlns:a16="http://schemas.microsoft.com/office/drawing/2014/main" id="{2CF2154B-1317-43F6-9393-54DCE053D5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85725</xdr:colOff>
      <xdr:row>7</xdr:row>
      <xdr:rowOff>23812</xdr:rowOff>
    </xdr:from>
    <xdr:to>
      <xdr:col>16</xdr:col>
      <xdr:colOff>219075</xdr:colOff>
      <xdr:row>22</xdr:row>
      <xdr:rowOff>52387</xdr:rowOff>
    </xdr:to>
    <xdr:graphicFrame macro="">
      <xdr:nvGraphicFramePr>
        <xdr:cNvPr id="3" name="Chart 2">
          <a:extLst>
            <a:ext uri="{FF2B5EF4-FFF2-40B4-BE49-F238E27FC236}">
              <a16:creationId xmlns:a16="http://schemas.microsoft.com/office/drawing/2014/main" id="{A56EA1E5-1579-7714-2201-505444EE85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47625</xdr:colOff>
      <xdr:row>19</xdr:row>
      <xdr:rowOff>114300</xdr:rowOff>
    </xdr:from>
    <xdr:to>
      <xdr:col>10</xdr:col>
      <xdr:colOff>571500</xdr:colOff>
      <xdr:row>37</xdr:row>
      <xdr:rowOff>158750</xdr:rowOff>
    </xdr:to>
    <xdr:graphicFrame macro="">
      <xdr:nvGraphicFramePr>
        <xdr:cNvPr id="2" name="Chart 1">
          <a:extLst>
            <a:ext uri="{FF2B5EF4-FFF2-40B4-BE49-F238E27FC236}">
              <a16:creationId xmlns:a16="http://schemas.microsoft.com/office/drawing/2014/main" id="{9C99D3CB-32E6-42AA-8486-0869FD6D1A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xdr:colOff>
      <xdr:row>38</xdr:row>
      <xdr:rowOff>38100</xdr:rowOff>
    </xdr:from>
    <xdr:to>
      <xdr:col>9</xdr:col>
      <xdr:colOff>438150</xdr:colOff>
      <xdr:row>57</xdr:row>
      <xdr:rowOff>38100</xdr:rowOff>
    </xdr:to>
    <xdr:graphicFrame macro="">
      <xdr:nvGraphicFramePr>
        <xdr:cNvPr id="3" name="Chart 2">
          <a:extLst>
            <a:ext uri="{FF2B5EF4-FFF2-40B4-BE49-F238E27FC236}">
              <a16:creationId xmlns:a16="http://schemas.microsoft.com/office/drawing/2014/main" id="{DD86F262-6067-425C-A774-A66F4A5BC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34925</xdr:colOff>
      <xdr:row>59</xdr:row>
      <xdr:rowOff>120650</xdr:rowOff>
    </xdr:from>
    <xdr:to>
      <xdr:col>7</xdr:col>
      <xdr:colOff>495300</xdr:colOff>
      <xdr:row>74</xdr:row>
      <xdr:rowOff>139700</xdr:rowOff>
    </xdr:to>
    <xdr:graphicFrame macro="">
      <xdr:nvGraphicFramePr>
        <xdr:cNvPr id="4" name="Chart 3">
          <a:extLst>
            <a:ext uri="{FF2B5EF4-FFF2-40B4-BE49-F238E27FC236}">
              <a16:creationId xmlns:a16="http://schemas.microsoft.com/office/drawing/2014/main" id="{97244AAF-DA97-4DA9-A767-56E28667BE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38100</xdr:colOff>
      <xdr:row>75</xdr:row>
      <xdr:rowOff>123825</xdr:rowOff>
    </xdr:from>
    <xdr:to>
      <xdr:col>15</xdr:col>
      <xdr:colOff>101600</xdr:colOff>
      <xdr:row>99</xdr:row>
      <xdr:rowOff>177800</xdr:rowOff>
    </xdr:to>
    <xdr:graphicFrame macro="">
      <xdr:nvGraphicFramePr>
        <xdr:cNvPr id="5" name="Chart 4">
          <a:extLst>
            <a:ext uri="{FF2B5EF4-FFF2-40B4-BE49-F238E27FC236}">
              <a16:creationId xmlns:a16="http://schemas.microsoft.com/office/drawing/2014/main" id="{C6D84772-9562-4619-BB20-2DFDC9BB1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590550</xdr:colOff>
      <xdr:row>59</xdr:row>
      <xdr:rowOff>133349</xdr:rowOff>
    </xdr:from>
    <xdr:to>
      <xdr:col>18</xdr:col>
      <xdr:colOff>381000</xdr:colOff>
      <xdr:row>74</xdr:row>
      <xdr:rowOff>158750</xdr:rowOff>
    </xdr:to>
    <xdr:graphicFrame macro="">
      <xdr:nvGraphicFramePr>
        <xdr:cNvPr id="6" name="Chart 5">
          <a:extLst>
            <a:ext uri="{FF2B5EF4-FFF2-40B4-BE49-F238E27FC236}">
              <a16:creationId xmlns:a16="http://schemas.microsoft.com/office/drawing/2014/main" id="{CF98C409-ADCA-48E7-98F1-19D45DD20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504825</xdr:colOff>
      <xdr:row>38</xdr:row>
      <xdr:rowOff>44450</xdr:rowOff>
    </xdr:from>
    <xdr:to>
      <xdr:col>18</xdr:col>
      <xdr:colOff>349250</xdr:colOff>
      <xdr:row>57</xdr:row>
      <xdr:rowOff>28575</xdr:rowOff>
    </xdr:to>
    <xdr:graphicFrame macro="">
      <xdr:nvGraphicFramePr>
        <xdr:cNvPr id="7" name="Chart 6">
          <a:extLst>
            <a:ext uri="{FF2B5EF4-FFF2-40B4-BE49-F238E27FC236}">
              <a16:creationId xmlns:a16="http://schemas.microsoft.com/office/drawing/2014/main" id="{85CA000C-6630-4D6C-8F7F-3F374F10AE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57150</xdr:colOff>
      <xdr:row>19</xdr:row>
      <xdr:rowOff>114300</xdr:rowOff>
    </xdr:from>
    <xdr:to>
      <xdr:col>18</xdr:col>
      <xdr:colOff>349250</xdr:colOff>
      <xdr:row>37</xdr:row>
      <xdr:rowOff>152400</xdr:rowOff>
    </xdr:to>
    <mc:AlternateContent xmlns:mc="http://schemas.openxmlformats.org/markup-compatibility/2006">
      <mc:Choice xmlns:cx4="http://schemas.microsoft.com/office/drawing/2016/5/10/chartex" Requires="cx4">
        <xdr:graphicFrame macro="">
          <xdr:nvGraphicFramePr>
            <xdr:cNvPr id="8" name="Chart 7">
              <a:extLst>
                <a:ext uri="{FF2B5EF4-FFF2-40B4-BE49-F238E27FC236}">
                  <a16:creationId xmlns:a16="http://schemas.microsoft.com/office/drawing/2014/main" id="{BCD81A14-BE03-443D-8CB1-0F216983A88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7905750" y="4495800"/>
              <a:ext cx="4559300" cy="33528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47625</xdr:colOff>
      <xdr:row>3</xdr:row>
      <xdr:rowOff>25400</xdr:rowOff>
    </xdr:from>
    <xdr:to>
      <xdr:col>3</xdr:col>
      <xdr:colOff>939800</xdr:colOff>
      <xdr:row>9</xdr:row>
      <xdr:rowOff>314325</xdr:rowOff>
    </xdr:to>
    <mc:AlternateContent xmlns:mc="http://schemas.openxmlformats.org/markup-compatibility/2006" xmlns:tsle="http://schemas.microsoft.com/office/drawing/2012/timeslicer">
      <mc:Choice Requires="tsle">
        <xdr:graphicFrame macro="">
          <xdr:nvGraphicFramePr>
            <xdr:cNvPr id="9" name="Date">
              <a:extLst>
                <a:ext uri="{FF2B5EF4-FFF2-40B4-BE49-F238E27FC236}">
                  <a16:creationId xmlns:a16="http://schemas.microsoft.com/office/drawing/2014/main" id="{14CAA9BB-8225-7AFF-4198-0B7BFBDD02F2}"/>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44450" y="819150"/>
              <a:ext cx="3336925" cy="1368425"/>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xdr:twoCellAnchor>
  <xdr:twoCellAnchor editAs="oneCell">
    <xdr:from>
      <xdr:col>4</xdr:col>
      <xdr:colOff>238125</xdr:colOff>
      <xdr:row>3</xdr:row>
      <xdr:rowOff>28576</xdr:rowOff>
    </xdr:from>
    <xdr:to>
      <xdr:col>7</xdr:col>
      <xdr:colOff>47625</xdr:colOff>
      <xdr:row>9</xdr:row>
      <xdr:rowOff>349251</xdr:rowOff>
    </xdr:to>
    <mc:AlternateContent xmlns:mc="http://schemas.openxmlformats.org/markup-compatibility/2006" xmlns:a14="http://schemas.microsoft.com/office/drawing/2010/main">
      <mc:Choice Requires="a14">
        <xdr:graphicFrame macro="">
          <xdr:nvGraphicFramePr>
            <xdr:cNvPr id="10" name="Day">
              <a:extLst>
                <a:ext uri="{FF2B5EF4-FFF2-40B4-BE49-F238E27FC236}">
                  <a16:creationId xmlns:a16="http://schemas.microsoft.com/office/drawing/2014/main" id="{61CC78DA-E526-9067-3D89-EB9037FB1FA1}"/>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3625850" y="815976"/>
              <a:ext cx="1828800" cy="14128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234950</xdr:colOff>
      <xdr:row>3</xdr:row>
      <xdr:rowOff>38099</xdr:rowOff>
    </xdr:from>
    <xdr:to>
      <xdr:col>10</xdr:col>
      <xdr:colOff>234950</xdr:colOff>
      <xdr:row>9</xdr:row>
      <xdr:rowOff>358775</xdr:rowOff>
    </xdr:to>
    <mc:AlternateContent xmlns:mc="http://schemas.openxmlformats.org/markup-compatibility/2006" xmlns:a14="http://schemas.microsoft.com/office/drawing/2010/main">
      <mc:Choice Requires="a14">
        <xdr:graphicFrame macro="">
          <xdr:nvGraphicFramePr>
            <xdr:cNvPr id="11" name="Provinces">
              <a:extLst>
                <a:ext uri="{FF2B5EF4-FFF2-40B4-BE49-F238E27FC236}">
                  <a16:creationId xmlns:a16="http://schemas.microsoft.com/office/drawing/2014/main" id="{E108330A-A3F8-F2A6-0A0F-8C4685E6C33D}"/>
                </a:ext>
              </a:extLst>
            </xdr:cNvPr>
            <xdr:cNvGraphicFramePr/>
          </xdr:nvGraphicFramePr>
          <xdr:xfrm>
            <a:off x="0" y="0"/>
            <a:ext cx="0" cy="0"/>
          </xdr:xfrm>
          <a:graphic>
            <a:graphicData uri="http://schemas.microsoft.com/office/drawing/2010/slicer">
              <sle:slicer xmlns:sle="http://schemas.microsoft.com/office/drawing/2010/slicer" name="Provinces"/>
            </a:graphicData>
          </a:graphic>
        </xdr:graphicFrame>
      </mc:Choice>
      <mc:Fallback xmlns="">
        <xdr:sp macro="" textlink="">
          <xdr:nvSpPr>
            <xdr:cNvPr id="0" name=""/>
            <xdr:cNvSpPr>
              <a:spLocks noTextEdit="1"/>
            </xdr:cNvSpPr>
          </xdr:nvSpPr>
          <xdr:spPr>
            <a:xfrm>
              <a:off x="5648325" y="828674"/>
              <a:ext cx="1828800" cy="140652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349249</xdr:colOff>
      <xdr:row>3</xdr:row>
      <xdr:rowOff>53975</xdr:rowOff>
    </xdr:from>
    <xdr:to>
      <xdr:col>12</xdr:col>
      <xdr:colOff>511174</xdr:colOff>
      <xdr:row>9</xdr:row>
      <xdr:rowOff>107950</xdr:rowOff>
    </xdr:to>
    <xdr:sp macro="" textlink="">
      <xdr:nvSpPr>
        <xdr:cNvPr id="13" name="Scroll: Vertical 12">
          <a:extLst>
            <a:ext uri="{FF2B5EF4-FFF2-40B4-BE49-F238E27FC236}">
              <a16:creationId xmlns:a16="http://schemas.microsoft.com/office/drawing/2014/main" id="{756651EF-1D8B-DE7D-FE81-820B53FB02F1}"/>
            </a:ext>
          </a:extLst>
        </xdr:cNvPr>
        <xdr:cNvSpPr/>
      </xdr:nvSpPr>
      <xdr:spPr>
        <a:xfrm>
          <a:off x="7588249" y="847725"/>
          <a:ext cx="1381125" cy="1158875"/>
        </a:xfrm>
        <a:prstGeom prst="verticalScroll">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en-CA" sz="1100"/>
            <a:t>Historical Data:</a:t>
          </a:r>
          <a:r>
            <a:rPr lang="en-CA" sz="1100" baseline="0"/>
            <a:t> 1-Jan-2020 - 31-Dec-2021</a:t>
          </a:r>
          <a:endParaRPr lang="en-CA" sz="1100"/>
        </a:p>
      </xdr:txBody>
    </xdr:sp>
    <xdr:clientData/>
  </xdr:twoCellAnchor>
  <xdr:twoCellAnchor>
    <xdr:from>
      <xdr:col>12</xdr:col>
      <xdr:colOff>546100</xdr:colOff>
      <xdr:row>3</xdr:row>
      <xdr:rowOff>57150</xdr:rowOff>
    </xdr:from>
    <xdr:to>
      <xdr:col>15</xdr:col>
      <xdr:colOff>101600</xdr:colOff>
      <xdr:row>9</xdr:row>
      <xdr:rowOff>117475</xdr:rowOff>
    </xdr:to>
    <xdr:sp macro="" textlink="">
      <xdr:nvSpPr>
        <xdr:cNvPr id="14" name="Scroll: Vertical 13">
          <a:extLst>
            <a:ext uri="{FF2B5EF4-FFF2-40B4-BE49-F238E27FC236}">
              <a16:creationId xmlns:a16="http://schemas.microsoft.com/office/drawing/2014/main" id="{B69B6C67-427D-4A4C-A9A6-21A2D26D06FA}"/>
            </a:ext>
          </a:extLst>
        </xdr:cNvPr>
        <xdr:cNvSpPr/>
      </xdr:nvSpPr>
      <xdr:spPr>
        <a:xfrm>
          <a:off x="9004300" y="850900"/>
          <a:ext cx="1384300" cy="1165225"/>
        </a:xfrm>
        <a:prstGeom prst="verticalScroll">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en-CA" sz="1100"/>
            <a:t>Forecast</a:t>
          </a:r>
          <a:r>
            <a:rPr lang="en-CA" sz="1100" baseline="0"/>
            <a:t> Period: 365 Days</a:t>
          </a:r>
          <a:endParaRPr lang="en-CA"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1096962</xdr:colOff>
      <xdr:row>7</xdr:row>
      <xdr:rowOff>26987</xdr:rowOff>
    </xdr:from>
    <xdr:to>
      <xdr:col>7</xdr:col>
      <xdr:colOff>77787</xdr:colOff>
      <xdr:row>31</xdr:row>
      <xdr:rowOff>84137</xdr:rowOff>
    </xdr:to>
    <xdr:graphicFrame macro="">
      <xdr:nvGraphicFramePr>
        <xdr:cNvPr id="2" name="Chart 1">
          <a:extLst>
            <a:ext uri="{FF2B5EF4-FFF2-40B4-BE49-F238E27FC236}">
              <a16:creationId xmlns:a16="http://schemas.microsoft.com/office/drawing/2014/main" id="{007C6A06-A715-C3C7-F767-33C3C8BF74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hammad Hassan" refreshedDate="45163.424437037036" createdVersion="8" refreshedVersion="8" minRefreshableVersion="3" recordCount="694" xr:uid="{00817172-07FB-4803-818A-7B116E5FE5AA}">
  <cacheSource type="worksheet">
    <worksheetSource ref="A1:H695" sheet="Data"/>
  </cacheSource>
  <cacheFields count="11">
    <cacheField name="Date" numFmtId="15">
      <sharedItems containsSemiMixedTypes="0" containsNonDate="0" containsDate="1" containsString="0" minDate="2020-01-01T00:00:00" maxDate="2022-01-01T00:00:00" count="731">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2-17T00:00:00" u="1"/>
        <d v="2021-12-19T00:00:00" u="1"/>
        <d v="2021-11-25T00:00:00" u="1"/>
        <d v="2021-12-21T00:00:00" u="1"/>
        <d v="2021-11-27T00:00:00" u="1"/>
        <d v="2021-12-23T00:00:00" u="1"/>
        <d v="2021-11-29T00:00:00" u="1"/>
        <d v="2021-12-25T00:00:00" u="1"/>
        <d v="2021-12-27T00:00:00" u="1"/>
        <d v="2021-12-29T00:00:00" u="1"/>
        <d v="2021-12-31T00:00:00" u="1"/>
        <d v="2021-12-02T00:00:00" u="1"/>
        <d v="2021-12-04T00:00:00" u="1"/>
        <d v="2021-12-06T00:00:00" u="1"/>
        <d v="2021-12-08T00:00:00" u="1"/>
        <d v="2021-12-10T00:00:00" u="1"/>
        <d v="2021-12-12T00:00:00" u="1"/>
        <d v="2021-12-14T00:00:00" u="1"/>
        <d v="2021-12-16T00:00:00" u="1"/>
        <d v="2021-12-18T00:00:00" u="1"/>
        <d v="2021-12-20T00:00:00" u="1"/>
        <d v="2021-11-26T00:00:00" u="1"/>
        <d v="2021-12-22T00:00:00" u="1"/>
        <d v="2021-11-28T00:00:00" u="1"/>
        <d v="2021-12-24T00:00:00" u="1"/>
        <d v="2021-11-30T00:00:00" u="1"/>
        <d v="2021-12-26T00:00:00" u="1"/>
        <d v="2021-12-28T00:00:00" u="1"/>
        <d v="2021-12-30T00:00:00" u="1"/>
        <d v="2021-12-01T00:00:00" u="1"/>
        <d v="2021-12-03T00:00:00" u="1"/>
        <d v="2021-12-05T00:00:00" u="1"/>
        <d v="2021-12-07T00:00:00" u="1"/>
        <d v="2021-12-09T00:00:00" u="1"/>
        <d v="2021-12-11T00:00:00" u="1"/>
        <d v="2021-12-13T00:00:00" u="1"/>
        <d v="2021-12-15T00:00:00" u="1"/>
      </sharedItems>
      <fieldGroup par="10"/>
    </cacheField>
    <cacheField name="Day" numFmtId="0">
      <sharedItems count="7">
        <s v="Wednesday"/>
        <s v="Thursday"/>
        <s v="Friday"/>
        <s v="Saturday"/>
        <s v="Sunday"/>
        <s v="Monday"/>
        <s v="Tuesday"/>
      </sharedItems>
    </cacheField>
    <cacheField name="Month" numFmtId="0">
      <sharedItems count="12">
        <s v="January"/>
        <s v="February"/>
        <s v="March"/>
        <s v="April"/>
        <s v="May"/>
        <s v="June"/>
        <s v="July"/>
        <s v="August"/>
        <s v="September"/>
        <s v="October"/>
        <s v="November"/>
        <s v="December"/>
      </sharedItems>
    </cacheField>
    <cacheField name="Year" numFmtId="0">
      <sharedItems count="2">
        <s v="2020"/>
        <s v="2021"/>
      </sharedItems>
    </cacheField>
    <cacheField name="Quantity Sold Sq Ft" numFmtId="0">
      <sharedItems containsSemiMixedTypes="0" containsString="0" containsNumber="1" containsInteger="1" minValue="1" maxValue="999"/>
    </cacheField>
    <cacheField name="Unit Price (EXW)" numFmtId="44">
      <sharedItems containsSemiMixedTypes="0" containsString="0" containsNumber="1" minValue="10.48" maxValue="10.48"/>
    </cacheField>
    <cacheField name="Total Price" numFmtId="44">
      <sharedItems containsSemiMixedTypes="0" containsString="0" containsNumber="1" minValue="10.48" maxValue="10469.52"/>
    </cacheField>
    <cacheField name="Provinces" numFmtId="0">
      <sharedItems count="14">
        <s v="ON"/>
        <s v="MB"/>
        <s v="AB"/>
        <s v="SK"/>
        <s v="BC"/>
        <s v="NU"/>
        <s v="YT"/>
        <s v="QC"/>
        <s v="NT"/>
        <s v="PE"/>
        <s v="NS"/>
        <s v="NB"/>
        <s v="NL"/>
        <s v="V" u="1"/>
      </sharedItems>
    </cacheField>
    <cacheField name="Months (Date)" numFmtId="0" databaseField="0">
      <fieldGroup base="0">
        <rangePr groupBy="months" startDate="2020-01-01T00:00:00" endDate="2021-11-25T00:00:00"/>
        <groupItems count="14">
          <s v="&lt;2020-01-01"/>
          <s v="Jan"/>
          <s v="Feb"/>
          <s v="Mar"/>
          <s v="Apr"/>
          <s v="May"/>
          <s v="Jun"/>
          <s v="Jul"/>
          <s v="Aug"/>
          <s v="Sep"/>
          <s v="Oct"/>
          <s v="Nov"/>
          <s v="Dec"/>
          <s v="&gt;2021-11-25"/>
        </groupItems>
      </fieldGroup>
    </cacheField>
    <cacheField name="Quarters (Date)" numFmtId="0" databaseField="0">
      <fieldGroup base="0">
        <rangePr groupBy="quarters" startDate="2020-01-01T00:00:00" endDate="2021-11-25T00:00:00"/>
        <groupItems count="6">
          <s v="&lt;2020-01-01"/>
          <s v="Qtr1"/>
          <s v="Qtr2"/>
          <s v="Qtr3"/>
          <s v="Qtr4"/>
          <s v="&gt;2021-11-25"/>
        </groupItems>
      </fieldGroup>
    </cacheField>
    <cacheField name="Years (Date)" numFmtId="0" databaseField="0">
      <fieldGroup base="0">
        <rangePr groupBy="years" startDate="2020-01-01T00:00:00" endDate="2021-11-25T00:00:00"/>
        <groupItems count="4">
          <s v="&lt;2020-01-01"/>
          <s v="2020"/>
          <s v="2021"/>
          <s v="&gt;2021-11-25"/>
        </groupItems>
      </fieldGroup>
    </cacheField>
  </cacheFields>
  <extLst>
    <ext xmlns:x14="http://schemas.microsoft.com/office/spreadsheetml/2009/9/main" uri="{725AE2AE-9491-48be-B2B4-4EB974FC3084}">
      <x14:pivotCacheDefinition pivotCacheId="20614066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4">
  <r>
    <x v="0"/>
    <x v="0"/>
    <x v="0"/>
    <x v="0"/>
    <n v="539"/>
    <n v="10.48"/>
    <n v="5648.72"/>
    <x v="0"/>
  </r>
  <r>
    <x v="1"/>
    <x v="1"/>
    <x v="0"/>
    <x v="0"/>
    <n v="869"/>
    <n v="10.48"/>
    <n v="9107.1200000000008"/>
    <x v="1"/>
  </r>
  <r>
    <x v="2"/>
    <x v="2"/>
    <x v="0"/>
    <x v="0"/>
    <n v="887"/>
    <n v="10.48"/>
    <n v="9295.76"/>
    <x v="1"/>
  </r>
  <r>
    <x v="3"/>
    <x v="3"/>
    <x v="0"/>
    <x v="0"/>
    <n v="601"/>
    <n v="10.48"/>
    <n v="6298.4800000000005"/>
    <x v="2"/>
  </r>
  <r>
    <x v="4"/>
    <x v="4"/>
    <x v="0"/>
    <x v="0"/>
    <n v="635"/>
    <n v="10.48"/>
    <n v="6654.8"/>
    <x v="0"/>
  </r>
  <r>
    <x v="5"/>
    <x v="5"/>
    <x v="0"/>
    <x v="0"/>
    <n v="810"/>
    <n v="10.48"/>
    <n v="8488.8000000000011"/>
    <x v="0"/>
  </r>
  <r>
    <x v="6"/>
    <x v="6"/>
    <x v="0"/>
    <x v="0"/>
    <n v="52"/>
    <n v="10.48"/>
    <n v="544.96"/>
    <x v="0"/>
  </r>
  <r>
    <x v="7"/>
    <x v="0"/>
    <x v="0"/>
    <x v="0"/>
    <n v="601"/>
    <n v="10.48"/>
    <n v="6298.4800000000005"/>
    <x v="3"/>
  </r>
  <r>
    <x v="8"/>
    <x v="1"/>
    <x v="0"/>
    <x v="0"/>
    <n v="143"/>
    <n v="10.48"/>
    <n v="1498.64"/>
    <x v="3"/>
  </r>
  <r>
    <x v="9"/>
    <x v="2"/>
    <x v="0"/>
    <x v="0"/>
    <n v="785"/>
    <n v="10.48"/>
    <n v="8226.8000000000011"/>
    <x v="4"/>
  </r>
  <r>
    <x v="10"/>
    <x v="3"/>
    <x v="0"/>
    <x v="0"/>
    <n v="578"/>
    <n v="10.48"/>
    <n v="6057.4400000000005"/>
    <x v="2"/>
  </r>
  <r>
    <x v="11"/>
    <x v="4"/>
    <x v="0"/>
    <x v="0"/>
    <n v="569"/>
    <n v="10.48"/>
    <n v="5963.12"/>
    <x v="2"/>
  </r>
  <r>
    <x v="12"/>
    <x v="5"/>
    <x v="0"/>
    <x v="0"/>
    <n v="257"/>
    <n v="10.48"/>
    <n v="2693.36"/>
    <x v="0"/>
  </r>
  <r>
    <x v="13"/>
    <x v="6"/>
    <x v="0"/>
    <x v="0"/>
    <n v="940"/>
    <n v="10.48"/>
    <n v="9851.2000000000007"/>
    <x v="0"/>
  </r>
  <r>
    <x v="14"/>
    <x v="0"/>
    <x v="0"/>
    <x v="0"/>
    <n v="712"/>
    <n v="10.48"/>
    <n v="7461.76"/>
    <x v="0"/>
  </r>
  <r>
    <x v="15"/>
    <x v="1"/>
    <x v="0"/>
    <x v="0"/>
    <n v="945"/>
    <n v="10.48"/>
    <n v="9903.6"/>
    <x v="4"/>
  </r>
  <r>
    <x v="16"/>
    <x v="2"/>
    <x v="0"/>
    <x v="0"/>
    <n v="792"/>
    <n v="10.48"/>
    <n v="8300.16"/>
    <x v="0"/>
  </r>
  <r>
    <x v="17"/>
    <x v="3"/>
    <x v="0"/>
    <x v="0"/>
    <n v="771"/>
    <n v="10.48"/>
    <n v="8080.08"/>
    <x v="0"/>
  </r>
  <r>
    <x v="18"/>
    <x v="4"/>
    <x v="0"/>
    <x v="0"/>
    <n v="364"/>
    <n v="10.48"/>
    <n v="3814.7200000000003"/>
    <x v="3"/>
  </r>
  <r>
    <x v="19"/>
    <x v="5"/>
    <x v="0"/>
    <x v="0"/>
    <n v="70"/>
    <n v="10.48"/>
    <n v="733.6"/>
    <x v="1"/>
  </r>
  <r>
    <x v="20"/>
    <x v="6"/>
    <x v="0"/>
    <x v="0"/>
    <n v="466"/>
    <n v="10.48"/>
    <n v="4883.68"/>
    <x v="3"/>
  </r>
  <r>
    <x v="21"/>
    <x v="0"/>
    <x v="0"/>
    <x v="0"/>
    <n v="90"/>
    <n v="10.48"/>
    <n v="943.2"/>
    <x v="1"/>
  </r>
  <r>
    <x v="22"/>
    <x v="1"/>
    <x v="0"/>
    <x v="0"/>
    <n v="874"/>
    <n v="10.48"/>
    <n v="9159.52"/>
    <x v="0"/>
  </r>
  <r>
    <x v="23"/>
    <x v="2"/>
    <x v="0"/>
    <x v="0"/>
    <n v="536"/>
    <n v="10.48"/>
    <n v="5617.2800000000007"/>
    <x v="0"/>
  </r>
  <r>
    <x v="24"/>
    <x v="3"/>
    <x v="0"/>
    <x v="0"/>
    <n v="579"/>
    <n v="10.48"/>
    <n v="6067.92"/>
    <x v="0"/>
  </r>
  <r>
    <x v="25"/>
    <x v="4"/>
    <x v="0"/>
    <x v="0"/>
    <n v="153"/>
    <n v="10.48"/>
    <n v="1603.44"/>
    <x v="0"/>
  </r>
  <r>
    <x v="26"/>
    <x v="5"/>
    <x v="0"/>
    <x v="0"/>
    <n v="14"/>
    <n v="10.48"/>
    <n v="146.72"/>
    <x v="5"/>
  </r>
  <r>
    <x v="27"/>
    <x v="6"/>
    <x v="0"/>
    <x v="0"/>
    <n v="109"/>
    <n v="10.48"/>
    <n v="1142.32"/>
    <x v="4"/>
  </r>
  <r>
    <x v="28"/>
    <x v="0"/>
    <x v="0"/>
    <x v="0"/>
    <n v="51"/>
    <n v="10.48"/>
    <n v="534.48"/>
    <x v="0"/>
  </r>
  <r>
    <x v="29"/>
    <x v="1"/>
    <x v="0"/>
    <x v="0"/>
    <n v="875"/>
    <n v="10.48"/>
    <n v="9170"/>
    <x v="0"/>
  </r>
  <r>
    <x v="30"/>
    <x v="2"/>
    <x v="0"/>
    <x v="0"/>
    <n v="352"/>
    <n v="10.48"/>
    <n v="3688.96"/>
    <x v="4"/>
  </r>
  <r>
    <x v="31"/>
    <x v="3"/>
    <x v="1"/>
    <x v="0"/>
    <n v="975"/>
    <n v="10.48"/>
    <n v="10218"/>
    <x v="2"/>
  </r>
  <r>
    <x v="32"/>
    <x v="4"/>
    <x v="1"/>
    <x v="0"/>
    <n v="319"/>
    <n v="10.48"/>
    <n v="3343.1200000000003"/>
    <x v="4"/>
  </r>
  <r>
    <x v="33"/>
    <x v="5"/>
    <x v="1"/>
    <x v="0"/>
    <n v="394"/>
    <n v="10.48"/>
    <n v="4129.12"/>
    <x v="0"/>
  </r>
  <r>
    <x v="34"/>
    <x v="6"/>
    <x v="1"/>
    <x v="0"/>
    <n v="522"/>
    <n v="10.48"/>
    <n v="5470.56"/>
    <x v="2"/>
  </r>
  <r>
    <x v="35"/>
    <x v="0"/>
    <x v="1"/>
    <x v="0"/>
    <n v="35"/>
    <n v="10.48"/>
    <n v="366.8"/>
    <x v="6"/>
  </r>
  <r>
    <x v="36"/>
    <x v="1"/>
    <x v="1"/>
    <x v="0"/>
    <n v="341"/>
    <n v="10.48"/>
    <n v="3573.6800000000003"/>
    <x v="0"/>
  </r>
  <r>
    <x v="37"/>
    <x v="2"/>
    <x v="1"/>
    <x v="0"/>
    <n v="98"/>
    <n v="10.48"/>
    <n v="1027.04"/>
    <x v="1"/>
  </r>
  <r>
    <x v="38"/>
    <x v="3"/>
    <x v="1"/>
    <x v="0"/>
    <n v="541"/>
    <n v="10.48"/>
    <n v="5669.68"/>
    <x v="2"/>
  </r>
  <r>
    <x v="39"/>
    <x v="4"/>
    <x v="1"/>
    <x v="0"/>
    <n v="839"/>
    <n v="10.48"/>
    <n v="8792.7200000000012"/>
    <x v="0"/>
  </r>
  <r>
    <x v="40"/>
    <x v="5"/>
    <x v="1"/>
    <x v="0"/>
    <n v="752"/>
    <n v="10.48"/>
    <n v="7880.96"/>
    <x v="0"/>
  </r>
  <r>
    <x v="41"/>
    <x v="6"/>
    <x v="1"/>
    <x v="0"/>
    <n v="272"/>
    <n v="10.48"/>
    <n v="2850.56"/>
    <x v="0"/>
  </r>
  <r>
    <x v="42"/>
    <x v="0"/>
    <x v="1"/>
    <x v="0"/>
    <n v="624"/>
    <n v="10.48"/>
    <n v="6539.52"/>
    <x v="0"/>
  </r>
  <r>
    <x v="43"/>
    <x v="1"/>
    <x v="1"/>
    <x v="0"/>
    <n v="889"/>
    <n v="10.48"/>
    <n v="9316.7200000000012"/>
    <x v="7"/>
  </r>
  <r>
    <x v="44"/>
    <x v="2"/>
    <x v="1"/>
    <x v="0"/>
    <n v="523"/>
    <n v="10.48"/>
    <n v="5481.04"/>
    <x v="7"/>
  </r>
  <r>
    <x v="45"/>
    <x v="3"/>
    <x v="1"/>
    <x v="0"/>
    <n v="275"/>
    <n v="10.48"/>
    <n v="2882"/>
    <x v="0"/>
  </r>
  <r>
    <x v="46"/>
    <x v="4"/>
    <x v="1"/>
    <x v="0"/>
    <n v="538"/>
    <n v="10.48"/>
    <n v="5638.24"/>
    <x v="7"/>
  </r>
  <r>
    <x v="47"/>
    <x v="5"/>
    <x v="1"/>
    <x v="0"/>
    <n v="951"/>
    <n v="10.48"/>
    <n v="9966.48"/>
    <x v="7"/>
  </r>
  <r>
    <x v="48"/>
    <x v="6"/>
    <x v="1"/>
    <x v="0"/>
    <n v="814"/>
    <n v="10.48"/>
    <n v="8530.7200000000012"/>
    <x v="4"/>
  </r>
  <r>
    <x v="49"/>
    <x v="0"/>
    <x v="1"/>
    <x v="0"/>
    <n v="667"/>
    <n v="10.48"/>
    <n v="6990.16"/>
    <x v="4"/>
  </r>
  <r>
    <x v="50"/>
    <x v="1"/>
    <x v="1"/>
    <x v="0"/>
    <n v="117"/>
    <n v="10.48"/>
    <n v="1226.1600000000001"/>
    <x v="0"/>
  </r>
  <r>
    <x v="51"/>
    <x v="2"/>
    <x v="1"/>
    <x v="0"/>
    <n v="259"/>
    <n v="10.48"/>
    <n v="2714.32"/>
    <x v="7"/>
  </r>
  <r>
    <x v="52"/>
    <x v="3"/>
    <x v="1"/>
    <x v="0"/>
    <n v="13"/>
    <n v="10.48"/>
    <n v="136.24"/>
    <x v="5"/>
  </r>
  <r>
    <x v="53"/>
    <x v="4"/>
    <x v="1"/>
    <x v="0"/>
    <n v="93"/>
    <n v="10.48"/>
    <n v="974.64"/>
    <x v="0"/>
  </r>
  <r>
    <x v="54"/>
    <x v="5"/>
    <x v="1"/>
    <x v="0"/>
    <n v="918"/>
    <n v="10.48"/>
    <n v="9620.6400000000012"/>
    <x v="4"/>
  </r>
  <r>
    <x v="55"/>
    <x v="6"/>
    <x v="1"/>
    <x v="0"/>
    <n v="336"/>
    <n v="10.48"/>
    <n v="3521.28"/>
    <x v="7"/>
  </r>
  <r>
    <x v="56"/>
    <x v="0"/>
    <x v="1"/>
    <x v="0"/>
    <n v="257"/>
    <n v="10.48"/>
    <n v="2693.36"/>
    <x v="7"/>
  </r>
  <r>
    <x v="57"/>
    <x v="1"/>
    <x v="1"/>
    <x v="0"/>
    <n v="833"/>
    <n v="10.48"/>
    <n v="8729.84"/>
    <x v="4"/>
  </r>
  <r>
    <x v="58"/>
    <x v="2"/>
    <x v="1"/>
    <x v="0"/>
    <n v="792"/>
    <n v="10.48"/>
    <n v="8300.16"/>
    <x v="4"/>
  </r>
  <r>
    <x v="59"/>
    <x v="3"/>
    <x v="1"/>
    <x v="0"/>
    <n v="971"/>
    <n v="10.48"/>
    <n v="10176.08"/>
    <x v="4"/>
  </r>
  <r>
    <x v="60"/>
    <x v="4"/>
    <x v="2"/>
    <x v="0"/>
    <n v="3"/>
    <n v="10.48"/>
    <n v="31.44"/>
    <x v="5"/>
  </r>
  <r>
    <x v="61"/>
    <x v="5"/>
    <x v="2"/>
    <x v="0"/>
    <n v="245"/>
    <n v="10.48"/>
    <n v="2567.6"/>
    <x v="7"/>
  </r>
  <r>
    <x v="62"/>
    <x v="6"/>
    <x v="2"/>
    <x v="0"/>
    <n v="167"/>
    <n v="10.48"/>
    <n v="1750.16"/>
    <x v="7"/>
  </r>
  <r>
    <x v="63"/>
    <x v="0"/>
    <x v="2"/>
    <x v="0"/>
    <n v="328"/>
    <n v="10.48"/>
    <n v="3437.44"/>
    <x v="4"/>
  </r>
  <r>
    <x v="64"/>
    <x v="1"/>
    <x v="2"/>
    <x v="0"/>
    <n v="476"/>
    <n v="10.48"/>
    <n v="4988.4800000000005"/>
    <x v="4"/>
  </r>
  <r>
    <x v="65"/>
    <x v="2"/>
    <x v="2"/>
    <x v="0"/>
    <n v="511"/>
    <n v="10.48"/>
    <n v="5355.2800000000007"/>
    <x v="4"/>
  </r>
  <r>
    <x v="66"/>
    <x v="3"/>
    <x v="2"/>
    <x v="0"/>
    <n v="687"/>
    <n v="10.48"/>
    <n v="7199.76"/>
    <x v="4"/>
  </r>
  <r>
    <x v="67"/>
    <x v="4"/>
    <x v="2"/>
    <x v="0"/>
    <n v="984"/>
    <n v="10.48"/>
    <n v="10312.32"/>
    <x v="2"/>
  </r>
  <r>
    <x v="68"/>
    <x v="5"/>
    <x v="2"/>
    <x v="0"/>
    <n v="413"/>
    <n v="10.48"/>
    <n v="4328.24"/>
    <x v="4"/>
  </r>
  <r>
    <x v="69"/>
    <x v="6"/>
    <x v="2"/>
    <x v="0"/>
    <n v="480"/>
    <n v="10.48"/>
    <n v="5030.4000000000005"/>
    <x v="4"/>
  </r>
  <r>
    <x v="70"/>
    <x v="0"/>
    <x v="2"/>
    <x v="0"/>
    <n v="992"/>
    <n v="10.48"/>
    <n v="10396.16"/>
    <x v="2"/>
  </r>
  <r>
    <x v="71"/>
    <x v="1"/>
    <x v="2"/>
    <x v="0"/>
    <n v="847"/>
    <n v="10.48"/>
    <n v="8876.56"/>
    <x v="2"/>
  </r>
  <r>
    <x v="72"/>
    <x v="2"/>
    <x v="2"/>
    <x v="0"/>
    <n v="769"/>
    <n v="10.48"/>
    <n v="8059.12"/>
    <x v="4"/>
  </r>
  <r>
    <x v="73"/>
    <x v="3"/>
    <x v="2"/>
    <x v="0"/>
    <n v="54"/>
    <n v="10.48"/>
    <n v="565.92000000000007"/>
    <x v="1"/>
  </r>
  <r>
    <x v="74"/>
    <x v="4"/>
    <x v="2"/>
    <x v="0"/>
    <n v="871"/>
    <n v="10.48"/>
    <n v="9128.08"/>
    <x v="2"/>
  </r>
  <r>
    <x v="75"/>
    <x v="5"/>
    <x v="2"/>
    <x v="0"/>
    <n v="986"/>
    <n v="10.48"/>
    <n v="10333.280000000001"/>
    <x v="2"/>
  </r>
  <r>
    <x v="76"/>
    <x v="6"/>
    <x v="2"/>
    <x v="0"/>
    <n v="625"/>
    <n v="10.48"/>
    <n v="6550"/>
    <x v="4"/>
  </r>
  <r>
    <x v="77"/>
    <x v="0"/>
    <x v="2"/>
    <x v="0"/>
    <n v="73"/>
    <n v="10.48"/>
    <n v="765.04000000000008"/>
    <x v="1"/>
  </r>
  <r>
    <x v="78"/>
    <x v="1"/>
    <x v="2"/>
    <x v="0"/>
    <n v="426"/>
    <n v="10.48"/>
    <n v="4464.4800000000005"/>
    <x v="4"/>
  </r>
  <r>
    <x v="79"/>
    <x v="2"/>
    <x v="2"/>
    <x v="0"/>
    <n v="762"/>
    <n v="10.48"/>
    <n v="7985.76"/>
    <x v="4"/>
  </r>
  <r>
    <x v="80"/>
    <x v="3"/>
    <x v="2"/>
    <x v="0"/>
    <n v="609"/>
    <n v="10.48"/>
    <n v="6382.3200000000006"/>
    <x v="4"/>
  </r>
  <r>
    <x v="81"/>
    <x v="4"/>
    <x v="2"/>
    <x v="0"/>
    <n v="179"/>
    <n v="10.48"/>
    <n v="1875.92"/>
    <x v="4"/>
  </r>
  <r>
    <x v="82"/>
    <x v="5"/>
    <x v="2"/>
    <x v="0"/>
    <n v="147"/>
    <n v="10.48"/>
    <n v="1540.5600000000002"/>
    <x v="4"/>
  </r>
  <r>
    <x v="83"/>
    <x v="6"/>
    <x v="2"/>
    <x v="0"/>
    <n v="831"/>
    <n v="10.48"/>
    <n v="8708.880000000001"/>
    <x v="0"/>
  </r>
  <r>
    <x v="84"/>
    <x v="0"/>
    <x v="2"/>
    <x v="0"/>
    <n v="948"/>
    <n v="10.48"/>
    <n v="9935.0400000000009"/>
    <x v="0"/>
  </r>
  <r>
    <x v="85"/>
    <x v="1"/>
    <x v="2"/>
    <x v="0"/>
    <n v="520"/>
    <n v="10.48"/>
    <n v="5449.6"/>
    <x v="0"/>
  </r>
  <r>
    <x v="86"/>
    <x v="2"/>
    <x v="2"/>
    <x v="0"/>
    <n v="239"/>
    <n v="10.48"/>
    <n v="2504.7200000000003"/>
    <x v="4"/>
  </r>
  <r>
    <x v="87"/>
    <x v="3"/>
    <x v="2"/>
    <x v="0"/>
    <n v="843"/>
    <n v="10.48"/>
    <n v="8834.6400000000012"/>
    <x v="0"/>
  </r>
  <r>
    <x v="88"/>
    <x v="4"/>
    <x v="2"/>
    <x v="0"/>
    <n v="130"/>
    <n v="10.48"/>
    <n v="1362.4"/>
    <x v="4"/>
  </r>
  <r>
    <x v="89"/>
    <x v="5"/>
    <x v="2"/>
    <x v="0"/>
    <n v="879"/>
    <n v="10.48"/>
    <n v="9211.92"/>
    <x v="2"/>
  </r>
  <r>
    <x v="90"/>
    <x v="6"/>
    <x v="2"/>
    <x v="0"/>
    <n v="911"/>
    <n v="10.48"/>
    <n v="9547.2800000000007"/>
    <x v="2"/>
  </r>
  <r>
    <x v="91"/>
    <x v="0"/>
    <x v="3"/>
    <x v="0"/>
    <n v="97"/>
    <n v="10.48"/>
    <n v="1016.5600000000001"/>
    <x v="1"/>
  </r>
  <r>
    <x v="92"/>
    <x v="1"/>
    <x v="3"/>
    <x v="0"/>
    <n v="38"/>
    <n v="10.48"/>
    <n v="398.24"/>
    <x v="6"/>
  </r>
  <r>
    <x v="93"/>
    <x v="2"/>
    <x v="3"/>
    <x v="0"/>
    <n v="448"/>
    <n v="10.48"/>
    <n v="4695.04"/>
    <x v="4"/>
  </r>
  <r>
    <x v="94"/>
    <x v="3"/>
    <x v="3"/>
    <x v="0"/>
    <n v="431"/>
    <n v="10.48"/>
    <n v="4516.88"/>
    <x v="7"/>
  </r>
  <r>
    <x v="95"/>
    <x v="4"/>
    <x v="3"/>
    <x v="0"/>
    <n v="747"/>
    <n v="10.48"/>
    <n v="7828.56"/>
    <x v="7"/>
  </r>
  <r>
    <x v="96"/>
    <x v="5"/>
    <x v="3"/>
    <x v="0"/>
    <n v="796"/>
    <n v="10.48"/>
    <n v="8342.08"/>
    <x v="7"/>
  </r>
  <r>
    <x v="97"/>
    <x v="6"/>
    <x v="3"/>
    <x v="0"/>
    <n v="576"/>
    <n v="10.48"/>
    <n v="6036.4800000000005"/>
    <x v="7"/>
  </r>
  <r>
    <x v="98"/>
    <x v="0"/>
    <x v="3"/>
    <x v="0"/>
    <n v="904"/>
    <n v="10.48"/>
    <n v="9473.92"/>
    <x v="7"/>
  </r>
  <r>
    <x v="99"/>
    <x v="1"/>
    <x v="3"/>
    <x v="0"/>
    <n v="723"/>
    <n v="10.48"/>
    <n v="7577.04"/>
    <x v="2"/>
  </r>
  <r>
    <x v="100"/>
    <x v="2"/>
    <x v="3"/>
    <x v="0"/>
    <n v="300"/>
    <n v="10.48"/>
    <n v="3144"/>
    <x v="0"/>
  </r>
  <r>
    <x v="101"/>
    <x v="3"/>
    <x v="3"/>
    <x v="0"/>
    <n v="983"/>
    <n v="10.48"/>
    <n v="10301.84"/>
    <x v="0"/>
  </r>
  <r>
    <x v="102"/>
    <x v="4"/>
    <x v="3"/>
    <x v="0"/>
    <n v="486"/>
    <n v="10.48"/>
    <n v="5093.2800000000007"/>
    <x v="0"/>
  </r>
  <r>
    <x v="103"/>
    <x v="5"/>
    <x v="3"/>
    <x v="0"/>
    <n v="303"/>
    <n v="10.48"/>
    <n v="3175.44"/>
    <x v="0"/>
  </r>
  <r>
    <x v="104"/>
    <x v="6"/>
    <x v="3"/>
    <x v="0"/>
    <n v="658"/>
    <n v="10.48"/>
    <n v="6895.84"/>
    <x v="0"/>
  </r>
  <r>
    <x v="105"/>
    <x v="0"/>
    <x v="3"/>
    <x v="0"/>
    <n v="999"/>
    <n v="10.48"/>
    <n v="10469.52"/>
    <x v="0"/>
  </r>
  <r>
    <x v="106"/>
    <x v="1"/>
    <x v="3"/>
    <x v="0"/>
    <n v="610"/>
    <n v="10.48"/>
    <n v="6392.8"/>
    <x v="7"/>
  </r>
  <r>
    <x v="107"/>
    <x v="2"/>
    <x v="3"/>
    <x v="0"/>
    <n v="542"/>
    <n v="10.48"/>
    <n v="5680.16"/>
    <x v="7"/>
  </r>
  <r>
    <x v="108"/>
    <x v="3"/>
    <x v="3"/>
    <x v="0"/>
    <n v="201"/>
    <n v="10.48"/>
    <n v="2106.48"/>
    <x v="0"/>
  </r>
  <r>
    <x v="109"/>
    <x v="4"/>
    <x v="3"/>
    <x v="0"/>
    <n v="223"/>
    <n v="10.48"/>
    <n v="2337.04"/>
    <x v="0"/>
  </r>
  <r>
    <x v="110"/>
    <x v="5"/>
    <x v="3"/>
    <x v="0"/>
    <n v="102"/>
    <n v="10.48"/>
    <n v="1068.96"/>
    <x v="0"/>
  </r>
  <r>
    <x v="111"/>
    <x v="6"/>
    <x v="3"/>
    <x v="0"/>
    <n v="665"/>
    <n v="10.48"/>
    <n v="6969.2000000000007"/>
    <x v="7"/>
  </r>
  <r>
    <x v="112"/>
    <x v="0"/>
    <x v="3"/>
    <x v="0"/>
    <n v="386"/>
    <n v="10.48"/>
    <n v="4045.28"/>
    <x v="2"/>
  </r>
  <r>
    <x v="113"/>
    <x v="1"/>
    <x v="3"/>
    <x v="0"/>
    <n v="134"/>
    <n v="10.48"/>
    <n v="1404.3200000000002"/>
    <x v="2"/>
  </r>
  <r>
    <x v="114"/>
    <x v="2"/>
    <x v="3"/>
    <x v="0"/>
    <n v="392"/>
    <n v="10.48"/>
    <n v="4108.16"/>
    <x v="2"/>
  </r>
  <r>
    <x v="115"/>
    <x v="3"/>
    <x v="3"/>
    <x v="0"/>
    <n v="209"/>
    <n v="10.48"/>
    <n v="2190.3200000000002"/>
    <x v="2"/>
  </r>
  <r>
    <x v="116"/>
    <x v="4"/>
    <x v="3"/>
    <x v="0"/>
    <n v="687"/>
    <n v="10.48"/>
    <n v="7199.76"/>
    <x v="7"/>
  </r>
  <r>
    <x v="117"/>
    <x v="5"/>
    <x v="3"/>
    <x v="0"/>
    <n v="337"/>
    <n v="10.48"/>
    <n v="3531.76"/>
    <x v="2"/>
  </r>
  <r>
    <x v="118"/>
    <x v="6"/>
    <x v="3"/>
    <x v="0"/>
    <n v="718"/>
    <n v="10.48"/>
    <n v="7524.64"/>
    <x v="4"/>
  </r>
  <r>
    <x v="119"/>
    <x v="0"/>
    <x v="3"/>
    <x v="0"/>
    <n v="706"/>
    <n v="10.48"/>
    <n v="7398.88"/>
    <x v="4"/>
  </r>
  <r>
    <x v="120"/>
    <x v="1"/>
    <x v="3"/>
    <x v="0"/>
    <n v="313"/>
    <n v="10.48"/>
    <n v="3280.2400000000002"/>
    <x v="2"/>
  </r>
  <r>
    <x v="121"/>
    <x v="2"/>
    <x v="4"/>
    <x v="0"/>
    <n v="83"/>
    <n v="10.48"/>
    <n v="869.84"/>
    <x v="3"/>
  </r>
  <r>
    <x v="122"/>
    <x v="3"/>
    <x v="4"/>
    <x v="0"/>
    <n v="418"/>
    <n v="10.48"/>
    <n v="4380.6400000000003"/>
    <x v="7"/>
  </r>
  <r>
    <x v="123"/>
    <x v="4"/>
    <x v="4"/>
    <x v="0"/>
    <n v="277"/>
    <n v="10.48"/>
    <n v="2902.96"/>
    <x v="7"/>
  </r>
  <r>
    <x v="124"/>
    <x v="5"/>
    <x v="4"/>
    <x v="0"/>
    <n v="599"/>
    <n v="10.48"/>
    <n v="6277.52"/>
    <x v="4"/>
  </r>
  <r>
    <x v="125"/>
    <x v="6"/>
    <x v="4"/>
    <x v="0"/>
    <n v="118"/>
    <n v="10.48"/>
    <n v="1236.6400000000001"/>
    <x v="7"/>
  </r>
  <r>
    <x v="126"/>
    <x v="0"/>
    <x v="4"/>
    <x v="0"/>
    <n v="690"/>
    <n v="10.48"/>
    <n v="7231.2000000000007"/>
    <x v="4"/>
  </r>
  <r>
    <x v="127"/>
    <x v="1"/>
    <x v="4"/>
    <x v="0"/>
    <n v="171"/>
    <n v="10.48"/>
    <n v="1792.0800000000002"/>
    <x v="7"/>
  </r>
  <r>
    <x v="128"/>
    <x v="2"/>
    <x v="4"/>
    <x v="0"/>
    <n v="9"/>
    <n v="10.48"/>
    <n v="94.320000000000007"/>
    <x v="7"/>
  </r>
  <r>
    <x v="129"/>
    <x v="3"/>
    <x v="4"/>
    <x v="0"/>
    <n v="339"/>
    <n v="10.48"/>
    <n v="3552.7200000000003"/>
    <x v="7"/>
  </r>
  <r>
    <x v="130"/>
    <x v="4"/>
    <x v="4"/>
    <x v="0"/>
    <n v="246"/>
    <n v="10.48"/>
    <n v="2578.08"/>
    <x v="7"/>
  </r>
  <r>
    <x v="131"/>
    <x v="5"/>
    <x v="4"/>
    <x v="0"/>
    <n v="180"/>
    <n v="10.48"/>
    <n v="1886.4"/>
    <x v="7"/>
  </r>
  <r>
    <x v="132"/>
    <x v="6"/>
    <x v="4"/>
    <x v="0"/>
    <n v="558"/>
    <n v="10.48"/>
    <n v="5847.84"/>
    <x v="4"/>
  </r>
  <r>
    <x v="133"/>
    <x v="0"/>
    <x v="4"/>
    <x v="0"/>
    <n v="48"/>
    <n v="10.48"/>
    <n v="503.04"/>
    <x v="8"/>
  </r>
  <r>
    <x v="134"/>
    <x v="1"/>
    <x v="4"/>
    <x v="0"/>
    <n v="605"/>
    <n v="10.48"/>
    <n v="6340.4000000000005"/>
    <x v="4"/>
  </r>
  <r>
    <x v="135"/>
    <x v="2"/>
    <x v="4"/>
    <x v="0"/>
    <n v="255"/>
    <n v="10.48"/>
    <n v="2672.4"/>
    <x v="7"/>
  </r>
  <r>
    <x v="136"/>
    <x v="3"/>
    <x v="4"/>
    <x v="0"/>
    <n v="822"/>
    <n v="10.48"/>
    <n v="8614.56"/>
    <x v="4"/>
  </r>
  <r>
    <x v="137"/>
    <x v="4"/>
    <x v="4"/>
    <x v="0"/>
    <n v="121"/>
    <n v="10.48"/>
    <n v="1268.0800000000002"/>
    <x v="7"/>
  </r>
  <r>
    <x v="138"/>
    <x v="5"/>
    <x v="4"/>
    <x v="0"/>
    <n v="319"/>
    <n v="10.48"/>
    <n v="3343.1200000000003"/>
    <x v="7"/>
  </r>
  <r>
    <x v="139"/>
    <x v="6"/>
    <x v="4"/>
    <x v="0"/>
    <n v="334"/>
    <n v="10.48"/>
    <n v="3500.32"/>
    <x v="7"/>
  </r>
  <r>
    <x v="140"/>
    <x v="0"/>
    <x v="4"/>
    <x v="0"/>
    <n v="896"/>
    <n v="10.48"/>
    <n v="9390.08"/>
    <x v="4"/>
  </r>
  <r>
    <x v="141"/>
    <x v="1"/>
    <x v="4"/>
    <x v="0"/>
    <n v="565"/>
    <n v="10.48"/>
    <n v="5921.2"/>
    <x v="2"/>
  </r>
  <r>
    <x v="142"/>
    <x v="2"/>
    <x v="4"/>
    <x v="0"/>
    <n v="718"/>
    <n v="10.48"/>
    <n v="7524.64"/>
    <x v="2"/>
  </r>
  <r>
    <x v="143"/>
    <x v="3"/>
    <x v="4"/>
    <x v="0"/>
    <n v="716"/>
    <n v="10.48"/>
    <n v="7503.68"/>
    <x v="2"/>
  </r>
  <r>
    <x v="144"/>
    <x v="4"/>
    <x v="4"/>
    <x v="0"/>
    <n v="184"/>
    <n v="10.48"/>
    <n v="1928.3200000000002"/>
    <x v="7"/>
  </r>
  <r>
    <x v="145"/>
    <x v="5"/>
    <x v="4"/>
    <x v="0"/>
    <n v="469"/>
    <n v="10.48"/>
    <n v="4915.12"/>
    <x v="1"/>
  </r>
  <r>
    <x v="146"/>
    <x v="6"/>
    <x v="4"/>
    <x v="0"/>
    <n v="606"/>
    <n v="10.48"/>
    <n v="6350.88"/>
    <x v="4"/>
  </r>
  <r>
    <x v="147"/>
    <x v="0"/>
    <x v="4"/>
    <x v="0"/>
    <n v="631"/>
    <n v="10.48"/>
    <n v="6612.88"/>
    <x v="2"/>
  </r>
  <r>
    <x v="148"/>
    <x v="1"/>
    <x v="4"/>
    <x v="0"/>
    <n v="146"/>
    <n v="10.48"/>
    <n v="1530.0800000000002"/>
    <x v="1"/>
  </r>
  <r>
    <x v="149"/>
    <x v="2"/>
    <x v="4"/>
    <x v="0"/>
    <n v="153"/>
    <n v="10.48"/>
    <n v="1603.44"/>
    <x v="7"/>
  </r>
  <r>
    <x v="150"/>
    <x v="3"/>
    <x v="4"/>
    <x v="0"/>
    <n v="174"/>
    <n v="10.48"/>
    <n v="1823.52"/>
    <x v="7"/>
  </r>
  <r>
    <x v="151"/>
    <x v="4"/>
    <x v="4"/>
    <x v="0"/>
    <n v="223"/>
    <n v="10.48"/>
    <n v="2337.04"/>
    <x v="7"/>
  </r>
  <r>
    <x v="152"/>
    <x v="5"/>
    <x v="5"/>
    <x v="0"/>
    <n v="320"/>
    <n v="10.48"/>
    <n v="3353.6000000000004"/>
    <x v="7"/>
  </r>
  <r>
    <x v="153"/>
    <x v="6"/>
    <x v="5"/>
    <x v="0"/>
    <n v="407"/>
    <n v="10.48"/>
    <n v="4265.3600000000006"/>
    <x v="7"/>
  </r>
  <r>
    <x v="154"/>
    <x v="0"/>
    <x v="5"/>
    <x v="0"/>
    <n v="385"/>
    <n v="10.48"/>
    <n v="4034.8"/>
    <x v="1"/>
  </r>
  <r>
    <x v="155"/>
    <x v="1"/>
    <x v="5"/>
    <x v="0"/>
    <n v="492"/>
    <n v="10.48"/>
    <n v="5156.16"/>
    <x v="1"/>
  </r>
  <r>
    <x v="156"/>
    <x v="2"/>
    <x v="5"/>
    <x v="0"/>
    <n v="447"/>
    <n v="10.48"/>
    <n v="4684.5600000000004"/>
    <x v="1"/>
  </r>
  <r>
    <x v="157"/>
    <x v="3"/>
    <x v="5"/>
    <x v="0"/>
    <n v="221"/>
    <n v="10.48"/>
    <n v="2316.08"/>
    <x v="1"/>
  </r>
  <r>
    <x v="158"/>
    <x v="4"/>
    <x v="5"/>
    <x v="0"/>
    <n v="669"/>
    <n v="10.48"/>
    <n v="7011.12"/>
    <x v="2"/>
  </r>
  <r>
    <x v="159"/>
    <x v="5"/>
    <x v="5"/>
    <x v="0"/>
    <n v="635"/>
    <n v="10.48"/>
    <n v="6654.8"/>
    <x v="4"/>
  </r>
  <r>
    <x v="160"/>
    <x v="6"/>
    <x v="5"/>
    <x v="0"/>
    <n v="199"/>
    <n v="10.48"/>
    <n v="2085.52"/>
    <x v="1"/>
  </r>
  <r>
    <x v="161"/>
    <x v="0"/>
    <x v="5"/>
    <x v="0"/>
    <n v="604"/>
    <n v="10.48"/>
    <n v="6329.92"/>
    <x v="0"/>
  </r>
  <r>
    <x v="162"/>
    <x v="1"/>
    <x v="5"/>
    <x v="0"/>
    <n v="186"/>
    <n v="10.48"/>
    <n v="1949.28"/>
    <x v="1"/>
  </r>
  <r>
    <x v="163"/>
    <x v="2"/>
    <x v="5"/>
    <x v="0"/>
    <n v="975"/>
    <n v="10.48"/>
    <n v="10218"/>
    <x v="0"/>
  </r>
  <r>
    <x v="164"/>
    <x v="3"/>
    <x v="5"/>
    <x v="0"/>
    <n v="370"/>
    <n v="10.48"/>
    <n v="3877.6000000000004"/>
    <x v="1"/>
  </r>
  <r>
    <x v="165"/>
    <x v="4"/>
    <x v="5"/>
    <x v="0"/>
    <n v="239"/>
    <n v="10.48"/>
    <n v="2504.7200000000003"/>
    <x v="1"/>
  </r>
  <r>
    <x v="166"/>
    <x v="5"/>
    <x v="5"/>
    <x v="0"/>
    <n v="412"/>
    <n v="10.48"/>
    <n v="4317.76"/>
    <x v="3"/>
  </r>
  <r>
    <x v="167"/>
    <x v="6"/>
    <x v="5"/>
    <x v="0"/>
    <n v="648"/>
    <n v="10.48"/>
    <n v="6791.04"/>
    <x v="0"/>
  </r>
  <r>
    <x v="168"/>
    <x v="0"/>
    <x v="5"/>
    <x v="0"/>
    <n v="290"/>
    <n v="10.48"/>
    <n v="3039.2000000000003"/>
    <x v="3"/>
  </r>
  <r>
    <x v="169"/>
    <x v="1"/>
    <x v="5"/>
    <x v="0"/>
    <n v="244"/>
    <n v="10.48"/>
    <n v="2557.12"/>
    <x v="3"/>
  </r>
  <r>
    <x v="170"/>
    <x v="2"/>
    <x v="5"/>
    <x v="0"/>
    <n v="32"/>
    <n v="10.48"/>
    <n v="335.36"/>
    <x v="6"/>
  </r>
  <r>
    <x v="171"/>
    <x v="3"/>
    <x v="5"/>
    <x v="0"/>
    <n v="92"/>
    <n v="10.48"/>
    <n v="964.16000000000008"/>
    <x v="0"/>
  </r>
  <r>
    <x v="172"/>
    <x v="4"/>
    <x v="5"/>
    <x v="0"/>
    <n v="780"/>
    <n v="10.48"/>
    <n v="8174.4000000000005"/>
    <x v="0"/>
  </r>
  <r>
    <x v="173"/>
    <x v="5"/>
    <x v="5"/>
    <x v="0"/>
    <n v="798"/>
    <n v="10.48"/>
    <n v="8363.0400000000009"/>
    <x v="2"/>
  </r>
  <r>
    <x v="174"/>
    <x v="6"/>
    <x v="5"/>
    <x v="0"/>
    <n v="741"/>
    <n v="10.48"/>
    <n v="7765.68"/>
    <x v="2"/>
  </r>
  <r>
    <x v="175"/>
    <x v="0"/>
    <x v="5"/>
    <x v="0"/>
    <n v="331"/>
    <n v="10.48"/>
    <n v="3468.88"/>
    <x v="3"/>
  </r>
  <r>
    <x v="176"/>
    <x v="1"/>
    <x v="5"/>
    <x v="0"/>
    <n v="288"/>
    <n v="10.48"/>
    <n v="3018.2400000000002"/>
    <x v="3"/>
  </r>
  <r>
    <x v="177"/>
    <x v="2"/>
    <x v="5"/>
    <x v="0"/>
    <n v="468"/>
    <n v="10.48"/>
    <n v="4904.6400000000003"/>
    <x v="9"/>
  </r>
  <r>
    <x v="178"/>
    <x v="3"/>
    <x v="5"/>
    <x v="0"/>
    <n v="829"/>
    <n v="10.48"/>
    <n v="8687.92"/>
    <x v="2"/>
  </r>
  <r>
    <x v="179"/>
    <x v="4"/>
    <x v="5"/>
    <x v="0"/>
    <n v="311"/>
    <n v="10.48"/>
    <n v="3259.28"/>
    <x v="10"/>
  </r>
  <r>
    <x v="180"/>
    <x v="5"/>
    <x v="5"/>
    <x v="0"/>
    <n v="189"/>
    <n v="10.48"/>
    <n v="1980.72"/>
    <x v="10"/>
  </r>
  <r>
    <x v="181"/>
    <x v="6"/>
    <x v="5"/>
    <x v="0"/>
    <n v="939"/>
    <n v="10.48"/>
    <n v="9840.7200000000012"/>
    <x v="0"/>
  </r>
  <r>
    <x v="182"/>
    <x v="0"/>
    <x v="6"/>
    <x v="0"/>
    <n v="62"/>
    <n v="10.48"/>
    <n v="649.76"/>
    <x v="3"/>
  </r>
  <r>
    <x v="183"/>
    <x v="1"/>
    <x v="6"/>
    <x v="0"/>
    <n v="838"/>
    <n v="10.48"/>
    <n v="8782.24"/>
    <x v="0"/>
  </r>
  <r>
    <x v="184"/>
    <x v="2"/>
    <x v="6"/>
    <x v="0"/>
    <n v="78"/>
    <n v="10.48"/>
    <n v="817.44"/>
    <x v="3"/>
  </r>
  <r>
    <x v="185"/>
    <x v="3"/>
    <x v="6"/>
    <x v="0"/>
    <n v="75"/>
    <n v="10.48"/>
    <n v="786"/>
    <x v="11"/>
  </r>
  <r>
    <x v="186"/>
    <x v="4"/>
    <x v="6"/>
    <x v="0"/>
    <n v="433"/>
    <n v="10.48"/>
    <n v="4537.84"/>
    <x v="10"/>
  </r>
  <r>
    <x v="187"/>
    <x v="5"/>
    <x v="6"/>
    <x v="0"/>
    <n v="104"/>
    <n v="10.48"/>
    <n v="1089.92"/>
    <x v="11"/>
  </r>
  <r>
    <x v="188"/>
    <x v="6"/>
    <x v="6"/>
    <x v="0"/>
    <n v="641"/>
    <n v="10.48"/>
    <n v="6717.68"/>
    <x v="0"/>
  </r>
  <r>
    <x v="189"/>
    <x v="0"/>
    <x v="6"/>
    <x v="0"/>
    <n v="360"/>
    <n v="10.48"/>
    <n v="3772.8"/>
    <x v="11"/>
  </r>
  <r>
    <x v="190"/>
    <x v="1"/>
    <x v="6"/>
    <x v="0"/>
    <n v="211"/>
    <n v="10.48"/>
    <n v="2211.2800000000002"/>
    <x v="11"/>
  </r>
  <r>
    <x v="191"/>
    <x v="2"/>
    <x v="6"/>
    <x v="0"/>
    <n v="218"/>
    <n v="10.48"/>
    <n v="2284.64"/>
    <x v="1"/>
  </r>
  <r>
    <x v="192"/>
    <x v="3"/>
    <x v="6"/>
    <x v="0"/>
    <n v="13"/>
    <n v="10.48"/>
    <n v="136.24"/>
    <x v="5"/>
  </r>
  <r>
    <x v="193"/>
    <x v="4"/>
    <x v="6"/>
    <x v="0"/>
    <n v="782"/>
    <n v="10.48"/>
    <n v="8195.36"/>
    <x v="7"/>
  </r>
  <r>
    <x v="194"/>
    <x v="5"/>
    <x v="6"/>
    <x v="0"/>
    <n v="783"/>
    <n v="10.48"/>
    <n v="8205.84"/>
    <x v="7"/>
  </r>
  <r>
    <x v="195"/>
    <x v="6"/>
    <x v="6"/>
    <x v="0"/>
    <n v="161"/>
    <n v="10.48"/>
    <n v="1687.28"/>
    <x v="1"/>
  </r>
  <r>
    <x v="196"/>
    <x v="0"/>
    <x v="6"/>
    <x v="0"/>
    <n v="811"/>
    <n v="10.48"/>
    <n v="8499.2800000000007"/>
    <x v="7"/>
  </r>
  <r>
    <x v="197"/>
    <x v="1"/>
    <x v="6"/>
    <x v="0"/>
    <n v="222"/>
    <n v="10.48"/>
    <n v="2326.56"/>
    <x v="1"/>
  </r>
  <r>
    <x v="198"/>
    <x v="2"/>
    <x v="6"/>
    <x v="0"/>
    <n v="934"/>
    <n v="10.48"/>
    <n v="9788.32"/>
    <x v="7"/>
  </r>
  <r>
    <x v="199"/>
    <x v="3"/>
    <x v="6"/>
    <x v="0"/>
    <n v="810"/>
    <n v="10.48"/>
    <n v="8488.8000000000011"/>
    <x v="4"/>
  </r>
  <r>
    <x v="200"/>
    <x v="4"/>
    <x v="6"/>
    <x v="0"/>
    <n v="217"/>
    <n v="10.48"/>
    <n v="2274.1600000000003"/>
    <x v="0"/>
  </r>
  <r>
    <x v="201"/>
    <x v="5"/>
    <x v="6"/>
    <x v="0"/>
    <n v="208"/>
    <n v="10.48"/>
    <n v="2179.84"/>
    <x v="0"/>
  </r>
  <r>
    <x v="202"/>
    <x v="6"/>
    <x v="6"/>
    <x v="0"/>
    <n v="864"/>
    <n v="10.48"/>
    <n v="9054.7200000000012"/>
    <x v="4"/>
  </r>
  <r>
    <x v="203"/>
    <x v="0"/>
    <x v="6"/>
    <x v="0"/>
    <n v="918"/>
    <n v="10.48"/>
    <n v="9620.6400000000012"/>
    <x v="4"/>
  </r>
  <r>
    <x v="204"/>
    <x v="1"/>
    <x v="6"/>
    <x v="0"/>
    <n v="308"/>
    <n v="10.48"/>
    <n v="3227.84"/>
    <x v="0"/>
  </r>
  <r>
    <x v="205"/>
    <x v="2"/>
    <x v="6"/>
    <x v="0"/>
    <n v="748"/>
    <n v="10.48"/>
    <n v="7839.04"/>
    <x v="4"/>
  </r>
  <r>
    <x v="206"/>
    <x v="3"/>
    <x v="6"/>
    <x v="0"/>
    <n v="83"/>
    <n v="10.48"/>
    <n v="869.84"/>
    <x v="11"/>
  </r>
  <r>
    <x v="207"/>
    <x v="4"/>
    <x v="6"/>
    <x v="0"/>
    <n v="900"/>
    <n v="10.48"/>
    <n v="9432"/>
    <x v="4"/>
  </r>
  <r>
    <x v="208"/>
    <x v="5"/>
    <x v="6"/>
    <x v="0"/>
    <n v="748"/>
    <n v="10.48"/>
    <n v="7839.04"/>
    <x v="4"/>
  </r>
  <r>
    <x v="209"/>
    <x v="6"/>
    <x v="6"/>
    <x v="0"/>
    <n v="562"/>
    <n v="10.48"/>
    <n v="5889.76"/>
    <x v="4"/>
  </r>
  <r>
    <x v="210"/>
    <x v="0"/>
    <x v="6"/>
    <x v="0"/>
    <n v="931"/>
    <n v="10.48"/>
    <n v="9756.880000000001"/>
    <x v="4"/>
  </r>
  <r>
    <x v="211"/>
    <x v="1"/>
    <x v="6"/>
    <x v="0"/>
    <n v="61"/>
    <n v="10.48"/>
    <n v="639.28"/>
    <x v="11"/>
  </r>
  <r>
    <x v="212"/>
    <x v="2"/>
    <x v="6"/>
    <x v="0"/>
    <n v="481"/>
    <n v="10.48"/>
    <n v="5040.88"/>
    <x v="2"/>
  </r>
  <r>
    <x v="213"/>
    <x v="3"/>
    <x v="7"/>
    <x v="0"/>
    <n v="79"/>
    <n v="10.48"/>
    <n v="827.92000000000007"/>
    <x v="11"/>
  </r>
  <r>
    <x v="214"/>
    <x v="4"/>
    <x v="7"/>
    <x v="0"/>
    <n v="643"/>
    <n v="10.48"/>
    <n v="6738.64"/>
    <x v="2"/>
  </r>
  <r>
    <x v="215"/>
    <x v="5"/>
    <x v="7"/>
    <x v="0"/>
    <n v="506"/>
    <n v="10.48"/>
    <n v="5302.88"/>
    <x v="2"/>
  </r>
  <r>
    <x v="216"/>
    <x v="6"/>
    <x v="7"/>
    <x v="0"/>
    <n v="573"/>
    <n v="10.48"/>
    <n v="6005.04"/>
    <x v="4"/>
  </r>
  <r>
    <x v="217"/>
    <x v="0"/>
    <x v="7"/>
    <x v="0"/>
    <n v="588"/>
    <n v="10.48"/>
    <n v="6162.2400000000007"/>
    <x v="2"/>
  </r>
  <r>
    <x v="218"/>
    <x v="1"/>
    <x v="7"/>
    <x v="0"/>
    <n v="189"/>
    <n v="10.48"/>
    <n v="1980.72"/>
    <x v="2"/>
  </r>
  <r>
    <x v="219"/>
    <x v="2"/>
    <x v="7"/>
    <x v="0"/>
    <n v="40"/>
    <n v="10.48"/>
    <n v="419.20000000000005"/>
    <x v="8"/>
  </r>
  <r>
    <x v="220"/>
    <x v="3"/>
    <x v="7"/>
    <x v="0"/>
    <n v="403"/>
    <n v="10.48"/>
    <n v="4223.4400000000005"/>
    <x v="4"/>
  </r>
  <r>
    <x v="221"/>
    <x v="4"/>
    <x v="7"/>
    <x v="0"/>
    <n v="882"/>
    <n v="10.48"/>
    <n v="9243.36"/>
    <x v="0"/>
  </r>
  <r>
    <x v="222"/>
    <x v="5"/>
    <x v="7"/>
    <x v="0"/>
    <n v="588"/>
    <n v="10.48"/>
    <n v="6162.2400000000007"/>
    <x v="0"/>
  </r>
  <r>
    <x v="223"/>
    <x v="6"/>
    <x v="7"/>
    <x v="0"/>
    <n v="999"/>
    <n v="10.48"/>
    <n v="10469.52"/>
    <x v="0"/>
  </r>
  <r>
    <x v="224"/>
    <x v="0"/>
    <x v="7"/>
    <x v="0"/>
    <n v="367"/>
    <n v="10.48"/>
    <n v="3846.1600000000003"/>
    <x v="0"/>
  </r>
  <r>
    <x v="225"/>
    <x v="1"/>
    <x v="7"/>
    <x v="0"/>
    <n v="672"/>
    <n v="10.48"/>
    <n v="7042.56"/>
    <x v="2"/>
  </r>
  <r>
    <x v="226"/>
    <x v="2"/>
    <x v="7"/>
    <x v="0"/>
    <n v="67"/>
    <n v="10.48"/>
    <n v="702.16000000000008"/>
    <x v="0"/>
  </r>
  <r>
    <x v="227"/>
    <x v="3"/>
    <x v="7"/>
    <x v="0"/>
    <n v="446"/>
    <n v="10.48"/>
    <n v="4674.08"/>
    <x v="7"/>
  </r>
  <r>
    <x v="228"/>
    <x v="4"/>
    <x v="7"/>
    <x v="0"/>
    <n v="283"/>
    <n v="10.48"/>
    <n v="2965.84"/>
    <x v="7"/>
  </r>
  <r>
    <x v="229"/>
    <x v="5"/>
    <x v="7"/>
    <x v="0"/>
    <n v="39"/>
    <n v="10.48"/>
    <n v="408.72"/>
    <x v="7"/>
  </r>
  <r>
    <x v="230"/>
    <x v="6"/>
    <x v="7"/>
    <x v="0"/>
    <n v="65"/>
    <n v="10.48"/>
    <n v="681.2"/>
    <x v="7"/>
  </r>
  <r>
    <x v="231"/>
    <x v="0"/>
    <x v="7"/>
    <x v="0"/>
    <n v="152"/>
    <n v="10.48"/>
    <n v="1592.96"/>
    <x v="7"/>
  </r>
  <r>
    <x v="232"/>
    <x v="1"/>
    <x v="7"/>
    <x v="0"/>
    <n v="386"/>
    <n v="10.48"/>
    <n v="4045.28"/>
    <x v="2"/>
  </r>
  <r>
    <x v="233"/>
    <x v="2"/>
    <x v="7"/>
    <x v="0"/>
    <n v="504"/>
    <n v="10.48"/>
    <n v="5281.92"/>
    <x v="2"/>
  </r>
  <r>
    <x v="234"/>
    <x v="3"/>
    <x v="7"/>
    <x v="0"/>
    <n v="204"/>
    <n v="10.48"/>
    <n v="2137.92"/>
    <x v="0"/>
  </r>
  <r>
    <x v="235"/>
    <x v="4"/>
    <x v="7"/>
    <x v="0"/>
    <n v="699"/>
    <n v="10.48"/>
    <n v="7325.52"/>
    <x v="0"/>
  </r>
  <r>
    <x v="236"/>
    <x v="5"/>
    <x v="7"/>
    <x v="0"/>
    <n v="614"/>
    <n v="10.48"/>
    <n v="6434.72"/>
    <x v="0"/>
  </r>
  <r>
    <x v="237"/>
    <x v="6"/>
    <x v="7"/>
    <x v="0"/>
    <n v="541"/>
    <n v="10.48"/>
    <n v="5669.68"/>
    <x v="7"/>
  </r>
  <r>
    <x v="238"/>
    <x v="0"/>
    <x v="7"/>
    <x v="0"/>
    <n v="511"/>
    <n v="10.48"/>
    <n v="5355.2800000000007"/>
    <x v="7"/>
  </r>
  <r>
    <x v="239"/>
    <x v="1"/>
    <x v="7"/>
    <x v="0"/>
    <n v="216"/>
    <n v="10.48"/>
    <n v="2263.6800000000003"/>
    <x v="7"/>
  </r>
  <r>
    <x v="240"/>
    <x v="2"/>
    <x v="7"/>
    <x v="0"/>
    <n v="187"/>
    <n v="10.48"/>
    <n v="1959.76"/>
    <x v="7"/>
  </r>
  <r>
    <x v="241"/>
    <x v="3"/>
    <x v="7"/>
    <x v="0"/>
    <n v="741"/>
    <n v="10.48"/>
    <n v="7765.68"/>
    <x v="7"/>
  </r>
  <r>
    <x v="242"/>
    <x v="4"/>
    <x v="7"/>
    <x v="0"/>
    <n v="935"/>
    <n v="10.48"/>
    <n v="9798.8000000000011"/>
    <x v="7"/>
  </r>
  <r>
    <x v="243"/>
    <x v="5"/>
    <x v="7"/>
    <x v="0"/>
    <n v="224"/>
    <n v="10.48"/>
    <n v="2347.52"/>
    <x v="7"/>
  </r>
  <r>
    <x v="244"/>
    <x v="6"/>
    <x v="8"/>
    <x v="0"/>
    <n v="42"/>
    <n v="10.48"/>
    <n v="440.16"/>
    <x v="7"/>
  </r>
  <r>
    <x v="245"/>
    <x v="0"/>
    <x v="8"/>
    <x v="0"/>
    <n v="617"/>
    <n v="10.48"/>
    <n v="6466.16"/>
    <x v="7"/>
  </r>
  <r>
    <x v="246"/>
    <x v="1"/>
    <x v="8"/>
    <x v="0"/>
    <n v="166"/>
    <n v="10.48"/>
    <n v="1739.68"/>
    <x v="4"/>
  </r>
  <r>
    <x v="247"/>
    <x v="2"/>
    <x v="8"/>
    <x v="0"/>
    <n v="601"/>
    <n v="10.48"/>
    <n v="6298.4800000000005"/>
    <x v="4"/>
  </r>
  <r>
    <x v="248"/>
    <x v="3"/>
    <x v="8"/>
    <x v="0"/>
    <n v="489"/>
    <n v="10.48"/>
    <n v="5124.72"/>
    <x v="4"/>
  </r>
  <r>
    <x v="249"/>
    <x v="4"/>
    <x v="8"/>
    <x v="0"/>
    <n v="799"/>
    <n v="10.48"/>
    <n v="8373.52"/>
    <x v="4"/>
  </r>
  <r>
    <x v="250"/>
    <x v="5"/>
    <x v="8"/>
    <x v="0"/>
    <n v="166"/>
    <n v="10.48"/>
    <n v="1739.68"/>
    <x v="4"/>
  </r>
  <r>
    <x v="251"/>
    <x v="6"/>
    <x v="8"/>
    <x v="0"/>
    <n v="707"/>
    <n v="10.48"/>
    <n v="7409.3600000000006"/>
    <x v="4"/>
  </r>
  <r>
    <x v="252"/>
    <x v="0"/>
    <x v="8"/>
    <x v="0"/>
    <n v="804"/>
    <n v="10.48"/>
    <n v="8425.92"/>
    <x v="4"/>
  </r>
  <r>
    <x v="253"/>
    <x v="1"/>
    <x v="8"/>
    <x v="0"/>
    <n v="824"/>
    <n v="10.48"/>
    <n v="8635.52"/>
    <x v="4"/>
  </r>
  <r>
    <x v="254"/>
    <x v="2"/>
    <x v="8"/>
    <x v="0"/>
    <n v="762"/>
    <n v="10.48"/>
    <n v="7985.76"/>
    <x v="2"/>
  </r>
  <r>
    <x v="255"/>
    <x v="3"/>
    <x v="8"/>
    <x v="0"/>
    <n v="924"/>
    <n v="10.48"/>
    <n v="9683.52"/>
    <x v="2"/>
  </r>
  <r>
    <x v="256"/>
    <x v="4"/>
    <x v="8"/>
    <x v="0"/>
    <n v="635"/>
    <n v="10.48"/>
    <n v="6654.8"/>
    <x v="2"/>
  </r>
  <r>
    <x v="257"/>
    <x v="5"/>
    <x v="8"/>
    <x v="0"/>
    <n v="494"/>
    <n v="10.48"/>
    <n v="5177.12"/>
    <x v="4"/>
  </r>
  <r>
    <x v="258"/>
    <x v="6"/>
    <x v="8"/>
    <x v="0"/>
    <n v="835"/>
    <n v="10.48"/>
    <n v="8750.8000000000011"/>
    <x v="2"/>
  </r>
  <r>
    <x v="259"/>
    <x v="0"/>
    <x v="8"/>
    <x v="0"/>
    <n v="47"/>
    <n v="10.48"/>
    <n v="492.56"/>
    <x v="6"/>
  </r>
  <r>
    <x v="260"/>
    <x v="1"/>
    <x v="8"/>
    <x v="0"/>
    <n v="766"/>
    <n v="10.48"/>
    <n v="8027.68"/>
    <x v="2"/>
  </r>
  <r>
    <x v="261"/>
    <x v="2"/>
    <x v="8"/>
    <x v="0"/>
    <n v="60"/>
    <n v="10.48"/>
    <n v="628.80000000000007"/>
    <x v="12"/>
  </r>
  <r>
    <x v="262"/>
    <x v="3"/>
    <x v="8"/>
    <x v="0"/>
    <n v="291"/>
    <n v="10.48"/>
    <n v="3049.6800000000003"/>
    <x v="4"/>
  </r>
  <r>
    <x v="263"/>
    <x v="4"/>
    <x v="8"/>
    <x v="0"/>
    <n v="438"/>
    <n v="10.48"/>
    <n v="4590.24"/>
    <x v="0"/>
  </r>
  <r>
    <x v="264"/>
    <x v="5"/>
    <x v="8"/>
    <x v="0"/>
    <n v="151"/>
    <n v="10.48"/>
    <n v="1582.48"/>
    <x v="0"/>
  </r>
  <r>
    <x v="265"/>
    <x v="6"/>
    <x v="8"/>
    <x v="0"/>
    <n v="542"/>
    <n v="10.48"/>
    <n v="5680.16"/>
    <x v="0"/>
  </r>
  <r>
    <x v="266"/>
    <x v="0"/>
    <x v="8"/>
    <x v="0"/>
    <n v="269"/>
    <n v="10.48"/>
    <n v="2819.12"/>
    <x v="0"/>
  </r>
  <r>
    <x v="267"/>
    <x v="1"/>
    <x v="8"/>
    <x v="0"/>
    <n v="741"/>
    <n v="10.48"/>
    <n v="7765.68"/>
    <x v="2"/>
  </r>
  <r>
    <x v="268"/>
    <x v="2"/>
    <x v="8"/>
    <x v="0"/>
    <n v="98"/>
    <n v="10.48"/>
    <n v="1027.04"/>
    <x v="12"/>
  </r>
  <r>
    <x v="269"/>
    <x v="3"/>
    <x v="8"/>
    <x v="0"/>
    <n v="137"/>
    <n v="10.48"/>
    <n v="1435.76"/>
    <x v="2"/>
  </r>
  <r>
    <x v="270"/>
    <x v="4"/>
    <x v="8"/>
    <x v="0"/>
    <n v="277"/>
    <n v="10.48"/>
    <n v="2902.96"/>
    <x v="2"/>
  </r>
  <r>
    <x v="271"/>
    <x v="5"/>
    <x v="8"/>
    <x v="0"/>
    <n v="279"/>
    <n v="10.48"/>
    <n v="2923.92"/>
    <x v="0"/>
  </r>
  <r>
    <x v="272"/>
    <x v="6"/>
    <x v="8"/>
    <x v="0"/>
    <n v="526"/>
    <n v="10.48"/>
    <n v="5512.4800000000005"/>
    <x v="0"/>
  </r>
  <r>
    <x v="273"/>
    <x v="0"/>
    <x v="8"/>
    <x v="0"/>
    <n v="618"/>
    <n v="10.48"/>
    <n v="6476.64"/>
    <x v="0"/>
  </r>
  <r>
    <x v="274"/>
    <x v="1"/>
    <x v="9"/>
    <x v="0"/>
    <n v="568"/>
    <n v="10.48"/>
    <n v="5952.64"/>
    <x v="7"/>
  </r>
  <r>
    <x v="275"/>
    <x v="2"/>
    <x v="9"/>
    <x v="0"/>
    <n v="687"/>
    <n v="10.48"/>
    <n v="7199.76"/>
    <x v="7"/>
  </r>
  <r>
    <x v="276"/>
    <x v="3"/>
    <x v="9"/>
    <x v="0"/>
    <n v="812"/>
    <n v="10.48"/>
    <n v="8509.76"/>
    <x v="7"/>
  </r>
  <r>
    <x v="277"/>
    <x v="4"/>
    <x v="9"/>
    <x v="0"/>
    <n v="957"/>
    <n v="10.48"/>
    <n v="10029.36"/>
    <x v="7"/>
  </r>
  <r>
    <x v="278"/>
    <x v="5"/>
    <x v="9"/>
    <x v="0"/>
    <n v="271"/>
    <n v="10.48"/>
    <n v="2840.08"/>
    <x v="4"/>
  </r>
  <r>
    <x v="279"/>
    <x v="6"/>
    <x v="9"/>
    <x v="0"/>
    <n v="450"/>
    <n v="10.48"/>
    <n v="4716"/>
    <x v="4"/>
  </r>
  <r>
    <x v="280"/>
    <x v="0"/>
    <x v="9"/>
    <x v="0"/>
    <n v="263"/>
    <n v="10.48"/>
    <n v="2756.2400000000002"/>
    <x v="4"/>
  </r>
  <r>
    <x v="281"/>
    <x v="1"/>
    <x v="9"/>
    <x v="0"/>
    <n v="862"/>
    <n v="10.48"/>
    <n v="9033.76"/>
    <x v="4"/>
  </r>
  <r>
    <x v="282"/>
    <x v="2"/>
    <x v="9"/>
    <x v="0"/>
    <n v="425"/>
    <n v="10.48"/>
    <n v="4454"/>
    <x v="4"/>
  </r>
  <r>
    <x v="283"/>
    <x v="3"/>
    <x v="9"/>
    <x v="0"/>
    <n v="115"/>
    <n v="10.48"/>
    <n v="1205.2"/>
    <x v="7"/>
  </r>
  <r>
    <x v="284"/>
    <x v="4"/>
    <x v="9"/>
    <x v="0"/>
    <n v="492"/>
    <n v="10.48"/>
    <n v="5156.16"/>
    <x v="7"/>
  </r>
  <r>
    <x v="285"/>
    <x v="5"/>
    <x v="9"/>
    <x v="0"/>
    <n v="497"/>
    <n v="10.48"/>
    <n v="5208.5600000000004"/>
    <x v="7"/>
  </r>
  <r>
    <x v="286"/>
    <x v="6"/>
    <x v="9"/>
    <x v="0"/>
    <n v="417"/>
    <n v="10.48"/>
    <n v="4370.16"/>
    <x v="7"/>
  </r>
  <r>
    <x v="287"/>
    <x v="0"/>
    <x v="9"/>
    <x v="0"/>
    <n v="659"/>
    <n v="10.48"/>
    <n v="6906.3200000000006"/>
    <x v="7"/>
  </r>
  <r>
    <x v="288"/>
    <x v="1"/>
    <x v="9"/>
    <x v="0"/>
    <n v="914"/>
    <n v="10.48"/>
    <n v="9578.7200000000012"/>
    <x v="4"/>
  </r>
  <r>
    <x v="289"/>
    <x v="2"/>
    <x v="9"/>
    <x v="0"/>
    <n v="659"/>
    <n v="10.48"/>
    <n v="6906.3200000000006"/>
    <x v="4"/>
  </r>
  <r>
    <x v="290"/>
    <x v="3"/>
    <x v="9"/>
    <x v="0"/>
    <n v="48"/>
    <n v="10.48"/>
    <n v="503.04"/>
    <x v="6"/>
  </r>
  <r>
    <x v="291"/>
    <x v="4"/>
    <x v="9"/>
    <x v="0"/>
    <n v="424"/>
    <n v="10.48"/>
    <n v="4443.5200000000004"/>
    <x v="2"/>
  </r>
  <r>
    <x v="292"/>
    <x v="5"/>
    <x v="9"/>
    <x v="0"/>
    <n v="429"/>
    <n v="10.48"/>
    <n v="4495.92"/>
    <x v="2"/>
  </r>
  <r>
    <x v="293"/>
    <x v="6"/>
    <x v="9"/>
    <x v="0"/>
    <n v="136"/>
    <n v="10.48"/>
    <n v="1425.28"/>
    <x v="2"/>
  </r>
  <r>
    <x v="294"/>
    <x v="0"/>
    <x v="9"/>
    <x v="0"/>
    <n v="305"/>
    <n v="10.48"/>
    <n v="3196.4"/>
    <x v="4"/>
  </r>
  <r>
    <x v="295"/>
    <x v="1"/>
    <x v="9"/>
    <x v="0"/>
    <n v="962"/>
    <n v="10.48"/>
    <n v="10081.76"/>
    <x v="2"/>
  </r>
  <r>
    <x v="296"/>
    <x v="2"/>
    <x v="9"/>
    <x v="0"/>
    <n v="667"/>
    <n v="10.48"/>
    <n v="6990.16"/>
    <x v="2"/>
  </r>
  <r>
    <x v="297"/>
    <x v="3"/>
    <x v="9"/>
    <x v="0"/>
    <n v="145"/>
    <n v="10.48"/>
    <n v="1519.6000000000001"/>
    <x v="4"/>
  </r>
  <r>
    <x v="298"/>
    <x v="4"/>
    <x v="9"/>
    <x v="0"/>
    <n v="405"/>
    <n v="10.48"/>
    <n v="4244.4000000000005"/>
    <x v="0"/>
  </r>
  <r>
    <x v="299"/>
    <x v="5"/>
    <x v="9"/>
    <x v="0"/>
    <n v="891"/>
    <n v="10.48"/>
    <n v="9337.68"/>
    <x v="0"/>
  </r>
  <r>
    <x v="300"/>
    <x v="6"/>
    <x v="9"/>
    <x v="0"/>
    <n v="587"/>
    <n v="10.48"/>
    <n v="6151.76"/>
    <x v="0"/>
  </r>
  <r>
    <x v="301"/>
    <x v="0"/>
    <x v="9"/>
    <x v="0"/>
    <n v="534"/>
    <n v="10.48"/>
    <n v="5596.3200000000006"/>
    <x v="0"/>
  </r>
  <r>
    <x v="302"/>
    <x v="1"/>
    <x v="9"/>
    <x v="0"/>
    <n v="443"/>
    <n v="10.48"/>
    <n v="4642.6400000000003"/>
    <x v="0"/>
  </r>
  <r>
    <x v="303"/>
    <x v="2"/>
    <x v="9"/>
    <x v="0"/>
    <n v="849"/>
    <n v="10.48"/>
    <n v="8897.52"/>
    <x v="2"/>
  </r>
  <r>
    <x v="304"/>
    <x v="3"/>
    <x v="9"/>
    <x v="0"/>
    <n v="818"/>
    <n v="10.48"/>
    <n v="8572.6400000000012"/>
    <x v="2"/>
  </r>
  <r>
    <x v="305"/>
    <x v="4"/>
    <x v="10"/>
    <x v="0"/>
    <n v="132"/>
    <n v="10.48"/>
    <n v="1383.3600000000001"/>
    <x v="0"/>
  </r>
  <r>
    <x v="306"/>
    <x v="5"/>
    <x v="10"/>
    <x v="0"/>
    <n v="550"/>
    <n v="10.48"/>
    <n v="5764"/>
    <x v="2"/>
  </r>
  <r>
    <x v="307"/>
    <x v="6"/>
    <x v="10"/>
    <x v="0"/>
    <n v="668"/>
    <n v="10.48"/>
    <n v="7000.64"/>
    <x v="0"/>
  </r>
  <r>
    <x v="308"/>
    <x v="0"/>
    <x v="10"/>
    <x v="0"/>
    <n v="443"/>
    <n v="10.48"/>
    <n v="4642.6400000000003"/>
    <x v="0"/>
  </r>
  <r>
    <x v="309"/>
    <x v="1"/>
    <x v="10"/>
    <x v="0"/>
    <n v="672"/>
    <n v="10.48"/>
    <n v="7042.56"/>
    <x v="0"/>
  </r>
  <r>
    <x v="310"/>
    <x v="2"/>
    <x v="10"/>
    <x v="0"/>
    <n v="450"/>
    <n v="10.48"/>
    <n v="4716"/>
    <x v="7"/>
  </r>
  <r>
    <x v="311"/>
    <x v="3"/>
    <x v="10"/>
    <x v="0"/>
    <n v="808"/>
    <n v="10.48"/>
    <n v="8467.84"/>
    <x v="7"/>
  </r>
  <r>
    <x v="312"/>
    <x v="4"/>
    <x v="10"/>
    <x v="0"/>
    <n v="984"/>
    <n v="10.48"/>
    <n v="10312.32"/>
    <x v="7"/>
  </r>
  <r>
    <x v="313"/>
    <x v="5"/>
    <x v="10"/>
    <x v="0"/>
    <n v="246"/>
    <n v="10.48"/>
    <n v="2578.08"/>
    <x v="0"/>
  </r>
  <r>
    <x v="314"/>
    <x v="6"/>
    <x v="10"/>
    <x v="0"/>
    <n v="243"/>
    <n v="10.48"/>
    <n v="2546.6400000000003"/>
    <x v="7"/>
  </r>
  <r>
    <x v="315"/>
    <x v="0"/>
    <x v="10"/>
    <x v="0"/>
    <n v="267"/>
    <n v="10.48"/>
    <n v="2798.1600000000003"/>
    <x v="7"/>
  </r>
  <r>
    <x v="316"/>
    <x v="1"/>
    <x v="10"/>
    <x v="0"/>
    <n v="853"/>
    <n v="10.48"/>
    <n v="8939.44"/>
    <x v="7"/>
  </r>
  <r>
    <x v="317"/>
    <x v="2"/>
    <x v="10"/>
    <x v="0"/>
    <n v="959"/>
    <n v="10.48"/>
    <n v="10050.32"/>
    <x v="7"/>
  </r>
  <r>
    <x v="318"/>
    <x v="3"/>
    <x v="10"/>
    <x v="0"/>
    <n v="280"/>
    <n v="10.48"/>
    <n v="2934.4"/>
    <x v="7"/>
  </r>
  <r>
    <x v="319"/>
    <x v="4"/>
    <x v="10"/>
    <x v="0"/>
    <n v="674"/>
    <n v="10.48"/>
    <n v="7063.52"/>
    <x v="7"/>
  </r>
  <r>
    <x v="320"/>
    <x v="5"/>
    <x v="10"/>
    <x v="0"/>
    <n v="459"/>
    <n v="10.48"/>
    <n v="4810.3200000000006"/>
    <x v="0"/>
  </r>
  <r>
    <x v="321"/>
    <x v="6"/>
    <x v="10"/>
    <x v="0"/>
    <n v="429"/>
    <n v="10.48"/>
    <n v="4495.92"/>
    <x v="4"/>
  </r>
  <r>
    <x v="322"/>
    <x v="0"/>
    <x v="10"/>
    <x v="0"/>
    <n v="373"/>
    <n v="10.48"/>
    <n v="3909.04"/>
    <x v="0"/>
  </r>
  <r>
    <x v="323"/>
    <x v="1"/>
    <x v="10"/>
    <x v="0"/>
    <n v="896"/>
    <n v="10.48"/>
    <n v="9390.08"/>
    <x v="4"/>
  </r>
  <r>
    <x v="324"/>
    <x v="2"/>
    <x v="10"/>
    <x v="0"/>
    <n v="46"/>
    <n v="10.48"/>
    <n v="482.08000000000004"/>
    <x v="0"/>
  </r>
  <r>
    <x v="325"/>
    <x v="3"/>
    <x v="10"/>
    <x v="0"/>
    <n v="709"/>
    <n v="10.48"/>
    <n v="7430.3200000000006"/>
    <x v="4"/>
  </r>
  <r>
    <x v="326"/>
    <x v="4"/>
    <x v="10"/>
    <x v="0"/>
    <n v="93"/>
    <n v="10.48"/>
    <n v="974.64"/>
    <x v="4"/>
  </r>
  <r>
    <x v="327"/>
    <x v="5"/>
    <x v="10"/>
    <x v="0"/>
    <n v="482"/>
    <n v="10.48"/>
    <n v="5051.3600000000006"/>
    <x v="0"/>
  </r>
  <r>
    <x v="328"/>
    <x v="6"/>
    <x v="10"/>
    <x v="0"/>
    <n v="258"/>
    <n v="10.48"/>
    <n v="2703.84"/>
    <x v="0"/>
  </r>
  <r>
    <x v="329"/>
    <x v="0"/>
    <x v="10"/>
    <x v="0"/>
    <n v="956"/>
    <n v="10.48"/>
    <n v="10018.880000000001"/>
    <x v="4"/>
  </r>
  <r>
    <x v="330"/>
    <x v="1"/>
    <x v="10"/>
    <x v="0"/>
    <n v="498"/>
    <n v="10.48"/>
    <n v="5219.04"/>
    <x v="4"/>
  </r>
  <r>
    <x v="331"/>
    <x v="2"/>
    <x v="10"/>
    <x v="0"/>
    <n v="48"/>
    <n v="10.48"/>
    <n v="503.04"/>
    <x v="6"/>
  </r>
  <r>
    <x v="332"/>
    <x v="3"/>
    <x v="10"/>
    <x v="0"/>
    <n v="33"/>
    <n v="10.48"/>
    <n v="345.84000000000003"/>
    <x v="6"/>
  </r>
  <r>
    <x v="333"/>
    <x v="4"/>
    <x v="10"/>
    <x v="0"/>
    <n v="870"/>
    <n v="10.48"/>
    <n v="9117.6"/>
    <x v="4"/>
  </r>
  <r>
    <x v="334"/>
    <x v="5"/>
    <x v="10"/>
    <x v="0"/>
    <n v="155"/>
    <n v="10.48"/>
    <n v="1624.4"/>
    <x v="4"/>
  </r>
  <r>
    <x v="335"/>
    <x v="6"/>
    <x v="11"/>
    <x v="0"/>
    <n v="643"/>
    <n v="10.48"/>
    <n v="6738.64"/>
    <x v="6"/>
  </r>
  <r>
    <x v="336"/>
    <x v="0"/>
    <x v="11"/>
    <x v="0"/>
    <n v="657"/>
    <n v="10.48"/>
    <n v="6885.3600000000006"/>
    <x v="6"/>
  </r>
  <r>
    <x v="337"/>
    <x v="1"/>
    <x v="11"/>
    <x v="0"/>
    <n v="814"/>
    <n v="10.48"/>
    <n v="8530.7200000000012"/>
    <x v="2"/>
  </r>
  <r>
    <x v="338"/>
    <x v="2"/>
    <x v="11"/>
    <x v="0"/>
    <n v="604"/>
    <n v="10.48"/>
    <n v="6329.92"/>
    <x v="9"/>
  </r>
  <r>
    <x v="339"/>
    <x v="3"/>
    <x v="11"/>
    <x v="0"/>
    <n v="293"/>
    <n v="10.48"/>
    <n v="3070.6400000000003"/>
    <x v="10"/>
  </r>
  <r>
    <x v="340"/>
    <x v="4"/>
    <x v="11"/>
    <x v="0"/>
    <n v="87"/>
    <n v="10.48"/>
    <n v="911.76"/>
    <x v="9"/>
  </r>
  <r>
    <x v="341"/>
    <x v="5"/>
    <x v="11"/>
    <x v="0"/>
    <n v="875"/>
    <n v="10.48"/>
    <n v="9170"/>
    <x v="10"/>
  </r>
  <r>
    <x v="342"/>
    <x v="6"/>
    <x v="11"/>
    <x v="0"/>
    <n v="501"/>
    <n v="10.48"/>
    <n v="5250.4800000000005"/>
    <x v="10"/>
  </r>
  <r>
    <x v="343"/>
    <x v="0"/>
    <x v="11"/>
    <x v="0"/>
    <n v="76"/>
    <n v="10.48"/>
    <n v="796.48"/>
    <x v="9"/>
  </r>
  <r>
    <x v="344"/>
    <x v="1"/>
    <x v="11"/>
    <x v="0"/>
    <n v="423"/>
    <n v="10.48"/>
    <n v="4433.04"/>
    <x v="7"/>
  </r>
  <r>
    <x v="345"/>
    <x v="2"/>
    <x v="11"/>
    <x v="0"/>
    <n v="756"/>
    <n v="10.48"/>
    <n v="7922.88"/>
    <x v="11"/>
  </r>
  <r>
    <x v="346"/>
    <x v="3"/>
    <x v="11"/>
    <x v="0"/>
    <n v="935"/>
    <n v="10.48"/>
    <n v="9798.8000000000011"/>
    <x v="7"/>
  </r>
  <r>
    <x v="347"/>
    <x v="4"/>
    <x v="11"/>
    <x v="0"/>
    <n v="296"/>
    <n v="10.48"/>
    <n v="3102.08"/>
    <x v="0"/>
  </r>
  <r>
    <x v="348"/>
    <x v="5"/>
    <x v="11"/>
    <x v="0"/>
    <n v="997"/>
    <n v="10.48"/>
    <n v="10448.560000000001"/>
    <x v="1"/>
  </r>
  <r>
    <x v="349"/>
    <x v="6"/>
    <x v="11"/>
    <x v="0"/>
    <n v="774"/>
    <n v="10.48"/>
    <n v="8111.52"/>
    <x v="1"/>
  </r>
  <r>
    <x v="350"/>
    <x v="0"/>
    <x v="11"/>
    <x v="0"/>
    <n v="27"/>
    <n v="10.48"/>
    <n v="282.96000000000004"/>
    <x v="8"/>
  </r>
  <r>
    <x v="351"/>
    <x v="1"/>
    <x v="11"/>
    <x v="0"/>
    <n v="80"/>
    <n v="10.48"/>
    <n v="838.40000000000009"/>
    <x v="9"/>
  </r>
  <r>
    <x v="352"/>
    <x v="2"/>
    <x v="11"/>
    <x v="0"/>
    <n v="196"/>
    <n v="10.48"/>
    <n v="2054.08"/>
    <x v="1"/>
  </r>
  <r>
    <x v="353"/>
    <x v="3"/>
    <x v="11"/>
    <x v="0"/>
    <n v="41"/>
    <n v="10.48"/>
    <n v="429.68"/>
    <x v="8"/>
  </r>
  <r>
    <x v="354"/>
    <x v="4"/>
    <x v="11"/>
    <x v="0"/>
    <n v="37"/>
    <n v="10.48"/>
    <n v="387.76"/>
    <x v="6"/>
  </r>
  <r>
    <x v="355"/>
    <x v="5"/>
    <x v="11"/>
    <x v="0"/>
    <n v="209"/>
    <n v="10.48"/>
    <n v="2190.3200000000002"/>
    <x v="1"/>
  </r>
  <r>
    <x v="356"/>
    <x v="6"/>
    <x v="11"/>
    <x v="0"/>
    <n v="172"/>
    <n v="10.48"/>
    <n v="1802.5600000000002"/>
    <x v="3"/>
  </r>
  <r>
    <x v="357"/>
    <x v="0"/>
    <x v="11"/>
    <x v="0"/>
    <n v="192"/>
    <n v="10.48"/>
    <n v="2012.16"/>
    <x v="3"/>
  </r>
  <r>
    <x v="358"/>
    <x v="1"/>
    <x v="11"/>
    <x v="0"/>
    <n v="851"/>
    <n v="10.48"/>
    <n v="8918.48"/>
    <x v="3"/>
  </r>
  <r>
    <x v="359"/>
    <x v="2"/>
    <x v="11"/>
    <x v="0"/>
    <n v="137"/>
    <n v="10.48"/>
    <n v="1435.76"/>
    <x v="2"/>
  </r>
  <r>
    <x v="360"/>
    <x v="3"/>
    <x v="11"/>
    <x v="0"/>
    <n v="610"/>
    <n v="10.48"/>
    <n v="6392.8"/>
    <x v="4"/>
  </r>
  <r>
    <x v="361"/>
    <x v="4"/>
    <x v="11"/>
    <x v="0"/>
    <n v="58"/>
    <n v="10.48"/>
    <n v="607.84"/>
    <x v="9"/>
  </r>
  <r>
    <x v="362"/>
    <x v="5"/>
    <x v="11"/>
    <x v="0"/>
    <n v="960"/>
    <n v="10.48"/>
    <n v="10060.800000000001"/>
    <x v="4"/>
  </r>
  <r>
    <x v="363"/>
    <x v="6"/>
    <x v="11"/>
    <x v="0"/>
    <n v="186"/>
    <n v="10.48"/>
    <n v="1949.28"/>
    <x v="7"/>
  </r>
  <r>
    <x v="364"/>
    <x v="0"/>
    <x v="11"/>
    <x v="0"/>
    <n v="748"/>
    <n v="10.48"/>
    <n v="7839.04"/>
    <x v="7"/>
  </r>
  <r>
    <x v="365"/>
    <x v="1"/>
    <x v="11"/>
    <x v="0"/>
    <n v="435"/>
    <n v="10.48"/>
    <n v="4558.8"/>
    <x v="7"/>
  </r>
  <r>
    <x v="366"/>
    <x v="2"/>
    <x v="0"/>
    <x v="1"/>
    <n v="38"/>
    <n v="10.48"/>
    <n v="398.24"/>
    <x v="7"/>
  </r>
  <r>
    <x v="367"/>
    <x v="3"/>
    <x v="0"/>
    <x v="1"/>
    <n v="501"/>
    <n v="10.48"/>
    <n v="5250.4800000000005"/>
    <x v="7"/>
  </r>
  <r>
    <x v="368"/>
    <x v="4"/>
    <x v="0"/>
    <x v="1"/>
    <n v="274"/>
    <n v="10.48"/>
    <n v="2871.52"/>
    <x v="6"/>
  </r>
  <r>
    <x v="369"/>
    <x v="5"/>
    <x v="0"/>
    <x v="1"/>
    <n v="840"/>
    <n v="10.48"/>
    <n v="8803.2000000000007"/>
    <x v="8"/>
  </r>
  <r>
    <x v="370"/>
    <x v="6"/>
    <x v="0"/>
    <x v="1"/>
    <n v="157"/>
    <n v="10.48"/>
    <n v="1645.3600000000001"/>
    <x v="5"/>
  </r>
  <r>
    <x v="371"/>
    <x v="0"/>
    <x v="0"/>
    <x v="1"/>
    <n v="988"/>
    <n v="10.48"/>
    <n v="10354.24"/>
    <x v="2"/>
  </r>
  <r>
    <x v="372"/>
    <x v="1"/>
    <x v="0"/>
    <x v="1"/>
    <n v="543"/>
    <n v="10.48"/>
    <n v="5690.64"/>
    <x v="2"/>
  </r>
  <r>
    <x v="373"/>
    <x v="2"/>
    <x v="0"/>
    <x v="1"/>
    <n v="659"/>
    <n v="10.48"/>
    <n v="6906.3200000000006"/>
    <x v="2"/>
  </r>
  <r>
    <x v="374"/>
    <x v="3"/>
    <x v="0"/>
    <x v="1"/>
    <n v="952"/>
    <n v="10.48"/>
    <n v="9976.9600000000009"/>
    <x v="4"/>
  </r>
  <r>
    <x v="375"/>
    <x v="4"/>
    <x v="0"/>
    <x v="1"/>
    <n v="22"/>
    <n v="10.48"/>
    <n v="230.56"/>
    <x v="8"/>
  </r>
  <r>
    <x v="376"/>
    <x v="5"/>
    <x v="0"/>
    <x v="1"/>
    <n v="913"/>
    <n v="10.48"/>
    <n v="9568.24"/>
    <x v="2"/>
  </r>
  <r>
    <x v="377"/>
    <x v="6"/>
    <x v="0"/>
    <x v="1"/>
    <n v="211"/>
    <n v="10.48"/>
    <n v="2211.2800000000002"/>
    <x v="2"/>
  </r>
  <r>
    <x v="378"/>
    <x v="0"/>
    <x v="0"/>
    <x v="1"/>
    <n v="151"/>
    <n v="10.48"/>
    <n v="1582.48"/>
    <x v="4"/>
  </r>
  <r>
    <x v="379"/>
    <x v="1"/>
    <x v="0"/>
    <x v="1"/>
    <n v="89"/>
    <n v="10.48"/>
    <n v="932.72"/>
    <x v="0"/>
  </r>
  <r>
    <x v="380"/>
    <x v="2"/>
    <x v="0"/>
    <x v="1"/>
    <n v="692"/>
    <n v="10.48"/>
    <n v="7252.16"/>
    <x v="0"/>
  </r>
  <r>
    <x v="381"/>
    <x v="3"/>
    <x v="0"/>
    <x v="1"/>
    <n v="137"/>
    <n v="10.48"/>
    <n v="1435.76"/>
    <x v="0"/>
  </r>
  <r>
    <x v="382"/>
    <x v="4"/>
    <x v="0"/>
    <x v="1"/>
    <n v="836"/>
    <n v="10.48"/>
    <n v="8761.2800000000007"/>
    <x v="0"/>
  </r>
  <r>
    <x v="383"/>
    <x v="5"/>
    <x v="0"/>
    <x v="1"/>
    <n v="412"/>
    <n v="10.48"/>
    <n v="4317.76"/>
    <x v="0"/>
  </r>
  <r>
    <x v="384"/>
    <x v="6"/>
    <x v="0"/>
    <x v="1"/>
    <n v="629"/>
    <n v="10.48"/>
    <n v="6591.92"/>
    <x v="2"/>
  </r>
  <r>
    <x v="385"/>
    <x v="0"/>
    <x v="0"/>
    <x v="1"/>
    <n v="771"/>
    <n v="10.48"/>
    <n v="8080.08"/>
    <x v="2"/>
  </r>
  <r>
    <x v="386"/>
    <x v="1"/>
    <x v="0"/>
    <x v="1"/>
    <n v="156"/>
    <n v="10.48"/>
    <n v="1634.88"/>
    <x v="2"/>
  </r>
  <r>
    <x v="387"/>
    <x v="2"/>
    <x v="0"/>
    <x v="1"/>
    <n v="632"/>
    <n v="10.48"/>
    <n v="6623.3600000000006"/>
    <x v="0"/>
  </r>
  <r>
    <x v="388"/>
    <x v="3"/>
    <x v="0"/>
    <x v="1"/>
    <n v="1"/>
    <n v="10.48"/>
    <n v="10.48"/>
    <x v="5"/>
  </r>
  <r>
    <x v="389"/>
    <x v="4"/>
    <x v="0"/>
    <x v="1"/>
    <n v="344"/>
    <n v="10.48"/>
    <n v="3605.1200000000003"/>
    <x v="0"/>
  </r>
  <r>
    <x v="390"/>
    <x v="5"/>
    <x v="0"/>
    <x v="1"/>
    <n v="869"/>
    <n v="10.48"/>
    <n v="9107.1200000000008"/>
    <x v="0"/>
  </r>
  <r>
    <x v="391"/>
    <x v="6"/>
    <x v="0"/>
    <x v="1"/>
    <n v="470"/>
    <n v="10.48"/>
    <n v="4925.6000000000004"/>
    <x v="7"/>
  </r>
  <r>
    <x v="392"/>
    <x v="0"/>
    <x v="0"/>
    <x v="1"/>
    <n v="219"/>
    <n v="10.48"/>
    <n v="2295.12"/>
    <x v="7"/>
  </r>
  <r>
    <x v="393"/>
    <x v="1"/>
    <x v="0"/>
    <x v="1"/>
    <n v="451"/>
    <n v="10.48"/>
    <n v="4726.4800000000005"/>
    <x v="7"/>
  </r>
  <r>
    <x v="394"/>
    <x v="2"/>
    <x v="0"/>
    <x v="1"/>
    <n v="644"/>
    <n v="10.48"/>
    <n v="6749.12"/>
    <x v="7"/>
  </r>
  <r>
    <x v="395"/>
    <x v="3"/>
    <x v="0"/>
    <x v="1"/>
    <n v="615"/>
    <n v="10.48"/>
    <n v="6445.2"/>
    <x v="4"/>
  </r>
  <r>
    <x v="396"/>
    <x v="4"/>
    <x v="0"/>
    <x v="1"/>
    <n v="744"/>
    <n v="10.48"/>
    <n v="7797.12"/>
    <x v="4"/>
  </r>
  <r>
    <x v="397"/>
    <x v="5"/>
    <x v="1"/>
    <x v="1"/>
    <n v="757"/>
    <n v="10.48"/>
    <n v="7933.3600000000006"/>
    <x v="4"/>
  </r>
  <r>
    <x v="398"/>
    <x v="6"/>
    <x v="1"/>
    <x v="1"/>
    <n v="416"/>
    <n v="10.48"/>
    <n v="4359.68"/>
    <x v="4"/>
  </r>
  <r>
    <x v="399"/>
    <x v="0"/>
    <x v="1"/>
    <x v="1"/>
    <n v="955"/>
    <n v="10.48"/>
    <n v="10008.4"/>
    <x v="4"/>
  </r>
  <r>
    <x v="400"/>
    <x v="1"/>
    <x v="1"/>
    <x v="1"/>
    <n v="859"/>
    <n v="10.48"/>
    <n v="9002.32"/>
    <x v="4"/>
  </r>
  <r>
    <x v="401"/>
    <x v="2"/>
    <x v="1"/>
    <x v="1"/>
    <n v="836"/>
    <n v="10.48"/>
    <n v="8761.2800000000007"/>
    <x v="4"/>
  </r>
  <r>
    <x v="402"/>
    <x v="3"/>
    <x v="1"/>
    <x v="1"/>
    <n v="718"/>
    <n v="10.48"/>
    <n v="7524.64"/>
    <x v="4"/>
  </r>
  <r>
    <x v="403"/>
    <x v="4"/>
    <x v="1"/>
    <x v="1"/>
    <n v="962"/>
    <n v="10.48"/>
    <n v="10081.76"/>
    <x v="2"/>
  </r>
  <r>
    <x v="404"/>
    <x v="5"/>
    <x v="1"/>
    <x v="1"/>
    <n v="689"/>
    <n v="10.48"/>
    <n v="7220.72"/>
    <x v="2"/>
  </r>
  <r>
    <x v="405"/>
    <x v="6"/>
    <x v="1"/>
    <x v="1"/>
    <n v="618"/>
    <n v="10.48"/>
    <n v="6476.64"/>
    <x v="2"/>
  </r>
  <r>
    <x v="406"/>
    <x v="0"/>
    <x v="1"/>
    <x v="1"/>
    <n v="660"/>
    <n v="10.48"/>
    <n v="6916.8"/>
    <x v="4"/>
  </r>
  <r>
    <x v="407"/>
    <x v="1"/>
    <x v="1"/>
    <x v="1"/>
    <n v="406"/>
    <n v="10.48"/>
    <n v="4254.88"/>
    <x v="2"/>
  </r>
  <r>
    <x v="408"/>
    <x v="2"/>
    <x v="1"/>
    <x v="1"/>
    <n v="81"/>
    <n v="10.48"/>
    <n v="848.88"/>
    <x v="10"/>
  </r>
  <r>
    <x v="409"/>
    <x v="3"/>
    <x v="1"/>
    <x v="1"/>
    <n v="691"/>
    <n v="10.48"/>
    <n v="7241.68"/>
    <x v="2"/>
  </r>
  <r>
    <x v="410"/>
    <x v="4"/>
    <x v="1"/>
    <x v="1"/>
    <n v="323"/>
    <n v="10.48"/>
    <n v="3385.04"/>
    <x v="7"/>
  </r>
  <r>
    <x v="411"/>
    <x v="5"/>
    <x v="1"/>
    <x v="1"/>
    <n v="397"/>
    <n v="10.48"/>
    <n v="4160.5600000000004"/>
    <x v="7"/>
  </r>
  <r>
    <x v="412"/>
    <x v="6"/>
    <x v="1"/>
    <x v="1"/>
    <n v="666"/>
    <n v="10.48"/>
    <n v="6979.68"/>
    <x v="7"/>
  </r>
  <r>
    <x v="413"/>
    <x v="0"/>
    <x v="1"/>
    <x v="1"/>
    <n v="363"/>
    <n v="10.48"/>
    <n v="3804.2400000000002"/>
    <x v="7"/>
  </r>
  <r>
    <x v="414"/>
    <x v="1"/>
    <x v="1"/>
    <x v="1"/>
    <n v="521"/>
    <n v="10.48"/>
    <n v="5460.08"/>
    <x v="7"/>
  </r>
  <r>
    <x v="415"/>
    <x v="2"/>
    <x v="1"/>
    <x v="1"/>
    <n v="580"/>
    <n v="10.48"/>
    <n v="6078.4000000000005"/>
    <x v="4"/>
  </r>
  <r>
    <x v="416"/>
    <x v="3"/>
    <x v="1"/>
    <x v="1"/>
    <n v="426"/>
    <n v="10.48"/>
    <n v="4464.4800000000005"/>
    <x v="0"/>
  </r>
  <r>
    <x v="417"/>
    <x v="4"/>
    <x v="1"/>
    <x v="1"/>
    <n v="553"/>
    <n v="10.48"/>
    <n v="5795.4400000000005"/>
    <x v="0"/>
  </r>
  <r>
    <x v="418"/>
    <x v="5"/>
    <x v="1"/>
    <x v="1"/>
    <n v="302"/>
    <n v="10.48"/>
    <n v="3164.96"/>
    <x v="0"/>
  </r>
  <r>
    <x v="419"/>
    <x v="6"/>
    <x v="1"/>
    <x v="1"/>
    <n v="534"/>
    <n v="10.48"/>
    <n v="5596.3200000000006"/>
    <x v="0"/>
  </r>
  <r>
    <x v="420"/>
    <x v="0"/>
    <x v="1"/>
    <x v="1"/>
    <n v="758"/>
    <n v="10.48"/>
    <n v="7943.84"/>
    <x v="2"/>
  </r>
  <r>
    <x v="421"/>
    <x v="1"/>
    <x v="1"/>
    <x v="1"/>
    <n v="103"/>
    <n v="10.48"/>
    <n v="1079.44"/>
    <x v="2"/>
  </r>
  <r>
    <x v="422"/>
    <x v="2"/>
    <x v="1"/>
    <x v="1"/>
    <n v="487"/>
    <n v="10.48"/>
    <n v="5103.76"/>
    <x v="2"/>
  </r>
  <r>
    <x v="423"/>
    <x v="3"/>
    <x v="1"/>
    <x v="1"/>
    <n v="304"/>
    <n v="10.48"/>
    <n v="3185.92"/>
    <x v="0"/>
  </r>
  <r>
    <x v="424"/>
    <x v="4"/>
    <x v="1"/>
    <x v="1"/>
    <n v="705"/>
    <n v="10.48"/>
    <n v="7388.4000000000005"/>
    <x v="0"/>
  </r>
  <r>
    <x v="425"/>
    <x v="5"/>
    <x v="2"/>
    <x v="1"/>
    <n v="667"/>
    <n v="10.48"/>
    <n v="6990.16"/>
    <x v="0"/>
  </r>
  <r>
    <x v="426"/>
    <x v="6"/>
    <x v="2"/>
    <x v="1"/>
    <n v="965"/>
    <n v="10.48"/>
    <n v="10113.200000000001"/>
    <x v="7"/>
  </r>
  <r>
    <x v="427"/>
    <x v="0"/>
    <x v="2"/>
    <x v="1"/>
    <n v="403"/>
    <n v="10.48"/>
    <n v="4223.4400000000005"/>
    <x v="7"/>
  </r>
  <r>
    <x v="428"/>
    <x v="1"/>
    <x v="2"/>
    <x v="1"/>
    <n v="833"/>
    <n v="10.48"/>
    <n v="8729.84"/>
    <x v="7"/>
  </r>
  <r>
    <x v="429"/>
    <x v="2"/>
    <x v="2"/>
    <x v="1"/>
    <n v="623"/>
    <n v="10.48"/>
    <n v="6529.04"/>
    <x v="7"/>
  </r>
  <r>
    <x v="430"/>
    <x v="3"/>
    <x v="2"/>
    <x v="1"/>
    <n v="696"/>
    <n v="10.48"/>
    <n v="7294.08"/>
    <x v="4"/>
  </r>
  <r>
    <x v="431"/>
    <x v="4"/>
    <x v="2"/>
    <x v="1"/>
    <n v="926"/>
    <n v="10.48"/>
    <n v="9704.48"/>
    <x v="4"/>
  </r>
  <r>
    <x v="432"/>
    <x v="5"/>
    <x v="2"/>
    <x v="1"/>
    <n v="56"/>
    <n v="10.48"/>
    <n v="586.88"/>
    <x v="10"/>
  </r>
  <r>
    <x v="433"/>
    <x v="6"/>
    <x v="2"/>
    <x v="1"/>
    <n v="735"/>
    <n v="10.48"/>
    <n v="7702.8"/>
    <x v="4"/>
  </r>
  <r>
    <x v="434"/>
    <x v="0"/>
    <x v="2"/>
    <x v="1"/>
    <n v="566"/>
    <n v="10.48"/>
    <n v="5931.68"/>
    <x v="4"/>
  </r>
  <r>
    <x v="435"/>
    <x v="1"/>
    <x v="2"/>
    <x v="1"/>
    <n v="607"/>
    <n v="10.48"/>
    <n v="6361.3600000000006"/>
    <x v="4"/>
  </r>
  <r>
    <x v="436"/>
    <x v="2"/>
    <x v="2"/>
    <x v="1"/>
    <n v="315"/>
    <n v="10.48"/>
    <n v="3301.2000000000003"/>
    <x v="4"/>
  </r>
  <r>
    <x v="437"/>
    <x v="3"/>
    <x v="2"/>
    <x v="1"/>
    <n v="110"/>
    <n v="10.48"/>
    <n v="1152.8"/>
    <x v="4"/>
  </r>
  <r>
    <x v="438"/>
    <x v="4"/>
    <x v="2"/>
    <x v="1"/>
    <n v="65"/>
    <n v="10.48"/>
    <n v="681.2"/>
    <x v="10"/>
  </r>
  <r>
    <x v="439"/>
    <x v="5"/>
    <x v="2"/>
    <x v="1"/>
    <n v="975"/>
    <n v="10.48"/>
    <n v="10218"/>
    <x v="4"/>
  </r>
  <r>
    <x v="440"/>
    <x v="6"/>
    <x v="2"/>
    <x v="1"/>
    <n v="562"/>
    <n v="10.48"/>
    <n v="5889.76"/>
    <x v="2"/>
  </r>
  <r>
    <x v="441"/>
    <x v="0"/>
    <x v="2"/>
    <x v="1"/>
    <n v="936"/>
    <n v="10.48"/>
    <n v="9809.2800000000007"/>
    <x v="2"/>
  </r>
  <r>
    <x v="442"/>
    <x v="1"/>
    <x v="2"/>
    <x v="1"/>
    <n v="819"/>
    <n v="10.48"/>
    <n v="8583.1200000000008"/>
    <x v="2"/>
  </r>
  <r>
    <x v="443"/>
    <x v="2"/>
    <x v="2"/>
    <x v="1"/>
    <n v="674"/>
    <n v="10.48"/>
    <n v="7063.52"/>
    <x v="4"/>
  </r>
  <r>
    <x v="444"/>
    <x v="3"/>
    <x v="2"/>
    <x v="1"/>
    <n v="195"/>
    <n v="10.48"/>
    <n v="2043.6000000000001"/>
    <x v="2"/>
  </r>
  <r>
    <x v="445"/>
    <x v="4"/>
    <x v="2"/>
    <x v="1"/>
    <n v="666"/>
    <n v="10.48"/>
    <n v="6979.68"/>
    <x v="2"/>
  </r>
  <r>
    <x v="446"/>
    <x v="5"/>
    <x v="2"/>
    <x v="1"/>
    <n v="82"/>
    <n v="10.48"/>
    <n v="859.36"/>
    <x v="11"/>
  </r>
  <r>
    <x v="447"/>
    <x v="6"/>
    <x v="2"/>
    <x v="1"/>
    <n v="639"/>
    <n v="10.48"/>
    <n v="6696.72"/>
    <x v="4"/>
  </r>
  <r>
    <x v="448"/>
    <x v="0"/>
    <x v="2"/>
    <x v="1"/>
    <n v="629"/>
    <n v="10.48"/>
    <n v="6591.92"/>
    <x v="0"/>
  </r>
  <r>
    <x v="449"/>
    <x v="1"/>
    <x v="2"/>
    <x v="1"/>
    <n v="647"/>
    <n v="10.48"/>
    <n v="6780.56"/>
    <x v="0"/>
  </r>
  <r>
    <x v="450"/>
    <x v="2"/>
    <x v="2"/>
    <x v="1"/>
    <n v="274"/>
    <n v="10.48"/>
    <n v="2871.52"/>
    <x v="0"/>
  </r>
  <r>
    <x v="451"/>
    <x v="3"/>
    <x v="2"/>
    <x v="1"/>
    <n v="814"/>
    <n v="10.48"/>
    <n v="8530.7200000000012"/>
    <x v="0"/>
  </r>
  <r>
    <x v="452"/>
    <x v="4"/>
    <x v="2"/>
    <x v="1"/>
    <n v="264"/>
    <n v="10.48"/>
    <n v="2766.7200000000003"/>
    <x v="2"/>
  </r>
  <r>
    <x v="453"/>
    <x v="5"/>
    <x v="2"/>
    <x v="1"/>
    <n v="882"/>
    <n v="10.48"/>
    <n v="9243.36"/>
    <x v="2"/>
  </r>
  <r>
    <x v="454"/>
    <x v="6"/>
    <x v="2"/>
    <x v="1"/>
    <n v="402"/>
    <n v="10.48"/>
    <n v="4212.96"/>
    <x v="2"/>
  </r>
  <r>
    <x v="455"/>
    <x v="0"/>
    <x v="2"/>
    <x v="1"/>
    <n v="774"/>
    <n v="10.48"/>
    <n v="8111.52"/>
    <x v="0"/>
  </r>
  <r>
    <x v="456"/>
    <x v="1"/>
    <x v="3"/>
    <x v="1"/>
    <n v="198"/>
    <n v="10.48"/>
    <n v="2075.04"/>
    <x v="0"/>
  </r>
  <r>
    <x v="457"/>
    <x v="2"/>
    <x v="3"/>
    <x v="1"/>
    <n v="265"/>
    <n v="10.48"/>
    <n v="2777.2000000000003"/>
    <x v="0"/>
  </r>
  <r>
    <x v="458"/>
    <x v="3"/>
    <x v="3"/>
    <x v="1"/>
    <n v="728"/>
    <n v="10.48"/>
    <n v="7629.4400000000005"/>
    <x v="7"/>
  </r>
  <r>
    <x v="459"/>
    <x v="4"/>
    <x v="3"/>
    <x v="1"/>
    <n v="347"/>
    <n v="10.48"/>
    <n v="3636.56"/>
    <x v="7"/>
  </r>
  <r>
    <x v="460"/>
    <x v="5"/>
    <x v="3"/>
    <x v="1"/>
    <n v="728"/>
    <n v="10.48"/>
    <n v="7629.4400000000005"/>
    <x v="7"/>
  </r>
  <r>
    <x v="461"/>
    <x v="6"/>
    <x v="3"/>
    <x v="1"/>
    <n v="352"/>
    <n v="10.48"/>
    <n v="3688.96"/>
    <x v="7"/>
  </r>
  <r>
    <x v="462"/>
    <x v="0"/>
    <x v="3"/>
    <x v="1"/>
    <n v="374"/>
    <n v="10.48"/>
    <n v="3919.52"/>
    <x v="4"/>
  </r>
  <r>
    <x v="463"/>
    <x v="1"/>
    <x v="3"/>
    <x v="1"/>
    <n v="336"/>
    <n v="10.48"/>
    <n v="3521.28"/>
    <x v="4"/>
  </r>
  <r>
    <x v="464"/>
    <x v="2"/>
    <x v="3"/>
    <x v="1"/>
    <n v="692"/>
    <n v="10.48"/>
    <n v="7252.16"/>
    <x v="4"/>
  </r>
  <r>
    <x v="465"/>
    <x v="3"/>
    <x v="3"/>
    <x v="1"/>
    <n v="415"/>
    <n v="10.48"/>
    <n v="4349.2"/>
    <x v="4"/>
  </r>
  <r>
    <x v="466"/>
    <x v="4"/>
    <x v="3"/>
    <x v="1"/>
    <n v="963"/>
    <n v="10.48"/>
    <n v="10092.24"/>
    <x v="4"/>
  </r>
  <r>
    <x v="467"/>
    <x v="5"/>
    <x v="3"/>
    <x v="1"/>
    <n v="926"/>
    <n v="10.48"/>
    <n v="9704.48"/>
    <x v="4"/>
  </r>
  <r>
    <x v="468"/>
    <x v="6"/>
    <x v="3"/>
    <x v="1"/>
    <n v="692"/>
    <n v="10.48"/>
    <n v="7252.16"/>
    <x v="4"/>
  </r>
  <r>
    <x v="469"/>
    <x v="0"/>
    <x v="3"/>
    <x v="1"/>
    <n v="349"/>
    <n v="10.48"/>
    <n v="3657.52"/>
    <x v="2"/>
  </r>
  <r>
    <x v="470"/>
    <x v="1"/>
    <x v="3"/>
    <x v="1"/>
    <n v="899"/>
    <n v="10.48"/>
    <n v="9421.52"/>
    <x v="2"/>
  </r>
  <r>
    <x v="471"/>
    <x v="2"/>
    <x v="3"/>
    <x v="1"/>
    <n v="964"/>
    <n v="10.48"/>
    <n v="10102.720000000001"/>
    <x v="2"/>
  </r>
  <r>
    <x v="472"/>
    <x v="3"/>
    <x v="3"/>
    <x v="1"/>
    <n v="597"/>
    <n v="10.48"/>
    <n v="6256.56"/>
    <x v="4"/>
  </r>
  <r>
    <x v="473"/>
    <x v="4"/>
    <x v="3"/>
    <x v="1"/>
    <n v="297"/>
    <n v="10.48"/>
    <n v="3112.56"/>
    <x v="2"/>
  </r>
  <r>
    <x v="474"/>
    <x v="5"/>
    <x v="3"/>
    <x v="1"/>
    <n v="643"/>
    <n v="10.48"/>
    <n v="6738.64"/>
    <x v="2"/>
  </r>
  <r>
    <x v="475"/>
    <x v="6"/>
    <x v="3"/>
    <x v="1"/>
    <n v="219"/>
    <n v="10.48"/>
    <n v="2295.12"/>
    <x v="4"/>
  </r>
  <r>
    <x v="476"/>
    <x v="0"/>
    <x v="3"/>
    <x v="1"/>
    <n v="565"/>
    <n v="10.48"/>
    <n v="5921.2"/>
    <x v="0"/>
  </r>
  <r>
    <x v="477"/>
    <x v="1"/>
    <x v="3"/>
    <x v="1"/>
    <n v="642"/>
    <n v="10.48"/>
    <n v="6728.16"/>
    <x v="0"/>
  </r>
  <r>
    <x v="478"/>
    <x v="2"/>
    <x v="3"/>
    <x v="1"/>
    <n v="72"/>
    <n v="10.48"/>
    <n v="754.56000000000006"/>
    <x v="2"/>
  </r>
  <r>
    <x v="479"/>
    <x v="3"/>
    <x v="3"/>
    <x v="1"/>
    <n v="583"/>
    <n v="10.48"/>
    <n v="6109.84"/>
    <x v="0"/>
  </r>
  <r>
    <x v="480"/>
    <x v="4"/>
    <x v="3"/>
    <x v="1"/>
    <n v="292"/>
    <n v="10.48"/>
    <n v="3060.1600000000003"/>
    <x v="0"/>
  </r>
  <r>
    <x v="481"/>
    <x v="5"/>
    <x v="3"/>
    <x v="1"/>
    <n v="767"/>
    <n v="10.48"/>
    <n v="8038.1600000000008"/>
    <x v="2"/>
  </r>
  <r>
    <x v="482"/>
    <x v="6"/>
    <x v="3"/>
    <x v="1"/>
    <n v="996"/>
    <n v="10.48"/>
    <n v="10438.08"/>
    <x v="2"/>
  </r>
  <r>
    <x v="483"/>
    <x v="0"/>
    <x v="3"/>
    <x v="1"/>
    <n v="587"/>
    <n v="10.48"/>
    <n v="6151.76"/>
    <x v="2"/>
  </r>
  <r>
    <x v="484"/>
    <x v="1"/>
    <x v="3"/>
    <x v="1"/>
    <n v="668"/>
    <n v="10.48"/>
    <n v="7000.64"/>
    <x v="0"/>
  </r>
  <r>
    <x v="485"/>
    <x v="2"/>
    <x v="3"/>
    <x v="1"/>
    <n v="407"/>
    <n v="10.48"/>
    <n v="4265.3600000000006"/>
    <x v="0"/>
  </r>
  <r>
    <x v="486"/>
    <x v="3"/>
    <x v="4"/>
    <x v="1"/>
    <n v="909"/>
    <n v="10.48"/>
    <n v="9526.32"/>
    <x v="0"/>
  </r>
  <r>
    <x v="487"/>
    <x v="4"/>
    <x v="4"/>
    <x v="1"/>
    <n v="320"/>
    <n v="10.48"/>
    <n v="3353.6000000000004"/>
    <x v="7"/>
  </r>
  <r>
    <x v="488"/>
    <x v="5"/>
    <x v="4"/>
    <x v="1"/>
    <n v="590"/>
    <n v="10.48"/>
    <n v="6183.2"/>
    <x v="7"/>
  </r>
  <r>
    <x v="489"/>
    <x v="6"/>
    <x v="4"/>
    <x v="1"/>
    <n v="597"/>
    <n v="10.48"/>
    <n v="6256.56"/>
    <x v="7"/>
  </r>
  <r>
    <x v="490"/>
    <x v="0"/>
    <x v="4"/>
    <x v="1"/>
    <n v="204"/>
    <n v="10.48"/>
    <n v="2137.92"/>
    <x v="7"/>
  </r>
  <r>
    <x v="491"/>
    <x v="1"/>
    <x v="4"/>
    <x v="1"/>
    <n v="552"/>
    <n v="10.48"/>
    <n v="5784.96"/>
    <x v="4"/>
  </r>
  <r>
    <x v="492"/>
    <x v="2"/>
    <x v="4"/>
    <x v="1"/>
    <n v="132"/>
    <n v="10.48"/>
    <n v="1383.3600000000001"/>
    <x v="4"/>
  </r>
  <r>
    <x v="493"/>
    <x v="3"/>
    <x v="4"/>
    <x v="1"/>
    <n v="200"/>
    <n v="10.48"/>
    <n v="2096"/>
    <x v="4"/>
  </r>
  <r>
    <x v="494"/>
    <x v="4"/>
    <x v="4"/>
    <x v="1"/>
    <n v="607"/>
    <n v="10.48"/>
    <n v="6361.3600000000006"/>
    <x v="4"/>
  </r>
  <r>
    <x v="495"/>
    <x v="5"/>
    <x v="4"/>
    <x v="1"/>
    <n v="465"/>
    <n v="10.48"/>
    <n v="4873.2"/>
    <x v="4"/>
  </r>
  <r>
    <x v="496"/>
    <x v="6"/>
    <x v="4"/>
    <x v="1"/>
    <n v="1"/>
    <n v="10.48"/>
    <n v="10.48"/>
    <x v="5"/>
  </r>
  <r>
    <x v="497"/>
    <x v="0"/>
    <x v="4"/>
    <x v="1"/>
    <n v="914"/>
    <n v="10.48"/>
    <n v="9578.7200000000012"/>
    <x v="4"/>
  </r>
  <r>
    <x v="498"/>
    <x v="1"/>
    <x v="4"/>
    <x v="1"/>
    <n v="785"/>
    <n v="10.48"/>
    <n v="8226.8000000000011"/>
    <x v="4"/>
  </r>
  <r>
    <x v="499"/>
    <x v="2"/>
    <x v="4"/>
    <x v="1"/>
    <n v="299"/>
    <n v="10.48"/>
    <n v="3133.52"/>
    <x v="4"/>
  </r>
  <r>
    <x v="500"/>
    <x v="3"/>
    <x v="4"/>
    <x v="1"/>
    <n v="148"/>
    <n v="10.48"/>
    <n v="1551.04"/>
    <x v="6"/>
  </r>
  <r>
    <x v="501"/>
    <x v="4"/>
    <x v="4"/>
    <x v="1"/>
    <n v="447"/>
    <n v="10.48"/>
    <n v="4684.5600000000004"/>
    <x v="6"/>
  </r>
  <r>
    <x v="502"/>
    <x v="5"/>
    <x v="4"/>
    <x v="1"/>
    <n v="190"/>
    <n v="10.48"/>
    <n v="1991.2"/>
    <x v="2"/>
  </r>
  <r>
    <x v="503"/>
    <x v="6"/>
    <x v="4"/>
    <x v="1"/>
    <n v="983"/>
    <n v="10.48"/>
    <n v="10301.84"/>
    <x v="9"/>
  </r>
  <r>
    <x v="504"/>
    <x v="0"/>
    <x v="4"/>
    <x v="1"/>
    <n v="570"/>
    <n v="10.48"/>
    <n v="5973.6"/>
    <x v="10"/>
  </r>
  <r>
    <x v="505"/>
    <x v="1"/>
    <x v="4"/>
    <x v="1"/>
    <n v="241"/>
    <n v="10.48"/>
    <n v="2525.6800000000003"/>
    <x v="10"/>
  </r>
  <r>
    <x v="506"/>
    <x v="2"/>
    <x v="4"/>
    <x v="1"/>
    <n v="637"/>
    <n v="10.48"/>
    <n v="6675.76"/>
    <x v="10"/>
  </r>
  <r>
    <x v="507"/>
    <x v="3"/>
    <x v="4"/>
    <x v="1"/>
    <n v="262"/>
    <n v="10.48"/>
    <n v="2745.76"/>
    <x v="7"/>
  </r>
  <r>
    <x v="508"/>
    <x v="4"/>
    <x v="4"/>
    <x v="1"/>
    <n v="19"/>
    <n v="10.48"/>
    <n v="199.12"/>
    <x v="5"/>
  </r>
  <r>
    <x v="509"/>
    <x v="5"/>
    <x v="4"/>
    <x v="1"/>
    <n v="72"/>
    <n v="10.48"/>
    <n v="754.56000000000006"/>
    <x v="12"/>
  </r>
  <r>
    <x v="510"/>
    <x v="6"/>
    <x v="4"/>
    <x v="1"/>
    <n v="252"/>
    <n v="10.48"/>
    <n v="2640.96"/>
    <x v="11"/>
  </r>
  <r>
    <x v="511"/>
    <x v="0"/>
    <x v="4"/>
    <x v="1"/>
    <n v="542"/>
    <n v="10.48"/>
    <n v="5680.16"/>
    <x v="7"/>
  </r>
  <r>
    <x v="512"/>
    <x v="1"/>
    <x v="4"/>
    <x v="1"/>
    <n v="10"/>
    <n v="10.48"/>
    <n v="104.80000000000001"/>
    <x v="5"/>
  </r>
  <r>
    <x v="513"/>
    <x v="2"/>
    <x v="4"/>
    <x v="1"/>
    <n v="227"/>
    <n v="10.48"/>
    <n v="2378.96"/>
    <x v="0"/>
  </r>
  <r>
    <x v="514"/>
    <x v="3"/>
    <x v="4"/>
    <x v="1"/>
    <n v="201"/>
    <n v="10.48"/>
    <n v="2106.48"/>
    <x v="1"/>
  </r>
  <r>
    <x v="515"/>
    <x v="4"/>
    <x v="4"/>
    <x v="1"/>
    <n v="61"/>
    <n v="10.48"/>
    <n v="639.28"/>
    <x v="9"/>
  </r>
  <r>
    <x v="516"/>
    <x v="5"/>
    <x v="4"/>
    <x v="1"/>
    <n v="911"/>
    <n v="10.48"/>
    <n v="9547.2800000000007"/>
    <x v="1"/>
  </r>
  <r>
    <x v="517"/>
    <x v="6"/>
    <x v="5"/>
    <x v="1"/>
    <n v="617"/>
    <n v="10.48"/>
    <n v="6466.16"/>
    <x v="1"/>
  </r>
  <r>
    <x v="518"/>
    <x v="0"/>
    <x v="5"/>
    <x v="1"/>
    <n v="836"/>
    <n v="10.48"/>
    <n v="8761.2800000000007"/>
    <x v="1"/>
  </r>
  <r>
    <x v="519"/>
    <x v="1"/>
    <x v="5"/>
    <x v="1"/>
    <n v="978"/>
    <n v="10.48"/>
    <n v="10249.44"/>
    <x v="3"/>
  </r>
  <r>
    <x v="520"/>
    <x v="2"/>
    <x v="5"/>
    <x v="1"/>
    <n v="701"/>
    <n v="10.48"/>
    <n v="7346.4800000000005"/>
    <x v="3"/>
  </r>
  <r>
    <x v="521"/>
    <x v="3"/>
    <x v="5"/>
    <x v="1"/>
    <n v="575"/>
    <n v="10.48"/>
    <n v="6026"/>
    <x v="3"/>
  </r>
  <r>
    <x v="522"/>
    <x v="4"/>
    <x v="5"/>
    <x v="1"/>
    <n v="886"/>
    <n v="10.48"/>
    <n v="9285.2800000000007"/>
    <x v="2"/>
  </r>
  <r>
    <x v="523"/>
    <x v="5"/>
    <x v="5"/>
    <x v="1"/>
    <n v="917"/>
    <n v="10.48"/>
    <n v="9610.16"/>
    <x v="4"/>
  </r>
  <r>
    <x v="524"/>
    <x v="6"/>
    <x v="5"/>
    <x v="1"/>
    <n v="349"/>
    <n v="10.48"/>
    <n v="3657.52"/>
    <x v="4"/>
  </r>
  <r>
    <x v="525"/>
    <x v="0"/>
    <x v="5"/>
    <x v="1"/>
    <n v="653"/>
    <n v="10.48"/>
    <n v="6843.4400000000005"/>
    <x v="6"/>
  </r>
  <r>
    <x v="526"/>
    <x v="1"/>
    <x v="5"/>
    <x v="1"/>
    <n v="720"/>
    <n v="10.48"/>
    <n v="7545.6"/>
    <x v="8"/>
  </r>
  <r>
    <x v="527"/>
    <x v="2"/>
    <x v="5"/>
    <x v="1"/>
    <n v="255"/>
    <n v="10.48"/>
    <n v="2672.4"/>
    <x v="5"/>
  </r>
  <r>
    <x v="528"/>
    <x v="3"/>
    <x v="5"/>
    <x v="1"/>
    <n v="383"/>
    <n v="10.48"/>
    <n v="4013.84"/>
    <x v="2"/>
  </r>
  <r>
    <x v="529"/>
    <x v="4"/>
    <x v="5"/>
    <x v="1"/>
    <n v="376"/>
    <n v="10.48"/>
    <n v="3940.48"/>
    <x v="2"/>
  </r>
  <r>
    <x v="530"/>
    <x v="5"/>
    <x v="5"/>
    <x v="1"/>
    <n v="152"/>
    <n v="10.48"/>
    <n v="1592.96"/>
    <x v="2"/>
  </r>
  <r>
    <x v="531"/>
    <x v="6"/>
    <x v="5"/>
    <x v="1"/>
    <n v="106"/>
    <n v="10.48"/>
    <n v="1110.8800000000001"/>
    <x v="4"/>
  </r>
  <r>
    <x v="532"/>
    <x v="0"/>
    <x v="5"/>
    <x v="1"/>
    <n v="761"/>
    <n v="10.48"/>
    <n v="7975.2800000000007"/>
    <x v="2"/>
  </r>
  <r>
    <x v="533"/>
    <x v="1"/>
    <x v="5"/>
    <x v="1"/>
    <n v="795"/>
    <n v="10.48"/>
    <n v="8331.6"/>
    <x v="2"/>
  </r>
  <r>
    <x v="534"/>
    <x v="2"/>
    <x v="5"/>
    <x v="1"/>
    <n v="616"/>
    <n v="10.48"/>
    <n v="6455.68"/>
    <x v="4"/>
  </r>
  <r>
    <x v="535"/>
    <x v="3"/>
    <x v="5"/>
    <x v="1"/>
    <n v="945"/>
    <n v="10.48"/>
    <n v="9903.6"/>
    <x v="0"/>
  </r>
  <r>
    <x v="536"/>
    <x v="4"/>
    <x v="5"/>
    <x v="1"/>
    <n v="166"/>
    <n v="10.48"/>
    <n v="1739.68"/>
    <x v="0"/>
  </r>
  <r>
    <x v="537"/>
    <x v="5"/>
    <x v="5"/>
    <x v="1"/>
    <n v="542"/>
    <n v="10.48"/>
    <n v="5680.16"/>
    <x v="0"/>
  </r>
  <r>
    <x v="538"/>
    <x v="6"/>
    <x v="5"/>
    <x v="1"/>
    <n v="998"/>
    <n v="10.48"/>
    <n v="10459.040000000001"/>
    <x v="0"/>
  </r>
  <r>
    <x v="539"/>
    <x v="0"/>
    <x v="5"/>
    <x v="1"/>
    <n v="879"/>
    <n v="10.48"/>
    <n v="9211.92"/>
    <x v="2"/>
  </r>
  <r>
    <x v="540"/>
    <x v="1"/>
    <x v="5"/>
    <x v="1"/>
    <n v="994"/>
    <n v="10.48"/>
    <n v="10417.120000000001"/>
    <x v="2"/>
  </r>
  <r>
    <x v="541"/>
    <x v="2"/>
    <x v="5"/>
    <x v="1"/>
    <n v="688"/>
    <n v="10.48"/>
    <n v="7210.2400000000007"/>
    <x v="2"/>
  </r>
  <r>
    <x v="542"/>
    <x v="3"/>
    <x v="5"/>
    <x v="1"/>
    <n v="552"/>
    <n v="10.48"/>
    <n v="5784.96"/>
    <x v="0"/>
  </r>
  <r>
    <x v="543"/>
    <x v="4"/>
    <x v="5"/>
    <x v="1"/>
    <n v="36"/>
    <n v="10.48"/>
    <n v="377.28000000000003"/>
    <x v="8"/>
  </r>
  <r>
    <x v="544"/>
    <x v="5"/>
    <x v="5"/>
    <x v="1"/>
    <n v="473"/>
    <n v="10.48"/>
    <n v="4957.04"/>
    <x v="0"/>
  </r>
  <r>
    <x v="545"/>
    <x v="6"/>
    <x v="5"/>
    <x v="1"/>
    <n v="309"/>
    <n v="10.48"/>
    <n v="3238.32"/>
    <x v="0"/>
  </r>
  <r>
    <x v="546"/>
    <x v="0"/>
    <x v="5"/>
    <x v="1"/>
    <n v="350"/>
    <n v="10.48"/>
    <n v="3668"/>
    <x v="7"/>
  </r>
  <r>
    <x v="547"/>
    <x v="1"/>
    <x v="6"/>
    <x v="1"/>
    <n v="113"/>
    <n v="10.48"/>
    <n v="1184.24"/>
    <x v="7"/>
  </r>
  <r>
    <x v="548"/>
    <x v="2"/>
    <x v="6"/>
    <x v="1"/>
    <n v="333"/>
    <n v="10.48"/>
    <n v="3489.84"/>
    <x v="7"/>
  </r>
  <r>
    <x v="549"/>
    <x v="3"/>
    <x v="6"/>
    <x v="1"/>
    <n v="33"/>
    <n v="10.48"/>
    <n v="345.84000000000003"/>
    <x v="8"/>
  </r>
  <r>
    <x v="550"/>
    <x v="4"/>
    <x v="6"/>
    <x v="1"/>
    <n v="214"/>
    <n v="10.48"/>
    <n v="2242.7200000000003"/>
    <x v="7"/>
  </r>
  <r>
    <x v="551"/>
    <x v="5"/>
    <x v="6"/>
    <x v="1"/>
    <n v="131"/>
    <n v="10.48"/>
    <n v="1372.88"/>
    <x v="4"/>
  </r>
  <r>
    <x v="552"/>
    <x v="6"/>
    <x v="6"/>
    <x v="1"/>
    <n v="129"/>
    <n v="10.48"/>
    <n v="1351.92"/>
    <x v="4"/>
  </r>
  <r>
    <x v="553"/>
    <x v="0"/>
    <x v="6"/>
    <x v="1"/>
    <n v="300"/>
    <n v="10.48"/>
    <n v="3144"/>
    <x v="4"/>
  </r>
  <r>
    <x v="554"/>
    <x v="1"/>
    <x v="6"/>
    <x v="1"/>
    <n v="785"/>
    <n v="10.48"/>
    <n v="8226.8000000000011"/>
    <x v="4"/>
  </r>
  <r>
    <x v="555"/>
    <x v="2"/>
    <x v="6"/>
    <x v="1"/>
    <n v="805"/>
    <n v="10.48"/>
    <n v="8436.4"/>
    <x v="4"/>
  </r>
  <r>
    <x v="556"/>
    <x v="3"/>
    <x v="6"/>
    <x v="1"/>
    <n v="905"/>
    <n v="10.48"/>
    <n v="9484.4"/>
    <x v="4"/>
  </r>
  <r>
    <x v="557"/>
    <x v="4"/>
    <x v="6"/>
    <x v="1"/>
    <n v="85"/>
    <n v="10.48"/>
    <n v="890.80000000000007"/>
    <x v="10"/>
  </r>
  <r>
    <x v="558"/>
    <x v="5"/>
    <x v="6"/>
    <x v="1"/>
    <n v="996"/>
    <n v="10.48"/>
    <n v="10438.08"/>
    <x v="4"/>
  </r>
  <r>
    <x v="559"/>
    <x v="6"/>
    <x v="6"/>
    <x v="1"/>
    <n v="572"/>
    <n v="10.48"/>
    <n v="5994.56"/>
    <x v="4"/>
  </r>
  <r>
    <x v="560"/>
    <x v="0"/>
    <x v="6"/>
    <x v="1"/>
    <n v="218"/>
    <n v="10.48"/>
    <n v="2284.64"/>
    <x v="2"/>
  </r>
  <r>
    <x v="561"/>
    <x v="1"/>
    <x v="6"/>
    <x v="1"/>
    <n v="858"/>
    <n v="10.48"/>
    <n v="8991.84"/>
    <x v="2"/>
  </r>
  <r>
    <x v="562"/>
    <x v="2"/>
    <x v="6"/>
    <x v="1"/>
    <n v="441"/>
    <n v="10.48"/>
    <n v="4621.68"/>
    <x v="2"/>
  </r>
  <r>
    <x v="563"/>
    <x v="3"/>
    <x v="6"/>
    <x v="1"/>
    <n v="42"/>
    <n v="10.48"/>
    <n v="440.16"/>
    <x v="6"/>
  </r>
  <r>
    <x v="564"/>
    <x v="4"/>
    <x v="6"/>
    <x v="1"/>
    <n v="991"/>
    <n v="10.48"/>
    <n v="10385.68"/>
    <x v="4"/>
  </r>
  <r>
    <x v="565"/>
    <x v="5"/>
    <x v="6"/>
    <x v="1"/>
    <n v="411"/>
    <n v="10.48"/>
    <n v="4307.28"/>
    <x v="2"/>
  </r>
  <r>
    <x v="566"/>
    <x v="6"/>
    <x v="6"/>
    <x v="1"/>
    <n v="681"/>
    <n v="10.48"/>
    <n v="7136.88"/>
    <x v="2"/>
  </r>
  <r>
    <x v="567"/>
    <x v="0"/>
    <x v="6"/>
    <x v="1"/>
    <n v="808"/>
    <n v="10.48"/>
    <n v="8467.84"/>
    <x v="4"/>
  </r>
  <r>
    <x v="568"/>
    <x v="1"/>
    <x v="6"/>
    <x v="1"/>
    <n v="278"/>
    <n v="10.48"/>
    <n v="2913.44"/>
    <x v="0"/>
  </r>
  <r>
    <x v="569"/>
    <x v="2"/>
    <x v="6"/>
    <x v="1"/>
    <n v="493"/>
    <n v="10.48"/>
    <n v="5166.6400000000003"/>
    <x v="0"/>
  </r>
  <r>
    <x v="570"/>
    <x v="3"/>
    <x v="6"/>
    <x v="1"/>
    <n v="72"/>
    <n v="10.48"/>
    <n v="754.56000000000006"/>
    <x v="11"/>
  </r>
  <r>
    <x v="571"/>
    <x v="4"/>
    <x v="6"/>
    <x v="1"/>
    <n v="903"/>
    <n v="10.48"/>
    <n v="9463.44"/>
    <x v="0"/>
  </r>
  <r>
    <x v="572"/>
    <x v="5"/>
    <x v="6"/>
    <x v="1"/>
    <n v="415"/>
    <n v="10.48"/>
    <n v="4349.2"/>
    <x v="0"/>
  </r>
  <r>
    <x v="573"/>
    <x v="6"/>
    <x v="6"/>
    <x v="1"/>
    <n v="629"/>
    <n v="10.48"/>
    <n v="6591.92"/>
    <x v="2"/>
  </r>
  <r>
    <x v="574"/>
    <x v="0"/>
    <x v="6"/>
    <x v="1"/>
    <n v="622"/>
    <n v="10.48"/>
    <n v="6518.56"/>
    <x v="2"/>
  </r>
  <r>
    <x v="575"/>
    <x v="1"/>
    <x v="6"/>
    <x v="1"/>
    <n v="33"/>
    <n v="10.48"/>
    <n v="345.84000000000003"/>
    <x v="8"/>
  </r>
  <r>
    <x v="576"/>
    <x v="2"/>
    <x v="6"/>
    <x v="1"/>
    <n v="637"/>
    <n v="10.48"/>
    <n v="6675.76"/>
    <x v="2"/>
  </r>
  <r>
    <x v="577"/>
    <x v="3"/>
    <x v="6"/>
    <x v="1"/>
    <n v="446"/>
    <n v="10.48"/>
    <n v="4674.08"/>
    <x v="0"/>
  </r>
  <r>
    <x v="578"/>
    <x v="4"/>
    <x v="7"/>
    <x v="1"/>
    <n v="525"/>
    <n v="10.48"/>
    <n v="5502"/>
    <x v="0"/>
  </r>
  <r>
    <x v="579"/>
    <x v="5"/>
    <x v="7"/>
    <x v="1"/>
    <n v="793"/>
    <n v="10.48"/>
    <n v="8310.6400000000012"/>
    <x v="0"/>
  </r>
  <r>
    <x v="580"/>
    <x v="6"/>
    <x v="7"/>
    <x v="1"/>
    <n v="163"/>
    <n v="10.48"/>
    <n v="1708.24"/>
    <x v="7"/>
  </r>
  <r>
    <x v="581"/>
    <x v="0"/>
    <x v="7"/>
    <x v="1"/>
    <n v="432"/>
    <n v="10.48"/>
    <n v="4527.3600000000006"/>
    <x v="7"/>
  </r>
  <r>
    <x v="582"/>
    <x v="1"/>
    <x v="7"/>
    <x v="1"/>
    <n v="925"/>
    <n v="10.48"/>
    <n v="9694"/>
    <x v="7"/>
  </r>
  <r>
    <x v="583"/>
    <x v="2"/>
    <x v="7"/>
    <x v="1"/>
    <n v="861"/>
    <n v="10.48"/>
    <n v="9023.2800000000007"/>
    <x v="7"/>
  </r>
  <r>
    <x v="584"/>
    <x v="3"/>
    <x v="7"/>
    <x v="1"/>
    <n v="399"/>
    <n v="10.48"/>
    <n v="4181.5200000000004"/>
    <x v="4"/>
  </r>
  <r>
    <x v="585"/>
    <x v="4"/>
    <x v="7"/>
    <x v="1"/>
    <n v="854"/>
    <n v="10.48"/>
    <n v="8949.92"/>
    <x v="4"/>
  </r>
  <r>
    <x v="586"/>
    <x v="5"/>
    <x v="7"/>
    <x v="1"/>
    <n v="325"/>
    <n v="10.48"/>
    <n v="3406"/>
    <x v="4"/>
  </r>
  <r>
    <x v="587"/>
    <x v="6"/>
    <x v="7"/>
    <x v="1"/>
    <n v="634"/>
    <n v="10.48"/>
    <n v="6644.3200000000006"/>
    <x v="4"/>
  </r>
  <r>
    <x v="588"/>
    <x v="0"/>
    <x v="7"/>
    <x v="1"/>
    <n v="763"/>
    <n v="10.48"/>
    <n v="7996.2400000000007"/>
    <x v="4"/>
  </r>
  <r>
    <x v="589"/>
    <x v="1"/>
    <x v="7"/>
    <x v="1"/>
    <n v="882"/>
    <n v="10.48"/>
    <n v="9243.36"/>
    <x v="4"/>
  </r>
  <r>
    <x v="590"/>
    <x v="2"/>
    <x v="7"/>
    <x v="1"/>
    <n v="827"/>
    <n v="10.48"/>
    <n v="8666.9600000000009"/>
    <x v="4"/>
  </r>
  <r>
    <x v="591"/>
    <x v="3"/>
    <x v="7"/>
    <x v="1"/>
    <n v="837"/>
    <n v="10.48"/>
    <n v="8771.76"/>
    <x v="4"/>
  </r>
  <r>
    <x v="592"/>
    <x v="4"/>
    <x v="7"/>
    <x v="1"/>
    <n v="810"/>
    <n v="10.48"/>
    <n v="8488.8000000000011"/>
    <x v="2"/>
  </r>
  <r>
    <x v="593"/>
    <x v="5"/>
    <x v="7"/>
    <x v="1"/>
    <n v="795"/>
    <n v="10.48"/>
    <n v="8331.6"/>
    <x v="2"/>
  </r>
  <r>
    <x v="594"/>
    <x v="6"/>
    <x v="7"/>
    <x v="1"/>
    <n v="233"/>
    <n v="10.48"/>
    <n v="2441.84"/>
    <x v="2"/>
  </r>
  <r>
    <x v="595"/>
    <x v="0"/>
    <x v="7"/>
    <x v="1"/>
    <n v="76"/>
    <n v="10.48"/>
    <n v="796.48"/>
    <x v="1"/>
  </r>
  <r>
    <x v="596"/>
    <x v="1"/>
    <x v="7"/>
    <x v="1"/>
    <n v="676"/>
    <n v="10.48"/>
    <n v="7084.4800000000005"/>
    <x v="4"/>
  </r>
  <r>
    <x v="597"/>
    <x v="2"/>
    <x v="7"/>
    <x v="1"/>
    <n v="526"/>
    <n v="10.48"/>
    <n v="5512.4800000000005"/>
    <x v="2"/>
  </r>
  <r>
    <x v="598"/>
    <x v="3"/>
    <x v="7"/>
    <x v="1"/>
    <n v="245"/>
    <n v="10.48"/>
    <n v="2567.6"/>
    <x v="2"/>
  </r>
  <r>
    <x v="599"/>
    <x v="4"/>
    <x v="7"/>
    <x v="1"/>
    <n v="224"/>
    <n v="10.48"/>
    <n v="2347.52"/>
    <x v="4"/>
  </r>
  <r>
    <x v="600"/>
    <x v="5"/>
    <x v="7"/>
    <x v="1"/>
    <n v="812"/>
    <n v="10.48"/>
    <n v="8509.76"/>
    <x v="0"/>
  </r>
  <r>
    <x v="601"/>
    <x v="6"/>
    <x v="7"/>
    <x v="1"/>
    <n v="792"/>
    <n v="10.48"/>
    <n v="8300.16"/>
    <x v="0"/>
  </r>
  <r>
    <x v="602"/>
    <x v="0"/>
    <x v="7"/>
    <x v="1"/>
    <n v="148"/>
    <n v="10.48"/>
    <n v="1551.04"/>
    <x v="0"/>
  </r>
  <r>
    <x v="603"/>
    <x v="1"/>
    <x v="7"/>
    <x v="1"/>
    <n v="919"/>
    <n v="10.48"/>
    <n v="9631.1200000000008"/>
    <x v="0"/>
  </r>
  <r>
    <x v="604"/>
    <x v="2"/>
    <x v="7"/>
    <x v="1"/>
    <n v="238"/>
    <n v="10.48"/>
    <n v="2494.2400000000002"/>
    <x v="2"/>
  </r>
  <r>
    <x v="605"/>
    <x v="3"/>
    <x v="7"/>
    <x v="1"/>
    <n v="797"/>
    <n v="10.48"/>
    <n v="8352.56"/>
    <x v="2"/>
  </r>
  <r>
    <x v="606"/>
    <x v="4"/>
    <x v="7"/>
    <x v="1"/>
    <n v="681"/>
    <n v="10.48"/>
    <n v="7136.88"/>
    <x v="2"/>
  </r>
  <r>
    <x v="607"/>
    <x v="5"/>
    <x v="7"/>
    <x v="1"/>
    <n v="265"/>
    <n v="10.48"/>
    <n v="2777.2000000000003"/>
    <x v="0"/>
  </r>
  <r>
    <x v="608"/>
    <x v="6"/>
    <x v="7"/>
    <x v="1"/>
    <n v="977"/>
    <n v="10.48"/>
    <n v="10238.960000000001"/>
    <x v="0"/>
  </r>
  <r>
    <x v="609"/>
    <x v="0"/>
    <x v="8"/>
    <x v="1"/>
    <n v="632"/>
    <n v="10.48"/>
    <n v="6623.3600000000006"/>
    <x v="0"/>
  </r>
  <r>
    <x v="610"/>
    <x v="1"/>
    <x v="8"/>
    <x v="1"/>
    <n v="942"/>
    <n v="10.48"/>
    <n v="9872.16"/>
    <x v="7"/>
  </r>
  <r>
    <x v="611"/>
    <x v="2"/>
    <x v="8"/>
    <x v="1"/>
    <n v="53"/>
    <n v="10.48"/>
    <n v="555.44000000000005"/>
    <x v="12"/>
  </r>
  <r>
    <x v="612"/>
    <x v="3"/>
    <x v="8"/>
    <x v="1"/>
    <n v="155"/>
    <n v="10.48"/>
    <n v="1624.4"/>
    <x v="9"/>
  </r>
  <r>
    <x v="613"/>
    <x v="4"/>
    <x v="8"/>
    <x v="1"/>
    <n v="502"/>
    <n v="10.48"/>
    <n v="5260.96"/>
    <x v="10"/>
  </r>
  <r>
    <x v="614"/>
    <x v="5"/>
    <x v="8"/>
    <x v="1"/>
    <n v="849"/>
    <n v="10.48"/>
    <n v="8897.52"/>
    <x v="11"/>
  </r>
  <r>
    <x v="615"/>
    <x v="6"/>
    <x v="8"/>
    <x v="1"/>
    <n v="212"/>
    <n v="10.48"/>
    <n v="2221.7600000000002"/>
    <x v="1"/>
  </r>
  <r>
    <x v="616"/>
    <x v="0"/>
    <x v="8"/>
    <x v="1"/>
    <n v="989"/>
    <n v="10.48"/>
    <n v="10364.720000000001"/>
    <x v="7"/>
  </r>
  <r>
    <x v="617"/>
    <x v="1"/>
    <x v="8"/>
    <x v="1"/>
    <n v="135"/>
    <n v="10.48"/>
    <n v="1414.8"/>
    <x v="7"/>
  </r>
  <r>
    <x v="618"/>
    <x v="2"/>
    <x v="8"/>
    <x v="1"/>
    <n v="671"/>
    <n v="10.48"/>
    <n v="7032.08"/>
    <x v="7"/>
  </r>
  <r>
    <x v="619"/>
    <x v="3"/>
    <x v="8"/>
    <x v="1"/>
    <n v="925"/>
    <n v="10.48"/>
    <n v="9694"/>
    <x v="4"/>
  </r>
  <r>
    <x v="620"/>
    <x v="4"/>
    <x v="8"/>
    <x v="1"/>
    <n v="94"/>
    <n v="10.48"/>
    <n v="985.12"/>
    <x v="9"/>
  </r>
  <r>
    <x v="621"/>
    <x v="5"/>
    <x v="8"/>
    <x v="1"/>
    <n v="782"/>
    <n v="10.48"/>
    <n v="8195.36"/>
    <x v="4"/>
  </r>
  <r>
    <x v="622"/>
    <x v="6"/>
    <x v="8"/>
    <x v="1"/>
    <n v="713"/>
    <n v="10.48"/>
    <n v="7472.2400000000007"/>
    <x v="4"/>
  </r>
  <r>
    <x v="623"/>
    <x v="0"/>
    <x v="8"/>
    <x v="1"/>
    <n v="665"/>
    <n v="10.48"/>
    <n v="6969.2000000000007"/>
    <x v="4"/>
  </r>
  <r>
    <x v="624"/>
    <x v="1"/>
    <x v="8"/>
    <x v="1"/>
    <n v="789"/>
    <n v="10.48"/>
    <n v="8268.7200000000012"/>
    <x v="4"/>
  </r>
  <r>
    <x v="625"/>
    <x v="2"/>
    <x v="8"/>
    <x v="1"/>
    <n v="253"/>
    <n v="10.48"/>
    <n v="2651.44"/>
    <x v="4"/>
  </r>
  <r>
    <x v="626"/>
    <x v="3"/>
    <x v="8"/>
    <x v="1"/>
    <n v="798"/>
    <n v="10.48"/>
    <n v="8363.0400000000009"/>
    <x v="4"/>
  </r>
  <r>
    <x v="627"/>
    <x v="4"/>
    <x v="8"/>
    <x v="1"/>
    <n v="100"/>
    <n v="10.48"/>
    <n v="1048"/>
    <x v="2"/>
  </r>
  <r>
    <x v="628"/>
    <x v="5"/>
    <x v="8"/>
    <x v="1"/>
    <n v="97"/>
    <n v="10.48"/>
    <n v="1016.5600000000001"/>
    <x v="11"/>
  </r>
  <r>
    <x v="629"/>
    <x v="6"/>
    <x v="8"/>
    <x v="1"/>
    <n v="577"/>
    <n v="10.48"/>
    <n v="6046.96"/>
    <x v="2"/>
  </r>
  <r>
    <x v="630"/>
    <x v="0"/>
    <x v="8"/>
    <x v="1"/>
    <n v="276"/>
    <n v="10.48"/>
    <n v="2892.48"/>
    <x v="2"/>
  </r>
  <r>
    <x v="631"/>
    <x v="1"/>
    <x v="8"/>
    <x v="1"/>
    <n v="445"/>
    <n v="10.48"/>
    <n v="4663.6000000000004"/>
    <x v="4"/>
  </r>
  <r>
    <x v="632"/>
    <x v="2"/>
    <x v="8"/>
    <x v="1"/>
    <n v="571"/>
    <n v="10.48"/>
    <n v="5984.08"/>
    <x v="2"/>
  </r>
  <r>
    <x v="633"/>
    <x v="3"/>
    <x v="8"/>
    <x v="1"/>
    <n v="196"/>
    <n v="10.48"/>
    <n v="2054.08"/>
    <x v="2"/>
  </r>
  <r>
    <x v="634"/>
    <x v="4"/>
    <x v="8"/>
    <x v="1"/>
    <n v="130"/>
    <n v="10.48"/>
    <n v="1362.4"/>
    <x v="4"/>
  </r>
  <r>
    <x v="635"/>
    <x v="5"/>
    <x v="8"/>
    <x v="1"/>
    <n v="934"/>
    <n v="10.48"/>
    <n v="9788.32"/>
    <x v="0"/>
  </r>
  <r>
    <x v="636"/>
    <x v="6"/>
    <x v="8"/>
    <x v="1"/>
    <n v="600"/>
    <n v="10.48"/>
    <n v="6288"/>
    <x v="0"/>
  </r>
  <r>
    <x v="637"/>
    <x v="0"/>
    <x v="8"/>
    <x v="1"/>
    <n v="261"/>
    <n v="10.48"/>
    <n v="2735.28"/>
    <x v="0"/>
  </r>
  <r>
    <x v="638"/>
    <x v="1"/>
    <x v="8"/>
    <x v="1"/>
    <n v="72"/>
    <n v="10.48"/>
    <n v="754.56000000000006"/>
    <x v="11"/>
  </r>
  <r>
    <x v="639"/>
    <x v="2"/>
    <x v="9"/>
    <x v="1"/>
    <n v="787"/>
    <n v="10.48"/>
    <n v="8247.76"/>
    <x v="0"/>
  </r>
  <r>
    <x v="640"/>
    <x v="3"/>
    <x v="9"/>
    <x v="1"/>
    <n v="314"/>
    <n v="10.48"/>
    <n v="3290.7200000000003"/>
    <x v="2"/>
  </r>
  <r>
    <x v="641"/>
    <x v="4"/>
    <x v="9"/>
    <x v="1"/>
    <n v="614"/>
    <n v="10.48"/>
    <n v="6434.72"/>
    <x v="2"/>
  </r>
  <r>
    <x v="642"/>
    <x v="5"/>
    <x v="9"/>
    <x v="1"/>
    <n v="951"/>
    <n v="10.48"/>
    <n v="9966.48"/>
    <x v="2"/>
  </r>
  <r>
    <x v="643"/>
    <x v="6"/>
    <x v="9"/>
    <x v="1"/>
    <n v="828"/>
    <n v="10.48"/>
    <n v="8677.44"/>
    <x v="0"/>
  </r>
  <r>
    <x v="644"/>
    <x v="0"/>
    <x v="9"/>
    <x v="1"/>
    <n v="948"/>
    <n v="10.48"/>
    <n v="9935.0400000000009"/>
    <x v="0"/>
  </r>
  <r>
    <x v="645"/>
    <x v="1"/>
    <x v="9"/>
    <x v="1"/>
    <n v="439"/>
    <n v="10.48"/>
    <n v="4600.72"/>
    <x v="0"/>
  </r>
  <r>
    <x v="646"/>
    <x v="2"/>
    <x v="9"/>
    <x v="1"/>
    <n v="812"/>
    <n v="10.48"/>
    <n v="8509.76"/>
    <x v="7"/>
  </r>
  <r>
    <x v="647"/>
    <x v="3"/>
    <x v="9"/>
    <x v="1"/>
    <n v="623"/>
    <n v="10.48"/>
    <n v="6529.04"/>
    <x v="7"/>
  </r>
  <r>
    <x v="648"/>
    <x v="4"/>
    <x v="9"/>
    <x v="1"/>
    <n v="689"/>
    <n v="10.48"/>
    <n v="7220.72"/>
    <x v="7"/>
  </r>
  <r>
    <x v="649"/>
    <x v="5"/>
    <x v="9"/>
    <x v="1"/>
    <n v="955"/>
    <n v="10.48"/>
    <n v="10008.4"/>
    <x v="7"/>
  </r>
  <r>
    <x v="650"/>
    <x v="6"/>
    <x v="9"/>
    <x v="1"/>
    <n v="997"/>
    <n v="10.48"/>
    <n v="10448.560000000001"/>
    <x v="4"/>
  </r>
  <r>
    <x v="651"/>
    <x v="0"/>
    <x v="9"/>
    <x v="1"/>
    <n v="758"/>
    <n v="10.48"/>
    <n v="7943.84"/>
    <x v="4"/>
  </r>
  <r>
    <x v="652"/>
    <x v="1"/>
    <x v="9"/>
    <x v="1"/>
    <n v="786"/>
    <n v="10.48"/>
    <n v="8237.2800000000007"/>
    <x v="4"/>
  </r>
  <r>
    <x v="653"/>
    <x v="2"/>
    <x v="9"/>
    <x v="1"/>
    <n v="290"/>
    <n v="10.48"/>
    <n v="3039.2000000000003"/>
    <x v="4"/>
  </r>
  <r>
    <x v="654"/>
    <x v="3"/>
    <x v="9"/>
    <x v="1"/>
    <n v="705"/>
    <n v="10.48"/>
    <n v="7388.4000000000005"/>
    <x v="4"/>
  </r>
  <r>
    <x v="655"/>
    <x v="4"/>
    <x v="9"/>
    <x v="1"/>
    <n v="248"/>
    <n v="10.48"/>
    <n v="2599.04"/>
    <x v="4"/>
  </r>
  <r>
    <x v="656"/>
    <x v="5"/>
    <x v="9"/>
    <x v="1"/>
    <n v="108"/>
    <n v="10.48"/>
    <n v="1131.8400000000001"/>
    <x v="4"/>
  </r>
  <r>
    <x v="657"/>
    <x v="6"/>
    <x v="9"/>
    <x v="1"/>
    <n v="220"/>
    <n v="10.48"/>
    <n v="2305.6"/>
    <x v="4"/>
  </r>
  <r>
    <x v="658"/>
    <x v="0"/>
    <x v="9"/>
    <x v="1"/>
    <n v="685"/>
    <n v="10.48"/>
    <n v="7178.8"/>
    <x v="6"/>
  </r>
  <r>
    <x v="659"/>
    <x v="1"/>
    <x v="9"/>
    <x v="1"/>
    <n v="559"/>
    <n v="10.48"/>
    <n v="5858.3200000000006"/>
    <x v="6"/>
  </r>
  <r>
    <x v="660"/>
    <x v="2"/>
    <x v="9"/>
    <x v="1"/>
    <n v="43"/>
    <n v="10.48"/>
    <n v="450.64000000000004"/>
    <x v="8"/>
  </r>
  <r>
    <x v="661"/>
    <x v="3"/>
    <x v="9"/>
    <x v="1"/>
    <n v="803"/>
    <n v="10.48"/>
    <n v="8415.44"/>
    <x v="2"/>
  </r>
  <r>
    <x v="662"/>
    <x v="4"/>
    <x v="9"/>
    <x v="1"/>
    <n v="991"/>
    <n v="10.48"/>
    <n v="10385.68"/>
    <x v="9"/>
  </r>
  <r>
    <x v="663"/>
    <x v="5"/>
    <x v="9"/>
    <x v="1"/>
    <n v="466"/>
    <n v="10.48"/>
    <n v="4883.68"/>
    <x v="10"/>
  </r>
  <r>
    <x v="664"/>
    <x v="6"/>
    <x v="9"/>
    <x v="1"/>
    <n v="295"/>
    <n v="10.48"/>
    <n v="3091.6"/>
    <x v="10"/>
  </r>
  <r>
    <x v="665"/>
    <x v="0"/>
    <x v="9"/>
    <x v="1"/>
    <n v="961"/>
    <n v="10.48"/>
    <n v="10071.280000000001"/>
    <x v="10"/>
  </r>
  <r>
    <x v="666"/>
    <x v="1"/>
    <x v="9"/>
    <x v="1"/>
    <n v="697"/>
    <n v="10.48"/>
    <n v="7304.56"/>
    <x v="7"/>
  </r>
  <r>
    <x v="667"/>
    <x v="2"/>
    <x v="9"/>
    <x v="1"/>
    <n v="43"/>
    <n v="10.48"/>
    <n v="450.64000000000004"/>
    <x v="8"/>
  </r>
  <r>
    <x v="668"/>
    <x v="3"/>
    <x v="9"/>
    <x v="1"/>
    <n v="433"/>
    <n v="10.48"/>
    <n v="4537.84"/>
    <x v="11"/>
  </r>
  <r>
    <x v="669"/>
    <x v="4"/>
    <x v="9"/>
    <x v="1"/>
    <n v="591"/>
    <n v="10.48"/>
    <n v="6193.68"/>
    <x v="7"/>
  </r>
  <r>
    <x v="670"/>
    <x v="5"/>
    <x v="10"/>
    <x v="1"/>
    <n v="166"/>
    <n v="10.48"/>
    <n v="1739.68"/>
    <x v="0"/>
  </r>
  <r>
    <x v="671"/>
    <x v="6"/>
    <x v="10"/>
    <x v="1"/>
    <n v="737"/>
    <n v="10.48"/>
    <n v="7723.76"/>
    <x v="1"/>
  </r>
  <r>
    <x v="672"/>
    <x v="0"/>
    <x v="10"/>
    <x v="1"/>
    <n v="500"/>
    <n v="10.48"/>
    <n v="5240"/>
    <x v="1"/>
  </r>
  <r>
    <x v="673"/>
    <x v="1"/>
    <x v="10"/>
    <x v="1"/>
    <n v="896"/>
    <n v="10.48"/>
    <n v="9390.08"/>
    <x v="1"/>
  </r>
  <r>
    <x v="674"/>
    <x v="2"/>
    <x v="10"/>
    <x v="1"/>
    <n v="30"/>
    <n v="10.48"/>
    <n v="314.40000000000003"/>
    <x v="6"/>
  </r>
  <r>
    <x v="675"/>
    <x v="3"/>
    <x v="10"/>
    <x v="1"/>
    <n v="280"/>
    <n v="10.48"/>
    <n v="2934.4"/>
    <x v="1"/>
  </r>
  <r>
    <x v="676"/>
    <x v="4"/>
    <x v="10"/>
    <x v="1"/>
    <n v="599"/>
    <n v="10.48"/>
    <n v="6277.52"/>
    <x v="3"/>
  </r>
  <r>
    <x v="677"/>
    <x v="5"/>
    <x v="10"/>
    <x v="1"/>
    <n v="637"/>
    <n v="10.48"/>
    <n v="6675.76"/>
    <x v="3"/>
  </r>
  <r>
    <x v="678"/>
    <x v="6"/>
    <x v="10"/>
    <x v="1"/>
    <n v="773"/>
    <n v="10.48"/>
    <n v="8101.04"/>
    <x v="3"/>
  </r>
  <r>
    <x v="679"/>
    <x v="0"/>
    <x v="10"/>
    <x v="1"/>
    <n v="686"/>
    <n v="10.48"/>
    <n v="7189.2800000000007"/>
    <x v="2"/>
  </r>
  <r>
    <x v="680"/>
    <x v="1"/>
    <x v="10"/>
    <x v="1"/>
    <n v="647"/>
    <n v="10.48"/>
    <n v="6780.56"/>
    <x v="4"/>
  </r>
  <r>
    <x v="681"/>
    <x v="2"/>
    <x v="10"/>
    <x v="1"/>
    <n v="722"/>
    <n v="10.48"/>
    <n v="7566.56"/>
    <x v="4"/>
  </r>
  <r>
    <x v="682"/>
    <x v="3"/>
    <x v="10"/>
    <x v="1"/>
    <n v="774"/>
    <n v="10.48"/>
    <n v="8111.52"/>
    <x v="6"/>
  </r>
  <r>
    <x v="683"/>
    <x v="4"/>
    <x v="10"/>
    <x v="1"/>
    <n v="173"/>
    <n v="10.48"/>
    <n v="1813.04"/>
    <x v="8"/>
  </r>
  <r>
    <x v="684"/>
    <x v="5"/>
    <x v="10"/>
    <x v="1"/>
    <n v="943"/>
    <n v="10.48"/>
    <n v="9882.6400000000012"/>
    <x v="5"/>
  </r>
  <r>
    <x v="685"/>
    <x v="6"/>
    <x v="10"/>
    <x v="1"/>
    <n v="610"/>
    <n v="10.48"/>
    <n v="6392.8"/>
    <x v="5"/>
  </r>
  <r>
    <x v="686"/>
    <x v="0"/>
    <x v="10"/>
    <x v="1"/>
    <n v="728"/>
    <n v="10.48"/>
    <n v="7629.4400000000005"/>
    <x v="2"/>
  </r>
  <r>
    <x v="687"/>
    <x v="1"/>
    <x v="10"/>
    <x v="1"/>
    <n v="749"/>
    <n v="10.48"/>
    <n v="7849.52"/>
    <x v="2"/>
  </r>
  <r>
    <x v="688"/>
    <x v="2"/>
    <x v="10"/>
    <x v="1"/>
    <n v="184"/>
    <n v="10.48"/>
    <n v="1928.3200000000002"/>
    <x v="4"/>
  </r>
  <r>
    <x v="689"/>
    <x v="3"/>
    <x v="10"/>
    <x v="1"/>
    <n v="891"/>
    <n v="10.48"/>
    <n v="9337.68"/>
    <x v="2"/>
  </r>
  <r>
    <x v="690"/>
    <x v="4"/>
    <x v="10"/>
    <x v="1"/>
    <n v="465"/>
    <n v="10.48"/>
    <n v="4873.2"/>
    <x v="2"/>
  </r>
  <r>
    <x v="691"/>
    <x v="5"/>
    <x v="10"/>
    <x v="1"/>
    <n v="631"/>
    <n v="10.48"/>
    <n v="6612.88"/>
    <x v="4"/>
  </r>
  <r>
    <x v="692"/>
    <x v="6"/>
    <x v="10"/>
    <x v="1"/>
    <n v="599"/>
    <n v="10.48"/>
    <n v="6277.52"/>
    <x v="0"/>
  </r>
  <r>
    <x v="693"/>
    <x v="0"/>
    <x v="10"/>
    <x v="1"/>
    <n v="279"/>
    <n v="10.48"/>
    <n v="2923.9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9BC00F-D738-47B4-8783-CB28B0732AC7}"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C15" firstHeaderRow="1" firstDataRow="2" firstDataCol="1"/>
  <pivotFields count="11">
    <pivotField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m="1" x="696"/>
        <item m="1" x="715"/>
        <item m="1" x="698"/>
        <item m="1" x="717"/>
        <item m="1" x="700"/>
        <item m="1" x="719"/>
        <item m="1" x="723"/>
        <item m="1" x="705"/>
        <item m="1" x="724"/>
        <item m="1" x="706"/>
        <item m="1" x="725"/>
        <item m="1" x="707"/>
        <item m="1" x="726"/>
        <item m="1" x="708"/>
        <item m="1" x="727"/>
        <item m="1" x="709"/>
        <item m="1" x="728"/>
        <item m="1" x="710"/>
        <item m="1" x="729"/>
        <item m="1" x="711"/>
        <item m="1" x="730"/>
        <item m="1" x="712"/>
        <item m="1" x="694"/>
        <item m="1" x="713"/>
        <item m="1" x="695"/>
        <item m="1" x="714"/>
        <item m="1" x="697"/>
        <item m="1" x="716"/>
        <item m="1" x="699"/>
        <item m="1" x="718"/>
        <item m="1" x="701"/>
        <item m="1" x="720"/>
        <item m="1" x="702"/>
        <item m="1" x="721"/>
        <item m="1" x="703"/>
        <item m="1" x="722"/>
        <item m="1" x="704"/>
        <item t="default"/>
      </items>
    </pivotField>
    <pivotField showAll="0">
      <items count="8">
        <item x="4"/>
        <item x="5"/>
        <item x="6"/>
        <item x="0"/>
        <item x="1"/>
        <item x="2"/>
        <item x="3"/>
        <item t="default"/>
      </items>
    </pivotField>
    <pivotField axis="axisRow" showAll="0">
      <items count="13">
        <item x="0"/>
        <item x="1"/>
        <item x="2"/>
        <item x="3"/>
        <item x="4"/>
        <item x="5"/>
        <item x="6"/>
        <item x="7"/>
        <item x="8"/>
        <item x="9"/>
        <item x="10"/>
        <item x="11"/>
        <item t="default"/>
      </items>
    </pivotField>
    <pivotField axis="axisRow" showAll="0">
      <items count="3">
        <item x="0"/>
        <item x="1"/>
        <item t="default"/>
      </items>
    </pivotField>
    <pivotField showAll="0"/>
    <pivotField numFmtId="44" showAll="0"/>
    <pivotField dataField="1" numFmtId="44" showAll="0"/>
    <pivotField axis="axisCol" showAll="0">
      <items count="15">
        <item h="1" x="2"/>
        <item h="1" x="4"/>
        <item h="1" x="1"/>
        <item x="11"/>
        <item h="1" x="12"/>
        <item h="1" x="10"/>
        <item h="1" x="8"/>
        <item h="1" x="5"/>
        <item h="1" x="0"/>
        <item h="1" x="9"/>
        <item h="1" x="7"/>
        <item h="1" x="3"/>
        <item h="1" m="1" x="13"/>
        <item h="1"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2">
    <field x="3"/>
    <field x="2"/>
  </rowFields>
  <rowItems count="11">
    <i>
      <x/>
    </i>
    <i r="1">
      <x v="6"/>
    </i>
    <i r="1">
      <x v="7"/>
    </i>
    <i r="1">
      <x v="11"/>
    </i>
    <i>
      <x v="1"/>
    </i>
    <i r="1">
      <x v="2"/>
    </i>
    <i r="1">
      <x v="4"/>
    </i>
    <i r="1">
      <x v="6"/>
    </i>
    <i r="1">
      <x v="8"/>
    </i>
    <i r="1">
      <x v="9"/>
    </i>
    <i t="grand">
      <x/>
    </i>
  </rowItems>
  <colFields count="1">
    <field x="7"/>
  </colFields>
  <colItems count="2">
    <i>
      <x v="3"/>
    </i>
    <i t="grand">
      <x/>
    </i>
  </colItems>
  <dataFields count="1">
    <dataField name="Sum of Total Price" fld="6" baseField="0" baseItem="0"/>
  </dataFields>
  <chartFormats count="3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2">
          <reference field="4294967294" count="1" selected="0">
            <x v="0"/>
          </reference>
          <reference field="7" count="1" selected="0">
            <x v="5"/>
          </reference>
        </references>
      </pivotArea>
    </chartFormat>
    <chartFormat chart="0" format="6" series="1">
      <pivotArea type="data" outline="0" fieldPosition="0">
        <references count="2">
          <reference field="4294967294" count="1" selected="0">
            <x v="0"/>
          </reference>
          <reference field="7" count="1" selected="0">
            <x v="6"/>
          </reference>
        </references>
      </pivotArea>
    </chartFormat>
    <chartFormat chart="0" format="7" series="1">
      <pivotArea type="data" outline="0" fieldPosition="0">
        <references count="2">
          <reference field="4294967294" count="1" selected="0">
            <x v="0"/>
          </reference>
          <reference field="7" count="1" selected="0">
            <x v="7"/>
          </reference>
        </references>
      </pivotArea>
    </chartFormat>
    <chartFormat chart="0" format="8" series="1">
      <pivotArea type="data" outline="0" fieldPosition="0">
        <references count="2">
          <reference field="4294967294" count="1" selected="0">
            <x v="0"/>
          </reference>
          <reference field="7" count="1" selected="0">
            <x v="8"/>
          </reference>
        </references>
      </pivotArea>
    </chartFormat>
    <chartFormat chart="0" format="9" series="1">
      <pivotArea type="data" outline="0" fieldPosition="0">
        <references count="2">
          <reference field="4294967294" count="1" selected="0">
            <x v="0"/>
          </reference>
          <reference field="7" count="1" selected="0">
            <x v="9"/>
          </reference>
        </references>
      </pivotArea>
    </chartFormat>
    <chartFormat chart="0" format="10" series="1">
      <pivotArea type="data" outline="0" fieldPosition="0">
        <references count="2">
          <reference field="4294967294" count="1" selected="0">
            <x v="0"/>
          </reference>
          <reference field="7" count="1" selected="0">
            <x v="10"/>
          </reference>
        </references>
      </pivotArea>
    </chartFormat>
    <chartFormat chart="0" format="11" series="1">
      <pivotArea type="data" outline="0" fieldPosition="0">
        <references count="2">
          <reference field="4294967294" count="1" selected="0">
            <x v="0"/>
          </reference>
          <reference field="7" count="1" selected="0">
            <x v="11"/>
          </reference>
        </references>
      </pivotArea>
    </chartFormat>
    <chartFormat chart="0" format="12" series="1">
      <pivotArea type="data" outline="0" fieldPosition="0">
        <references count="2">
          <reference field="4294967294" count="1" selected="0">
            <x v="0"/>
          </reference>
          <reference field="7" count="1" selected="0">
            <x v="12"/>
          </reference>
        </references>
      </pivotArea>
    </chartFormat>
    <chartFormat chart="0" format="13" series="1">
      <pivotArea type="data" outline="0" fieldPosition="0">
        <references count="2">
          <reference field="4294967294" count="1" selected="0">
            <x v="0"/>
          </reference>
          <reference field="7" count="1" selected="0">
            <x v="13"/>
          </reference>
        </references>
      </pivotArea>
    </chartFormat>
    <chartFormat chart="2" format="28" series="1">
      <pivotArea type="data" outline="0" fieldPosition="0">
        <references count="2">
          <reference field="4294967294" count="1" selected="0">
            <x v="0"/>
          </reference>
          <reference field="7" count="1" selected="0">
            <x v="0"/>
          </reference>
        </references>
      </pivotArea>
    </chartFormat>
    <chartFormat chart="2" format="29" series="1">
      <pivotArea type="data" outline="0" fieldPosition="0">
        <references count="2">
          <reference field="4294967294" count="1" selected="0">
            <x v="0"/>
          </reference>
          <reference field="7" count="1" selected="0">
            <x v="1"/>
          </reference>
        </references>
      </pivotArea>
    </chartFormat>
    <chartFormat chart="2" format="30" series="1">
      <pivotArea type="data" outline="0" fieldPosition="0">
        <references count="2">
          <reference field="4294967294" count="1" selected="0">
            <x v="0"/>
          </reference>
          <reference field="7" count="1" selected="0">
            <x v="2"/>
          </reference>
        </references>
      </pivotArea>
    </chartFormat>
    <chartFormat chart="2" format="31" series="1">
      <pivotArea type="data" outline="0" fieldPosition="0">
        <references count="2">
          <reference field="4294967294" count="1" selected="0">
            <x v="0"/>
          </reference>
          <reference field="7" count="1" selected="0">
            <x v="3"/>
          </reference>
        </references>
      </pivotArea>
    </chartFormat>
    <chartFormat chart="2" format="32" series="1">
      <pivotArea type="data" outline="0" fieldPosition="0">
        <references count="2">
          <reference field="4294967294" count="1" selected="0">
            <x v="0"/>
          </reference>
          <reference field="7" count="1" selected="0">
            <x v="4"/>
          </reference>
        </references>
      </pivotArea>
    </chartFormat>
    <chartFormat chart="2" format="33" series="1">
      <pivotArea type="data" outline="0" fieldPosition="0">
        <references count="2">
          <reference field="4294967294" count="1" selected="0">
            <x v="0"/>
          </reference>
          <reference field="7" count="1" selected="0">
            <x v="5"/>
          </reference>
        </references>
      </pivotArea>
    </chartFormat>
    <chartFormat chart="2" format="34" series="1">
      <pivotArea type="data" outline="0" fieldPosition="0">
        <references count="2">
          <reference field="4294967294" count="1" selected="0">
            <x v="0"/>
          </reference>
          <reference field="7" count="1" selected="0">
            <x v="6"/>
          </reference>
        </references>
      </pivotArea>
    </chartFormat>
    <chartFormat chart="2" format="35" series="1">
      <pivotArea type="data" outline="0" fieldPosition="0">
        <references count="2">
          <reference field="4294967294" count="1" selected="0">
            <x v="0"/>
          </reference>
          <reference field="7" count="1" selected="0">
            <x v="7"/>
          </reference>
        </references>
      </pivotArea>
    </chartFormat>
    <chartFormat chart="2" format="36" series="1">
      <pivotArea type="data" outline="0" fieldPosition="0">
        <references count="2">
          <reference field="4294967294" count="1" selected="0">
            <x v="0"/>
          </reference>
          <reference field="7" count="1" selected="0">
            <x v="8"/>
          </reference>
        </references>
      </pivotArea>
    </chartFormat>
    <chartFormat chart="2" format="37" series="1">
      <pivotArea type="data" outline="0" fieldPosition="0">
        <references count="2">
          <reference field="4294967294" count="1" selected="0">
            <x v="0"/>
          </reference>
          <reference field="7" count="1" selected="0">
            <x v="9"/>
          </reference>
        </references>
      </pivotArea>
    </chartFormat>
    <chartFormat chart="2" format="38" series="1">
      <pivotArea type="data" outline="0" fieldPosition="0">
        <references count="2">
          <reference field="4294967294" count="1" selected="0">
            <x v="0"/>
          </reference>
          <reference field="7" count="1" selected="0">
            <x v="10"/>
          </reference>
        </references>
      </pivotArea>
    </chartFormat>
    <chartFormat chart="2" format="39" series="1">
      <pivotArea type="data" outline="0" fieldPosition="0">
        <references count="2">
          <reference field="4294967294" count="1" selected="0">
            <x v="0"/>
          </reference>
          <reference field="7" count="1" selected="0">
            <x v="11"/>
          </reference>
        </references>
      </pivotArea>
    </chartFormat>
    <chartFormat chart="2" format="40" series="1">
      <pivotArea type="data" outline="0" fieldPosition="0">
        <references count="2">
          <reference field="4294967294" count="1" selected="0">
            <x v="0"/>
          </reference>
          <reference field="7" count="1" selected="0">
            <x v="12"/>
          </reference>
        </references>
      </pivotArea>
    </chartFormat>
    <chartFormat chart="2" format="41" series="1">
      <pivotArea type="data" outline="0" fieldPosition="0">
        <references count="2">
          <reference field="4294967294" count="1" selected="0">
            <x v="0"/>
          </reference>
          <reference field="7" count="1" selected="0">
            <x v="13"/>
          </reference>
        </references>
      </pivotArea>
    </chartFormat>
    <chartFormat chart="2" format="42" series="1">
      <pivotArea type="data" outline="0" fieldPosition="0">
        <references count="1">
          <reference field="4294967294" count="1" selected="0">
            <x v="0"/>
          </reference>
        </references>
      </pivotArea>
    </chartFormat>
    <chartFormat chart="0"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79BF6D-A2EF-4F57-A96D-B88DCB087941}"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3:C7" firstHeaderRow="1" firstDataRow="2" firstDataCol="1"/>
  <pivotFields count="11">
    <pivotField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m="1" x="696"/>
        <item m="1" x="715"/>
        <item m="1" x="698"/>
        <item m="1" x="717"/>
        <item m="1" x="700"/>
        <item m="1" x="719"/>
        <item m="1" x="723"/>
        <item m="1" x="705"/>
        <item m="1" x="724"/>
        <item m="1" x="706"/>
        <item m="1" x="725"/>
        <item m="1" x="707"/>
        <item m="1" x="726"/>
        <item m="1" x="708"/>
        <item m="1" x="727"/>
        <item m="1" x="709"/>
        <item m="1" x="728"/>
        <item m="1" x="710"/>
        <item m="1" x="729"/>
        <item m="1" x="711"/>
        <item m="1" x="730"/>
        <item m="1" x="712"/>
        <item m="1" x="694"/>
        <item m="1" x="713"/>
        <item m="1" x="695"/>
        <item m="1" x="714"/>
        <item m="1" x="697"/>
        <item m="1" x="716"/>
        <item m="1" x="699"/>
        <item m="1" x="718"/>
        <item m="1" x="701"/>
        <item m="1" x="720"/>
        <item m="1" x="702"/>
        <item m="1" x="721"/>
        <item m="1" x="703"/>
        <item m="1" x="722"/>
        <item m="1" x="704"/>
        <item t="default"/>
      </items>
    </pivotField>
    <pivotField showAll="0"/>
    <pivotField showAll="0"/>
    <pivotField axis="axisRow" showAll="0">
      <items count="3">
        <item x="0"/>
        <item x="1"/>
        <item t="default"/>
      </items>
    </pivotField>
    <pivotField dataField="1" showAll="0"/>
    <pivotField numFmtId="44" showAll="0"/>
    <pivotField numFmtId="44" showAll="0"/>
    <pivotField axis="axisCol" showAll="0">
      <items count="15">
        <item h="1" x="2"/>
        <item h="1" x="4"/>
        <item h="1" x="1"/>
        <item x="11"/>
        <item h="1" x="12"/>
        <item h="1" x="10"/>
        <item h="1" x="8"/>
        <item h="1" x="5"/>
        <item h="1" x="0"/>
        <item h="1" x="9"/>
        <item h="1" x="7"/>
        <item h="1" x="3"/>
        <item h="1" m="1" x="13"/>
        <item h="1"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3">
    <i>
      <x/>
    </i>
    <i>
      <x v="1"/>
    </i>
    <i t="grand">
      <x/>
    </i>
  </rowItems>
  <colFields count="1">
    <field x="7"/>
  </colFields>
  <colItems count="2">
    <i>
      <x v="3"/>
    </i>
    <i t="grand">
      <x/>
    </i>
  </colItems>
  <dataFields count="1">
    <dataField name="Sum of Quantity Sold Sq Ft" fld="4" baseField="0" baseItem="0"/>
  </dataFields>
  <chartFormats count="30">
    <chartFormat chart="6" format="0" series="1">
      <pivotArea type="data" outline="0" fieldPosition="0">
        <references count="2">
          <reference field="4294967294" count="1" selected="0">
            <x v="0"/>
          </reference>
          <reference field="7" count="1" selected="0">
            <x v="0"/>
          </reference>
        </references>
      </pivotArea>
    </chartFormat>
    <chartFormat chart="6" format="1" series="1">
      <pivotArea type="data" outline="0" fieldPosition="0">
        <references count="2">
          <reference field="4294967294" count="1" selected="0">
            <x v="0"/>
          </reference>
          <reference field="7" count="1" selected="0">
            <x v="1"/>
          </reference>
        </references>
      </pivotArea>
    </chartFormat>
    <chartFormat chart="6" format="2" series="1">
      <pivotArea type="data" outline="0" fieldPosition="0">
        <references count="2">
          <reference field="4294967294" count="1" selected="0">
            <x v="0"/>
          </reference>
          <reference field="7" count="1" selected="0">
            <x v="2"/>
          </reference>
        </references>
      </pivotArea>
    </chartFormat>
    <chartFormat chart="6" format="3" series="1">
      <pivotArea type="data" outline="0" fieldPosition="0">
        <references count="2">
          <reference field="4294967294" count="1" selected="0">
            <x v="0"/>
          </reference>
          <reference field="7" count="1" selected="0">
            <x v="3"/>
          </reference>
        </references>
      </pivotArea>
    </chartFormat>
    <chartFormat chart="6" format="4" series="1">
      <pivotArea type="data" outline="0" fieldPosition="0">
        <references count="2">
          <reference field="4294967294" count="1" selected="0">
            <x v="0"/>
          </reference>
          <reference field="7" count="1" selected="0">
            <x v="4"/>
          </reference>
        </references>
      </pivotArea>
    </chartFormat>
    <chartFormat chart="6" format="5" series="1">
      <pivotArea type="data" outline="0" fieldPosition="0">
        <references count="2">
          <reference field="4294967294" count="1" selected="0">
            <x v="0"/>
          </reference>
          <reference field="7" count="1" selected="0">
            <x v="5"/>
          </reference>
        </references>
      </pivotArea>
    </chartFormat>
    <chartFormat chart="6" format="6" series="1">
      <pivotArea type="data" outline="0" fieldPosition="0">
        <references count="2">
          <reference field="4294967294" count="1" selected="0">
            <x v="0"/>
          </reference>
          <reference field="7" count="1" selected="0">
            <x v="6"/>
          </reference>
        </references>
      </pivotArea>
    </chartFormat>
    <chartFormat chart="6" format="7" series="1">
      <pivotArea type="data" outline="0" fieldPosition="0">
        <references count="2">
          <reference field="4294967294" count="1" selected="0">
            <x v="0"/>
          </reference>
          <reference field="7" count="1" selected="0">
            <x v="7"/>
          </reference>
        </references>
      </pivotArea>
    </chartFormat>
    <chartFormat chart="6" format="8" series="1">
      <pivotArea type="data" outline="0" fieldPosition="0">
        <references count="2">
          <reference field="4294967294" count="1" selected="0">
            <x v="0"/>
          </reference>
          <reference field="7" count="1" selected="0">
            <x v="8"/>
          </reference>
        </references>
      </pivotArea>
    </chartFormat>
    <chartFormat chart="6" format="9" series="1">
      <pivotArea type="data" outline="0" fieldPosition="0">
        <references count="2">
          <reference field="4294967294" count="1" selected="0">
            <x v="0"/>
          </reference>
          <reference field="7" count="1" selected="0">
            <x v="9"/>
          </reference>
        </references>
      </pivotArea>
    </chartFormat>
    <chartFormat chart="6" format="10" series="1">
      <pivotArea type="data" outline="0" fieldPosition="0">
        <references count="2">
          <reference field="4294967294" count="1" selected="0">
            <x v="0"/>
          </reference>
          <reference field="7" count="1" selected="0">
            <x v="10"/>
          </reference>
        </references>
      </pivotArea>
    </chartFormat>
    <chartFormat chart="6" format="11" series="1">
      <pivotArea type="data" outline="0" fieldPosition="0">
        <references count="2">
          <reference field="4294967294" count="1" selected="0">
            <x v="0"/>
          </reference>
          <reference field="7" count="1" selected="0">
            <x v="11"/>
          </reference>
        </references>
      </pivotArea>
    </chartFormat>
    <chartFormat chart="6" format="12" series="1">
      <pivotArea type="data" outline="0" fieldPosition="0">
        <references count="2">
          <reference field="4294967294" count="1" selected="0">
            <x v="0"/>
          </reference>
          <reference field="7" count="1" selected="0">
            <x v="12"/>
          </reference>
        </references>
      </pivotArea>
    </chartFormat>
    <chartFormat chart="6" format="13" series="1">
      <pivotArea type="data" outline="0" fieldPosition="0">
        <references count="2">
          <reference field="4294967294" count="1" selected="0">
            <x v="0"/>
          </reference>
          <reference field="7" count="1" selected="0">
            <x v="13"/>
          </reference>
        </references>
      </pivotArea>
    </chartFormat>
    <chartFormat chart="8" format="28" series="1">
      <pivotArea type="data" outline="0" fieldPosition="0">
        <references count="2">
          <reference field="4294967294" count="1" selected="0">
            <x v="0"/>
          </reference>
          <reference field="7" count="1" selected="0">
            <x v="0"/>
          </reference>
        </references>
      </pivotArea>
    </chartFormat>
    <chartFormat chart="8" format="29" series="1">
      <pivotArea type="data" outline="0" fieldPosition="0">
        <references count="2">
          <reference field="4294967294" count="1" selected="0">
            <x v="0"/>
          </reference>
          <reference field="7" count="1" selected="0">
            <x v="1"/>
          </reference>
        </references>
      </pivotArea>
    </chartFormat>
    <chartFormat chart="8" format="30" series="1">
      <pivotArea type="data" outline="0" fieldPosition="0">
        <references count="2">
          <reference field="4294967294" count="1" selected="0">
            <x v="0"/>
          </reference>
          <reference field="7" count="1" selected="0">
            <x v="2"/>
          </reference>
        </references>
      </pivotArea>
    </chartFormat>
    <chartFormat chart="8" format="31" series="1">
      <pivotArea type="data" outline="0" fieldPosition="0">
        <references count="2">
          <reference field="4294967294" count="1" selected="0">
            <x v="0"/>
          </reference>
          <reference field="7" count="1" selected="0">
            <x v="3"/>
          </reference>
        </references>
      </pivotArea>
    </chartFormat>
    <chartFormat chart="8" format="32" series="1">
      <pivotArea type="data" outline="0" fieldPosition="0">
        <references count="2">
          <reference field="4294967294" count="1" selected="0">
            <x v="0"/>
          </reference>
          <reference field="7" count="1" selected="0">
            <x v="4"/>
          </reference>
        </references>
      </pivotArea>
    </chartFormat>
    <chartFormat chart="8" format="33" series="1">
      <pivotArea type="data" outline="0" fieldPosition="0">
        <references count="2">
          <reference field="4294967294" count="1" selected="0">
            <x v="0"/>
          </reference>
          <reference field="7" count="1" selected="0">
            <x v="5"/>
          </reference>
        </references>
      </pivotArea>
    </chartFormat>
    <chartFormat chart="8" format="34" series="1">
      <pivotArea type="data" outline="0" fieldPosition="0">
        <references count="2">
          <reference field="4294967294" count="1" selected="0">
            <x v="0"/>
          </reference>
          <reference field="7" count="1" selected="0">
            <x v="6"/>
          </reference>
        </references>
      </pivotArea>
    </chartFormat>
    <chartFormat chart="8" format="35" series="1">
      <pivotArea type="data" outline="0" fieldPosition="0">
        <references count="2">
          <reference field="4294967294" count="1" selected="0">
            <x v="0"/>
          </reference>
          <reference field="7" count="1" selected="0">
            <x v="7"/>
          </reference>
        </references>
      </pivotArea>
    </chartFormat>
    <chartFormat chart="8" format="36" series="1">
      <pivotArea type="data" outline="0" fieldPosition="0">
        <references count="2">
          <reference field="4294967294" count="1" selected="0">
            <x v="0"/>
          </reference>
          <reference field="7" count="1" selected="0">
            <x v="8"/>
          </reference>
        </references>
      </pivotArea>
    </chartFormat>
    <chartFormat chart="8" format="37" series="1">
      <pivotArea type="data" outline="0" fieldPosition="0">
        <references count="2">
          <reference field="4294967294" count="1" selected="0">
            <x v="0"/>
          </reference>
          <reference field="7" count="1" selected="0">
            <x v="9"/>
          </reference>
        </references>
      </pivotArea>
    </chartFormat>
    <chartFormat chart="8" format="38" series="1">
      <pivotArea type="data" outline="0" fieldPosition="0">
        <references count="2">
          <reference field="4294967294" count="1" selected="0">
            <x v="0"/>
          </reference>
          <reference field="7" count="1" selected="0">
            <x v="10"/>
          </reference>
        </references>
      </pivotArea>
    </chartFormat>
    <chartFormat chart="8" format="39" series="1">
      <pivotArea type="data" outline="0" fieldPosition="0">
        <references count="2">
          <reference field="4294967294" count="1" selected="0">
            <x v="0"/>
          </reference>
          <reference field="7" count="1" selected="0">
            <x v="11"/>
          </reference>
        </references>
      </pivotArea>
    </chartFormat>
    <chartFormat chart="8" format="40" series="1">
      <pivotArea type="data" outline="0" fieldPosition="0">
        <references count="2">
          <reference field="4294967294" count="1" selected="0">
            <x v="0"/>
          </reference>
          <reference field="7" count="1" selected="0">
            <x v="12"/>
          </reference>
        </references>
      </pivotArea>
    </chartFormat>
    <chartFormat chart="8" format="41" series="1">
      <pivotArea type="data" outline="0" fieldPosition="0">
        <references count="2">
          <reference field="4294967294" count="1" selected="0">
            <x v="0"/>
          </reference>
          <reference field="7" count="1" selected="0">
            <x v="13"/>
          </reference>
        </references>
      </pivotArea>
    </chartFormat>
    <chartFormat chart="8" format="42" series="1">
      <pivotArea type="data" outline="0" fieldPosition="0">
        <references count="1">
          <reference field="4294967294" count="1" selected="0">
            <x v="0"/>
          </reference>
        </references>
      </pivotArea>
    </chartFormat>
    <chartFormat chart="6"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F7EEA0-4790-48C5-9DF0-8E3D7C933199}"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location ref="A3:B19" firstHeaderRow="1" firstDataRow="1" firstDataCol="1" rowPageCount="1" colPageCount="1"/>
  <pivotFields count="11">
    <pivotField axis="axisRow"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m="1" x="696"/>
        <item m="1" x="715"/>
        <item m="1" x="698"/>
        <item m="1" x="717"/>
        <item m="1" x="700"/>
        <item m="1" x="719"/>
        <item m="1" x="723"/>
        <item m="1" x="705"/>
        <item m="1" x="724"/>
        <item m="1" x="706"/>
        <item m="1" x="725"/>
        <item m="1" x="707"/>
        <item m="1" x="726"/>
        <item m="1" x="708"/>
        <item m="1" x="727"/>
        <item m="1" x="709"/>
        <item m="1" x="728"/>
        <item m="1" x="710"/>
        <item m="1" x="729"/>
        <item m="1" x="711"/>
        <item m="1" x="730"/>
        <item m="1" x="712"/>
        <item m="1" x="694"/>
        <item m="1" x="713"/>
        <item m="1" x="695"/>
        <item m="1" x="714"/>
        <item m="1" x="697"/>
        <item m="1" x="716"/>
        <item m="1" x="699"/>
        <item m="1" x="718"/>
        <item m="1" x="701"/>
        <item m="1" x="720"/>
        <item m="1" x="702"/>
        <item m="1" x="721"/>
        <item m="1" x="703"/>
        <item m="1" x="722"/>
        <item m="1" x="704"/>
        <item t="default"/>
      </items>
    </pivotField>
    <pivotField showAll="0"/>
    <pivotField showAll="0"/>
    <pivotField showAll="0"/>
    <pivotField dataField="1" showAll="0"/>
    <pivotField numFmtId="44" showAll="0"/>
    <pivotField numFmtId="44" showAll="0"/>
    <pivotField axis="axisPage" showAll="0">
      <items count="15">
        <item x="2"/>
        <item x="4"/>
        <item x="1"/>
        <item x="11"/>
        <item x="12"/>
        <item x="10"/>
        <item x="8"/>
        <item x="5"/>
        <item x="0"/>
        <item x="9"/>
        <item x="7"/>
        <item x="3"/>
        <item m="1" x="13"/>
        <item x="6"/>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x="5"/>
        <item t="default"/>
      </items>
    </pivotField>
    <pivotField showAll="0">
      <items count="5">
        <item sd="0" x="0"/>
        <item sd="0" x="1"/>
        <item sd="0" x="2"/>
        <item x="3"/>
        <item t="default"/>
      </items>
    </pivotField>
  </pivotFields>
  <rowFields count="1">
    <field x="0"/>
  </rowFields>
  <rowItems count="16">
    <i>
      <x v="185"/>
    </i>
    <i>
      <x v="187"/>
    </i>
    <i>
      <x v="189"/>
    </i>
    <i>
      <x v="190"/>
    </i>
    <i>
      <x v="206"/>
    </i>
    <i>
      <x v="211"/>
    </i>
    <i>
      <x v="213"/>
    </i>
    <i>
      <x v="345"/>
    </i>
    <i>
      <x v="446"/>
    </i>
    <i>
      <x v="510"/>
    </i>
    <i>
      <x v="570"/>
    </i>
    <i>
      <x v="614"/>
    </i>
    <i>
      <x v="628"/>
    </i>
    <i>
      <x v="638"/>
    </i>
    <i>
      <x v="668"/>
    </i>
    <i t="grand">
      <x/>
    </i>
  </rowItems>
  <colItems count="1">
    <i/>
  </colItems>
  <pageFields count="1">
    <pageField fld="7" item="3" hier="-1"/>
  </pageFields>
  <dataFields count="1">
    <dataField name="Sum of Quantity Sold Sq Ft" fld="4" baseField="0" baseItem="0"/>
  </dataFields>
  <chartFormats count="86">
    <chartFormat chart="4" format="28" series="1">
      <pivotArea type="data" outline="0" fieldPosition="0">
        <references count="1">
          <reference field="7" count="1" selected="0">
            <x v="0"/>
          </reference>
        </references>
      </pivotArea>
    </chartFormat>
    <chartFormat chart="4" format="29" series="1">
      <pivotArea type="data" outline="0" fieldPosition="0">
        <references count="1">
          <reference field="7" count="1" selected="0">
            <x v="1"/>
          </reference>
        </references>
      </pivotArea>
    </chartFormat>
    <chartFormat chart="4" format="30" series="1">
      <pivotArea type="data" outline="0" fieldPosition="0">
        <references count="1">
          <reference field="7" count="1" selected="0">
            <x v="2"/>
          </reference>
        </references>
      </pivotArea>
    </chartFormat>
    <chartFormat chart="4" format="31" series="1">
      <pivotArea type="data" outline="0" fieldPosition="0">
        <references count="1">
          <reference field="7" count="1" selected="0">
            <x v="3"/>
          </reference>
        </references>
      </pivotArea>
    </chartFormat>
    <chartFormat chart="4" format="32" series="1">
      <pivotArea type="data" outline="0" fieldPosition="0">
        <references count="1">
          <reference field="7" count="1" selected="0">
            <x v="4"/>
          </reference>
        </references>
      </pivotArea>
    </chartFormat>
    <chartFormat chart="4" format="33" series="1">
      <pivotArea type="data" outline="0" fieldPosition="0">
        <references count="1">
          <reference field="7" count="1" selected="0">
            <x v="5"/>
          </reference>
        </references>
      </pivotArea>
    </chartFormat>
    <chartFormat chart="4" format="34" series="1">
      <pivotArea type="data" outline="0" fieldPosition="0">
        <references count="1">
          <reference field="7" count="1" selected="0">
            <x v="6"/>
          </reference>
        </references>
      </pivotArea>
    </chartFormat>
    <chartFormat chart="4" format="35" series="1">
      <pivotArea type="data" outline="0" fieldPosition="0">
        <references count="1">
          <reference field="7" count="1" selected="0">
            <x v="7"/>
          </reference>
        </references>
      </pivotArea>
    </chartFormat>
    <chartFormat chart="4" format="36" series="1">
      <pivotArea type="data" outline="0" fieldPosition="0">
        <references count="1">
          <reference field="7" count="1" selected="0">
            <x v="8"/>
          </reference>
        </references>
      </pivotArea>
    </chartFormat>
    <chartFormat chart="4" format="37" series="1">
      <pivotArea type="data" outline="0" fieldPosition="0">
        <references count="1">
          <reference field="7" count="1" selected="0">
            <x v="9"/>
          </reference>
        </references>
      </pivotArea>
    </chartFormat>
    <chartFormat chart="4" format="38" series="1">
      <pivotArea type="data" outline="0" fieldPosition="0">
        <references count="1">
          <reference field="7" count="1" selected="0">
            <x v="10"/>
          </reference>
        </references>
      </pivotArea>
    </chartFormat>
    <chartFormat chart="4" format="39" series="1">
      <pivotArea type="data" outline="0" fieldPosition="0">
        <references count="1">
          <reference field="7" count="1" selected="0">
            <x v="11"/>
          </reference>
        </references>
      </pivotArea>
    </chartFormat>
    <chartFormat chart="4" format="40" series="1">
      <pivotArea type="data" outline="0" fieldPosition="0">
        <references count="1">
          <reference field="7" count="1" selected="0">
            <x v="12"/>
          </reference>
        </references>
      </pivotArea>
    </chartFormat>
    <chartFormat chart="4" format="41" series="1">
      <pivotArea type="data" outline="0" fieldPosition="0">
        <references count="1">
          <reference field="7" count="1" selected="0">
            <x v="13"/>
          </reference>
        </references>
      </pivotArea>
    </chartFormat>
    <chartFormat chart="4" format="42" series="1">
      <pivotArea type="data" outline="0" fieldPosition="0">
        <references count="2">
          <reference field="4294967294" count="1" selected="0">
            <x v="0"/>
          </reference>
          <reference field="7" count="1" selected="0">
            <x v="0"/>
          </reference>
        </references>
      </pivotArea>
    </chartFormat>
    <chartFormat chart="4" format="43" series="1">
      <pivotArea type="data" outline="0" fieldPosition="0">
        <references count="2">
          <reference field="4294967294" count="1" selected="0">
            <x v="0"/>
          </reference>
          <reference field="7" count="1" selected="0">
            <x v="1"/>
          </reference>
        </references>
      </pivotArea>
    </chartFormat>
    <chartFormat chart="4" format="44" series="1">
      <pivotArea type="data" outline="0" fieldPosition="0">
        <references count="2">
          <reference field="4294967294" count="1" selected="0">
            <x v="0"/>
          </reference>
          <reference field="7" count="1" selected="0">
            <x v="2"/>
          </reference>
        </references>
      </pivotArea>
    </chartFormat>
    <chartFormat chart="4" format="45" series="1">
      <pivotArea type="data" outline="0" fieldPosition="0">
        <references count="2">
          <reference field="4294967294" count="1" selected="0">
            <x v="0"/>
          </reference>
          <reference field="7" count="1" selected="0">
            <x v="3"/>
          </reference>
        </references>
      </pivotArea>
    </chartFormat>
    <chartFormat chart="4" format="46" series="1">
      <pivotArea type="data" outline="0" fieldPosition="0">
        <references count="2">
          <reference field="4294967294" count="1" selected="0">
            <x v="0"/>
          </reference>
          <reference field="7" count="1" selected="0">
            <x v="4"/>
          </reference>
        </references>
      </pivotArea>
    </chartFormat>
    <chartFormat chart="4" format="47" series="1">
      <pivotArea type="data" outline="0" fieldPosition="0">
        <references count="2">
          <reference field="4294967294" count="1" selected="0">
            <x v="0"/>
          </reference>
          <reference field="7" count="1" selected="0">
            <x v="5"/>
          </reference>
        </references>
      </pivotArea>
    </chartFormat>
    <chartFormat chart="4" format="48" series="1">
      <pivotArea type="data" outline="0" fieldPosition="0">
        <references count="2">
          <reference field="4294967294" count="1" selected="0">
            <x v="0"/>
          </reference>
          <reference field="7" count="1" selected="0">
            <x v="6"/>
          </reference>
        </references>
      </pivotArea>
    </chartFormat>
    <chartFormat chart="4" format="49" series="1">
      <pivotArea type="data" outline="0" fieldPosition="0">
        <references count="2">
          <reference field="4294967294" count="1" selected="0">
            <x v="0"/>
          </reference>
          <reference field="7" count="1" selected="0">
            <x v="7"/>
          </reference>
        </references>
      </pivotArea>
    </chartFormat>
    <chartFormat chart="4" format="50" series="1">
      <pivotArea type="data" outline="0" fieldPosition="0">
        <references count="2">
          <reference field="4294967294" count="1" selected="0">
            <x v="0"/>
          </reference>
          <reference field="7" count="1" selected="0">
            <x v="8"/>
          </reference>
        </references>
      </pivotArea>
    </chartFormat>
    <chartFormat chart="4" format="51" series="1">
      <pivotArea type="data" outline="0" fieldPosition="0">
        <references count="2">
          <reference field="4294967294" count="1" selected="0">
            <x v="0"/>
          </reference>
          <reference field="7" count="1" selected="0">
            <x v="9"/>
          </reference>
        </references>
      </pivotArea>
    </chartFormat>
    <chartFormat chart="4" format="52" series="1">
      <pivotArea type="data" outline="0" fieldPosition="0">
        <references count="2">
          <reference field="4294967294" count="1" selected="0">
            <x v="0"/>
          </reference>
          <reference field="7" count="1" selected="0">
            <x v="10"/>
          </reference>
        </references>
      </pivotArea>
    </chartFormat>
    <chartFormat chart="4" format="53" series="1">
      <pivotArea type="data" outline="0" fieldPosition="0">
        <references count="2">
          <reference field="4294967294" count="1" selected="0">
            <x v="0"/>
          </reference>
          <reference field="7" count="1" selected="0">
            <x v="11"/>
          </reference>
        </references>
      </pivotArea>
    </chartFormat>
    <chartFormat chart="4" format="54" series="1">
      <pivotArea type="data" outline="0" fieldPosition="0">
        <references count="2">
          <reference field="4294967294" count="1" selected="0">
            <x v="0"/>
          </reference>
          <reference field="7" count="1" selected="0">
            <x v="12"/>
          </reference>
        </references>
      </pivotArea>
    </chartFormat>
    <chartFormat chart="4" format="55" series="1">
      <pivotArea type="data" outline="0" fieldPosition="0">
        <references count="2">
          <reference field="4294967294" count="1" selected="0">
            <x v="0"/>
          </reference>
          <reference field="7" count="1" selected="0">
            <x v="13"/>
          </reference>
        </references>
      </pivotArea>
    </chartFormat>
    <chartFormat chart="5" format="0" series="1">
      <pivotArea type="data" outline="0" fieldPosition="0">
        <references count="2">
          <reference field="4294967294" count="1" selected="0">
            <x v="0"/>
          </reference>
          <reference field="7" count="1" selected="0">
            <x v="0"/>
          </reference>
        </references>
      </pivotArea>
    </chartFormat>
    <chartFormat chart="5" format="1" series="1">
      <pivotArea type="data" outline="0" fieldPosition="0">
        <references count="2">
          <reference field="4294967294" count="1" selected="0">
            <x v="0"/>
          </reference>
          <reference field="7" count="1" selected="0">
            <x v="1"/>
          </reference>
        </references>
      </pivotArea>
    </chartFormat>
    <chartFormat chart="5" format="2" series="1">
      <pivotArea type="data" outline="0" fieldPosition="0">
        <references count="2">
          <reference field="4294967294" count="1" selected="0">
            <x v="0"/>
          </reference>
          <reference field="7" count="1" selected="0">
            <x v="2"/>
          </reference>
        </references>
      </pivotArea>
    </chartFormat>
    <chartFormat chart="5" format="3" series="1">
      <pivotArea type="data" outline="0" fieldPosition="0">
        <references count="2">
          <reference field="4294967294" count="1" selected="0">
            <x v="0"/>
          </reference>
          <reference field="7" count="1" selected="0">
            <x v="3"/>
          </reference>
        </references>
      </pivotArea>
    </chartFormat>
    <chartFormat chart="5" format="4" series="1">
      <pivotArea type="data" outline="0" fieldPosition="0">
        <references count="2">
          <reference field="4294967294" count="1" selected="0">
            <x v="0"/>
          </reference>
          <reference field="7" count="1" selected="0">
            <x v="4"/>
          </reference>
        </references>
      </pivotArea>
    </chartFormat>
    <chartFormat chart="5" format="5" series="1">
      <pivotArea type="data" outline="0" fieldPosition="0">
        <references count="2">
          <reference field="4294967294" count="1" selected="0">
            <x v="0"/>
          </reference>
          <reference field="7" count="1" selected="0">
            <x v="5"/>
          </reference>
        </references>
      </pivotArea>
    </chartFormat>
    <chartFormat chart="5" format="6" series="1">
      <pivotArea type="data" outline="0" fieldPosition="0">
        <references count="2">
          <reference field="4294967294" count="1" selected="0">
            <x v="0"/>
          </reference>
          <reference field="7" count="1" selected="0">
            <x v="6"/>
          </reference>
        </references>
      </pivotArea>
    </chartFormat>
    <chartFormat chart="5" format="7" series="1">
      <pivotArea type="data" outline="0" fieldPosition="0">
        <references count="2">
          <reference field="4294967294" count="1" selected="0">
            <x v="0"/>
          </reference>
          <reference field="7" count="1" selected="0">
            <x v="7"/>
          </reference>
        </references>
      </pivotArea>
    </chartFormat>
    <chartFormat chart="5" format="8" series="1">
      <pivotArea type="data" outline="0" fieldPosition="0">
        <references count="2">
          <reference field="4294967294" count="1" selected="0">
            <x v="0"/>
          </reference>
          <reference field="7" count="1" selected="0">
            <x v="8"/>
          </reference>
        </references>
      </pivotArea>
    </chartFormat>
    <chartFormat chart="5" format="9" series="1">
      <pivotArea type="data" outline="0" fieldPosition="0">
        <references count="2">
          <reference field="4294967294" count="1" selected="0">
            <x v="0"/>
          </reference>
          <reference field="7" count="1" selected="0">
            <x v="9"/>
          </reference>
        </references>
      </pivotArea>
    </chartFormat>
    <chartFormat chart="5" format="10" series="1">
      <pivotArea type="data" outline="0" fieldPosition="0">
        <references count="2">
          <reference field="4294967294" count="1" selected="0">
            <x v="0"/>
          </reference>
          <reference field="7" count="1" selected="0">
            <x v="10"/>
          </reference>
        </references>
      </pivotArea>
    </chartFormat>
    <chartFormat chart="5" format="11" series="1">
      <pivotArea type="data" outline="0" fieldPosition="0">
        <references count="2">
          <reference field="4294967294" count="1" selected="0">
            <x v="0"/>
          </reference>
          <reference field="7" count="1" selected="0">
            <x v="11"/>
          </reference>
        </references>
      </pivotArea>
    </chartFormat>
    <chartFormat chart="5" format="12" series="1">
      <pivotArea type="data" outline="0" fieldPosition="0">
        <references count="2">
          <reference field="4294967294" count="1" selected="0">
            <x v="0"/>
          </reference>
          <reference field="7" count="1" selected="0">
            <x v="12"/>
          </reference>
        </references>
      </pivotArea>
    </chartFormat>
    <chartFormat chart="5" format="13" series="1">
      <pivotArea type="data" outline="0" fieldPosition="0">
        <references count="2">
          <reference field="4294967294" count="1" selected="0">
            <x v="0"/>
          </reference>
          <reference field="7" count="1" selected="0">
            <x v="13"/>
          </reference>
        </references>
      </pivotArea>
    </chartFormat>
    <chartFormat chart="6" format="0" series="1">
      <pivotArea type="data" outline="0" fieldPosition="0">
        <references count="2">
          <reference field="4294967294" count="1" selected="0">
            <x v="0"/>
          </reference>
          <reference field="7" count="1" selected="0">
            <x v="0"/>
          </reference>
        </references>
      </pivotArea>
    </chartFormat>
    <chartFormat chart="6" format="1" series="1">
      <pivotArea type="data" outline="0" fieldPosition="0">
        <references count="2">
          <reference field="4294967294" count="1" selected="0">
            <x v="0"/>
          </reference>
          <reference field="7" count="1" selected="0">
            <x v="1"/>
          </reference>
        </references>
      </pivotArea>
    </chartFormat>
    <chartFormat chart="6" format="2" series="1">
      <pivotArea type="data" outline="0" fieldPosition="0">
        <references count="2">
          <reference field="4294967294" count="1" selected="0">
            <x v="0"/>
          </reference>
          <reference field="7" count="1" selected="0">
            <x v="2"/>
          </reference>
        </references>
      </pivotArea>
    </chartFormat>
    <chartFormat chart="6" format="3" series="1">
      <pivotArea type="data" outline="0" fieldPosition="0">
        <references count="2">
          <reference field="4294967294" count="1" selected="0">
            <x v="0"/>
          </reference>
          <reference field="7" count="1" selected="0">
            <x v="3"/>
          </reference>
        </references>
      </pivotArea>
    </chartFormat>
    <chartFormat chart="6" format="4" series="1">
      <pivotArea type="data" outline="0" fieldPosition="0">
        <references count="2">
          <reference field="4294967294" count="1" selected="0">
            <x v="0"/>
          </reference>
          <reference field="7" count="1" selected="0">
            <x v="4"/>
          </reference>
        </references>
      </pivotArea>
    </chartFormat>
    <chartFormat chart="6" format="5" series="1">
      <pivotArea type="data" outline="0" fieldPosition="0">
        <references count="2">
          <reference field="4294967294" count="1" selected="0">
            <x v="0"/>
          </reference>
          <reference field="7" count="1" selected="0">
            <x v="5"/>
          </reference>
        </references>
      </pivotArea>
    </chartFormat>
    <chartFormat chart="6" format="6" series="1">
      <pivotArea type="data" outline="0" fieldPosition="0">
        <references count="2">
          <reference field="4294967294" count="1" selected="0">
            <x v="0"/>
          </reference>
          <reference field="7" count="1" selected="0">
            <x v="6"/>
          </reference>
        </references>
      </pivotArea>
    </chartFormat>
    <chartFormat chart="6" format="7" series="1">
      <pivotArea type="data" outline="0" fieldPosition="0">
        <references count="2">
          <reference field="4294967294" count="1" selected="0">
            <x v="0"/>
          </reference>
          <reference field="7" count="1" selected="0">
            <x v="7"/>
          </reference>
        </references>
      </pivotArea>
    </chartFormat>
    <chartFormat chart="6" format="8" series="1">
      <pivotArea type="data" outline="0" fieldPosition="0">
        <references count="2">
          <reference field="4294967294" count="1" selected="0">
            <x v="0"/>
          </reference>
          <reference field="7" count="1" selected="0">
            <x v="8"/>
          </reference>
        </references>
      </pivotArea>
    </chartFormat>
    <chartFormat chart="6" format="9" series="1">
      <pivotArea type="data" outline="0" fieldPosition="0">
        <references count="2">
          <reference field="4294967294" count="1" selected="0">
            <x v="0"/>
          </reference>
          <reference field="7" count="1" selected="0">
            <x v="9"/>
          </reference>
        </references>
      </pivotArea>
    </chartFormat>
    <chartFormat chart="6" format="10" series="1">
      <pivotArea type="data" outline="0" fieldPosition="0">
        <references count="2">
          <reference field="4294967294" count="1" selected="0">
            <x v="0"/>
          </reference>
          <reference field="7" count="1" selected="0">
            <x v="10"/>
          </reference>
        </references>
      </pivotArea>
    </chartFormat>
    <chartFormat chart="6" format="11" series="1">
      <pivotArea type="data" outline="0" fieldPosition="0">
        <references count="2">
          <reference field="4294967294" count="1" selected="0">
            <x v="0"/>
          </reference>
          <reference field="7" count="1" selected="0">
            <x v="11"/>
          </reference>
        </references>
      </pivotArea>
    </chartFormat>
    <chartFormat chart="6" format="12" series="1">
      <pivotArea type="data" outline="0" fieldPosition="0">
        <references count="2">
          <reference field="4294967294" count="1" selected="0">
            <x v="0"/>
          </reference>
          <reference field="7" count="1" selected="0">
            <x v="12"/>
          </reference>
        </references>
      </pivotArea>
    </chartFormat>
    <chartFormat chart="6" format="13" series="1">
      <pivotArea type="data" outline="0" fieldPosition="0">
        <references count="2">
          <reference field="4294967294" count="1" selected="0">
            <x v="0"/>
          </reference>
          <reference field="7" count="1" selected="0">
            <x v="13"/>
          </reference>
        </references>
      </pivotArea>
    </chartFormat>
    <chartFormat chart="7" format="14" series="1">
      <pivotArea type="data" outline="0" fieldPosition="0">
        <references count="2">
          <reference field="4294967294" count="1" selected="0">
            <x v="0"/>
          </reference>
          <reference field="7" count="1" selected="0">
            <x v="0"/>
          </reference>
        </references>
      </pivotArea>
    </chartFormat>
    <chartFormat chart="7" format="15" series="1">
      <pivotArea type="data" outline="0" fieldPosition="0">
        <references count="2">
          <reference field="4294967294" count="1" selected="0">
            <x v="0"/>
          </reference>
          <reference field="7" count="1" selected="0">
            <x v="1"/>
          </reference>
        </references>
      </pivotArea>
    </chartFormat>
    <chartFormat chart="7" format="16" series="1">
      <pivotArea type="data" outline="0" fieldPosition="0">
        <references count="2">
          <reference field="4294967294" count="1" selected="0">
            <x v="0"/>
          </reference>
          <reference field="7" count="1" selected="0">
            <x v="2"/>
          </reference>
        </references>
      </pivotArea>
    </chartFormat>
    <chartFormat chart="7" format="17" series="1">
      <pivotArea type="data" outline="0" fieldPosition="0">
        <references count="2">
          <reference field="4294967294" count="1" selected="0">
            <x v="0"/>
          </reference>
          <reference field="7" count="1" selected="0">
            <x v="3"/>
          </reference>
        </references>
      </pivotArea>
    </chartFormat>
    <chartFormat chart="7" format="18" series="1">
      <pivotArea type="data" outline="0" fieldPosition="0">
        <references count="2">
          <reference field="4294967294" count="1" selected="0">
            <x v="0"/>
          </reference>
          <reference field="7" count="1" selected="0">
            <x v="4"/>
          </reference>
        </references>
      </pivotArea>
    </chartFormat>
    <chartFormat chart="7" format="19" series="1">
      <pivotArea type="data" outline="0" fieldPosition="0">
        <references count="2">
          <reference field="4294967294" count="1" selected="0">
            <x v="0"/>
          </reference>
          <reference field="7" count="1" selected="0">
            <x v="5"/>
          </reference>
        </references>
      </pivotArea>
    </chartFormat>
    <chartFormat chart="7" format="20" series="1">
      <pivotArea type="data" outline="0" fieldPosition="0">
        <references count="2">
          <reference field="4294967294" count="1" selected="0">
            <x v="0"/>
          </reference>
          <reference field="7" count="1" selected="0">
            <x v="6"/>
          </reference>
        </references>
      </pivotArea>
    </chartFormat>
    <chartFormat chart="7" format="21" series="1">
      <pivotArea type="data" outline="0" fieldPosition="0">
        <references count="2">
          <reference field="4294967294" count="1" selected="0">
            <x v="0"/>
          </reference>
          <reference field="7" count="1" selected="0">
            <x v="7"/>
          </reference>
        </references>
      </pivotArea>
    </chartFormat>
    <chartFormat chart="7" format="22" series="1">
      <pivotArea type="data" outline="0" fieldPosition="0">
        <references count="2">
          <reference field="4294967294" count="1" selected="0">
            <x v="0"/>
          </reference>
          <reference field="7" count="1" selected="0">
            <x v="8"/>
          </reference>
        </references>
      </pivotArea>
    </chartFormat>
    <chartFormat chart="7" format="23" series="1">
      <pivotArea type="data" outline="0" fieldPosition="0">
        <references count="2">
          <reference field="4294967294" count="1" selected="0">
            <x v="0"/>
          </reference>
          <reference field="7" count="1" selected="0">
            <x v="9"/>
          </reference>
        </references>
      </pivotArea>
    </chartFormat>
    <chartFormat chart="7" format="24" series="1">
      <pivotArea type="data" outline="0" fieldPosition="0">
        <references count="2">
          <reference field="4294967294" count="1" selected="0">
            <x v="0"/>
          </reference>
          <reference field="7" count="1" selected="0">
            <x v="10"/>
          </reference>
        </references>
      </pivotArea>
    </chartFormat>
    <chartFormat chart="7" format="25" series="1">
      <pivotArea type="data" outline="0" fieldPosition="0">
        <references count="2">
          <reference field="4294967294" count="1" selected="0">
            <x v="0"/>
          </reference>
          <reference field="7" count="1" selected="0">
            <x v="11"/>
          </reference>
        </references>
      </pivotArea>
    </chartFormat>
    <chartFormat chart="7" format="26" series="1">
      <pivotArea type="data" outline="0" fieldPosition="0">
        <references count="2">
          <reference field="4294967294" count="1" selected="0">
            <x v="0"/>
          </reference>
          <reference field="7" count="1" selected="0">
            <x v="12"/>
          </reference>
        </references>
      </pivotArea>
    </chartFormat>
    <chartFormat chart="7" format="27" series="1">
      <pivotArea type="data" outline="0" fieldPosition="0">
        <references count="2">
          <reference field="4294967294" count="1" selected="0">
            <x v="0"/>
          </reference>
          <reference field="7" count="1" selected="0">
            <x v="13"/>
          </reference>
        </references>
      </pivotArea>
    </chartFormat>
    <chartFormat chart="8" format="28" series="1">
      <pivotArea type="data" outline="0" fieldPosition="0">
        <references count="2">
          <reference field="4294967294" count="1" selected="0">
            <x v="0"/>
          </reference>
          <reference field="7" count="1" selected="0">
            <x v="0"/>
          </reference>
        </references>
      </pivotArea>
    </chartFormat>
    <chartFormat chart="8" format="29" series="1">
      <pivotArea type="data" outline="0" fieldPosition="0">
        <references count="2">
          <reference field="4294967294" count="1" selected="0">
            <x v="0"/>
          </reference>
          <reference field="7" count="1" selected="0">
            <x v="1"/>
          </reference>
        </references>
      </pivotArea>
    </chartFormat>
    <chartFormat chart="8" format="30" series="1">
      <pivotArea type="data" outline="0" fieldPosition="0">
        <references count="2">
          <reference field="4294967294" count="1" selected="0">
            <x v="0"/>
          </reference>
          <reference field="7" count="1" selected="0">
            <x v="2"/>
          </reference>
        </references>
      </pivotArea>
    </chartFormat>
    <chartFormat chart="8" format="31" series="1">
      <pivotArea type="data" outline="0" fieldPosition="0">
        <references count="2">
          <reference field="4294967294" count="1" selected="0">
            <x v="0"/>
          </reference>
          <reference field="7" count="1" selected="0">
            <x v="3"/>
          </reference>
        </references>
      </pivotArea>
    </chartFormat>
    <chartFormat chart="8" format="32" series="1">
      <pivotArea type="data" outline="0" fieldPosition="0">
        <references count="2">
          <reference field="4294967294" count="1" selected="0">
            <x v="0"/>
          </reference>
          <reference field="7" count="1" selected="0">
            <x v="4"/>
          </reference>
        </references>
      </pivotArea>
    </chartFormat>
    <chartFormat chart="8" format="33" series="1">
      <pivotArea type="data" outline="0" fieldPosition="0">
        <references count="2">
          <reference field="4294967294" count="1" selected="0">
            <x v="0"/>
          </reference>
          <reference field="7" count="1" selected="0">
            <x v="5"/>
          </reference>
        </references>
      </pivotArea>
    </chartFormat>
    <chartFormat chart="8" format="34" series="1">
      <pivotArea type="data" outline="0" fieldPosition="0">
        <references count="2">
          <reference field="4294967294" count="1" selected="0">
            <x v="0"/>
          </reference>
          <reference field="7" count="1" selected="0">
            <x v="6"/>
          </reference>
        </references>
      </pivotArea>
    </chartFormat>
    <chartFormat chart="8" format="35" series="1">
      <pivotArea type="data" outline="0" fieldPosition="0">
        <references count="2">
          <reference field="4294967294" count="1" selected="0">
            <x v="0"/>
          </reference>
          <reference field="7" count="1" selected="0">
            <x v="7"/>
          </reference>
        </references>
      </pivotArea>
    </chartFormat>
    <chartFormat chart="8" format="36" series="1">
      <pivotArea type="data" outline="0" fieldPosition="0">
        <references count="2">
          <reference field="4294967294" count="1" selected="0">
            <x v="0"/>
          </reference>
          <reference field="7" count="1" selected="0">
            <x v="8"/>
          </reference>
        </references>
      </pivotArea>
    </chartFormat>
    <chartFormat chart="8" format="37" series="1">
      <pivotArea type="data" outline="0" fieldPosition="0">
        <references count="2">
          <reference field="4294967294" count="1" selected="0">
            <x v="0"/>
          </reference>
          <reference field="7" count="1" selected="0">
            <x v="9"/>
          </reference>
        </references>
      </pivotArea>
    </chartFormat>
    <chartFormat chart="8" format="38" series="1">
      <pivotArea type="data" outline="0" fieldPosition="0">
        <references count="2">
          <reference field="4294967294" count="1" selected="0">
            <x v="0"/>
          </reference>
          <reference field="7" count="1" selected="0">
            <x v="10"/>
          </reference>
        </references>
      </pivotArea>
    </chartFormat>
    <chartFormat chart="8" format="39" series="1">
      <pivotArea type="data" outline="0" fieldPosition="0">
        <references count="2">
          <reference field="4294967294" count="1" selected="0">
            <x v="0"/>
          </reference>
          <reference field="7" count="1" selected="0">
            <x v="11"/>
          </reference>
        </references>
      </pivotArea>
    </chartFormat>
    <chartFormat chart="8" format="40" series="1">
      <pivotArea type="data" outline="0" fieldPosition="0">
        <references count="2">
          <reference field="4294967294" count="1" selected="0">
            <x v="0"/>
          </reference>
          <reference field="7" count="1" selected="0">
            <x v="12"/>
          </reference>
        </references>
      </pivotArea>
    </chartFormat>
    <chartFormat chart="8" format="41" series="1">
      <pivotArea type="data" outline="0" fieldPosition="0">
        <references count="2">
          <reference field="4294967294" count="1" selected="0">
            <x v="0"/>
          </reference>
          <reference field="7" count="1" selected="0">
            <x v="13"/>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A97C879-F8B9-4385-A11C-D48F3A76C12E}"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location ref="A3:B19" firstHeaderRow="1" firstDataRow="1" firstDataCol="1" rowPageCount="1" colPageCount="1"/>
  <pivotFields count="11">
    <pivotField axis="axisRow"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m="1" x="696"/>
        <item m="1" x="715"/>
        <item m="1" x="698"/>
        <item m="1" x="717"/>
        <item m="1" x="700"/>
        <item m="1" x="719"/>
        <item m="1" x="723"/>
        <item m="1" x="705"/>
        <item m="1" x="724"/>
        <item m="1" x="706"/>
        <item m="1" x="725"/>
        <item m="1" x="707"/>
        <item m="1" x="726"/>
        <item m="1" x="708"/>
        <item m="1" x="727"/>
        <item m="1" x="709"/>
        <item m="1" x="728"/>
        <item m="1" x="710"/>
        <item m="1" x="729"/>
        <item m="1" x="711"/>
        <item m="1" x="730"/>
        <item m="1" x="712"/>
        <item m="1" x="694"/>
        <item m="1" x="713"/>
        <item m="1" x="695"/>
        <item m="1" x="714"/>
        <item m="1" x="697"/>
        <item m="1" x="716"/>
        <item m="1" x="699"/>
        <item m="1" x="718"/>
        <item m="1" x="701"/>
        <item m="1" x="720"/>
        <item m="1" x="702"/>
        <item m="1" x="721"/>
        <item m="1" x="703"/>
        <item m="1" x="722"/>
        <item m="1" x="704"/>
        <item t="default"/>
      </items>
    </pivotField>
    <pivotField showAll="0"/>
    <pivotField showAll="0"/>
    <pivotField showAll="0"/>
    <pivotField dataField="1" showAll="0"/>
    <pivotField numFmtId="44" showAll="0"/>
    <pivotField numFmtId="44" showAll="0"/>
    <pivotField axis="axisPage" showAll="0">
      <items count="15">
        <item x="2"/>
        <item x="4"/>
        <item x="1"/>
        <item x="11"/>
        <item x="12"/>
        <item x="10"/>
        <item x="8"/>
        <item x="5"/>
        <item x="0"/>
        <item x="9"/>
        <item x="7"/>
        <item x="3"/>
        <item m="1" x="13"/>
        <item x="6"/>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x="5"/>
        <item t="default"/>
      </items>
    </pivotField>
    <pivotField showAll="0">
      <items count="5">
        <item sd="0" x="0"/>
        <item sd="0" x="1"/>
        <item sd="0" x="2"/>
        <item x="3"/>
        <item t="default"/>
      </items>
    </pivotField>
  </pivotFields>
  <rowFields count="1">
    <field x="0"/>
  </rowFields>
  <rowItems count="16">
    <i>
      <x v="185"/>
    </i>
    <i>
      <x v="187"/>
    </i>
    <i>
      <x v="189"/>
    </i>
    <i>
      <x v="190"/>
    </i>
    <i>
      <x v="206"/>
    </i>
    <i>
      <x v="211"/>
    </i>
    <i>
      <x v="213"/>
    </i>
    <i>
      <x v="345"/>
    </i>
    <i>
      <x v="446"/>
    </i>
    <i>
      <x v="510"/>
    </i>
    <i>
      <x v="570"/>
    </i>
    <i>
      <x v="614"/>
    </i>
    <i>
      <x v="628"/>
    </i>
    <i>
      <x v="638"/>
    </i>
    <i>
      <x v="668"/>
    </i>
    <i t="grand">
      <x/>
    </i>
  </rowItems>
  <colItems count="1">
    <i/>
  </colItems>
  <pageFields count="1">
    <pageField fld="7" item="3" hier="-1"/>
  </pageFields>
  <dataFields count="1">
    <dataField name="Sum of Quantity Sold Sq Ft" fld="4" baseField="0" baseItem="0"/>
  </dataFields>
  <chartFormats count="103">
    <chartFormat chart="4" format="28" series="1">
      <pivotArea type="data" outline="0" fieldPosition="0">
        <references count="1">
          <reference field="7" count="1" selected="0">
            <x v="0"/>
          </reference>
        </references>
      </pivotArea>
    </chartFormat>
    <chartFormat chart="4" format="29" series="1">
      <pivotArea type="data" outline="0" fieldPosition="0">
        <references count="1">
          <reference field="7" count="1" selected="0">
            <x v="1"/>
          </reference>
        </references>
      </pivotArea>
    </chartFormat>
    <chartFormat chart="4" format="30" series="1">
      <pivotArea type="data" outline="0" fieldPosition="0">
        <references count="1">
          <reference field="7" count="1" selected="0">
            <x v="2"/>
          </reference>
        </references>
      </pivotArea>
    </chartFormat>
    <chartFormat chart="4" format="31" series="1">
      <pivotArea type="data" outline="0" fieldPosition="0">
        <references count="1">
          <reference field="7" count="1" selected="0">
            <x v="3"/>
          </reference>
        </references>
      </pivotArea>
    </chartFormat>
    <chartFormat chart="4" format="32" series="1">
      <pivotArea type="data" outline="0" fieldPosition="0">
        <references count="1">
          <reference field="7" count="1" selected="0">
            <x v="4"/>
          </reference>
        </references>
      </pivotArea>
    </chartFormat>
    <chartFormat chart="4" format="33" series="1">
      <pivotArea type="data" outline="0" fieldPosition="0">
        <references count="1">
          <reference field="7" count="1" selected="0">
            <x v="5"/>
          </reference>
        </references>
      </pivotArea>
    </chartFormat>
    <chartFormat chart="4" format="34" series="1">
      <pivotArea type="data" outline="0" fieldPosition="0">
        <references count="1">
          <reference field="7" count="1" selected="0">
            <x v="6"/>
          </reference>
        </references>
      </pivotArea>
    </chartFormat>
    <chartFormat chart="4" format="35" series="1">
      <pivotArea type="data" outline="0" fieldPosition="0">
        <references count="1">
          <reference field="7" count="1" selected="0">
            <x v="7"/>
          </reference>
        </references>
      </pivotArea>
    </chartFormat>
    <chartFormat chart="4" format="36" series="1">
      <pivotArea type="data" outline="0" fieldPosition="0">
        <references count="1">
          <reference field="7" count="1" selected="0">
            <x v="8"/>
          </reference>
        </references>
      </pivotArea>
    </chartFormat>
    <chartFormat chart="4" format="37" series="1">
      <pivotArea type="data" outline="0" fieldPosition="0">
        <references count="1">
          <reference field="7" count="1" selected="0">
            <x v="9"/>
          </reference>
        </references>
      </pivotArea>
    </chartFormat>
    <chartFormat chart="4" format="38" series="1">
      <pivotArea type="data" outline="0" fieldPosition="0">
        <references count="1">
          <reference field="7" count="1" selected="0">
            <x v="10"/>
          </reference>
        </references>
      </pivotArea>
    </chartFormat>
    <chartFormat chart="4" format="39" series="1">
      <pivotArea type="data" outline="0" fieldPosition="0">
        <references count="1">
          <reference field="7" count="1" selected="0">
            <x v="11"/>
          </reference>
        </references>
      </pivotArea>
    </chartFormat>
    <chartFormat chart="4" format="40" series="1">
      <pivotArea type="data" outline="0" fieldPosition="0">
        <references count="1">
          <reference field="7" count="1" selected="0">
            <x v="12"/>
          </reference>
        </references>
      </pivotArea>
    </chartFormat>
    <chartFormat chart="4" format="41" series="1">
      <pivotArea type="data" outline="0" fieldPosition="0">
        <references count="1">
          <reference field="7" count="1" selected="0">
            <x v="13"/>
          </reference>
        </references>
      </pivotArea>
    </chartFormat>
    <chartFormat chart="4" format="42" series="1">
      <pivotArea type="data" outline="0" fieldPosition="0">
        <references count="2">
          <reference field="4294967294" count="1" selected="0">
            <x v="0"/>
          </reference>
          <reference field="7" count="1" selected="0">
            <x v="0"/>
          </reference>
        </references>
      </pivotArea>
    </chartFormat>
    <chartFormat chart="4" format="43" series="1">
      <pivotArea type="data" outline="0" fieldPosition="0">
        <references count="2">
          <reference field="4294967294" count="1" selected="0">
            <x v="0"/>
          </reference>
          <reference field="7" count="1" selected="0">
            <x v="1"/>
          </reference>
        </references>
      </pivotArea>
    </chartFormat>
    <chartFormat chart="4" format="44" series="1">
      <pivotArea type="data" outline="0" fieldPosition="0">
        <references count="2">
          <reference field="4294967294" count="1" selected="0">
            <x v="0"/>
          </reference>
          <reference field="7" count="1" selected="0">
            <x v="2"/>
          </reference>
        </references>
      </pivotArea>
    </chartFormat>
    <chartFormat chart="4" format="45" series="1">
      <pivotArea type="data" outline="0" fieldPosition="0">
        <references count="2">
          <reference field="4294967294" count="1" selected="0">
            <x v="0"/>
          </reference>
          <reference field="7" count="1" selected="0">
            <x v="3"/>
          </reference>
        </references>
      </pivotArea>
    </chartFormat>
    <chartFormat chart="4" format="46" series="1">
      <pivotArea type="data" outline="0" fieldPosition="0">
        <references count="2">
          <reference field="4294967294" count="1" selected="0">
            <x v="0"/>
          </reference>
          <reference field="7" count="1" selected="0">
            <x v="4"/>
          </reference>
        </references>
      </pivotArea>
    </chartFormat>
    <chartFormat chart="4" format="47" series="1">
      <pivotArea type="data" outline="0" fieldPosition="0">
        <references count="2">
          <reference field="4294967294" count="1" selected="0">
            <x v="0"/>
          </reference>
          <reference field="7" count="1" selected="0">
            <x v="5"/>
          </reference>
        </references>
      </pivotArea>
    </chartFormat>
    <chartFormat chart="4" format="48" series="1">
      <pivotArea type="data" outline="0" fieldPosition="0">
        <references count="2">
          <reference field="4294967294" count="1" selected="0">
            <x v="0"/>
          </reference>
          <reference field="7" count="1" selected="0">
            <x v="6"/>
          </reference>
        </references>
      </pivotArea>
    </chartFormat>
    <chartFormat chart="4" format="49" series="1">
      <pivotArea type="data" outline="0" fieldPosition="0">
        <references count="2">
          <reference field="4294967294" count="1" selected="0">
            <x v="0"/>
          </reference>
          <reference field="7" count="1" selected="0">
            <x v="7"/>
          </reference>
        </references>
      </pivotArea>
    </chartFormat>
    <chartFormat chart="4" format="50" series="1">
      <pivotArea type="data" outline="0" fieldPosition="0">
        <references count="2">
          <reference field="4294967294" count="1" selected="0">
            <x v="0"/>
          </reference>
          <reference field="7" count="1" selected="0">
            <x v="8"/>
          </reference>
        </references>
      </pivotArea>
    </chartFormat>
    <chartFormat chart="4" format="51" series="1">
      <pivotArea type="data" outline="0" fieldPosition="0">
        <references count="2">
          <reference field="4294967294" count="1" selected="0">
            <x v="0"/>
          </reference>
          <reference field="7" count="1" selected="0">
            <x v="9"/>
          </reference>
        </references>
      </pivotArea>
    </chartFormat>
    <chartFormat chart="4" format="52" series="1">
      <pivotArea type="data" outline="0" fieldPosition="0">
        <references count="2">
          <reference field="4294967294" count="1" selected="0">
            <x v="0"/>
          </reference>
          <reference field="7" count="1" selected="0">
            <x v="10"/>
          </reference>
        </references>
      </pivotArea>
    </chartFormat>
    <chartFormat chart="4" format="53" series="1">
      <pivotArea type="data" outline="0" fieldPosition="0">
        <references count="2">
          <reference field="4294967294" count="1" selected="0">
            <x v="0"/>
          </reference>
          <reference field="7" count="1" selected="0">
            <x v="11"/>
          </reference>
        </references>
      </pivotArea>
    </chartFormat>
    <chartFormat chart="4" format="54" series="1">
      <pivotArea type="data" outline="0" fieldPosition="0">
        <references count="2">
          <reference field="4294967294" count="1" selected="0">
            <x v="0"/>
          </reference>
          <reference field="7" count="1" selected="0">
            <x v="12"/>
          </reference>
        </references>
      </pivotArea>
    </chartFormat>
    <chartFormat chart="4" format="55" series="1">
      <pivotArea type="data" outline="0" fieldPosition="0">
        <references count="2">
          <reference field="4294967294" count="1" selected="0">
            <x v="0"/>
          </reference>
          <reference field="7" count="1" selected="0">
            <x v="13"/>
          </reference>
        </references>
      </pivotArea>
    </chartFormat>
    <chartFormat chart="5" format="0" series="1">
      <pivotArea type="data" outline="0" fieldPosition="0">
        <references count="2">
          <reference field="4294967294" count="1" selected="0">
            <x v="0"/>
          </reference>
          <reference field="7" count="1" selected="0">
            <x v="0"/>
          </reference>
        </references>
      </pivotArea>
    </chartFormat>
    <chartFormat chart="5" format="1" series="1">
      <pivotArea type="data" outline="0" fieldPosition="0">
        <references count="2">
          <reference field="4294967294" count="1" selected="0">
            <x v="0"/>
          </reference>
          <reference field="7" count="1" selected="0">
            <x v="1"/>
          </reference>
        </references>
      </pivotArea>
    </chartFormat>
    <chartFormat chart="5" format="2" series="1">
      <pivotArea type="data" outline="0" fieldPosition="0">
        <references count="2">
          <reference field="4294967294" count="1" selected="0">
            <x v="0"/>
          </reference>
          <reference field="7" count="1" selected="0">
            <x v="2"/>
          </reference>
        </references>
      </pivotArea>
    </chartFormat>
    <chartFormat chart="5" format="3" series="1">
      <pivotArea type="data" outline="0" fieldPosition="0">
        <references count="2">
          <reference field="4294967294" count="1" selected="0">
            <x v="0"/>
          </reference>
          <reference field="7" count="1" selected="0">
            <x v="3"/>
          </reference>
        </references>
      </pivotArea>
    </chartFormat>
    <chartFormat chart="5" format="4" series="1">
      <pivotArea type="data" outline="0" fieldPosition="0">
        <references count="2">
          <reference field="4294967294" count="1" selected="0">
            <x v="0"/>
          </reference>
          <reference field="7" count="1" selected="0">
            <x v="4"/>
          </reference>
        </references>
      </pivotArea>
    </chartFormat>
    <chartFormat chart="5" format="5" series="1">
      <pivotArea type="data" outline="0" fieldPosition="0">
        <references count="2">
          <reference field="4294967294" count="1" selected="0">
            <x v="0"/>
          </reference>
          <reference field="7" count="1" selected="0">
            <x v="5"/>
          </reference>
        </references>
      </pivotArea>
    </chartFormat>
    <chartFormat chart="5" format="6" series="1">
      <pivotArea type="data" outline="0" fieldPosition="0">
        <references count="2">
          <reference field="4294967294" count="1" selected="0">
            <x v="0"/>
          </reference>
          <reference field="7" count="1" selected="0">
            <x v="6"/>
          </reference>
        </references>
      </pivotArea>
    </chartFormat>
    <chartFormat chart="5" format="7" series="1">
      <pivotArea type="data" outline="0" fieldPosition="0">
        <references count="2">
          <reference field="4294967294" count="1" selected="0">
            <x v="0"/>
          </reference>
          <reference field="7" count="1" selected="0">
            <x v="7"/>
          </reference>
        </references>
      </pivotArea>
    </chartFormat>
    <chartFormat chart="5" format="8" series="1">
      <pivotArea type="data" outline="0" fieldPosition="0">
        <references count="2">
          <reference field="4294967294" count="1" selected="0">
            <x v="0"/>
          </reference>
          <reference field="7" count="1" selected="0">
            <x v="8"/>
          </reference>
        </references>
      </pivotArea>
    </chartFormat>
    <chartFormat chart="5" format="9" series="1">
      <pivotArea type="data" outline="0" fieldPosition="0">
        <references count="2">
          <reference field="4294967294" count="1" selected="0">
            <x v="0"/>
          </reference>
          <reference field="7" count="1" selected="0">
            <x v="9"/>
          </reference>
        </references>
      </pivotArea>
    </chartFormat>
    <chartFormat chart="5" format="10" series="1">
      <pivotArea type="data" outline="0" fieldPosition="0">
        <references count="2">
          <reference field="4294967294" count="1" selected="0">
            <x v="0"/>
          </reference>
          <reference field="7" count="1" selected="0">
            <x v="10"/>
          </reference>
        </references>
      </pivotArea>
    </chartFormat>
    <chartFormat chart="5" format="11" series="1">
      <pivotArea type="data" outline="0" fieldPosition="0">
        <references count="2">
          <reference field="4294967294" count="1" selected="0">
            <x v="0"/>
          </reference>
          <reference field="7" count="1" selected="0">
            <x v="11"/>
          </reference>
        </references>
      </pivotArea>
    </chartFormat>
    <chartFormat chart="5" format="12" series="1">
      <pivotArea type="data" outline="0" fieldPosition="0">
        <references count="2">
          <reference field="4294967294" count="1" selected="0">
            <x v="0"/>
          </reference>
          <reference field="7" count="1" selected="0">
            <x v="12"/>
          </reference>
        </references>
      </pivotArea>
    </chartFormat>
    <chartFormat chart="5" format="13" series="1">
      <pivotArea type="data" outline="0" fieldPosition="0">
        <references count="2">
          <reference field="4294967294" count="1" selected="0">
            <x v="0"/>
          </reference>
          <reference field="7" count="1" selected="0">
            <x v="13"/>
          </reference>
        </references>
      </pivotArea>
    </chartFormat>
    <chartFormat chart="6" format="0" series="1">
      <pivotArea type="data" outline="0" fieldPosition="0">
        <references count="2">
          <reference field="4294967294" count="1" selected="0">
            <x v="0"/>
          </reference>
          <reference field="7" count="1" selected="0">
            <x v="0"/>
          </reference>
        </references>
      </pivotArea>
    </chartFormat>
    <chartFormat chart="6" format="1" series="1">
      <pivotArea type="data" outline="0" fieldPosition="0">
        <references count="2">
          <reference field="4294967294" count="1" selected="0">
            <x v="0"/>
          </reference>
          <reference field="7" count="1" selected="0">
            <x v="1"/>
          </reference>
        </references>
      </pivotArea>
    </chartFormat>
    <chartFormat chart="6" format="2" series="1">
      <pivotArea type="data" outline="0" fieldPosition="0">
        <references count="2">
          <reference field="4294967294" count="1" selected="0">
            <x v="0"/>
          </reference>
          <reference field="7" count="1" selected="0">
            <x v="2"/>
          </reference>
        </references>
      </pivotArea>
    </chartFormat>
    <chartFormat chart="6" format="3" series="1">
      <pivotArea type="data" outline="0" fieldPosition="0">
        <references count="2">
          <reference field="4294967294" count="1" selected="0">
            <x v="0"/>
          </reference>
          <reference field="7" count="1" selected="0">
            <x v="3"/>
          </reference>
        </references>
      </pivotArea>
    </chartFormat>
    <chartFormat chart="6" format="4" series="1">
      <pivotArea type="data" outline="0" fieldPosition="0">
        <references count="2">
          <reference field="4294967294" count="1" selected="0">
            <x v="0"/>
          </reference>
          <reference field="7" count="1" selected="0">
            <x v="4"/>
          </reference>
        </references>
      </pivotArea>
    </chartFormat>
    <chartFormat chart="6" format="5" series="1">
      <pivotArea type="data" outline="0" fieldPosition="0">
        <references count="2">
          <reference field="4294967294" count="1" selected="0">
            <x v="0"/>
          </reference>
          <reference field="7" count="1" selected="0">
            <x v="5"/>
          </reference>
        </references>
      </pivotArea>
    </chartFormat>
    <chartFormat chart="6" format="6" series="1">
      <pivotArea type="data" outline="0" fieldPosition="0">
        <references count="2">
          <reference field="4294967294" count="1" selected="0">
            <x v="0"/>
          </reference>
          <reference field="7" count="1" selected="0">
            <x v="6"/>
          </reference>
        </references>
      </pivotArea>
    </chartFormat>
    <chartFormat chart="6" format="7" series="1">
      <pivotArea type="data" outline="0" fieldPosition="0">
        <references count="2">
          <reference field="4294967294" count="1" selected="0">
            <x v="0"/>
          </reference>
          <reference field="7" count="1" selected="0">
            <x v="7"/>
          </reference>
        </references>
      </pivotArea>
    </chartFormat>
    <chartFormat chart="6" format="8" series="1">
      <pivotArea type="data" outline="0" fieldPosition="0">
        <references count="2">
          <reference field="4294967294" count="1" selected="0">
            <x v="0"/>
          </reference>
          <reference field="7" count="1" selected="0">
            <x v="8"/>
          </reference>
        </references>
      </pivotArea>
    </chartFormat>
    <chartFormat chart="6" format="9" series="1">
      <pivotArea type="data" outline="0" fieldPosition="0">
        <references count="2">
          <reference field="4294967294" count="1" selected="0">
            <x v="0"/>
          </reference>
          <reference field="7" count="1" selected="0">
            <x v="9"/>
          </reference>
        </references>
      </pivotArea>
    </chartFormat>
    <chartFormat chart="6" format="10" series="1">
      <pivotArea type="data" outline="0" fieldPosition="0">
        <references count="2">
          <reference field="4294967294" count="1" selected="0">
            <x v="0"/>
          </reference>
          <reference field="7" count="1" selected="0">
            <x v="10"/>
          </reference>
        </references>
      </pivotArea>
    </chartFormat>
    <chartFormat chart="6" format="11" series="1">
      <pivotArea type="data" outline="0" fieldPosition="0">
        <references count="2">
          <reference field="4294967294" count="1" selected="0">
            <x v="0"/>
          </reference>
          <reference field="7" count="1" selected="0">
            <x v="11"/>
          </reference>
        </references>
      </pivotArea>
    </chartFormat>
    <chartFormat chart="6" format="12" series="1">
      <pivotArea type="data" outline="0" fieldPosition="0">
        <references count="2">
          <reference field="4294967294" count="1" selected="0">
            <x v="0"/>
          </reference>
          <reference field="7" count="1" selected="0">
            <x v="12"/>
          </reference>
        </references>
      </pivotArea>
    </chartFormat>
    <chartFormat chart="6" format="13" series="1">
      <pivotArea type="data" outline="0" fieldPosition="0">
        <references count="2">
          <reference field="4294967294" count="1" selected="0">
            <x v="0"/>
          </reference>
          <reference field="7" count="1" selected="0">
            <x v="13"/>
          </reference>
        </references>
      </pivotArea>
    </chartFormat>
    <chartFormat chart="7" format="14" series="1">
      <pivotArea type="data" outline="0" fieldPosition="0">
        <references count="2">
          <reference field="4294967294" count="1" selected="0">
            <x v="0"/>
          </reference>
          <reference field="7" count="1" selected="0">
            <x v="0"/>
          </reference>
        </references>
      </pivotArea>
    </chartFormat>
    <chartFormat chart="7" format="15" series="1">
      <pivotArea type="data" outline="0" fieldPosition="0">
        <references count="2">
          <reference field="4294967294" count="1" selected="0">
            <x v="0"/>
          </reference>
          <reference field="7" count="1" selected="0">
            <x v="1"/>
          </reference>
        </references>
      </pivotArea>
    </chartFormat>
    <chartFormat chart="7" format="16" series="1">
      <pivotArea type="data" outline="0" fieldPosition="0">
        <references count="2">
          <reference field="4294967294" count="1" selected="0">
            <x v="0"/>
          </reference>
          <reference field="7" count="1" selected="0">
            <x v="2"/>
          </reference>
        </references>
      </pivotArea>
    </chartFormat>
    <chartFormat chart="7" format="17" series="1">
      <pivotArea type="data" outline="0" fieldPosition="0">
        <references count="2">
          <reference field="4294967294" count="1" selected="0">
            <x v="0"/>
          </reference>
          <reference field="7" count="1" selected="0">
            <x v="3"/>
          </reference>
        </references>
      </pivotArea>
    </chartFormat>
    <chartFormat chart="7" format="18" series="1">
      <pivotArea type="data" outline="0" fieldPosition="0">
        <references count="2">
          <reference field="4294967294" count="1" selected="0">
            <x v="0"/>
          </reference>
          <reference field="7" count="1" selected="0">
            <x v="4"/>
          </reference>
        </references>
      </pivotArea>
    </chartFormat>
    <chartFormat chart="7" format="19" series="1">
      <pivotArea type="data" outline="0" fieldPosition="0">
        <references count="2">
          <reference field="4294967294" count="1" selected="0">
            <x v="0"/>
          </reference>
          <reference field="7" count="1" selected="0">
            <x v="5"/>
          </reference>
        </references>
      </pivotArea>
    </chartFormat>
    <chartFormat chart="7" format="20" series="1">
      <pivotArea type="data" outline="0" fieldPosition="0">
        <references count="2">
          <reference field="4294967294" count="1" selected="0">
            <x v="0"/>
          </reference>
          <reference field="7" count="1" selected="0">
            <x v="6"/>
          </reference>
        </references>
      </pivotArea>
    </chartFormat>
    <chartFormat chart="7" format="21" series="1">
      <pivotArea type="data" outline="0" fieldPosition="0">
        <references count="2">
          <reference field="4294967294" count="1" selected="0">
            <x v="0"/>
          </reference>
          <reference field="7" count="1" selected="0">
            <x v="7"/>
          </reference>
        </references>
      </pivotArea>
    </chartFormat>
    <chartFormat chart="7" format="22" series="1">
      <pivotArea type="data" outline="0" fieldPosition="0">
        <references count="2">
          <reference field="4294967294" count="1" selected="0">
            <x v="0"/>
          </reference>
          <reference field="7" count="1" selected="0">
            <x v="8"/>
          </reference>
        </references>
      </pivotArea>
    </chartFormat>
    <chartFormat chart="7" format="23" series="1">
      <pivotArea type="data" outline="0" fieldPosition="0">
        <references count="2">
          <reference field="4294967294" count="1" selected="0">
            <x v="0"/>
          </reference>
          <reference field="7" count="1" selected="0">
            <x v="9"/>
          </reference>
        </references>
      </pivotArea>
    </chartFormat>
    <chartFormat chart="7" format="24" series="1">
      <pivotArea type="data" outline="0" fieldPosition="0">
        <references count="2">
          <reference field="4294967294" count="1" selected="0">
            <x v="0"/>
          </reference>
          <reference field="7" count="1" selected="0">
            <x v="10"/>
          </reference>
        </references>
      </pivotArea>
    </chartFormat>
    <chartFormat chart="7" format="25" series="1">
      <pivotArea type="data" outline="0" fieldPosition="0">
        <references count="2">
          <reference field="4294967294" count="1" selected="0">
            <x v="0"/>
          </reference>
          <reference field="7" count="1" selected="0">
            <x v="11"/>
          </reference>
        </references>
      </pivotArea>
    </chartFormat>
    <chartFormat chart="7" format="26" series="1">
      <pivotArea type="data" outline="0" fieldPosition="0">
        <references count="2">
          <reference field="4294967294" count="1" selected="0">
            <x v="0"/>
          </reference>
          <reference field="7" count="1" selected="0">
            <x v="12"/>
          </reference>
        </references>
      </pivotArea>
    </chartFormat>
    <chartFormat chart="7" format="27" series="1">
      <pivotArea type="data" outline="0" fieldPosition="0">
        <references count="2">
          <reference field="4294967294" count="1" selected="0">
            <x v="0"/>
          </reference>
          <reference field="7" count="1" selected="0">
            <x v="13"/>
          </reference>
        </references>
      </pivotArea>
    </chartFormat>
    <chartFormat chart="8" format="28" series="1">
      <pivotArea type="data" outline="0" fieldPosition="0">
        <references count="2">
          <reference field="4294967294" count="1" selected="0">
            <x v="0"/>
          </reference>
          <reference field="7" count="1" selected="0">
            <x v="0"/>
          </reference>
        </references>
      </pivotArea>
    </chartFormat>
    <chartFormat chart="8" format="29" series="1">
      <pivotArea type="data" outline="0" fieldPosition="0">
        <references count="2">
          <reference field="4294967294" count="1" selected="0">
            <x v="0"/>
          </reference>
          <reference field="7" count="1" selected="0">
            <x v="1"/>
          </reference>
        </references>
      </pivotArea>
    </chartFormat>
    <chartFormat chart="8" format="30" series="1">
      <pivotArea type="data" outline="0" fieldPosition="0">
        <references count="2">
          <reference field="4294967294" count="1" selected="0">
            <x v="0"/>
          </reference>
          <reference field="7" count="1" selected="0">
            <x v="2"/>
          </reference>
        </references>
      </pivotArea>
    </chartFormat>
    <chartFormat chart="8" format="31" series="1">
      <pivotArea type="data" outline="0" fieldPosition="0">
        <references count="2">
          <reference field="4294967294" count="1" selected="0">
            <x v="0"/>
          </reference>
          <reference field="7" count="1" selected="0">
            <x v="3"/>
          </reference>
        </references>
      </pivotArea>
    </chartFormat>
    <chartFormat chart="8" format="32" series="1">
      <pivotArea type="data" outline="0" fieldPosition="0">
        <references count="2">
          <reference field="4294967294" count="1" selected="0">
            <x v="0"/>
          </reference>
          <reference field="7" count="1" selected="0">
            <x v="4"/>
          </reference>
        </references>
      </pivotArea>
    </chartFormat>
    <chartFormat chart="8" format="33" series="1">
      <pivotArea type="data" outline="0" fieldPosition="0">
        <references count="2">
          <reference field="4294967294" count="1" selected="0">
            <x v="0"/>
          </reference>
          <reference field="7" count="1" selected="0">
            <x v="5"/>
          </reference>
        </references>
      </pivotArea>
    </chartFormat>
    <chartFormat chart="8" format="34" series="1">
      <pivotArea type="data" outline="0" fieldPosition="0">
        <references count="2">
          <reference field="4294967294" count="1" selected="0">
            <x v="0"/>
          </reference>
          <reference field="7" count="1" selected="0">
            <x v="6"/>
          </reference>
        </references>
      </pivotArea>
    </chartFormat>
    <chartFormat chart="8" format="35" series="1">
      <pivotArea type="data" outline="0" fieldPosition="0">
        <references count="2">
          <reference field="4294967294" count="1" selected="0">
            <x v="0"/>
          </reference>
          <reference field="7" count="1" selected="0">
            <x v="7"/>
          </reference>
        </references>
      </pivotArea>
    </chartFormat>
    <chartFormat chart="8" format="36" series="1">
      <pivotArea type="data" outline="0" fieldPosition="0">
        <references count="2">
          <reference field="4294967294" count="1" selected="0">
            <x v="0"/>
          </reference>
          <reference field="7" count="1" selected="0">
            <x v="8"/>
          </reference>
        </references>
      </pivotArea>
    </chartFormat>
    <chartFormat chart="8" format="37" series="1">
      <pivotArea type="data" outline="0" fieldPosition="0">
        <references count="2">
          <reference field="4294967294" count="1" selected="0">
            <x v="0"/>
          </reference>
          <reference field="7" count="1" selected="0">
            <x v="9"/>
          </reference>
        </references>
      </pivotArea>
    </chartFormat>
    <chartFormat chart="8" format="38" series="1">
      <pivotArea type="data" outline="0" fieldPosition="0">
        <references count="2">
          <reference field="4294967294" count="1" selected="0">
            <x v="0"/>
          </reference>
          <reference field="7" count="1" selected="0">
            <x v="10"/>
          </reference>
        </references>
      </pivotArea>
    </chartFormat>
    <chartFormat chart="8" format="39" series="1">
      <pivotArea type="data" outline="0" fieldPosition="0">
        <references count="2">
          <reference field="4294967294" count="1" selected="0">
            <x v="0"/>
          </reference>
          <reference field="7" count="1" selected="0">
            <x v="11"/>
          </reference>
        </references>
      </pivotArea>
    </chartFormat>
    <chartFormat chart="8" format="40" series="1">
      <pivotArea type="data" outline="0" fieldPosition="0">
        <references count="2">
          <reference field="4294967294" count="1" selected="0">
            <x v="0"/>
          </reference>
          <reference field="7" count="1" selected="0">
            <x v="12"/>
          </reference>
        </references>
      </pivotArea>
    </chartFormat>
    <chartFormat chart="8" format="41" series="1">
      <pivotArea type="data" outline="0" fieldPosition="0">
        <references count="2">
          <reference field="4294967294" count="1" selected="0">
            <x v="0"/>
          </reference>
          <reference field="7" count="1" selected="0">
            <x v="13"/>
          </reference>
        </references>
      </pivotArea>
    </chartFormat>
    <chartFormat chart="9" format="14" series="1">
      <pivotArea type="data" outline="0" fieldPosition="0">
        <references count="2">
          <reference field="4294967294" count="1" selected="0">
            <x v="0"/>
          </reference>
          <reference field="7" count="1" selected="0">
            <x v="0"/>
          </reference>
        </references>
      </pivotArea>
    </chartFormat>
    <chartFormat chart="9" format="15" series="1">
      <pivotArea type="data" outline="0" fieldPosition="0">
        <references count="2">
          <reference field="4294967294" count="1" selected="0">
            <x v="0"/>
          </reference>
          <reference field="7" count="1" selected="0">
            <x v="1"/>
          </reference>
        </references>
      </pivotArea>
    </chartFormat>
    <chartFormat chart="9" format="16" series="1">
      <pivotArea type="data" outline="0" fieldPosition="0">
        <references count="2">
          <reference field="4294967294" count="1" selected="0">
            <x v="0"/>
          </reference>
          <reference field="7" count="1" selected="0">
            <x v="2"/>
          </reference>
        </references>
      </pivotArea>
    </chartFormat>
    <chartFormat chart="9" format="17" series="1">
      <pivotArea type="data" outline="0" fieldPosition="0">
        <references count="2">
          <reference field="4294967294" count="1" selected="0">
            <x v="0"/>
          </reference>
          <reference field="7" count="1" selected="0">
            <x v="3"/>
          </reference>
        </references>
      </pivotArea>
    </chartFormat>
    <chartFormat chart="9" format="18" series="1">
      <pivotArea type="data" outline="0" fieldPosition="0">
        <references count="2">
          <reference field="4294967294" count="1" selected="0">
            <x v="0"/>
          </reference>
          <reference field="7" count="1" selected="0">
            <x v="4"/>
          </reference>
        </references>
      </pivotArea>
    </chartFormat>
    <chartFormat chart="9" format="19" series="1">
      <pivotArea type="data" outline="0" fieldPosition="0">
        <references count="2">
          <reference field="4294967294" count="1" selected="0">
            <x v="0"/>
          </reference>
          <reference field="7" count="1" selected="0">
            <x v="5"/>
          </reference>
        </references>
      </pivotArea>
    </chartFormat>
    <chartFormat chart="9" format="20" series="1">
      <pivotArea type="data" outline="0" fieldPosition="0">
        <references count="2">
          <reference field="4294967294" count="1" selected="0">
            <x v="0"/>
          </reference>
          <reference field="7" count="1" selected="0">
            <x v="6"/>
          </reference>
        </references>
      </pivotArea>
    </chartFormat>
    <chartFormat chart="9" format="21" series="1">
      <pivotArea type="data" outline="0" fieldPosition="0">
        <references count="2">
          <reference field="4294967294" count="1" selected="0">
            <x v="0"/>
          </reference>
          <reference field="7" count="1" selected="0">
            <x v="7"/>
          </reference>
        </references>
      </pivotArea>
    </chartFormat>
    <chartFormat chart="9" format="22" series="1">
      <pivotArea type="data" outline="0" fieldPosition="0">
        <references count="2">
          <reference field="4294967294" count="1" selected="0">
            <x v="0"/>
          </reference>
          <reference field="7" count="1" selected="0">
            <x v="8"/>
          </reference>
        </references>
      </pivotArea>
    </chartFormat>
    <chartFormat chart="9" format="23" series="1">
      <pivotArea type="data" outline="0" fieldPosition="0">
        <references count="2">
          <reference field="4294967294" count="1" selected="0">
            <x v="0"/>
          </reference>
          <reference field="7" count="1" selected="0">
            <x v="9"/>
          </reference>
        </references>
      </pivotArea>
    </chartFormat>
    <chartFormat chart="9" format="24" series="1">
      <pivotArea type="data" outline="0" fieldPosition="0">
        <references count="2">
          <reference field="4294967294" count="1" selected="0">
            <x v="0"/>
          </reference>
          <reference field="7" count="1" selected="0">
            <x v="10"/>
          </reference>
        </references>
      </pivotArea>
    </chartFormat>
    <chartFormat chart="9" format="25" series="1">
      <pivotArea type="data" outline="0" fieldPosition="0">
        <references count="2">
          <reference field="4294967294" count="1" selected="0">
            <x v="0"/>
          </reference>
          <reference field="7" count="1" selected="0">
            <x v="11"/>
          </reference>
        </references>
      </pivotArea>
    </chartFormat>
    <chartFormat chart="9" format="26" series="1">
      <pivotArea type="data" outline="0" fieldPosition="0">
        <references count="2">
          <reference field="4294967294" count="1" selected="0">
            <x v="0"/>
          </reference>
          <reference field="7" count="1" selected="0">
            <x v="12"/>
          </reference>
        </references>
      </pivotArea>
    </chartFormat>
    <chartFormat chart="9" format="27" series="1">
      <pivotArea type="data" outline="0" fieldPosition="0">
        <references count="2">
          <reference field="4294967294" count="1" selected="0">
            <x v="0"/>
          </reference>
          <reference field="7" count="1" selected="0">
            <x v="13"/>
          </reference>
        </references>
      </pivotArea>
    </chartFormat>
    <chartFormat chart="9" format="28"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7AA7956-28FE-4B7C-95BE-B49A027E5BDE}"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0">
  <location ref="A3:B6" firstHeaderRow="1" firstDataRow="1" firstDataCol="1" rowPageCount="1" colPageCount="1"/>
  <pivotFields count="11">
    <pivotField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m="1" x="696"/>
        <item m="1" x="715"/>
        <item m="1" x="698"/>
        <item m="1" x="717"/>
        <item m="1" x="700"/>
        <item m="1" x="719"/>
        <item m="1" x="723"/>
        <item m="1" x="705"/>
        <item m="1" x="724"/>
        <item m="1" x="706"/>
        <item m="1" x="725"/>
        <item m="1" x="707"/>
        <item m="1" x="726"/>
        <item m="1" x="708"/>
        <item m="1" x="727"/>
        <item m="1" x="709"/>
        <item m="1" x="728"/>
        <item m="1" x="710"/>
        <item m="1" x="729"/>
        <item m="1" x="711"/>
        <item m="1" x="730"/>
        <item m="1" x="712"/>
        <item m="1" x="694"/>
        <item m="1" x="713"/>
        <item m="1" x="695"/>
        <item m="1" x="714"/>
        <item m="1" x="697"/>
        <item m="1" x="716"/>
        <item m="1" x="699"/>
        <item m="1" x="718"/>
        <item m="1" x="701"/>
        <item m="1" x="720"/>
        <item m="1" x="702"/>
        <item m="1" x="721"/>
        <item m="1" x="703"/>
        <item m="1" x="722"/>
        <item m="1" x="704"/>
        <item t="default"/>
      </items>
    </pivotField>
    <pivotField showAll="0"/>
    <pivotField showAll="0"/>
    <pivotField axis="axisRow" showAll="0">
      <items count="3">
        <item x="0"/>
        <item x="1"/>
        <item t="default"/>
      </items>
    </pivotField>
    <pivotField dataField="1" showAll="0"/>
    <pivotField numFmtId="44" showAll="0"/>
    <pivotField numFmtId="44" showAll="0"/>
    <pivotField axis="axisPage" showAll="0">
      <items count="15">
        <item x="2"/>
        <item x="4"/>
        <item x="1"/>
        <item x="11"/>
        <item x="12"/>
        <item x="10"/>
        <item x="8"/>
        <item x="5"/>
        <item x="0"/>
        <item x="9"/>
        <item x="7"/>
        <item x="3"/>
        <item m="1" x="13"/>
        <item x="6"/>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x="5"/>
        <item t="default"/>
      </items>
    </pivotField>
    <pivotField showAll="0">
      <items count="5">
        <item sd="0" x="0"/>
        <item sd="0" x="1"/>
        <item sd="0" x="2"/>
        <item x="3"/>
        <item t="default"/>
      </items>
    </pivotField>
  </pivotFields>
  <rowFields count="1">
    <field x="3"/>
  </rowFields>
  <rowItems count="3">
    <i>
      <x/>
    </i>
    <i>
      <x v="1"/>
    </i>
    <i t="grand">
      <x/>
    </i>
  </rowItems>
  <colItems count="1">
    <i/>
  </colItems>
  <pageFields count="1">
    <pageField fld="7" item="3" hier="-1"/>
  </pageFields>
  <dataFields count="1">
    <dataField name="Sum of Quantity Sold Sq Ft" fld="4" baseField="0" baseItem="0"/>
  </dataFields>
  <chartFormats count="110">
    <chartFormat chart="4" format="28" series="1">
      <pivotArea type="data" outline="0" fieldPosition="0">
        <references count="1">
          <reference field="7" count="1" selected="0">
            <x v="0"/>
          </reference>
        </references>
      </pivotArea>
    </chartFormat>
    <chartFormat chart="4" format="29" series="1">
      <pivotArea type="data" outline="0" fieldPosition="0">
        <references count="1">
          <reference field="7" count="1" selected="0">
            <x v="1"/>
          </reference>
        </references>
      </pivotArea>
    </chartFormat>
    <chartFormat chart="4" format="30" series="1">
      <pivotArea type="data" outline="0" fieldPosition="0">
        <references count="1">
          <reference field="7" count="1" selected="0">
            <x v="2"/>
          </reference>
        </references>
      </pivotArea>
    </chartFormat>
    <chartFormat chart="4" format="31" series="1">
      <pivotArea type="data" outline="0" fieldPosition="0">
        <references count="1">
          <reference field="7" count="1" selected="0">
            <x v="3"/>
          </reference>
        </references>
      </pivotArea>
    </chartFormat>
    <chartFormat chart="4" format="32" series="1">
      <pivotArea type="data" outline="0" fieldPosition="0">
        <references count="1">
          <reference field="7" count="1" selected="0">
            <x v="4"/>
          </reference>
        </references>
      </pivotArea>
    </chartFormat>
    <chartFormat chart="4" format="33" series="1">
      <pivotArea type="data" outline="0" fieldPosition="0">
        <references count="1">
          <reference field="7" count="1" selected="0">
            <x v="5"/>
          </reference>
        </references>
      </pivotArea>
    </chartFormat>
    <chartFormat chart="4" format="34" series="1">
      <pivotArea type="data" outline="0" fieldPosition="0">
        <references count="1">
          <reference field="7" count="1" selected="0">
            <x v="6"/>
          </reference>
        </references>
      </pivotArea>
    </chartFormat>
    <chartFormat chart="4" format="35" series="1">
      <pivotArea type="data" outline="0" fieldPosition="0">
        <references count="1">
          <reference field="7" count="1" selected="0">
            <x v="7"/>
          </reference>
        </references>
      </pivotArea>
    </chartFormat>
    <chartFormat chart="4" format="36" series="1">
      <pivotArea type="data" outline="0" fieldPosition="0">
        <references count="1">
          <reference field="7" count="1" selected="0">
            <x v="8"/>
          </reference>
        </references>
      </pivotArea>
    </chartFormat>
    <chartFormat chart="4" format="37" series="1">
      <pivotArea type="data" outline="0" fieldPosition="0">
        <references count="1">
          <reference field="7" count="1" selected="0">
            <x v="9"/>
          </reference>
        </references>
      </pivotArea>
    </chartFormat>
    <chartFormat chart="4" format="38" series="1">
      <pivotArea type="data" outline="0" fieldPosition="0">
        <references count="1">
          <reference field="7" count="1" selected="0">
            <x v="10"/>
          </reference>
        </references>
      </pivotArea>
    </chartFormat>
    <chartFormat chart="4" format="39" series="1">
      <pivotArea type="data" outline="0" fieldPosition="0">
        <references count="1">
          <reference field="7" count="1" selected="0">
            <x v="11"/>
          </reference>
        </references>
      </pivotArea>
    </chartFormat>
    <chartFormat chart="4" format="40" series="1">
      <pivotArea type="data" outline="0" fieldPosition="0">
        <references count="1">
          <reference field="7" count="1" selected="0">
            <x v="12"/>
          </reference>
        </references>
      </pivotArea>
    </chartFormat>
    <chartFormat chart="4" format="41" series="1">
      <pivotArea type="data" outline="0" fieldPosition="0">
        <references count="1">
          <reference field="7" count="1" selected="0">
            <x v="13"/>
          </reference>
        </references>
      </pivotArea>
    </chartFormat>
    <chartFormat chart="4" format="42" series="1">
      <pivotArea type="data" outline="0" fieldPosition="0">
        <references count="2">
          <reference field="4294967294" count="1" selected="0">
            <x v="0"/>
          </reference>
          <reference field="7" count="1" selected="0">
            <x v="0"/>
          </reference>
        </references>
      </pivotArea>
    </chartFormat>
    <chartFormat chart="4" format="43" series="1">
      <pivotArea type="data" outline="0" fieldPosition="0">
        <references count="2">
          <reference field="4294967294" count="1" selected="0">
            <x v="0"/>
          </reference>
          <reference field="7" count="1" selected="0">
            <x v="1"/>
          </reference>
        </references>
      </pivotArea>
    </chartFormat>
    <chartFormat chart="4" format="44" series="1">
      <pivotArea type="data" outline="0" fieldPosition="0">
        <references count="2">
          <reference field="4294967294" count="1" selected="0">
            <x v="0"/>
          </reference>
          <reference field="7" count="1" selected="0">
            <x v="2"/>
          </reference>
        </references>
      </pivotArea>
    </chartFormat>
    <chartFormat chart="4" format="45" series="1">
      <pivotArea type="data" outline="0" fieldPosition="0">
        <references count="2">
          <reference field="4294967294" count="1" selected="0">
            <x v="0"/>
          </reference>
          <reference field="7" count="1" selected="0">
            <x v="3"/>
          </reference>
        </references>
      </pivotArea>
    </chartFormat>
    <chartFormat chart="4" format="46" series="1">
      <pivotArea type="data" outline="0" fieldPosition="0">
        <references count="2">
          <reference field="4294967294" count="1" selected="0">
            <x v="0"/>
          </reference>
          <reference field="7" count="1" selected="0">
            <x v="4"/>
          </reference>
        </references>
      </pivotArea>
    </chartFormat>
    <chartFormat chart="4" format="47" series="1">
      <pivotArea type="data" outline="0" fieldPosition="0">
        <references count="2">
          <reference field="4294967294" count="1" selected="0">
            <x v="0"/>
          </reference>
          <reference field="7" count="1" selected="0">
            <x v="5"/>
          </reference>
        </references>
      </pivotArea>
    </chartFormat>
    <chartFormat chart="4" format="48" series="1">
      <pivotArea type="data" outline="0" fieldPosition="0">
        <references count="2">
          <reference field="4294967294" count="1" selected="0">
            <x v="0"/>
          </reference>
          <reference field="7" count="1" selected="0">
            <x v="6"/>
          </reference>
        </references>
      </pivotArea>
    </chartFormat>
    <chartFormat chart="4" format="49" series="1">
      <pivotArea type="data" outline="0" fieldPosition="0">
        <references count="2">
          <reference field="4294967294" count="1" selected="0">
            <x v="0"/>
          </reference>
          <reference field="7" count="1" selected="0">
            <x v="7"/>
          </reference>
        </references>
      </pivotArea>
    </chartFormat>
    <chartFormat chart="4" format="50" series="1">
      <pivotArea type="data" outline="0" fieldPosition="0">
        <references count="2">
          <reference field="4294967294" count="1" selected="0">
            <x v="0"/>
          </reference>
          <reference field="7" count="1" selected="0">
            <x v="8"/>
          </reference>
        </references>
      </pivotArea>
    </chartFormat>
    <chartFormat chart="4" format="51" series="1">
      <pivotArea type="data" outline="0" fieldPosition="0">
        <references count="2">
          <reference field="4294967294" count="1" selected="0">
            <x v="0"/>
          </reference>
          <reference field="7" count="1" selected="0">
            <x v="9"/>
          </reference>
        </references>
      </pivotArea>
    </chartFormat>
    <chartFormat chart="4" format="52" series="1">
      <pivotArea type="data" outline="0" fieldPosition="0">
        <references count="2">
          <reference field="4294967294" count="1" selected="0">
            <x v="0"/>
          </reference>
          <reference field="7" count="1" selected="0">
            <x v="10"/>
          </reference>
        </references>
      </pivotArea>
    </chartFormat>
    <chartFormat chart="4" format="53" series="1">
      <pivotArea type="data" outline="0" fieldPosition="0">
        <references count="2">
          <reference field="4294967294" count="1" selected="0">
            <x v="0"/>
          </reference>
          <reference field="7" count="1" selected="0">
            <x v="11"/>
          </reference>
        </references>
      </pivotArea>
    </chartFormat>
    <chartFormat chart="4" format="54" series="1">
      <pivotArea type="data" outline="0" fieldPosition="0">
        <references count="2">
          <reference field="4294967294" count="1" selected="0">
            <x v="0"/>
          </reference>
          <reference field="7" count="1" selected="0">
            <x v="12"/>
          </reference>
        </references>
      </pivotArea>
    </chartFormat>
    <chartFormat chart="4" format="55" series="1">
      <pivotArea type="data" outline="0" fieldPosition="0">
        <references count="2">
          <reference field="4294967294" count="1" selected="0">
            <x v="0"/>
          </reference>
          <reference field="7" count="1" selected="0">
            <x v="13"/>
          </reference>
        </references>
      </pivotArea>
    </chartFormat>
    <chartFormat chart="5" format="0" series="1">
      <pivotArea type="data" outline="0" fieldPosition="0">
        <references count="2">
          <reference field="4294967294" count="1" selected="0">
            <x v="0"/>
          </reference>
          <reference field="7" count="1" selected="0">
            <x v="0"/>
          </reference>
        </references>
      </pivotArea>
    </chartFormat>
    <chartFormat chart="5" format="1" series="1">
      <pivotArea type="data" outline="0" fieldPosition="0">
        <references count="2">
          <reference field="4294967294" count="1" selected="0">
            <x v="0"/>
          </reference>
          <reference field="7" count="1" selected="0">
            <x v="1"/>
          </reference>
        </references>
      </pivotArea>
    </chartFormat>
    <chartFormat chart="5" format="2" series="1">
      <pivotArea type="data" outline="0" fieldPosition="0">
        <references count="2">
          <reference field="4294967294" count="1" selected="0">
            <x v="0"/>
          </reference>
          <reference field="7" count="1" selected="0">
            <x v="2"/>
          </reference>
        </references>
      </pivotArea>
    </chartFormat>
    <chartFormat chart="5" format="3" series="1">
      <pivotArea type="data" outline="0" fieldPosition="0">
        <references count="2">
          <reference field="4294967294" count="1" selected="0">
            <x v="0"/>
          </reference>
          <reference field="7" count="1" selected="0">
            <x v="3"/>
          </reference>
        </references>
      </pivotArea>
    </chartFormat>
    <chartFormat chart="5" format="4" series="1">
      <pivotArea type="data" outline="0" fieldPosition="0">
        <references count="2">
          <reference field="4294967294" count="1" selected="0">
            <x v="0"/>
          </reference>
          <reference field="7" count="1" selected="0">
            <x v="4"/>
          </reference>
        </references>
      </pivotArea>
    </chartFormat>
    <chartFormat chart="5" format="5" series="1">
      <pivotArea type="data" outline="0" fieldPosition="0">
        <references count="2">
          <reference field="4294967294" count="1" selected="0">
            <x v="0"/>
          </reference>
          <reference field="7" count="1" selected="0">
            <x v="5"/>
          </reference>
        </references>
      </pivotArea>
    </chartFormat>
    <chartFormat chart="5" format="6" series="1">
      <pivotArea type="data" outline="0" fieldPosition="0">
        <references count="2">
          <reference field="4294967294" count="1" selected="0">
            <x v="0"/>
          </reference>
          <reference field="7" count="1" selected="0">
            <x v="6"/>
          </reference>
        </references>
      </pivotArea>
    </chartFormat>
    <chartFormat chart="5" format="7" series="1">
      <pivotArea type="data" outline="0" fieldPosition="0">
        <references count="2">
          <reference field="4294967294" count="1" selected="0">
            <x v="0"/>
          </reference>
          <reference field="7" count="1" selected="0">
            <x v="7"/>
          </reference>
        </references>
      </pivotArea>
    </chartFormat>
    <chartFormat chart="5" format="8" series="1">
      <pivotArea type="data" outline="0" fieldPosition="0">
        <references count="2">
          <reference field="4294967294" count="1" selected="0">
            <x v="0"/>
          </reference>
          <reference field="7" count="1" selected="0">
            <x v="8"/>
          </reference>
        </references>
      </pivotArea>
    </chartFormat>
    <chartFormat chart="5" format="9" series="1">
      <pivotArea type="data" outline="0" fieldPosition="0">
        <references count="2">
          <reference field="4294967294" count="1" selected="0">
            <x v="0"/>
          </reference>
          <reference field="7" count="1" selected="0">
            <x v="9"/>
          </reference>
        </references>
      </pivotArea>
    </chartFormat>
    <chartFormat chart="5" format="10" series="1">
      <pivotArea type="data" outline="0" fieldPosition="0">
        <references count="2">
          <reference field="4294967294" count="1" selected="0">
            <x v="0"/>
          </reference>
          <reference field="7" count="1" selected="0">
            <x v="10"/>
          </reference>
        </references>
      </pivotArea>
    </chartFormat>
    <chartFormat chart="5" format="11" series="1">
      <pivotArea type="data" outline="0" fieldPosition="0">
        <references count="2">
          <reference field="4294967294" count="1" selected="0">
            <x v="0"/>
          </reference>
          <reference field="7" count="1" selected="0">
            <x v="11"/>
          </reference>
        </references>
      </pivotArea>
    </chartFormat>
    <chartFormat chart="5" format="12" series="1">
      <pivotArea type="data" outline="0" fieldPosition="0">
        <references count="2">
          <reference field="4294967294" count="1" selected="0">
            <x v="0"/>
          </reference>
          <reference field="7" count="1" selected="0">
            <x v="12"/>
          </reference>
        </references>
      </pivotArea>
    </chartFormat>
    <chartFormat chart="5" format="13" series="1">
      <pivotArea type="data" outline="0" fieldPosition="0">
        <references count="2">
          <reference field="4294967294" count="1" selected="0">
            <x v="0"/>
          </reference>
          <reference field="7" count="1" selected="0">
            <x v="13"/>
          </reference>
        </references>
      </pivotArea>
    </chartFormat>
    <chartFormat chart="6" format="0" series="1">
      <pivotArea type="data" outline="0" fieldPosition="0">
        <references count="2">
          <reference field="4294967294" count="1" selected="0">
            <x v="0"/>
          </reference>
          <reference field="7" count="1" selected="0">
            <x v="0"/>
          </reference>
        </references>
      </pivotArea>
    </chartFormat>
    <chartFormat chart="6" format="1" series="1">
      <pivotArea type="data" outline="0" fieldPosition="0">
        <references count="2">
          <reference field="4294967294" count="1" selected="0">
            <x v="0"/>
          </reference>
          <reference field="7" count="1" selected="0">
            <x v="1"/>
          </reference>
        </references>
      </pivotArea>
    </chartFormat>
    <chartFormat chart="6" format="2" series="1">
      <pivotArea type="data" outline="0" fieldPosition="0">
        <references count="2">
          <reference field="4294967294" count="1" selected="0">
            <x v="0"/>
          </reference>
          <reference field="7" count="1" selected="0">
            <x v="2"/>
          </reference>
        </references>
      </pivotArea>
    </chartFormat>
    <chartFormat chart="6" format="3" series="1">
      <pivotArea type="data" outline="0" fieldPosition="0">
        <references count="2">
          <reference field="4294967294" count="1" selected="0">
            <x v="0"/>
          </reference>
          <reference field="7" count="1" selected="0">
            <x v="3"/>
          </reference>
        </references>
      </pivotArea>
    </chartFormat>
    <chartFormat chart="6" format="4" series="1">
      <pivotArea type="data" outline="0" fieldPosition="0">
        <references count="2">
          <reference field="4294967294" count="1" selected="0">
            <x v="0"/>
          </reference>
          <reference field="7" count="1" selected="0">
            <x v="4"/>
          </reference>
        </references>
      </pivotArea>
    </chartFormat>
    <chartFormat chart="6" format="5" series="1">
      <pivotArea type="data" outline="0" fieldPosition="0">
        <references count="2">
          <reference field="4294967294" count="1" selected="0">
            <x v="0"/>
          </reference>
          <reference field="7" count="1" selected="0">
            <x v="5"/>
          </reference>
        </references>
      </pivotArea>
    </chartFormat>
    <chartFormat chart="6" format="6" series="1">
      <pivotArea type="data" outline="0" fieldPosition="0">
        <references count="2">
          <reference field="4294967294" count="1" selected="0">
            <x v="0"/>
          </reference>
          <reference field="7" count="1" selected="0">
            <x v="6"/>
          </reference>
        </references>
      </pivotArea>
    </chartFormat>
    <chartFormat chart="6" format="7" series="1">
      <pivotArea type="data" outline="0" fieldPosition="0">
        <references count="2">
          <reference field="4294967294" count="1" selected="0">
            <x v="0"/>
          </reference>
          <reference field="7" count="1" selected="0">
            <x v="7"/>
          </reference>
        </references>
      </pivotArea>
    </chartFormat>
    <chartFormat chart="6" format="8" series="1">
      <pivotArea type="data" outline="0" fieldPosition="0">
        <references count="2">
          <reference field="4294967294" count="1" selected="0">
            <x v="0"/>
          </reference>
          <reference field="7" count="1" selected="0">
            <x v="8"/>
          </reference>
        </references>
      </pivotArea>
    </chartFormat>
    <chartFormat chart="6" format="9" series="1">
      <pivotArea type="data" outline="0" fieldPosition="0">
        <references count="2">
          <reference field="4294967294" count="1" selected="0">
            <x v="0"/>
          </reference>
          <reference field="7" count="1" selected="0">
            <x v="9"/>
          </reference>
        </references>
      </pivotArea>
    </chartFormat>
    <chartFormat chart="6" format="10" series="1">
      <pivotArea type="data" outline="0" fieldPosition="0">
        <references count="2">
          <reference field="4294967294" count="1" selected="0">
            <x v="0"/>
          </reference>
          <reference field="7" count="1" selected="0">
            <x v="10"/>
          </reference>
        </references>
      </pivotArea>
    </chartFormat>
    <chartFormat chart="6" format="11" series="1">
      <pivotArea type="data" outline="0" fieldPosition="0">
        <references count="2">
          <reference field="4294967294" count="1" selected="0">
            <x v="0"/>
          </reference>
          <reference field="7" count="1" selected="0">
            <x v="11"/>
          </reference>
        </references>
      </pivotArea>
    </chartFormat>
    <chartFormat chart="6" format="12" series="1">
      <pivotArea type="data" outline="0" fieldPosition="0">
        <references count="2">
          <reference field="4294967294" count="1" selected="0">
            <x v="0"/>
          </reference>
          <reference field="7" count="1" selected="0">
            <x v="12"/>
          </reference>
        </references>
      </pivotArea>
    </chartFormat>
    <chartFormat chart="6" format="13" series="1">
      <pivotArea type="data" outline="0" fieldPosition="0">
        <references count="2">
          <reference field="4294967294" count="1" selected="0">
            <x v="0"/>
          </reference>
          <reference field="7" count="1" selected="0">
            <x v="13"/>
          </reference>
        </references>
      </pivotArea>
    </chartFormat>
    <chartFormat chart="7" format="14" series="1">
      <pivotArea type="data" outline="0" fieldPosition="0">
        <references count="2">
          <reference field="4294967294" count="1" selected="0">
            <x v="0"/>
          </reference>
          <reference field="7" count="1" selected="0">
            <x v="0"/>
          </reference>
        </references>
      </pivotArea>
    </chartFormat>
    <chartFormat chart="7" format="15" series="1">
      <pivotArea type="data" outline="0" fieldPosition="0">
        <references count="2">
          <reference field="4294967294" count="1" selected="0">
            <x v="0"/>
          </reference>
          <reference field="7" count="1" selected="0">
            <x v="1"/>
          </reference>
        </references>
      </pivotArea>
    </chartFormat>
    <chartFormat chart="7" format="16" series="1">
      <pivotArea type="data" outline="0" fieldPosition="0">
        <references count="2">
          <reference field="4294967294" count="1" selected="0">
            <x v="0"/>
          </reference>
          <reference field="7" count="1" selected="0">
            <x v="2"/>
          </reference>
        </references>
      </pivotArea>
    </chartFormat>
    <chartFormat chart="7" format="17" series="1">
      <pivotArea type="data" outline="0" fieldPosition="0">
        <references count="2">
          <reference field="4294967294" count="1" selected="0">
            <x v="0"/>
          </reference>
          <reference field="7" count="1" selected="0">
            <x v="3"/>
          </reference>
        </references>
      </pivotArea>
    </chartFormat>
    <chartFormat chart="7" format="18" series="1">
      <pivotArea type="data" outline="0" fieldPosition="0">
        <references count="2">
          <reference field="4294967294" count="1" selected="0">
            <x v="0"/>
          </reference>
          <reference field="7" count="1" selected="0">
            <x v="4"/>
          </reference>
        </references>
      </pivotArea>
    </chartFormat>
    <chartFormat chart="7" format="19" series="1">
      <pivotArea type="data" outline="0" fieldPosition="0">
        <references count="2">
          <reference field="4294967294" count="1" selected="0">
            <x v="0"/>
          </reference>
          <reference field="7" count="1" selected="0">
            <x v="5"/>
          </reference>
        </references>
      </pivotArea>
    </chartFormat>
    <chartFormat chart="7" format="20" series="1">
      <pivotArea type="data" outline="0" fieldPosition="0">
        <references count="2">
          <reference field="4294967294" count="1" selected="0">
            <x v="0"/>
          </reference>
          <reference field="7" count="1" selected="0">
            <x v="6"/>
          </reference>
        </references>
      </pivotArea>
    </chartFormat>
    <chartFormat chart="7" format="21" series="1">
      <pivotArea type="data" outline="0" fieldPosition="0">
        <references count="2">
          <reference field="4294967294" count="1" selected="0">
            <x v="0"/>
          </reference>
          <reference field="7" count="1" selected="0">
            <x v="7"/>
          </reference>
        </references>
      </pivotArea>
    </chartFormat>
    <chartFormat chart="7" format="22" series="1">
      <pivotArea type="data" outline="0" fieldPosition="0">
        <references count="2">
          <reference field="4294967294" count="1" selected="0">
            <x v="0"/>
          </reference>
          <reference field="7" count="1" selected="0">
            <x v="8"/>
          </reference>
        </references>
      </pivotArea>
    </chartFormat>
    <chartFormat chart="7" format="23" series="1">
      <pivotArea type="data" outline="0" fieldPosition="0">
        <references count="2">
          <reference field="4294967294" count="1" selected="0">
            <x v="0"/>
          </reference>
          <reference field="7" count="1" selected="0">
            <x v="9"/>
          </reference>
        </references>
      </pivotArea>
    </chartFormat>
    <chartFormat chart="7" format="24" series="1">
      <pivotArea type="data" outline="0" fieldPosition="0">
        <references count="2">
          <reference field="4294967294" count="1" selected="0">
            <x v="0"/>
          </reference>
          <reference field="7" count="1" selected="0">
            <x v="10"/>
          </reference>
        </references>
      </pivotArea>
    </chartFormat>
    <chartFormat chart="7" format="25" series="1">
      <pivotArea type="data" outline="0" fieldPosition="0">
        <references count="2">
          <reference field="4294967294" count="1" selected="0">
            <x v="0"/>
          </reference>
          <reference field="7" count="1" selected="0">
            <x v="11"/>
          </reference>
        </references>
      </pivotArea>
    </chartFormat>
    <chartFormat chart="7" format="26" series="1">
      <pivotArea type="data" outline="0" fieldPosition="0">
        <references count="2">
          <reference field="4294967294" count="1" selected="0">
            <x v="0"/>
          </reference>
          <reference field="7" count="1" selected="0">
            <x v="12"/>
          </reference>
        </references>
      </pivotArea>
    </chartFormat>
    <chartFormat chart="7" format="27" series="1">
      <pivotArea type="data" outline="0" fieldPosition="0">
        <references count="2">
          <reference field="4294967294" count="1" selected="0">
            <x v="0"/>
          </reference>
          <reference field="7" count="1" selected="0">
            <x v="13"/>
          </reference>
        </references>
      </pivotArea>
    </chartFormat>
    <chartFormat chart="8" format="28" series="1">
      <pivotArea type="data" outline="0" fieldPosition="0">
        <references count="2">
          <reference field="4294967294" count="1" selected="0">
            <x v="0"/>
          </reference>
          <reference field="7" count="1" selected="0">
            <x v="0"/>
          </reference>
        </references>
      </pivotArea>
    </chartFormat>
    <chartFormat chart="8" format="29" series="1">
      <pivotArea type="data" outline="0" fieldPosition="0">
        <references count="2">
          <reference field="4294967294" count="1" selected="0">
            <x v="0"/>
          </reference>
          <reference field="7" count="1" selected="0">
            <x v="1"/>
          </reference>
        </references>
      </pivotArea>
    </chartFormat>
    <chartFormat chart="8" format="30" series="1">
      <pivotArea type="data" outline="0" fieldPosition="0">
        <references count="2">
          <reference field="4294967294" count="1" selected="0">
            <x v="0"/>
          </reference>
          <reference field="7" count="1" selected="0">
            <x v="2"/>
          </reference>
        </references>
      </pivotArea>
    </chartFormat>
    <chartFormat chart="8" format="31" series="1">
      <pivotArea type="data" outline="0" fieldPosition="0">
        <references count="2">
          <reference field="4294967294" count="1" selected="0">
            <x v="0"/>
          </reference>
          <reference field="7" count="1" selected="0">
            <x v="3"/>
          </reference>
        </references>
      </pivotArea>
    </chartFormat>
    <chartFormat chart="8" format="32" series="1">
      <pivotArea type="data" outline="0" fieldPosition="0">
        <references count="2">
          <reference field="4294967294" count="1" selected="0">
            <x v="0"/>
          </reference>
          <reference field="7" count="1" selected="0">
            <x v="4"/>
          </reference>
        </references>
      </pivotArea>
    </chartFormat>
    <chartFormat chart="8" format="33" series="1">
      <pivotArea type="data" outline="0" fieldPosition="0">
        <references count="2">
          <reference field="4294967294" count="1" selected="0">
            <x v="0"/>
          </reference>
          <reference field="7" count="1" selected="0">
            <x v="5"/>
          </reference>
        </references>
      </pivotArea>
    </chartFormat>
    <chartFormat chart="8" format="34" series="1">
      <pivotArea type="data" outline="0" fieldPosition="0">
        <references count="2">
          <reference field="4294967294" count="1" selected="0">
            <x v="0"/>
          </reference>
          <reference field="7" count="1" selected="0">
            <x v="6"/>
          </reference>
        </references>
      </pivotArea>
    </chartFormat>
    <chartFormat chart="8" format="35" series="1">
      <pivotArea type="data" outline="0" fieldPosition="0">
        <references count="2">
          <reference field="4294967294" count="1" selected="0">
            <x v="0"/>
          </reference>
          <reference field="7" count="1" selected="0">
            <x v="7"/>
          </reference>
        </references>
      </pivotArea>
    </chartFormat>
    <chartFormat chart="8" format="36" series="1">
      <pivotArea type="data" outline="0" fieldPosition="0">
        <references count="2">
          <reference field="4294967294" count="1" selected="0">
            <x v="0"/>
          </reference>
          <reference field="7" count="1" selected="0">
            <x v="8"/>
          </reference>
        </references>
      </pivotArea>
    </chartFormat>
    <chartFormat chart="8" format="37" series="1">
      <pivotArea type="data" outline="0" fieldPosition="0">
        <references count="2">
          <reference field="4294967294" count="1" selected="0">
            <x v="0"/>
          </reference>
          <reference field="7" count="1" selected="0">
            <x v="9"/>
          </reference>
        </references>
      </pivotArea>
    </chartFormat>
    <chartFormat chart="8" format="38" series="1">
      <pivotArea type="data" outline="0" fieldPosition="0">
        <references count="2">
          <reference field="4294967294" count="1" selected="0">
            <x v="0"/>
          </reference>
          <reference field="7" count="1" selected="0">
            <x v="10"/>
          </reference>
        </references>
      </pivotArea>
    </chartFormat>
    <chartFormat chart="8" format="39" series="1">
      <pivotArea type="data" outline="0" fieldPosition="0">
        <references count="2">
          <reference field="4294967294" count="1" selected="0">
            <x v="0"/>
          </reference>
          <reference field="7" count="1" selected="0">
            <x v="11"/>
          </reference>
        </references>
      </pivotArea>
    </chartFormat>
    <chartFormat chart="8" format="40" series="1">
      <pivotArea type="data" outline="0" fieldPosition="0">
        <references count="2">
          <reference field="4294967294" count="1" selected="0">
            <x v="0"/>
          </reference>
          <reference field="7" count="1" selected="0">
            <x v="12"/>
          </reference>
        </references>
      </pivotArea>
    </chartFormat>
    <chartFormat chart="8" format="41" series="1">
      <pivotArea type="data" outline="0" fieldPosition="0">
        <references count="2">
          <reference field="4294967294" count="1" selected="0">
            <x v="0"/>
          </reference>
          <reference field="7" count="1" selected="0">
            <x v="13"/>
          </reference>
        </references>
      </pivotArea>
    </chartFormat>
    <chartFormat chart="9" format="14" series="1">
      <pivotArea type="data" outline="0" fieldPosition="0">
        <references count="2">
          <reference field="4294967294" count="1" selected="0">
            <x v="0"/>
          </reference>
          <reference field="7" count="1" selected="0">
            <x v="0"/>
          </reference>
        </references>
      </pivotArea>
    </chartFormat>
    <chartFormat chart="9" format="15" series="1">
      <pivotArea type="data" outline="0" fieldPosition="0">
        <references count="2">
          <reference field="4294967294" count="1" selected="0">
            <x v="0"/>
          </reference>
          <reference field="7" count="1" selected="0">
            <x v="1"/>
          </reference>
        </references>
      </pivotArea>
    </chartFormat>
    <chartFormat chart="9" format="16" series="1">
      <pivotArea type="data" outline="0" fieldPosition="0">
        <references count="2">
          <reference field="4294967294" count="1" selected="0">
            <x v="0"/>
          </reference>
          <reference field="7" count="1" selected="0">
            <x v="2"/>
          </reference>
        </references>
      </pivotArea>
    </chartFormat>
    <chartFormat chart="9" format="17" series="1">
      <pivotArea type="data" outline="0" fieldPosition="0">
        <references count="2">
          <reference field="4294967294" count="1" selected="0">
            <x v="0"/>
          </reference>
          <reference field="7" count="1" selected="0">
            <x v="3"/>
          </reference>
        </references>
      </pivotArea>
    </chartFormat>
    <chartFormat chart="9" format="18" series="1">
      <pivotArea type="data" outline="0" fieldPosition="0">
        <references count="2">
          <reference field="4294967294" count="1" selected="0">
            <x v="0"/>
          </reference>
          <reference field="7" count="1" selected="0">
            <x v="4"/>
          </reference>
        </references>
      </pivotArea>
    </chartFormat>
    <chartFormat chart="9" format="19" series="1">
      <pivotArea type="data" outline="0" fieldPosition="0">
        <references count="2">
          <reference field="4294967294" count="1" selected="0">
            <x v="0"/>
          </reference>
          <reference field="7" count="1" selected="0">
            <x v="5"/>
          </reference>
        </references>
      </pivotArea>
    </chartFormat>
    <chartFormat chart="9" format="20" series="1">
      <pivotArea type="data" outline="0" fieldPosition="0">
        <references count="2">
          <reference field="4294967294" count="1" selected="0">
            <x v="0"/>
          </reference>
          <reference field="7" count="1" selected="0">
            <x v="6"/>
          </reference>
        </references>
      </pivotArea>
    </chartFormat>
    <chartFormat chart="9" format="21" series="1">
      <pivotArea type="data" outline="0" fieldPosition="0">
        <references count="2">
          <reference field="4294967294" count="1" selected="0">
            <x v="0"/>
          </reference>
          <reference field="7" count="1" selected="0">
            <x v="7"/>
          </reference>
        </references>
      </pivotArea>
    </chartFormat>
    <chartFormat chart="9" format="22" series="1">
      <pivotArea type="data" outline="0" fieldPosition="0">
        <references count="2">
          <reference field="4294967294" count="1" selected="0">
            <x v="0"/>
          </reference>
          <reference field="7" count="1" selected="0">
            <x v="8"/>
          </reference>
        </references>
      </pivotArea>
    </chartFormat>
    <chartFormat chart="9" format="23" series="1">
      <pivotArea type="data" outline="0" fieldPosition="0">
        <references count="2">
          <reference field="4294967294" count="1" selected="0">
            <x v="0"/>
          </reference>
          <reference field="7" count="1" selected="0">
            <x v="9"/>
          </reference>
        </references>
      </pivotArea>
    </chartFormat>
    <chartFormat chart="9" format="24" series="1">
      <pivotArea type="data" outline="0" fieldPosition="0">
        <references count="2">
          <reference field="4294967294" count="1" selected="0">
            <x v="0"/>
          </reference>
          <reference field="7" count="1" selected="0">
            <x v="10"/>
          </reference>
        </references>
      </pivotArea>
    </chartFormat>
    <chartFormat chart="9" format="25" series="1">
      <pivotArea type="data" outline="0" fieldPosition="0">
        <references count="2">
          <reference field="4294967294" count="1" selected="0">
            <x v="0"/>
          </reference>
          <reference field="7" count="1" selected="0">
            <x v="11"/>
          </reference>
        </references>
      </pivotArea>
    </chartFormat>
    <chartFormat chart="9" format="26" series="1">
      <pivotArea type="data" outline="0" fieldPosition="0">
        <references count="2">
          <reference field="4294967294" count="1" selected="0">
            <x v="0"/>
          </reference>
          <reference field="7" count="1" selected="0">
            <x v="12"/>
          </reference>
        </references>
      </pivotArea>
    </chartFormat>
    <chartFormat chart="9" format="27" series="1">
      <pivotArea type="data" outline="0" fieldPosition="0">
        <references count="2">
          <reference field="4294967294" count="1" selected="0">
            <x v="0"/>
          </reference>
          <reference field="7" count="1" selected="0">
            <x v="13"/>
          </reference>
        </references>
      </pivotArea>
    </chartFormat>
    <chartFormat chart="9" format="28"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3" count="1" selected="0">
            <x v="0"/>
          </reference>
        </references>
      </pivotArea>
    </chartFormat>
    <chartFormat chart="19" format="6">
      <pivotArea type="data" outline="0" fieldPosition="0">
        <references count="2">
          <reference field="4294967294" count="1" selected="0">
            <x v="0"/>
          </reference>
          <reference field="3" count="1" selected="0">
            <x v="1"/>
          </reference>
        </references>
      </pivotArea>
    </chartFormat>
    <chartFormat chart="17" format="1">
      <pivotArea type="data" outline="0" fieldPosition="0">
        <references count="2">
          <reference field="4294967294" count="1" selected="0">
            <x v="0"/>
          </reference>
          <reference field="3" count="1" selected="0">
            <x v="1"/>
          </reference>
        </references>
      </pivotArea>
    </chartFormat>
    <chartFormat chart="17" format="2">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B04F8A70-D0D8-4CBF-A1C6-66EDF80346F4}" sourceName="Day">
  <pivotTables>
    <pivotTable tabId="5" name="PivotTable7"/>
  </pivotTables>
  <data>
    <tabular pivotCacheId="2061406617">
      <items count="7">
        <i x="5" s="1"/>
        <i x="6" s="1"/>
        <i x="0" s="1"/>
        <i x="1" s="1"/>
        <i x="2" s="1"/>
        <i x="3" s="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vinces" xr10:uid="{9956B42A-E967-48B9-B1FF-A397CA0EFAD2}" sourceName="Provinces">
  <pivotTables>
    <pivotTable tabId="5" name="PivotTable7"/>
    <pivotTable tabId="9" name="PivotTable7"/>
    <pivotTable tabId="8" name="PivotTable7"/>
    <pivotTable tabId="13" name="PivotTable7"/>
    <pivotTable tabId="12" name="PivotTable7"/>
  </pivotTables>
  <data>
    <tabular pivotCacheId="2061406617">
      <items count="14">
        <i x="2"/>
        <i x="4"/>
        <i x="1"/>
        <i x="11" s="1"/>
        <i x="12"/>
        <i x="10"/>
        <i x="8"/>
        <i x="5"/>
        <i x="0"/>
        <i x="9"/>
        <i x="7"/>
        <i x="3"/>
        <i x="6"/>
        <i x="1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xr10:uid="{72B55BA3-EF55-4A88-8A68-ABD72F9D31A4}" cache="Slicer_Day" caption="Day" style="SlicerStyleDark3" rowHeight="241300"/>
  <slicer name="Provinces" xr10:uid="{CF64F21A-76B6-4963-A1EA-1A66BA2E8AFA}" cache="Slicer_Provinces" caption="Provinces" startItem="3" style="SlicerStyleDark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BFA8A0-E6C9-4237-B042-2ED4BBFD9CE4}" name="Table1" displayName="Table1" ref="A1:E1097" totalsRowShown="0">
  <autoFilter ref="A1:E1097" xr:uid="{41BFA8A0-E6C9-4237-B042-2ED4BBFD9CE4}"/>
  <tableColumns count="5">
    <tableColumn id="1" xr3:uid="{EB338F9B-E717-4DC0-AC47-10DC94BD4367}" name="Date" dataDxfId="2"/>
    <tableColumn id="2" xr3:uid="{9D20A423-9882-48E1-BE5C-49371C62C951}" name="Sum of Quantity Sold Sq Ft"/>
    <tableColumn id="3" xr3:uid="{F5AAF7EC-743B-42A5-950F-4C667F5B1A15}" name="Forecast(Sum of Quantity Sold Sq Ft)">
      <calculatedColumnFormula>_xlfn.FORECAST.ETS(A2,$B$2:$B$702,$A$2:$A$702,1,1)</calculatedColumnFormula>
    </tableColumn>
    <tableColumn id="4" xr3:uid="{22F71A61-F127-488D-9492-3E7B1092832A}" name="Lower Confidence Bound(Sum of Quantity Sold Sq Ft)" dataDxfId="1">
      <calculatedColumnFormula>C2-_xlfn.FORECAST.ETS.CONFINT(A2,$B$2:$B$702,$A$2:$A$702,0.95,1,1)</calculatedColumnFormula>
    </tableColumn>
    <tableColumn id="5" xr3:uid="{7ADE8375-3B23-432F-A40B-3F62C73E6529}" name="Upper Confidence Bound(Sum of Quantity Sold Sq Ft)" dataDxfId="0">
      <calculatedColumnFormula>C2+_xlfn.FORECAST.ETS.CONFINT(A2,$B$2:$B$702,$A$2:$A$702,0.95,1,1)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0939C19B-3921-400B-AE8D-8C0E4E78ED2A}" sourceName="Date">
  <pivotTables>
    <pivotTable tabId="5" name="PivotTable7"/>
    <pivotTable tabId="9" name="PivotTable7"/>
    <pivotTable tabId="12" name="PivotTable7"/>
    <pivotTable tabId="8" name="PivotTable7"/>
    <pivotTable tabId="13" name="PivotTable7"/>
  </pivotTables>
  <state minimalRefreshVersion="6" lastRefreshVersion="6" pivotCacheId="2061406617" filterType="unknown">
    <bounds startDate="2020-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9931AD9F-199B-40C1-A8C0-925895DEE169}" cache="NativeTimeline_Date" caption="Date" level="1" selectionLevel="1" scrollPosition="2020-01-01T00:00:00" style="TimeSlicerStyleDark3"/>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98A9E-8169-489F-A79E-63DE79DB5593}">
  <dimension ref="A3:C15"/>
  <sheetViews>
    <sheetView topLeftCell="A3" workbookViewId="0">
      <selection activeCell="B25" sqref="B25"/>
    </sheetView>
  </sheetViews>
  <sheetFormatPr defaultRowHeight="14.5" x14ac:dyDescent="0.35"/>
  <cols>
    <col min="1" max="1" width="16" bestFit="1" customWidth="1"/>
    <col min="2" max="2" width="15.26953125" bestFit="1" customWidth="1"/>
    <col min="3" max="3" width="10.7265625" bestFit="1" customWidth="1"/>
    <col min="4" max="5" width="8.81640625" bestFit="1" customWidth="1"/>
    <col min="6" max="6" width="7.81640625" bestFit="1" customWidth="1"/>
    <col min="7" max="9" width="8.81640625" bestFit="1" customWidth="1"/>
    <col min="10" max="10" width="9.81640625" bestFit="1" customWidth="1"/>
    <col min="11" max="11" width="8.81640625" bestFit="1" customWidth="1"/>
    <col min="12" max="12" width="9.81640625" bestFit="1" customWidth="1"/>
    <col min="13" max="14" width="8.81640625" bestFit="1" customWidth="1"/>
    <col min="15" max="16" width="10.81640625" bestFit="1" customWidth="1"/>
  </cols>
  <sheetData>
    <row r="3" spans="1:3" x14ac:dyDescent="0.35">
      <c r="A3" s="2" t="s">
        <v>26</v>
      </c>
      <c r="B3" s="2" t="s">
        <v>5</v>
      </c>
    </row>
    <row r="4" spans="1:3" x14ac:dyDescent="0.35">
      <c r="A4" s="2" t="s">
        <v>1</v>
      </c>
      <c r="B4" t="s">
        <v>17</v>
      </c>
      <c r="C4" t="s">
        <v>2</v>
      </c>
    </row>
    <row r="5" spans="1:3" x14ac:dyDescent="0.35">
      <c r="A5" s="3" t="s">
        <v>3</v>
      </c>
      <c r="B5">
        <v>18119.920000000002</v>
      </c>
      <c r="C5">
        <v>18119.920000000002</v>
      </c>
    </row>
    <row r="6" spans="1:3" x14ac:dyDescent="0.35">
      <c r="A6" s="4" t="s">
        <v>29</v>
      </c>
      <c r="B6">
        <v>9369.1200000000008</v>
      </c>
      <c r="C6">
        <v>9369.1200000000008</v>
      </c>
    </row>
    <row r="7" spans="1:3" x14ac:dyDescent="0.35">
      <c r="A7" s="4" t="s">
        <v>30</v>
      </c>
      <c r="B7">
        <v>827.92000000000007</v>
      </c>
      <c r="C7">
        <v>827.92000000000007</v>
      </c>
    </row>
    <row r="8" spans="1:3" x14ac:dyDescent="0.35">
      <c r="A8" s="4" t="s">
        <v>33</v>
      </c>
      <c r="B8">
        <v>7922.88</v>
      </c>
      <c r="C8">
        <v>7922.88</v>
      </c>
    </row>
    <row r="9" spans="1:3" x14ac:dyDescent="0.35">
      <c r="A9" s="3" t="s">
        <v>4</v>
      </c>
      <c r="B9">
        <v>19461.36</v>
      </c>
      <c r="C9">
        <v>19461.36</v>
      </c>
    </row>
    <row r="10" spans="1:3" x14ac:dyDescent="0.35">
      <c r="A10" s="4" t="s">
        <v>27</v>
      </c>
      <c r="B10">
        <v>859.36</v>
      </c>
      <c r="C10">
        <v>859.36</v>
      </c>
    </row>
    <row r="11" spans="1:3" x14ac:dyDescent="0.35">
      <c r="A11" s="4" t="s">
        <v>28</v>
      </c>
      <c r="B11">
        <v>2640.96</v>
      </c>
      <c r="C11">
        <v>2640.96</v>
      </c>
    </row>
    <row r="12" spans="1:3" x14ac:dyDescent="0.35">
      <c r="A12" s="4" t="s">
        <v>29</v>
      </c>
      <c r="B12">
        <v>754.56000000000006</v>
      </c>
      <c r="C12">
        <v>754.56000000000006</v>
      </c>
    </row>
    <row r="13" spans="1:3" x14ac:dyDescent="0.35">
      <c r="A13" s="4" t="s">
        <v>31</v>
      </c>
      <c r="B13">
        <v>10668.640000000001</v>
      </c>
      <c r="C13">
        <v>10668.640000000001</v>
      </c>
    </row>
    <row r="14" spans="1:3" x14ac:dyDescent="0.35">
      <c r="A14" s="4" t="s">
        <v>32</v>
      </c>
      <c r="B14">
        <v>4537.84</v>
      </c>
      <c r="C14">
        <v>4537.84</v>
      </c>
    </row>
    <row r="15" spans="1:3" x14ac:dyDescent="0.35">
      <c r="A15" s="3" t="s">
        <v>2</v>
      </c>
      <c r="B15">
        <v>37581.279999999999</v>
      </c>
      <c r="C15">
        <v>37581.279999999999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6A118-831B-45EC-9788-DB554600CD23}">
  <dimension ref="A3:C7"/>
  <sheetViews>
    <sheetView topLeftCell="A3" workbookViewId="0">
      <selection activeCell="A4" sqref="A4:P7"/>
    </sheetView>
  </sheetViews>
  <sheetFormatPr defaultRowHeight="14.5" x14ac:dyDescent="0.35"/>
  <cols>
    <col min="1" max="1" width="23.26953125" bestFit="1" customWidth="1"/>
    <col min="2" max="2" width="15.26953125" bestFit="1" customWidth="1"/>
    <col min="3" max="3" width="10.7265625" bestFit="1" customWidth="1"/>
    <col min="4" max="4" width="5.81640625" bestFit="1" customWidth="1"/>
    <col min="5" max="5" width="4.81640625" bestFit="1" customWidth="1"/>
    <col min="6" max="6" width="3.81640625" bestFit="1" customWidth="1"/>
    <col min="7" max="9" width="4.81640625" bestFit="1" customWidth="1"/>
    <col min="10" max="10" width="5.81640625" bestFit="1" customWidth="1"/>
    <col min="11" max="11" width="4.81640625" bestFit="1" customWidth="1"/>
    <col min="12" max="12" width="5.81640625" bestFit="1" customWidth="1"/>
    <col min="13" max="14" width="4.81640625" bestFit="1" customWidth="1"/>
    <col min="15" max="16" width="10.7265625" bestFit="1" customWidth="1"/>
  </cols>
  <sheetData>
    <row r="3" spans="1:3" x14ac:dyDescent="0.35">
      <c r="A3" s="2" t="s">
        <v>34</v>
      </c>
      <c r="B3" s="2" t="s">
        <v>5</v>
      </c>
    </row>
    <row r="4" spans="1:3" x14ac:dyDescent="0.35">
      <c r="A4" s="2" t="s">
        <v>1</v>
      </c>
      <c r="B4" t="s">
        <v>17</v>
      </c>
      <c r="C4" t="s">
        <v>2</v>
      </c>
    </row>
    <row r="5" spans="1:3" x14ac:dyDescent="0.35">
      <c r="A5" s="3" t="s">
        <v>3</v>
      </c>
      <c r="B5">
        <v>1729</v>
      </c>
      <c r="C5">
        <v>1729</v>
      </c>
    </row>
    <row r="6" spans="1:3" x14ac:dyDescent="0.35">
      <c r="A6" s="3" t="s">
        <v>4</v>
      </c>
      <c r="B6">
        <v>1857</v>
      </c>
      <c r="C6">
        <v>1857</v>
      </c>
    </row>
    <row r="7" spans="1:3" x14ac:dyDescent="0.35">
      <c r="A7" s="3" t="s">
        <v>2</v>
      </c>
      <c r="B7">
        <v>3586</v>
      </c>
      <c r="C7">
        <v>3586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2EB5A-439E-4764-8EF5-1A7E89615494}">
  <dimension ref="A1:B19"/>
  <sheetViews>
    <sheetView topLeftCell="A3" workbookViewId="0">
      <selection activeCell="A3" sqref="A3:B734"/>
    </sheetView>
  </sheetViews>
  <sheetFormatPr defaultRowHeight="14.5" x14ac:dyDescent="0.35"/>
  <cols>
    <col min="1" max="1" width="12.36328125" bestFit="1" customWidth="1"/>
    <col min="2" max="2" width="23.26953125" bestFit="1" customWidth="1"/>
    <col min="3" max="4" width="5.81640625" bestFit="1" customWidth="1"/>
    <col min="5" max="5" width="4.81640625" bestFit="1" customWidth="1"/>
    <col min="6" max="6" width="3.81640625" bestFit="1" customWidth="1"/>
    <col min="7" max="9" width="4.81640625" bestFit="1" customWidth="1"/>
    <col min="10" max="10" width="5.81640625" bestFit="1" customWidth="1"/>
    <col min="11" max="11" width="4.81640625" bestFit="1" customWidth="1"/>
    <col min="12" max="12" width="5.81640625" bestFit="1" customWidth="1"/>
    <col min="13" max="13" width="4.81640625" bestFit="1" customWidth="1"/>
    <col min="14" max="14" width="3.81640625" bestFit="1" customWidth="1"/>
    <col min="15" max="15" width="4.81640625" bestFit="1" customWidth="1"/>
    <col min="16" max="16" width="10.7265625" bestFit="1" customWidth="1"/>
  </cols>
  <sheetData>
    <row r="1" spans="1:2" x14ac:dyDescent="0.35">
      <c r="A1" s="2" t="s">
        <v>9</v>
      </c>
      <c r="B1" t="s">
        <v>17</v>
      </c>
    </row>
    <row r="3" spans="1:2" x14ac:dyDescent="0.35">
      <c r="A3" s="2" t="s">
        <v>1</v>
      </c>
      <c r="B3" t="s">
        <v>34</v>
      </c>
    </row>
    <row r="4" spans="1:2" x14ac:dyDescent="0.35">
      <c r="A4" s="9">
        <v>44016</v>
      </c>
      <c r="B4">
        <v>75</v>
      </c>
    </row>
    <row r="5" spans="1:2" x14ac:dyDescent="0.35">
      <c r="A5" s="9">
        <v>44018</v>
      </c>
      <c r="B5">
        <v>104</v>
      </c>
    </row>
    <row r="6" spans="1:2" x14ac:dyDescent="0.35">
      <c r="A6" s="9">
        <v>44020</v>
      </c>
      <c r="B6">
        <v>360</v>
      </c>
    </row>
    <row r="7" spans="1:2" x14ac:dyDescent="0.35">
      <c r="A7" s="9">
        <v>44021</v>
      </c>
      <c r="B7">
        <v>211</v>
      </c>
    </row>
    <row r="8" spans="1:2" x14ac:dyDescent="0.35">
      <c r="A8" s="9">
        <v>44037</v>
      </c>
      <c r="B8">
        <v>83</v>
      </c>
    </row>
    <row r="9" spans="1:2" x14ac:dyDescent="0.35">
      <c r="A9" s="9">
        <v>44042</v>
      </c>
      <c r="B9">
        <v>61</v>
      </c>
    </row>
    <row r="10" spans="1:2" x14ac:dyDescent="0.35">
      <c r="A10" s="9">
        <v>44044</v>
      </c>
      <c r="B10">
        <v>79</v>
      </c>
    </row>
    <row r="11" spans="1:2" x14ac:dyDescent="0.35">
      <c r="A11" s="9">
        <v>44176</v>
      </c>
      <c r="B11">
        <v>756</v>
      </c>
    </row>
    <row r="12" spans="1:2" x14ac:dyDescent="0.35">
      <c r="A12" s="9">
        <v>44277</v>
      </c>
      <c r="B12">
        <v>82</v>
      </c>
    </row>
    <row r="13" spans="1:2" x14ac:dyDescent="0.35">
      <c r="A13" s="9">
        <v>44341</v>
      </c>
      <c r="B13">
        <v>252</v>
      </c>
    </row>
    <row r="14" spans="1:2" x14ac:dyDescent="0.35">
      <c r="A14" s="9">
        <v>44401</v>
      </c>
      <c r="B14">
        <v>72</v>
      </c>
    </row>
    <row r="15" spans="1:2" x14ac:dyDescent="0.35">
      <c r="A15" s="9">
        <v>44445</v>
      </c>
      <c r="B15">
        <v>849</v>
      </c>
    </row>
    <row r="16" spans="1:2" x14ac:dyDescent="0.35">
      <c r="A16" s="9">
        <v>44459</v>
      </c>
      <c r="B16">
        <v>97</v>
      </c>
    </row>
    <row r="17" spans="1:2" x14ac:dyDescent="0.35">
      <c r="A17" s="9">
        <v>44469</v>
      </c>
      <c r="B17">
        <v>72</v>
      </c>
    </row>
    <row r="18" spans="1:2" x14ac:dyDescent="0.35">
      <c r="A18" s="9">
        <v>44499</v>
      </c>
      <c r="B18">
        <v>433</v>
      </c>
    </row>
    <row r="19" spans="1:2" x14ac:dyDescent="0.35">
      <c r="A19" s="9" t="s">
        <v>2</v>
      </c>
      <c r="B19">
        <v>3586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7B0A5-696B-45F6-8F58-EB6AA6175FEF}">
  <dimension ref="A1:B19"/>
  <sheetViews>
    <sheetView topLeftCell="A707" workbookViewId="0">
      <selection activeCell="A3" sqref="A3:B734"/>
    </sheetView>
  </sheetViews>
  <sheetFormatPr defaultRowHeight="14.5" x14ac:dyDescent="0.35"/>
  <cols>
    <col min="1" max="1" width="12.36328125" bestFit="1" customWidth="1"/>
    <col min="2" max="2" width="23.26953125" bestFit="1" customWidth="1"/>
    <col min="3" max="4" width="5.81640625" bestFit="1" customWidth="1"/>
    <col min="5" max="5" width="4.81640625" bestFit="1" customWidth="1"/>
    <col min="6" max="6" width="3.81640625" bestFit="1" customWidth="1"/>
    <col min="7" max="9" width="4.81640625" bestFit="1" customWidth="1"/>
    <col min="10" max="10" width="5.81640625" bestFit="1" customWidth="1"/>
    <col min="11" max="11" width="4.81640625" bestFit="1" customWidth="1"/>
    <col min="12" max="12" width="5.81640625" bestFit="1" customWidth="1"/>
    <col min="13" max="13" width="4.81640625" bestFit="1" customWidth="1"/>
    <col min="14" max="14" width="3.81640625" bestFit="1" customWidth="1"/>
    <col min="15" max="15" width="4.81640625" bestFit="1" customWidth="1"/>
    <col min="16" max="16" width="10.7265625" bestFit="1" customWidth="1"/>
  </cols>
  <sheetData>
    <row r="1" spans="1:2" x14ac:dyDescent="0.35">
      <c r="A1" s="2" t="s">
        <v>9</v>
      </c>
      <c r="B1" t="s">
        <v>17</v>
      </c>
    </row>
    <row r="3" spans="1:2" x14ac:dyDescent="0.35">
      <c r="A3" s="2" t="s">
        <v>1</v>
      </c>
      <c r="B3" t="s">
        <v>34</v>
      </c>
    </row>
    <row r="4" spans="1:2" x14ac:dyDescent="0.35">
      <c r="A4" s="9">
        <v>44016</v>
      </c>
      <c r="B4">
        <v>75</v>
      </c>
    </row>
    <row r="5" spans="1:2" x14ac:dyDescent="0.35">
      <c r="A5" s="9">
        <v>44018</v>
      </c>
      <c r="B5">
        <v>104</v>
      </c>
    </row>
    <row r="6" spans="1:2" x14ac:dyDescent="0.35">
      <c r="A6" s="9">
        <v>44020</v>
      </c>
      <c r="B6">
        <v>360</v>
      </c>
    </row>
    <row r="7" spans="1:2" x14ac:dyDescent="0.35">
      <c r="A7" s="9">
        <v>44021</v>
      </c>
      <c r="B7">
        <v>211</v>
      </c>
    </row>
    <row r="8" spans="1:2" x14ac:dyDescent="0.35">
      <c r="A8" s="9">
        <v>44037</v>
      </c>
      <c r="B8">
        <v>83</v>
      </c>
    </row>
    <row r="9" spans="1:2" x14ac:dyDescent="0.35">
      <c r="A9" s="9">
        <v>44042</v>
      </c>
      <c r="B9">
        <v>61</v>
      </c>
    </row>
    <row r="10" spans="1:2" x14ac:dyDescent="0.35">
      <c r="A10" s="9">
        <v>44044</v>
      </c>
      <c r="B10">
        <v>79</v>
      </c>
    </row>
    <row r="11" spans="1:2" x14ac:dyDescent="0.35">
      <c r="A11" s="9">
        <v>44176</v>
      </c>
      <c r="B11">
        <v>756</v>
      </c>
    </row>
    <row r="12" spans="1:2" x14ac:dyDescent="0.35">
      <c r="A12" s="9">
        <v>44277</v>
      </c>
      <c r="B12">
        <v>82</v>
      </c>
    </row>
    <row r="13" spans="1:2" x14ac:dyDescent="0.35">
      <c r="A13" s="9">
        <v>44341</v>
      </c>
      <c r="B13">
        <v>252</v>
      </c>
    </row>
    <row r="14" spans="1:2" x14ac:dyDescent="0.35">
      <c r="A14" s="9">
        <v>44401</v>
      </c>
      <c r="B14">
        <v>72</v>
      </c>
    </row>
    <row r="15" spans="1:2" x14ac:dyDescent="0.35">
      <c r="A15" s="9">
        <v>44445</v>
      </c>
      <c r="B15">
        <v>849</v>
      </c>
    </row>
    <row r="16" spans="1:2" x14ac:dyDescent="0.35">
      <c r="A16" s="9">
        <v>44459</v>
      </c>
      <c r="B16">
        <v>97</v>
      </c>
    </row>
    <row r="17" spans="1:2" x14ac:dyDescent="0.35">
      <c r="A17" s="9">
        <v>44469</v>
      </c>
      <c r="B17">
        <v>72</v>
      </c>
    </row>
    <row r="18" spans="1:2" x14ac:dyDescent="0.35">
      <c r="A18" s="9">
        <v>44499</v>
      </c>
      <c r="B18">
        <v>433</v>
      </c>
    </row>
    <row r="19" spans="1:2" x14ac:dyDescent="0.35">
      <c r="A19" s="9" t="s">
        <v>2</v>
      </c>
      <c r="B19">
        <v>3586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92FC7-DAB1-455B-BB0C-71F10CD18BD6}">
  <dimension ref="A1:B6"/>
  <sheetViews>
    <sheetView workbookViewId="0">
      <selection activeCell="A3" sqref="A3:B734"/>
    </sheetView>
  </sheetViews>
  <sheetFormatPr defaultRowHeight="14.5" x14ac:dyDescent="0.35"/>
  <cols>
    <col min="1" max="1" width="12.36328125" bestFit="1" customWidth="1"/>
    <col min="2" max="2" width="23.26953125" bestFit="1" customWidth="1"/>
    <col min="3" max="4" width="5.81640625" bestFit="1" customWidth="1"/>
    <col min="5" max="5" width="4.81640625" bestFit="1" customWidth="1"/>
    <col min="6" max="6" width="3.81640625" bestFit="1" customWidth="1"/>
    <col min="7" max="9" width="4.81640625" bestFit="1" customWidth="1"/>
    <col min="10" max="10" width="5.81640625" bestFit="1" customWidth="1"/>
    <col min="11" max="11" width="4.81640625" bestFit="1" customWidth="1"/>
    <col min="12" max="12" width="5.81640625" bestFit="1" customWidth="1"/>
    <col min="13" max="13" width="4.81640625" bestFit="1" customWidth="1"/>
    <col min="14" max="14" width="3.81640625" bestFit="1" customWidth="1"/>
    <col min="15" max="15" width="4.81640625" bestFit="1" customWidth="1"/>
    <col min="16" max="16" width="10.7265625" bestFit="1" customWidth="1"/>
  </cols>
  <sheetData>
    <row r="1" spans="1:2" x14ac:dyDescent="0.35">
      <c r="A1" s="2" t="s">
        <v>9</v>
      </c>
      <c r="B1" t="s">
        <v>17</v>
      </c>
    </row>
    <row r="3" spans="1:2" x14ac:dyDescent="0.35">
      <c r="A3" s="2" t="s">
        <v>1</v>
      </c>
      <c r="B3" t="s">
        <v>34</v>
      </c>
    </row>
    <row r="4" spans="1:2" x14ac:dyDescent="0.35">
      <c r="A4" s="3" t="s">
        <v>3</v>
      </c>
      <c r="B4">
        <v>1729</v>
      </c>
    </row>
    <row r="5" spans="1:2" x14ac:dyDescent="0.35">
      <c r="A5" s="3" t="s">
        <v>4</v>
      </c>
      <c r="B5">
        <v>1857</v>
      </c>
    </row>
    <row r="6" spans="1:2" x14ac:dyDescent="0.35">
      <c r="A6" s="3" t="s">
        <v>2</v>
      </c>
      <c r="B6">
        <v>3586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A91AE-6781-4707-8C9E-5379BA3EC1DA}">
  <dimension ref="A1:XFD100"/>
  <sheetViews>
    <sheetView tabSelected="1" topLeftCell="A8" workbookViewId="0">
      <selection activeCell="A8" sqref="A8"/>
    </sheetView>
  </sheetViews>
  <sheetFormatPr defaultRowHeight="14.5" x14ac:dyDescent="0.35"/>
  <cols>
    <col min="1" max="1" width="8.7265625" style="11"/>
    <col min="2" max="2" width="13.6328125" style="11" bestFit="1" customWidth="1"/>
    <col min="3" max="3" width="12.54296875" style="11" bestFit="1" customWidth="1"/>
    <col min="4" max="4" width="13.6328125" style="11" bestFit="1" customWidth="1"/>
    <col min="5" max="5" width="11.453125" style="11" bestFit="1" customWidth="1"/>
    <col min="6" max="16384" width="8.7265625" style="11"/>
  </cols>
  <sheetData>
    <row r="1" spans="1:19 16384:16384" ht="33.5" x14ac:dyDescent="0.95">
      <c r="A1" s="24"/>
      <c r="B1" s="24"/>
      <c r="C1" s="24"/>
      <c r="D1" s="26" t="s">
        <v>42</v>
      </c>
      <c r="E1" s="26"/>
      <c r="F1" s="26"/>
      <c r="G1" s="26"/>
      <c r="H1" s="26"/>
      <c r="I1" s="26"/>
      <c r="J1" s="26"/>
      <c r="K1" s="26"/>
      <c r="L1" s="26"/>
      <c r="M1" s="26"/>
      <c r="N1" s="26"/>
      <c r="O1" s="26"/>
      <c r="P1" s="26"/>
      <c r="Q1" s="26"/>
      <c r="R1" s="26"/>
      <c r="S1" s="26"/>
    </row>
    <row r="2" spans="1:19 16384:16384" x14ac:dyDescent="0.35">
      <c r="A2" s="25"/>
      <c r="B2" s="25"/>
      <c r="C2" s="25"/>
      <c r="D2" s="27"/>
      <c r="E2" s="27"/>
      <c r="F2" s="27"/>
      <c r="G2" s="27"/>
      <c r="H2" s="27"/>
      <c r="I2" s="27"/>
      <c r="J2" s="27"/>
      <c r="K2" s="27"/>
      <c r="L2" s="27"/>
      <c r="M2" s="27"/>
      <c r="N2" s="27"/>
      <c r="O2" s="27"/>
      <c r="P2" s="27"/>
      <c r="Q2" s="27"/>
      <c r="R2" s="27"/>
      <c r="S2" s="27"/>
    </row>
    <row r="3" spans="1:19 16384:16384" x14ac:dyDescent="0.35">
      <c r="A3" s="18"/>
      <c r="B3" s="18"/>
      <c r="C3" s="18"/>
      <c r="D3" s="17"/>
      <c r="E3" s="17"/>
      <c r="F3" s="17"/>
      <c r="G3" s="17"/>
      <c r="H3" s="17"/>
      <c r="I3" s="17"/>
      <c r="J3" s="17"/>
      <c r="K3" s="17"/>
      <c r="L3" s="17"/>
      <c r="M3" s="17"/>
      <c r="N3" s="17"/>
      <c r="O3" s="17"/>
      <c r="P3" s="17"/>
      <c r="Q3" s="17"/>
      <c r="R3" s="17"/>
      <c r="S3" s="17"/>
    </row>
    <row r="4" spans="1:19 16384:16384" x14ac:dyDescent="0.35">
      <c r="A4" s="19"/>
      <c r="B4" s="19"/>
      <c r="C4" s="19"/>
      <c r="D4" s="20"/>
      <c r="E4" s="20"/>
      <c r="F4" s="20"/>
      <c r="G4" s="20"/>
      <c r="H4" s="20"/>
      <c r="I4" s="20"/>
      <c r="J4" s="20"/>
      <c r="K4" s="20"/>
      <c r="L4" s="20"/>
      <c r="M4" s="20"/>
      <c r="N4" s="20"/>
      <c r="O4" s="20"/>
      <c r="P4" s="20"/>
      <c r="Q4" s="20"/>
      <c r="R4" s="20"/>
      <c r="S4" s="20"/>
    </row>
    <row r="5" spans="1:19 16384:16384" x14ac:dyDescent="0.35">
      <c r="A5" s="19"/>
      <c r="B5" s="19"/>
      <c r="C5" s="19"/>
      <c r="D5" s="20"/>
      <c r="E5" s="20"/>
      <c r="F5" s="20"/>
      <c r="G5" s="20"/>
      <c r="H5" s="20"/>
      <c r="I5" s="20"/>
      <c r="J5" s="20"/>
      <c r="K5" s="20"/>
      <c r="L5" s="20"/>
      <c r="M5" s="20"/>
      <c r="N5" s="20"/>
      <c r="O5" s="20"/>
      <c r="P5" s="20"/>
      <c r="Q5" s="20"/>
      <c r="R5" s="20"/>
      <c r="S5" s="20"/>
    </row>
    <row r="6" spans="1:19 16384:16384" x14ac:dyDescent="0.35">
      <c r="A6" s="19"/>
      <c r="B6" s="19"/>
      <c r="C6" s="19"/>
      <c r="D6" s="20"/>
      <c r="E6" s="20"/>
      <c r="F6" s="20"/>
      <c r="G6" s="20"/>
      <c r="H6" s="20"/>
      <c r="I6" s="20"/>
      <c r="J6" s="20"/>
      <c r="K6" s="20"/>
      <c r="L6" s="20"/>
      <c r="M6" s="20"/>
      <c r="N6" s="20"/>
      <c r="O6" s="20"/>
      <c r="P6" s="20"/>
      <c r="Q6" s="20"/>
      <c r="R6" s="20"/>
      <c r="S6" s="20"/>
    </row>
    <row r="7" spans="1:19 16384:16384" x14ac:dyDescent="0.35">
      <c r="A7" s="19"/>
      <c r="B7" s="19"/>
      <c r="C7" s="19"/>
      <c r="D7" s="20"/>
      <c r="E7" s="20"/>
      <c r="F7" s="20"/>
      <c r="G7" s="20"/>
      <c r="H7" s="20"/>
      <c r="I7" s="20"/>
      <c r="J7" s="20"/>
      <c r="K7" s="20"/>
      <c r="L7" s="20"/>
      <c r="M7" s="20"/>
      <c r="N7" s="20"/>
      <c r="O7" s="20"/>
      <c r="P7" s="20"/>
      <c r="Q7" s="20"/>
      <c r="R7" s="20"/>
      <c r="S7" s="20"/>
    </row>
    <row r="8" spans="1:19 16384:16384" x14ac:dyDescent="0.35">
      <c r="A8" s="19"/>
      <c r="B8" s="19"/>
      <c r="C8" s="19"/>
      <c r="D8" s="20"/>
      <c r="E8" s="20"/>
      <c r="F8" s="20"/>
      <c r="G8" s="20"/>
      <c r="H8" s="20"/>
      <c r="I8" s="20"/>
      <c r="J8" s="20"/>
      <c r="K8" s="20"/>
      <c r="L8" s="20"/>
      <c r="M8" s="20"/>
      <c r="N8" s="20"/>
      <c r="O8" s="20"/>
      <c r="P8" s="20"/>
      <c r="Q8" s="20"/>
      <c r="R8" s="20"/>
      <c r="S8" s="20"/>
    </row>
    <row r="9" spans="1:19 16384:16384" x14ac:dyDescent="0.35">
      <c r="A9" s="19"/>
      <c r="B9" s="19"/>
      <c r="C9" s="19"/>
      <c r="D9" s="20"/>
      <c r="E9" s="20"/>
      <c r="F9" s="20"/>
      <c r="G9" s="20"/>
      <c r="H9" s="20"/>
      <c r="I9" s="20"/>
      <c r="J9" s="20"/>
      <c r="K9" s="20"/>
      <c r="L9" s="20"/>
      <c r="M9" s="20"/>
      <c r="N9" s="20"/>
      <c r="O9" s="20"/>
      <c r="P9" s="20"/>
      <c r="Q9" s="20"/>
      <c r="R9" s="20"/>
      <c r="S9" s="20"/>
    </row>
    <row r="10" spans="1:19 16384:16384" ht="33.5" customHeight="1" x14ac:dyDescent="0.35">
      <c r="A10" s="19"/>
      <c r="B10" s="19"/>
      <c r="C10" s="19"/>
      <c r="D10" s="20"/>
      <c r="E10" s="20"/>
      <c r="F10" s="20"/>
      <c r="G10" s="20"/>
      <c r="H10" s="20"/>
      <c r="I10" s="20"/>
      <c r="J10" s="20"/>
      <c r="K10" s="20"/>
      <c r="L10" s="28"/>
      <c r="M10" s="28"/>
      <c r="N10" s="20"/>
      <c r="O10" s="20"/>
      <c r="P10" s="20"/>
      <c r="Q10" s="20"/>
      <c r="R10" s="20"/>
      <c r="S10" s="20"/>
    </row>
    <row r="11" spans="1:19 16384:16384" ht="25" customHeight="1" x14ac:dyDescent="0.35">
      <c r="A11" s="30" t="s">
        <v>47</v>
      </c>
      <c r="B11" s="30"/>
      <c r="C11" s="30"/>
      <c r="D11" s="30"/>
      <c r="E11" s="30"/>
      <c r="F11" s="30"/>
      <c r="G11" s="30"/>
      <c r="H11" s="30"/>
      <c r="I11" s="30"/>
      <c r="J11" s="30"/>
      <c r="K11" s="30"/>
      <c r="L11" s="30"/>
      <c r="M11" s="30"/>
      <c r="N11" s="30"/>
      <c r="O11" s="30"/>
      <c r="P11" s="30"/>
      <c r="Q11" s="30"/>
      <c r="R11" s="30"/>
      <c r="S11" s="30"/>
    </row>
    <row r="12" spans="1:19 16384:16384" ht="24.5" customHeight="1" x14ac:dyDescent="0.35">
      <c r="A12" s="30"/>
      <c r="B12" s="30"/>
      <c r="C12" s="30"/>
      <c r="D12" s="30"/>
      <c r="E12" s="30"/>
      <c r="F12" s="30"/>
      <c r="G12" s="30"/>
      <c r="H12" s="30"/>
      <c r="I12" s="30"/>
      <c r="J12" s="30"/>
      <c r="K12" s="30"/>
      <c r="L12" s="30"/>
      <c r="M12" s="30"/>
      <c r="N12" s="30"/>
      <c r="O12" s="30"/>
      <c r="P12" s="30"/>
      <c r="Q12" s="30"/>
      <c r="R12" s="30"/>
      <c r="S12" s="30"/>
    </row>
    <row r="13" spans="1:19 16384:16384" s="22" customFormat="1" ht="20" x14ac:dyDescent="0.4">
      <c r="A13" s="21"/>
      <c r="B13" s="21"/>
      <c r="C13" s="21"/>
      <c r="D13" s="21"/>
      <c r="E13" s="21"/>
      <c r="F13" s="21"/>
      <c r="G13" s="21"/>
      <c r="H13" s="21"/>
      <c r="I13" s="21"/>
      <c r="J13" s="21"/>
      <c r="K13" s="21"/>
      <c r="L13" s="21"/>
      <c r="M13" s="21"/>
      <c r="N13" s="21"/>
      <c r="O13" s="21"/>
      <c r="P13" s="21"/>
      <c r="Q13" s="21"/>
      <c r="R13" s="21"/>
      <c r="S13" s="21"/>
      <c r="XFD13" s="23"/>
    </row>
    <row r="14" spans="1:19 16384:16384" s="22" customFormat="1" ht="20" x14ac:dyDescent="0.4">
      <c r="A14" s="21" t="s">
        <v>43</v>
      </c>
      <c r="B14" s="21"/>
      <c r="C14" s="21"/>
      <c r="D14" s="21"/>
      <c r="E14" s="21"/>
      <c r="F14" s="21"/>
      <c r="G14" s="21"/>
      <c r="H14" s="21"/>
      <c r="I14" s="21"/>
      <c r="J14" s="21"/>
      <c r="K14" s="21"/>
      <c r="L14" s="21"/>
      <c r="M14" s="21"/>
      <c r="N14" s="21"/>
      <c r="O14" s="21"/>
      <c r="P14" s="21"/>
      <c r="Q14" s="21"/>
      <c r="R14" s="21"/>
      <c r="S14" s="21"/>
      <c r="XFD14" s="23"/>
    </row>
    <row r="15" spans="1:19 16384:16384" x14ac:dyDescent="0.35">
      <c r="K15"/>
    </row>
    <row r="16" spans="1:19 16384:16384" x14ac:dyDescent="0.35">
      <c r="A16" s="16" t="s">
        <v>40</v>
      </c>
      <c r="B16" s="31" t="s">
        <v>39</v>
      </c>
      <c r="C16" s="31"/>
      <c r="D16" s="31" t="s">
        <v>10</v>
      </c>
      <c r="E16" s="31"/>
      <c r="G16" s="29" t="s">
        <v>46</v>
      </c>
      <c r="H16" s="29"/>
      <c r="I16" s="29"/>
      <c r="J16" s="29"/>
      <c r="K16" s="29"/>
      <c r="L16" s="29"/>
      <c r="M16" s="29"/>
      <c r="N16" s="29"/>
      <c r="O16" s="29"/>
      <c r="P16" s="29"/>
      <c r="Q16" s="29"/>
      <c r="R16" s="29"/>
    </row>
    <row r="17" spans="1:18" x14ac:dyDescent="0.35">
      <c r="A17" s="12" t="s">
        <v>38</v>
      </c>
      <c r="B17" s="13">
        <f>SUM(B18:B19)</f>
        <v>3660318.1599999992</v>
      </c>
      <c r="C17" s="14">
        <f>SUM(C18:C19)</f>
        <v>349267</v>
      </c>
      <c r="D17" s="13">
        <f>SUM(D18:D19)</f>
        <v>772669.44000000018</v>
      </c>
      <c r="E17" s="14">
        <f>SUM(E18:E19)</f>
        <v>73728</v>
      </c>
      <c r="G17" s="29"/>
      <c r="H17" s="29"/>
      <c r="I17" s="29"/>
      <c r="J17" s="29"/>
      <c r="K17" s="29"/>
      <c r="L17" s="29"/>
      <c r="M17" s="29"/>
      <c r="N17" s="29"/>
      <c r="O17" s="29"/>
      <c r="P17" s="29"/>
      <c r="Q17" s="29"/>
      <c r="R17" s="29"/>
    </row>
    <row r="18" spans="1:18" x14ac:dyDescent="0.35">
      <c r="A18" s="12">
        <v>2020</v>
      </c>
      <c r="B18" s="15">
        <f>SUMIF(Data!D:D,Dashboard!A18,Data!G:G)</f>
        <v>1831359.0399999989</v>
      </c>
      <c r="C18" s="14">
        <f>SUMIF(Data!D:D,Dashboard!A18,Data!E:E)</f>
        <v>174748</v>
      </c>
      <c r="D18" s="15">
        <f>SUMIFS(Data!G:G,Data!D:D,Dashboard!A18,Data!H:H,Dashboard!D16)</f>
        <v>420331.84</v>
      </c>
      <c r="E18" s="14">
        <f>SUMIFS(Data!E:E,Data!D:D,Dashboard!A18,Data!H:H,Dashboard!D16)</f>
        <v>40108</v>
      </c>
      <c r="G18" s="29"/>
      <c r="H18" s="29"/>
      <c r="I18" s="29"/>
      <c r="J18" s="29"/>
      <c r="K18" s="29"/>
      <c r="L18" s="29"/>
      <c r="M18" s="29"/>
      <c r="N18" s="29"/>
      <c r="O18" s="29"/>
      <c r="P18" s="29"/>
      <c r="Q18" s="29"/>
      <c r="R18" s="29"/>
    </row>
    <row r="19" spans="1:18" x14ac:dyDescent="0.35">
      <c r="A19" s="12">
        <v>2021</v>
      </c>
      <c r="B19" s="15">
        <f>SUMIF(Data!D:D,Dashboard!A19,Data!G:G)</f>
        <v>1828959.1200000006</v>
      </c>
      <c r="C19" s="14">
        <f>SUMIF(Data!D:D,Dashboard!A19,Data!E:E)</f>
        <v>174519</v>
      </c>
      <c r="D19" s="15">
        <f>SUMIFS(Data!G:G,Data!D:D,Dashboard!A19,Data!H:H,Dashboard!D16)</f>
        <v>352337.60000000015</v>
      </c>
      <c r="E19" s="14">
        <f>SUMIFS(Data!E:E,Data!D:D,Dashboard!A19,Data!H:H,Dashboard!D16)</f>
        <v>33620</v>
      </c>
    </row>
    <row r="33" s="11" customFormat="1" x14ac:dyDescent="0.35"/>
    <row r="59" spans="1:19 16384:16384" s="22" customFormat="1" ht="20" x14ac:dyDescent="0.4">
      <c r="A59" s="21" t="s">
        <v>44</v>
      </c>
      <c r="B59" s="21"/>
      <c r="C59" s="21"/>
      <c r="D59" s="21"/>
      <c r="E59" s="21"/>
      <c r="F59" s="21"/>
      <c r="G59" s="21"/>
      <c r="H59" s="21"/>
      <c r="I59" s="21"/>
      <c r="J59" s="21"/>
      <c r="K59" s="21"/>
      <c r="L59" s="21"/>
      <c r="M59" s="21"/>
      <c r="N59" s="21"/>
      <c r="O59" s="21"/>
      <c r="P59" s="21"/>
      <c r="Q59" s="21"/>
      <c r="R59" s="21"/>
      <c r="S59" s="21"/>
      <c r="XFD59" s="23"/>
    </row>
    <row r="77" spans="17:19" x14ac:dyDescent="0.35">
      <c r="Q77" s="29" t="s">
        <v>45</v>
      </c>
      <c r="R77" s="29"/>
      <c r="S77" s="29"/>
    </row>
    <row r="78" spans="17:19" x14ac:dyDescent="0.35">
      <c r="Q78" s="29"/>
      <c r="R78" s="29"/>
      <c r="S78" s="29"/>
    </row>
    <row r="79" spans="17:19" x14ac:dyDescent="0.35">
      <c r="Q79" s="29"/>
      <c r="R79" s="29"/>
      <c r="S79" s="29"/>
    </row>
    <row r="80" spans="17:19" x14ac:dyDescent="0.35">
      <c r="Q80" s="29"/>
      <c r="R80" s="29"/>
      <c r="S80" s="29"/>
    </row>
    <row r="81" spans="17:19" x14ac:dyDescent="0.35">
      <c r="Q81" s="29"/>
      <c r="R81" s="29"/>
      <c r="S81" s="29"/>
    </row>
    <row r="82" spans="17:19" x14ac:dyDescent="0.35">
      <c r="Q82" s="29"/>
      <c r="R82" s="29"/>
      <c r="S82" s="29"/>
    </row>
    <row r="83" spans="17:19" x14ac:dyDescent="0.35">
      <c r="Q83" s="29"/>
      <c r="R83" s="29"/>
      <c r="S83" s="29"/>
    </row>
    <row r="84" spans="17:19" x14ac:dyDescent="0.35">
      <c r="Q84" s="29"/>
      <c r="R84" s="29"/>
      <c r="S84" s="29"/>
    </row>
    <row r="85" spans="17:19" x14ac:dyDescent="0.35">
      <c r="Q85" s="29"/>
      <c r="R85" s="29"/>
      <c r="S85" s="29"/>
    </row>
    <row r="86" spans="17:19" x14ac:dyDescent="0.35">
      <c r="Q86" s="29"/>
      <c r="R86" s="29"/>
      <c r="S86" s="29"/>
    </row>
    <row r="87" spans="17:19" x14ac:dyDescent="0.35">
      <c r="Q87" s="29"/>
      <c r="R87" s="29"/>
      <c r="S87" s="29"/>
    </row>
    <row r="88" spans="17:19" x14ac:dyDescent="0.35">
      <c r="Q88" s="29"/>
      <c r="R88" s="29"/>
      <c r="S88" s="29"/>
    </row>
    <row r="89" spans="17:19" x14ac:dyDescent="0.35">
      <c r="Q89" s="29"/>
      <c r="R89" s="29"/>
      <c r="S89" s="29"/>
    </row>
    <row r="90" spans="17:19" x14ac:dyDescent="0.35">
      <c r="Q90" s="29"/>
      <c r="R90" s="29"/>
      <c r="S90" s="29"/>
    </row>
    <row r="91" spans="17:19" x14ac:dyDescent="0.35">
      <c r="Q91" s="29"/>
      <c r="R91" s="29"/>
      <c r="S91" s="29"/>
    </row>
    <row r="92" spans="17:19" x14ac:dyDescent="0.35">
      <c r="Q92" s="29"/>
      <c r="R92" s="29"/>
      <c r="S92" s="29"/>
    </row>
    <row r="93" spans="17:19" x14ac:dyDescent="0.35">
      <c r="Q93" s="29"/>
      <c r="R93" s="29"/>
      <c r="S93" s="29"/>
    </row>
    <row r="94" spans="17:19" x14ac:dyDescent="0.35">
      <c r="Q94" s="29"/>
      <c r="R94" s="29"/>
      <c r="S94" s="29"/>
    </row>
    <row r="95" spans="17:19" x14ac:dyDescent="0.35">
      <c r="Q95" s="29"/>
      <c r="R95" s="29"/>
      <c r="S95" s="29"/>
    </row>
    <row r="96" spans="17:19" x14ac:dyDescent="0.35">
      <c r="Q96" s="29"/>
      <c r="R96" s="29"/>
      <c r="S96" s="29"/>
    </row>
    <row r="97" spans="17:19" x14ac:dyDescent="0.35">
      <c r="Q97" s="29"/>
      <c r="R97" s="29"/>
      <c r="S97" s="29"/>
    </row>
    <row r="98" spans="17:19" x14ac:dyDescent="0.35">
      <c r="Q98" s="29"/>
      <c r="R98" s="29"/>
      <c r="S98" s="29"/>
    </row>
    <row r="99" spans="17:19" x14ac:dyDescent="0.35">
      <c r="Q99" s="29"/>
      <c r="R99" s="29"/>
      <c r="S99" s="29"/>
    </row>
    <row r="100" spans="17:19" x14ac:dyDescent="0.35">
      <c r="Q100" s="29"/>
      <c r="R100" s="29"/>
      <c r="S100" s="29"/>
    </row>
  </sheetData>
  <mergeCells count="10">
    <mergeCell ref="Q77:S100"/>
    <mergeCell ref="G16:R18"/>
    <mergeCell ref="A11:S12"/>
    <mergeCell ref="B16:C16"/>
    <mergeCell ref="D16:E16"/>
    <mergeCell ref="A1:C1"/>
    <mergeCell ref="A2:C2"/>
    <mergeCell ref="D1:S1"/>
    <mergeCell ref="D2:S2"/>
    <mergeCell ref="L10:M10"/>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F31E89FF-ED38-4679-A707-2C357B01CBD4}">
          <x14:formula1>
            <xm:f>Sheet14!$A$1:$A$13</xm:f>
          </x14:formula1>
          <xm:sqref>D16:E16</xm:sqref>
        </x14:dataValidation>
      </x14:dataValidations>
    </ex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3CB6F-4C94-4EC1-A987-2DBE9736D665}">
  <dimension ref="A1:E1097"/>
  <sheetViews>
    <sheetView topLeftCell="A676" workbookViewId="0">
      <selection activeCell="A3" sqref="A3:B734"/>
    </sheetView>
  </sheetViews>
  <sheetFormatPr defaultRowHeight="14.5" x14ac:dyDescent="0.35"/>
  <cols>
    <col min="1" max="1" width="10.08984375" bestFit="1" customWidth="1"/>
    <col min="2" max="2" width="25.08984375" customWidth="1"/>
    <col min="3" max="3" width="33.54296875" customWidth="1"/>
    <col min="4" max="4" width="47.6328125" customWidth="1"/>
    <col min="5" max="5" width="47.7265625" customWidth="1"/>
  </cols>
  <sheetData>
    <row r="1" spans="1:5" x14ac:dyDescent="0.35">
      <c r="A1" t="s">
        <v>0</v>
      </c>
      <c r="B1" t="s">
        <v>34</v>
      </c>
      <c r="C1" t="s">
        <v>35</v>
      </c>
      <c r="D1" t="s">
        <v>36</v>
      </c>
      <c r="E1" t="s">
        <v>37</v>
      </c>
    </row>
    <row r="2" spans="1:5" x14ac:dyDescent="0.35">
      <c r="A2" s="1">
        <v>43831</v>
      </c>
      <c r="B2">
        <v>539</v>
      </c>
    </row>
    <row r="3" spans="1:5" x14ac:dyDescent="0.35">
      <c r="A3" s="1">
        <v>43832</v>
      </c>
      <c r="B3">
        <v>869</v>
      </c>
    </row>
    <row r="4" spans="1:5" x14ac:dyDescent="0.35">
      <c r="A4" s="1">
        <v>43833</v>
      </c>
      <c r="B4">
        <v>887</v>
      </c>
    </row>
    <row r="5" spans="1:5" x14ac:dyDescent="0.35">
      <c r="A5" s="1">
        <v>43834</v>
      </c>
      <c r="B5">
        <v>601</v>
      </c>
    </row>
    <row r="6" spans="1:5" x14ac:dyDescent="0.35">
      <c r="A6" s="1">
        <v>43835</v>
      </c>
      <c r="B6">
        <v>635</v>
      </c>
    </row>
    <row r="7" spans="1:5" x14ac:dyDescent="0.35">
      <c r="A7" s="1">
        <v>43836</v>
      </c>
      <c r="B7">
        <v>810</v>
      </c>
    </row>
    <row r="8" spans="1:5" x14ac:dyDescent="0.35">
      <c r="A8" s="1">
        <v>43837</v>
      </c>
      <c r="B8">
        <v>52</v>
      </c>
    </row>
    <row r="9" spans="1:5" x14ac:dyDescent="0.35">
      <c r="A9" s="1">
        <v>43838</v>
      </c>
      <c r="B9">
        <v>601</v>
      </c>
    </row>
    <row r="10" spans="1:5" x14ac:dyDescent="0.35">
      <c r="A10" s="1">
        <v>43839</v>
      </c>
      <c r="B10">
        <v>143</v>
      </c>
    </row>
    <row r="11" spans="1:5" x14ac:dyDescent="0.35">
      <c r="A11" s="1">
        <v>43840</v>
      </c>
      <c r="B11">
        <v>785</v>
      </c>
    </row>
    <row r="12" spans="1:5" x14ac:dyDescent="0.35">
      <c r="A12" s="1">
        <v>43841</v>
      </c>
      <c r="B12">
        <v>578</v>
      </c>
    </row>
    <row r="13" spans="1:5" x14ac:dyDescent="0.35">
      <c r="A13" s="1">
        <v>43842</v>
      </c>
      <c r="B13">
        <v>569</v>
      </c>
    </row>
    <row r="14" spans="1:5" x14ac:dyDescent="0.35">
      <c r="A14" s="1">
        <v>43843</v>
      </c>
      <c r="B14">
        <v>257</v>
      </c>
    </row>
    <row r="15" spans="1:5" x14ac:dyDescent="0.35">
      <c r="A15" s="1">
        <v>43844</v>
      </c>
      <c r="B15">
        <v>940</v>
      </c>
    </row>
    <row r="16" spans="1:5" x14ac:dyDescent="0.35">
      <c r="A16" s="1">
        <v>43845</v>
      </c>
      <c r="B16">
        <v>712</v>
      </c>
    </row>
    <row r="17" spans="1:2" x14ac:dyDescent="0.35">
      <c r="A17" s="1">
        <v>43846</v>
      </c>
      <c r="B17">
        <v>945</v>
      </c>
    </row>
    <row r="18" spans="1:2" x14ac:dyDescent="0.35">
      <c r="A18" s="1">
        <v>43847</v>
      </c>
      <c r="B18">
        <v>792</v>
      </c>
    </row>
    <row r="19" spans="1:2" x14ac:dyDescent="0.35">
      <c r="A19" s="1">
        <v>43848</v>
      </c>
      <c r="B19">
        <v>771</v>
      </c>
    </row>
    <row r="20" spans="1:2" x14ac:dyDescent="0.35">
      <c r="A20" s="1">
        <v>43849</v>
      </c>
      <c r="B20">
        <v>364</v>
      </c>
    </row>
    <row r="21" spans="1:2" x14ac:dyDescent="0.35">
      <c r="A21" s="1">
        <v>43850</v>
      </c>
      <c r="B21">
        <v>70</v>
      </c>
    </row>
    <row r="22" spans="1:2" x14ac:dyDescent="0.35">
      <c r="A22" s="1">
        <v>43851</v>
      </c>
      <c r="B22">
        <v>466</v>
      </c>
    </row>
    <row r="23" spans="1:2" x14ac:dyDescent="0.35">
      <c r="A23" s="1">
        <v>43852</v>
      </c>
      <c r="B23">
        <v>90</v>
      </c>
    </row>
    <row r="24" spans="1:2" x14ac:dyDescent="0.35">
      <c r="A24" s="1">
        <v>43853</v>
      </c>
      <c r="B24">
        <v>874</v>
      </c>
    </row>
    <row r="25" spans="1:2" x14ac:dyDescent="0.35">
      <c r="A25" s="1">
        <v>43854</v>
      </c>
      <c r="B25">
        <v>536</v>
      </c>
    </row>
    <row r="26" spans="1:2" x14ac:dyDescent="0.35">
      <c r="A26" s="1">
        <v>43855</v>
      </c>
      <c r="B26">
        <v>579</v>
      </c>
    </row>
    <row r="27" spans="1:2" x14ac:dyDescent="0.35">
      <c r="A27" s="1">
        <v>43856</v>
      </c>
      <c r="B27">
        <v>153</v>
      </c>
    </row>
    <row r="28" spans="1:2" x14ac:dyDescent="0.35">
      <c r="A28" s="1">
        <v>43857</v>
      </c>
      <c r="B28">
        <v>14</v>
      </c>
    </row>
    <row r="29" spans="1:2" x14ac:dyDescent="0.35">
      <c r="A29" s="1">
        <v>43858</v>
      </c>
      <c r="B29">
        <v>109</v>
      </c>
    </row>
    <row r="30" spans="1:2" x14ac:dyDescent="0.35">
      <c r="A30" s="1">
        <v>43859</v>
      </c>
      <c r="B30">
        <v>51</v>
      </c>
    </row>
    <row r="31" spans="1:2" x14ac:dyDescent="0.35">
      <c r="A31" s="1">
        <v>43860</v>
      </c>
      <c r="B31">
        <v>875</v>
      </c>
    </row>
    <row r="32" spans="1:2" x14ac:dyDescent="0.35">
      <c r="A32" s="1">
        <v>43861</v>
      </c>
      <c r="B32">
        <v>352</v>
      </c>
    </row>
    <row r="33" spans="1:2" x14ac:dyDescent="0.35">
      <c r="A33" s="1">
        <v>43862</v>
      </c>
      <c r="B33">
        <v>975</v>
      </c>
    </row>
    <row r="34" spans="1:2" x14ac:dyDescent="0.35">
      <c r="A34" s="1">
        <v>43863</v>
      </c>
      <c r="B34">
        <v>319</v>
      </c>
    </row>
    <row r="35" spans="1:2" x14ac:dyDescent="0.35">
      <c r="A35" s="1">
        <v>43864</v>
      </c>
      <c r="B35">
        <v>394</v>
      </c>
    </row>
    <row r="36" spans="1:2" x14ac:dyDescent="0.35">
      <c r="A36" s="1">
        <v>43865</v>
      </c>
      <c r="B36">
        <v>522</v>
      </c>
    </row>
    <row r="37" spans="1:2" x14ac:dyDescent="0.35">
      <c r="A37" s="1">
        <v>43866</v>
      </c>
      <c r="B37">
        <v>35</v>
      </c>
    </row>
    <row r="38" spans="1:2" x14ac:dyDescent="0.35">
      <c r="A38" s="1">
        <v>43867</v>
      </c>
      <c r="B38">
        <v>341</v>
      </c>
    </row>
    <row r="39" spans="1:2" x14ac:dyDescent="0.35">
      <c r="A39" s="1">
        <v>43868</v>
      </c>
      <c r="B39">
        <v>98</v>
      </c>
    </row>
    <row r="40" spans="1:2" x14ac:dyDescent="0.35">
      <c r="A40" s="1">
        <v>43869</v>
      </c>
      <c r="B40">
        <v>541</v>
      </c>
    </row>
    <row r="41" spans="1:2" x14ac:dyDescent="0.35">
      <c r="A41" s="1">
        <v>43870</v>
      </c>
      <c r="B41">
        <v>839</v>
      </c>
    </row>
    <row r="42" spans="1:2" x14ac:dyDescent="0.35">
      <c r="A42" s="1">
        <v>43871</v>
      </c>
      <c r="B42">
        <v>752</v>
      </c>
    </row>
    <row r="43" spans="1:2" x14ac:dyDescent="0.35">
      <c r="A43" s="1">
        <v>43872</v>
      </c>
      <c r="B43">
        <v>272</v>
      </c>
    </row>
    <row r="44" spans="1:2" x14ac:dyDescent="0.35">
      <c r="A44" s="1">
        <v>43873</v>
      </c>
      <c r="B44">
        <v>624</v>
      </c>
    </row>
    <row r="45" spans="1:2" x14ac:dyDescent="0.35">
      <c r="A45" s="1">
        <v>43874</v>
      </c>
      <c r="B45">
        <v>889</v>
      </c>
    </row>
    <row r="46" spans="1:2" x14ac:dyDescent="0.35">
      <c r="A46" s="1">
        <v>43875</v>
      </c>
      <c r="B46">
        <v>523</v>
      </c>
    </row>
    <row r="47" spans="1:2" x14ac:dyDescent="0.35">
      <c r="A47" s="1">
        <v>43876</v>
      </c>
      <c r="B47">
        <v>275</v>
      </c>
    </row>
    <row r="48" spans="1:2" x14ac:dyDescent="0.35">
      <c r="A48" s="1">
        <v>43877</v>
      </c>
      <c r="B48">
        <v>538</v>
      </c>
    </row>
    <row r="49" spans="1:2" x14ac:dyDescent="0.35">
      <c r="A49" s="1">
        <v>43878</v>
      </c>
      <c r="B49">
        <v>951</v>
      </c>
    </row>
    <row r="50" spans="1:2" x14ac:dyDescent="0.35">
      <c r="A50" s="1">
        <v>43879</v>
      </c>
      <c r="B50">
        <v>814</v>
      </c>
    </row>
    <row r="51" spans="1:2" x14ac:dyDescent="0.35">
      <c r="A51" s="1">
        <v>43880</v>
      </c>
      <c r="B51">
        <v>667</v>
      </c>
    </row>
    <row r="52" spans="1:2" x14ac:dyDescent="0.35">
      <c r="A52" s="1">
        <v>43881</v>
      </c>
      <c r="B52">
        <v>117</v>
      </c>
    </row>
    <row r="53" spans="1:2" x14ac:dyDescent="0.35">
      <c r="A53" s="1">
        <v>43882</v>
      </c>
      <c r="B53">
        <v>259</v>
      </c>
    </row>
    <row r="54" spans="1:2" x14ac:dyDescent="0.35">
      <c r="A54" s="1">
        <v>43883</v>
      </c>
      <c r="B54">
        <v>13</v>
      </c>
    </row>
    <row r="55" spans="1:2" x14ac:dyDescent="0.35">
      <c r="A55" s="1">
        <v>43884</v>
      </c>
      <c r="B55">
        <v>93</v>
      </c>
    </row>
    <row r="56" spans="1:2" x14ac:dyDescent="0.35">
      <c r="A56" s="1">
        <v>43885</v>
      </c>
      <c r="B56">
        <v>918</v>
      </c>
    </row>
    <row r="57" spans="1:2" x14ac:dyDescent="0.35">
      <c r="A57" s="1">
        <v>43886</v>
      </c>
      <c r="B57">
        <v>336</v>
      </c>
    </row>
    <row r="58" spans="1:2" x14ac:dyDescent="0.35">
      <c r="A58" s="1">
        <v>43887</v>
      </c>
      <c r="B58">
        <v>257</v>
      </c>
    </row>
    <row r="59" spans="1:2" x14ac:dyDescent="0.35">
      <c r="A59" s="1">
        <v>43888</v>
      </c>
      <c r="B59">
        <v>833</v>
      </c>
    </row>
    <row r="60" spans="1:2" x14ac:dyDescent="0.35">
      <c r="A60" s="1">
        <v>43889</v>
      </c>
      <c r="B60">
        <v>792</v>
      </c>
    </row>
    <row r="61" spans="1:2" x14ac:dyDescent="0.35">
      <c r="A61" s="1">
        <v>43890</v>
      </c>
      <c r="B61">
        <v>971</v>
      </c>
    </row>
    <row r="62" spans="1:2" x14ac:dyDescent="0.35">
      <c r="A62" s="1">
        <v>43891</v>
      </c>
      <c r="B62">
        <v>3</v>
      </c>
    </row>
    <row r="63" spans="1:2" x14ac:dyDescent="0.35">
      <c r="A63" s="1">
        <v>43892</v>
      </c>
      <c r="B63">
        <v>245</v>
      </c>
    </row>
    <row r="64" spans="1:2" x14ac:dyDescent="0.35">
      <c r="A64" s="1">
        <v>43893</v>
      </c>
      <c r="B64">
        <v>167</v>
      </c>
    </row>
    <row r="65" spans="1:2" x14ac:dyDescent="0.35">
      <c r="A65" s="1">
        <v>43894</v>
      </c>
      <c r="B65">
        <v>328</v>
      </c>
    </row>
    <row r="66" spans="1:2" x14ac:dyDescent="0.35">
      <c r="A66" s="1">
        <v>43895</v>
      </c>
      <c r="B66">
        <v>476</v>
      </c>
    </row>
    <row r="67" spans="1:2" x14ac:dyDescent="0.35">
      <c r="A67" s="1">
        <v>43896</v>
      </c>
      <c r="B67">
        <v>511</v>
      </c>
    </row>
    <row r="68" spans="1:2" x14ac:dyDescent="0.35">
      <c r="A68" s="1">
        <v>43897</v>
      </c>
      <c r="B68">
        <v>687</v>
      </c>
    </row>
    <row r="69" spans="1:2" x14ac:dyDescent="0.35">
      <c r="A69" s="1">
        <v>43898</v>
      </c>
      <c r="B69">
        <v>984</v>
      </c>
    </row>
    <row r="70" spans="1:2" x14ac:dyDescent="0.35">
      <c r="A70" s="1">
        <v>43899</v>
      </c>
      <c r="B70">
        <v>413</v>
      </c>
    </row>
    <row r="71" spans="1:2" x14ac:dyDescent="0.35">
      <c r="A71" s="1">
        <v>43900</v>
      </c>
      <c r="B71">
        <v>480</v>
      </c>
    </row>
    <row r="72" spans="1:2" x14ac:dyDescent="0.35">
      <c r="A72" s="1">
        <v>43901</v>
      </c>
      <c r="B72">
        <v>992</v>
      </c>
    </row>
    <row r="73" spans="1:2" x14ac:dyDescent="0.35">
      <c r="A73" s="1">
        <v>43902</v>
      </c>
      <c r="B73">
        <v>847</v>
      </c>
    </row>
    <row r="74" spans="1:2" x14ac:dyDescent="0.35">
      <c r="A74" s="1">
        <v>43903</v>
      </c>
      <c r="B74">
        <v>769</v>
      </c>
    </row>
    <row r="75" spans="1:2" x14ac:dyDescent="0.35">
      <c r="A75" s="1">
        <v>43904</v>
      </c>
      <c r="B75">
        <v>54</v>
      </c>
    </row>
    <row r="76" spans="1:2" x14ac:dyDescent="0.35">
      <c r="A76" s="1">
        <v>43905</v>
      </c>
      <c r="B76">
        <v>871</v>
      </c>
    </row>
    <row r="77" spans="1:2" x14ac:dyDescent="0.35">
      <c r="A77" s="1">
        <v>43906</v>
      </c>
      <c r="B77">
        <v>986</v>
      </c>
    </row>
    <row r="78" spans="1:2" x14ac:dyDescent="0.35">
      <c r="A78" s="1">
        <v>43907</v>
      </c>
      <c r="B78">
        <v>625</v>
      </c>
    </row>
    <row r="79" spans="1:2" x14ac:dyDescent="0.35">
      <c r="A79" s="1">
        <v>43908</v>
      </c>
      <c r="B79">
        <v>73</v>
      </c>
    </row>
    <row r="80" spans="1:2" x14ac:dyDescent="0.35">
      <c r="A80" s="1">
        <v>43909</v>
      </c>
      <c r="B80">
        <v>426</v>
      </c>
    </row>
    <row r="81" spans="1:2" x14ac:dyDescent="0.35">
      <c r="A81" s="1">
        <v>43910</v>
      </c>
      <c r="B81">
        <v>762</v>
      </c>
    </row>
    <row r="82" spans="1:2" x14ac:dyDescent="0.35">
      <c r="A82" s="1">
        <v>43911</v>
      </c>
      <c r="B82">
        <v>609</v>
      </c>
    </row>
    <row r="83" spans="1:2" x14ac:dyDescent="0.35">
      <c r="A83" s="1">
        <v>43912</v>
      </c>
      <c r="B83">
        <v>179</v>
      </c>
    </row>
    <row r="84" spans="1:2" x14ac:dyDescent="0.35">
      <c r="A84" s="1">
        <v>43913</v>
      </c>
      <c r="B84">
        <v>147</v>
      </c>
    </row>
    <row r="85" spans="1:2" x14ac:dyDescent="0.35">
      <c r="A85" s="1">
        <v>43914</v>
      </c>
      <c r="B85">
        <v>831</v>
      </c>
    </row>
    <row r="86" spans="1:2" x14ac:dyDescent="0.35">
      <c r="A86" s="1">
        <v>43915</v>
      </c>
      <c r="B86">
        <v>948</v>
      </c>
    </row>
    <row r="87" spans="1:2" x14ac:dyDescent="0.35">
      <c r="A87" s="1">
        <v>43916</v>
      </c>
      <c r="B87">
        <v>520</v>
      </c>
    </row>
    <row r="88" spans="1:2" x14ac:dyDescent="0.35">
      <c r="A88" s="1">
        <v>43917</v>
      </c>
      <c r="B88">
        <v>239</v>
      </c>
    </row>
    <row r="89" spans="1:2" x14ac:dyDescent="0.35">
      <c r="A89" s="1">
        <v>43918</v>
      </c>
      <c r="B89">
        <v>843</v>
      </c>
    </row>
    <row r="90" spans="1:2" x14ac:dyDescent="0.35">
      <c r="A90" s="1">
        <v>43919</v>
      </c>
      <c r="B90">
        <v>130</v>
      </c>
    </row>
    <row r="91" spans="1:2" x14ac:dyDescent="0.35">
      <c r="A91" s="1">
        <v>43920</v>
      </c>
      <c r="B91">
        <v>879</v>
      </c>
    </row>
    <row r="92" spans="1:2" x14ac:dyDescent="0.35">
      <c r="A92" s="1">
        <v>43921</v>
      </c>
      <c r="B92">
        <v>911</v>
      </c>
    </row>
    <row r="93" spans="1:2" x14ac:dyDescent="0.35">
      <c r="A93" s="1">
        <v>43922</v>
      </c>
      <c r="B93">
        <v>97</v>
      </c>
    </row>
    <row r="94" spans="1:2" x14ac:dyDescent="0.35">
      <c r="A94" s="1">
        <v>43923</v>
      </c>
      <c r="B94">
        <v>38</v>
      </c>
    </row>
    <row r="95" spans="1:2" x14ac:dyDescent="0.35">
      <c r="A95" s="1">
        <v>43924</v>
      </c>
      <c r="B95">
        <v>448</v>
      </c>
    </row>
    <row r="96" spans="1:2" x14ac:dyDescent="0.35">
      <c r="A96" s="1">
        <v>43925</v>
      </c>
      <c r="B96">
        <v>431</v>
      </c>
    </row>
    <row r="97" spans="1:2" x14ac:dyDescent="0.35">
      <c r="A97" s="1">
        <v>43926</v>
      </c>
      <c r="B97">
        <v>747</v>
      </c>
    </row>
    <row r="98" spans="1:2" x14ac:dyDescent="0.35">
      <c r="A98" s="1">
        <v>43927</v>
      </c>
      <c r="B98">
        <v>796</v>
      </c>
    </row>
    <row r="99" spans="1:2" x14ac:dyDescent="0.35">
      <c r="A99" s="1">
        <v>43928</v>
      </c>
      <c r="B99">
        <v>576</v>
      </c>
    </row>
    <row r="100" spans="1:2" x14ac:dyDescent="0.35">
      <c r="A100" s="1">
        <v>43929</v>
      </c>
      <c r="B100">
        <v>904</v>
      </c>
    </row>
    <row r="101" spans="1:2" x14ac:dyDescent="0.35">
      <c r="A101" s="1">
        <v>43930</v>
      </c>
      <c r="B101">
        <v>723</v>
      </c>
    </row>
    <row r="102" spans="1:2" x14ac:dyDescent="0.35">
      <c r="A102" s="1">
        <v>43931</v>
      </c>
      <c r="B102">
        <v>300</v>
      </c>
    </row>
    <row r="103" spans="1:2" x14ac:dyDescent="0.35">
      <c r="A103" s="1">
        <v>43932</v>
      </c>
      <c r="B103">
        <v>983</v>
      </c>
    </row>
    <row r="104" spans="1:2" x14ac:dyDescent="0.35">
      <c r="A104" s="1">
        <v>43933</v>
      </c>
      <c r="B104">
        <v>486</v>
      </c>
    </row>
    <row r="105" spans="1:2" x14ac:dyDescent="0.35">
      <c r="A105" s="1">
        <v>43934</v>
      </c>
      <c r="B105">
        <v>303</v>
      </c>
    </row>
    <row r="106" spans="1:2" x14ac:dyDescent="0.35">
      <c r="A106" s="1">
        <v>43935</v>
      </c>
      <c r="B106">
        <v>658</v>
      </c>
    </row>
    <row r="107" spans="1:2" x14ac:dyDescent="0.35">
      <c r="A107" s="1">
        <v>43936</v>
      </c>
      <c r="B107">
        <v>999</v>
      </c>
    </row>
    <row r="108" spans="1:2" x14ac:dyDescent="0.35">
      <c r="A108" s="1">
        <v>43937</v>
      </c>
      <c r="B108">
        <v>610</v>
      </c>
    </row>
    <row r="109" spans="1:2" x14ac:dyDescent="0.35">
      <c r="A109" s="1">
        <v>43938</v>
      </c>
      <c r="B109">
        <v>542</v>
      </c>
    </row>
    <row r="110" spans="1:2" x14ac:dyDescent="0.35">
      <c r="A110" s="1">
        <v>43939</v>
      </c>
      <c r="B110">
        <v>201</v>
      </c>
    </row>
    <row r="111" spans="1:2" x14ac:dyDescent="0.35">
      <c r="A111" s="1">
        <v>43940</v>
      </c>
      <c r="B111">
        <v>223</v>
      </c>
    </row>
    <row r="112" spans="1:2" x14ac:dyDescent="0.35">
      <c r="A112" s="1">
        <v>43941</v>
      </c>
      <c r="B112">
        <v>102</v>
      </c>
    </row>
    <row r="113" spans="1:2" x14ac:dyDescent="0.35">
      <c r="A113" s="1">
        <v>43942</v>
      </c>
      <c r="B113">
        <v>665</v>
      </c>
    </row>
    <row r="114" spans="1:2" x14ac:dyDescent="0.35">
      <c r="A114" s="1">
        <v>43943</v>
      </c>
      <c r="B114">
        <v>386</v>
      </c>
    </row>
    <row r="115" spans="1:2" x14ac:dyDescent="0.35">
      <c r="A115" s="1">
        <v>43944</v>
      </c>
      <c r="B115">
        <v>134</v>
      </c>
    </row>
    <row r="116" spans="1:2" x14ac:dyDescent="0.35">
      <c r="A116" s="1">
        <v>43945</v>
      </c>
      <c r="B116">
        <v>392</v>
      </c>
    </row>
    <row r="117" spans="1:2" x14ac:dyDescent="0.35">
      <c r="A117" s="1">
        <v>43946</v>
      </c>
      <c r="B117">
        <v>209</v>
      </c>
    </row>
    <row r="118" spans="1:2" x14ac:dyDescent="0.35">
      <c r="A118" s="1">
        <v>43947</v>
      </c>
      <c r="B118">
        <v>687</v>
      </c>
    </row>
    <row r="119" spans="1:2" x14ac:dyDescent="0.35">
      <c r="A119" s="1">
        <v>43948</v>
      </c>
      <c r="B119">
        <v>337</v>
      </c>
    </row>
    <row r="120" spans="1:2" x14ac:dyDescent="0.35">
      <c r="A120" s="1">
        <v>43949</v>
      </c>
      <c r="B120">
        <v>718</v>
      </c>
    </row>
    <row r="121" spans="1:2" x14ac:dyDescent="0.35">
      <c r="A121" s="1">
        <v>43950</v>
      </c>
      <c r="B121">
        <v>706</v>
      </c>
    </row>
    <row r="122" spans="1:2" x14ac:dyDescent="0.35">
      <c r="A122" s="1">
        <v>43951</v>
      </c>
      <c r="B122">
        <v>313</v>
      </c>
    </row>
    <row r="123" spans="1:2" x14ac:dyDescent="0.35">
      <c r="A123" s="1">
        <v>43952</v>
      </c>
      <c r="B123">
        <v>83</v>
      </c>
    </row>
    <row r="124" spans="1:2" x14ac:dyDescent="0.35">
      <c r="A124" s="1">
        <v>43953</v>
      </c>
      <c r="B124">
        <v>418</v>
      </c>
    </row>
    <row r="125" spans="1:2" x14ac:dyDescent="0.35">
      <c r="A125" s="1">
        <v>43954</v>
      </c>
      <c r="B125">
        <v>277</v>
      </c>
    </row>
    <row r="126" spans="1:2" x14ac:dyDescent="0.35">
      <c r="A126" s="1">
        <v>43955</v>
      </c>
      <c r="B126">
        <v>599</v>
      </c>
    </row>
    <row r="127" spans="1:2" x14ac:dyDescent="0.35">
      <c r="A127" s="1">
        <v>43956</v>
      </c>
      <c r="B127">
        <v>118</v>
      </c>
    </row>
    <row r="128" spans="1:2" x14ac:dyDescent="0.35">
      <c r="A128" s="1">
        <v>43957</v>
      </c>
      <c r="B128">
        <v>690</v>
      </c>
    </row>
    <row r="129" spans="1:2" x14ac:dyDescent="0.35">
      <c r="A129" s="1">
        <v>43958</v>
      </c>
      <c r="B129">
        <v>171</v>
      </c>
    </row>
    <row r="130" spans="1:2" x14ac:dyDescent="0.35">
      <c r="A130" s="1">
        <v>43959</v>
      </c>
      <c r="B130">
        <v>9</v>
      </c>
    </row>
    <row r="131" spans="1:2" x14ac:dyDescent="0.35">
      <c r="A131" s="1">
        <v>43960</v>
      </c>
      <c r="B131">
        <v>339</v>
      </c>
    </row>
    <row r="132" spans="1:2" x14ac:dyDescent="0.35">
      <c r="A132" s="1">
        <v>43961</v>
      </c>
      <c r="B132">
        <v>246</v>
      </c>
    </row>
    <row r="133" spans="1:2" x14ac:dyDescent="0.35">
      <c r="A133" s="1">
        <v>43962</v>
      </c>
      <c r="B133">
        <v>180</v>
      </c>
    </row>
    <row r="134" spans="1:2" x14ac:dyDescent="0.35">
      <c r="A134" s="1">
        <v>43963</v>
      </c>
      <c r="B134">
        <v>558</v>
      </c>
    </row>
    <row r="135" spans="1:2" x14ac:dyDescent="0.35">
      <c r="A135" s="1">
        <v>43964</v>
      </c>
      <c r="B135">
        <v>48</v>
      </c>
    </row>
    <row r="136" spans="1:2" x14ac:dyDescent="0.35">
      <c r="A136" s="1">
        <v>43965</v>
      </c>
      <c r="B136">
        <v>605</v>
      </c>
    </row>
    <row r="137" spans="1:2" x14ac:dyDescent="0.35">
      <c r="A137" s="1">
        <v>43966</v>
      </c>
      <c r="B137">
        <v>255</v>
      </c>
    </row>
    <row r="138" spans="1:2" x14ac:dyDescent="0.35">
      <c r="A138" s="1">
        <v>43967</v>
      </c>
      <c r="B138">
        <v>822</v>
      </c>
    </row>
    <row r="139" spans="1:2" x14ac:dyDescent="0.35">
      <c r="A139" s="1">
        <v>43968</v>
      </c>
      <c r="B139">
        <v>121</v>
      </c>
    </row>
    <row r="140" spans="1:2" x14ac:dyDescent="0.35">
      <c r="A140" s="1">
        <v>43969</v>
      </c>
      <c r="B140">
        <v>319</v>
      </c>
    </row>
    <row r="141" spans="1:2" x14ac:dyDescent="0.35">
      <c r="A141" s="1">
        <v>43970</v>
      </c>
      <c r="B141">
        <v>334</v>
      </c>
    </row>
    <row r="142" spans="1:2" x14ac:dyDescent="0.35">
      <c r="A142" s="1">
        <v>43971</v>
      </c>
      <c r="B142">
        <v>896</v>
      </c>
    </row>
    <row r="143" spans="1:2" x14ac:dyDescent="0.35">
      <c r="A143" s="1">
        <v>43972</v>
      </c>
      <c r="B143">
        <v>565</v>
      </c>
    </row>
    <row r="144" spans="1:2" x14ac:dyDescent="0.35">
      <c r="A144" s="1">
        <v>43973</v>
      </c>
      <c r="B144">
        <v>718</v>
      </c>
    </row>
    <row r="145" spans="1:2" x14ac:dyDescent="0.35">
      <c r="A145" s="1">
        <v>43974</v>
      </c>
      <c r="B145">
        <v>716</v>
      </c>
    </row>
    <row r="146" spans="1:2" x14ac:dyDescent="0.35">
      <c r="A146" s="1">
        <v>43975</v>
      </c>
      <c r="B146">
        <v>184</v>
      </c>
    </row>
    <row r="147" spans="1:2" x14ac:dyDescent="0.35">
      <c r="A147" s="1">
        <v>43976</v>
      </c>
      <c r="B147">
        <v>469</v>
      </c>
    </row>
    <row r="148" spans="1:2" x14ac:dyDescent="0.35">
      <c r="A148" s="1">
        <v>43977</v>
      </c>
      <c r="B148">
        <v>606</v>
      </c>
    </row>
    <row r="149" spans="1:2" x14ac:dyDescent="0.35">
      <c r="A149" s="1">
        <v>43978</v>
      </c>
      <c r="B149">
        <v>631</v>
      </c>
    </row>
    <row r="150" spans="1:2" x14ac:dyDescent="0.35">
      <c r="A150" s="1">
        <v>43979</v>
      </c>
      <c r="B150">
        <v>146</v>
      </c>
    </row>
    <row r="151" spans="1:2" x14ac:dyDescent="0.35">
      <c r="A151" s="1">
        <v>43980</v>
      </c>
      <c r="B151">
        <v>153</v>
      </c>
    </row>
    <row r="152" spans="1:2" x14ac:dyDescent="0.35">
      <c r="A152" s="1">
        <v>43981</v>
      </c>
      <c r="B152">
        <v>174</v>
      </c>
    </row>
    <row r="153" spans="1:2" x14ac:dyDescent="0.35">
      <c r="A153" s="1">
        <v>43982</v>
      </c>
      <c r="B153">
        <v>223</v>
      </c>
    </row>
    <row r="154" spans="1:2" x14ac:dyDescent="0.35">
      <c r="A154" s="1">
        <v>43983</v>
      </c>
      <c r="B154">
        <v>320</v>
      </c>
    </row>
    <row r="155" spans="1:2" x14ac:dyDescent="0.35">
      <c r="A155" s="1">
        <v>43984</v>
      </c>
      <c r="B155">
        <v>407</v>
      </c>
    </row>
    <row r="156" spans="1:2" x14ac:dyDescent="0.35">
      <c r="A156" s="1">
        <v>43985</v>
      </c>
      <c r="B156">
        <v>385</v>
      </c>
    </row>
    <row r="157" spans="1:2" x14ac:dyDescent="0.35">
      <c r="A157" s="1">
        <v>43986</v>
      </c>
      <c r="B157">
        <v>492</v>
      </c>
    </row>
    <row r="158" spans="1:2" x14ac:dyDescent="0.35">
      <c r="A158" s="1">
        <v>43987</v>
      </c>
      <c r="B158">
        <v>447</v>
      </c>
    </row>
    <row r="159" spans="1:2" x14ac:dyDescent="0.35">
      <c r="A159" s="1">
        <v>43988</v>
      </c>
      <c r="B159">
        <v>221</v>
      </c>
    </row>
    <row r="160" spans="1:2" x14ac:dyDescent="0.35">
      <c r="A160" s="1">
        <v>43989</v>
      </c>
      <c r="B160">
        <v>669</v>
      </c>
    </row>
    <row r="161" spans="1:2" x14ac:dyDescent="0.35">
      <c r="A161" s="1">
        <v>43990</v>
      </c>
      <c r="B161">
        <v>635</v>
      </c>
    </row>
    <row r="162" spans="1:2" x14ac:dyDescent="0.35">
      <c r="A162" s="1">
        <v>43991</v>
      </c>
      <c r="B162">
        <v>199</v>
      </c>
    </row>
    <row r="163" spans="1:2" x14ac:dyDescent="0.35">
      <c r="A163" s="1">
        <v>43992</v>
      </c>
      <c r="B163">
        <v>604</v>
      </c>
    </row>
    <row r="164" spans="1:2" x14ac:dyDescent="0.35">
      <c r="A164" s="1">
        <v>43993</v>
      </c>
      <c r="B164">
        <v>186</v>
      </c>
    </row>
    <row r="165" spans="1:2" x14ac:dyDescent="0.35">
      <c r="A165" s="1">
        <v>43994</v>
      </c>
      <c r="B165">
        <v>975</v>
      </c>
    </row>
    <row r="166" spans="1:2" x14ac:dyDescent="0.35">
      <c r="A166" s="1">
        <v>43995</v>
      </c>
      <c r="B166">
        <v>370</v>
      </c>
    </row>
    <row r="167" spans="1:2" x14ac:dyDescent="0.35">
      <c r="A167" s="1">
        <v>43996</v>
      </c>
      <c r="B167">
        <v>239</v>
      </c>
    </row>
    <row r="168" spans="1:2" x14ac:dyDescent="0.35">
      <c r="A168" s="1">
        <v>43997</v>
      </c>
      <c r="B168">
        <v>412</v>
      </c>
    </row>
    <row r="169" spans="1:2" x14ac:dyDescent="0.35">
      <c r="A169" s="1">
        <v>43998</v>
      </c>
      <c r="B169">
        <v>648</v>
      </c>
    </row>
    <row r="170" spans="1:2" x14ac:dyDescent="0.35">
      <c r="A170" s="1">
        <v>43999</v>
      </c>
      <c r="B170">
        <v>290</v>
      </c>
    </row>
    <row r="171" spans="1:2" x14ac:dyDescent="0.35">
      <c r="A171" s="1">
        <v>44000</v>
      </c>
      <c r="B171">
        <v>244</v>
      </c>
    </row>
    <row r="172" spans="1:2" x14ac:dyDescent="0.35">
      <c r="A172" s="1">
        <v>44001</v>
      </c>
      <c r="B172">
        <v>32</v>
      </c>
    </row>
    <row r="173" spans="1:2" x14ac:dyDescent="0.35">
      <c r="A173" s="1">
        <v>44002</v>
      </c>
      <c r="B173">
        <v>92</v>
      </c>
    </row>
    <row r="174" spans="1:2" x14ac:dyDescent="0.35">
      <c r="A174" s="1">
        <v>44003</v>
      </c>
      <c r="B174">
        <v>780</v>
      </c>
    </row>
    <row r="175" spans="1:2" x14ac:dyDescent="0.35">
      <c r="A175" s="1">
        <v>44004</v>
      </c>
      <c r="B175">
        <v>798</v>
      </c>
    </row>
    <row r="176" spans="1:2" x14ac:dyDescent="0.35">
      <c r="A176" s="1">
        <v>44005</v>
      </c>
      <c r="B176">
        <v>741</v>
      </c>
    </row>
    <row r="177" spans="1:2" x14ac:dyDescent="0.35">
      <c r="A177" s="1">
        <v>44006</v>
      </c>
      <c r="B177">
        <v>331</v>
      </c>
    </row>
    <row r="178" spans="1:2" x14ac:dyDescent="0.35">
      <c r="A178" s="1">
        <v>44007</v>
      </c>
      <c r="B178">
        <v>288</v>
      </c>
    </row>
    <row r="179" spans="1:2" x14ac:dyDescent="0.35">
      <c r="A179" s="1">
        <v>44008</v>
      </c>
      <c r="B179">
        <v>468</v>
      </c>
    </row>
    <row r="180" spans="1:2" x14ac:dyDescent="0.35">
      <c r="A180" s="1">
        <v>44009</v>
      </c>
      <c r="B180">
        <v>829</v>
      </c>
    </row>
    <row r="181" spans="1:2" x14ac:dyDescent="0.35">
      <c r="A181" s="1">
        <v>44010</v>
      </c>
      <c r="B181">
        <v>311</v>
      </c>
    </row>
    <row r="182" spans="1:2" x14ac:dyDescent="0.35">
      <c r="A182" s="1">
        <v>44011</v>
      </c>
      <c r="B182">
        <v>189</v>
      </c>
    </row>
    <row r="183" spans="1:2" x14ac:dyDescent="0.35">
      <c r="A183" s="1">
        <v>44012</v>
      </c>
      <c r="B183">
        <v>939</v>
      </c>
    </row>
    <row r="184" spans="1:2" x14ac:dyDescent="0.35">
      <c r="A184" s="1">
        <v>44013</v>
      </c>
      <c r="B184">
        <v>62</v>
      </c>
    </row>
    <row r="185" spans="1:2" x14ac:dyDescent="0.35">
      <c r="A185" s="1">
        <v>44014</v>
      </c>
      <c r="B185">
        <v>838</v>
      </c>
    </row>
    <row r="186" spans="1:2" x14ac:dyDescent="0.35">
      <c r="A186" s="1">
        <v>44015</v>
      </c>
      <c r="B186">
        <v>78</v>
      </c>
    </row>
    <row r="187" spans="1:2" x14ac:dyDescent="0.35">
      <c r="A187" s="1">
        <v>44016</v>
      </c>
      <c r="B187">
        <v>75</v>
      </c>
    </row>
    <row r="188" spans="1:2" x14ac:dyDescent="0.35">
      <c r="A188" s="1">
        <v>44017</v>
      </c>
      <c r="B188">
        <v>433</v>
      </c>
    </row>
    <row r="189" spans="1:2" x14ac:dyDescent="0.35">
      <c r="A189" s="1">
        <v>44018</v>
      </c>
      <c r="B189">
        <v>104</v>
      </c>
    </row>
    <row r="190" spans="1:2" x14ac:dyDescent="0.35">
      <c r="A190" s="1">
        <v>44019</v>
      </c>
      <c r="B190">
        <v>641</v>
      </c>
    </row>
    <row r="191" spans="1:2" x14ac:dyDescent="0.35">
      <c r="A191" s="1">
        <v>44020</v>
      </c>
      <c r="B191">
        <v>360</v>
      </c>
    </row>
    <row r="192" spans="1:2" x14ac:dyDescent="0.35">
      <c r="A192" s="1">
        <v>44021</v>
      </c>
      <c r="B192">
        <v>211</v>
      </c>
    </row>
    <row r="193" spans="1:2" x14ac:dyDescent="0.35">
      <c r="A193" s="1">
        <v>44022</v>
      </c>
      <c r="B193">
        <v>218</v>
      </c>
    </row>
    <row r="194" spans="1:2" x14ac:dyDescent="0.35">
      <c r="A194" s="1">
        <v>44023</v>
      </c>
      <c r="B194">
        <v>13</v>
      </c>
    </row>
    <row r="195" spans="1:2" x14ac:dyDescent="0.35">
      <c r="A195" s="1">
        <v>44024</v>
      </c>
      <c r="B195">
        <v>782</v>
      </c>
    </row>
    <row r="196" spans="1:2" x14ac:dyDescent="0.35">
      <c r="A196" s="1">
        <v>44025</v>
      </c>
      <c r="B196">
        <v>783</v>
      </c>
    </row>
    <row r="197" spans="1:2" x14ac:dyDescent="0.35">
      <c r="A197" s="1">
        <v>44026</v>
      </c>
      <c r="B197">
        <v>161</v>
      </c>
    </row>
    <row r="198" spans="1:2" x14ac:dyDescent="0.35">
      <c r="A198" s="1">
        <v>44027</v>
      </c>
      <c r="B198">
        <v>811</v>
      </c>
    </row>
    <row r="199" spans="1:2" x14ac:dyDescent="0.35">
      <c r="A199" s="1">
        <v>44028</v>
      </c>
      <c r="B199">
        <v>222</v>
      </c>
    </row>
    <row r="200" spans="1:2" x14ac:dyDescent="0.35">
      <c r="A200" s="1">
        <v>44029</v>
      </c>
      <c r="B200">
        <v>934</v>
      </c>
    </row>
    <row r="201" spans="1:2" x14ac:dyDescent="0.35">
      <c r="A201" s="1">
        <v>44030</v>
      </c>
      <c r="B201">
        <v>810</v>
      </c>
    </row>
    <row r="202" spans="1:2" x14ac:dyDescent="0.35">
      <c r="A202" s="1">
        <v>44031</v>
      </c>
      <c r="B202">
        <v>217</v>
      </c>
    </row>
    <row r="203" spans="1:2" x14ac:dyDescent="0.35">
      <c r="A203" s="1">
        <v>44032</v>
      </c>
      <c r="B203">
        <v>208</v>
      </c>
    </row>
    <row r="204" spans="1:2" x14ac:dyDescent="0.35">
      <c r="A204" s="1">
        <v>44033</v>
      </c>
      <c r="B204">
        <v>864</v>
      </c>
    </row>
    <row r="205" spans="1:2" x14ac:dyDescent="0.35">
      <c r="A205" s="1">
        <v>44034</v>
      </c>
      <c r="B205">
        <v>918</v>
      </c>
    </row>
    <row r="206" spans="1:2" x14ac:dyDescent="0.35">
      <c r="A206" s="1">
        <v>44035</v>
      </c>
      <c r="B206">
        <v>308</v>
      </c>
    </row>
    <row r="207" spans="1:2" x14ac:dyDescent="0.35">
      <c r="A207" s="1">
        <v>44036</v>
      </c>
      <c r="B207">
        <v>748</v>
      </c>
    </row>
    <row r="208" spans="1:2" x14ac:dyDescent="0.35">
      <c r="A208" s="1">
        <v>44037</v>
      </c>
      <c r="B208">
        <v>83</v>
      </c>
    </row>
    <row r="209" spans="1:2" x14ac:dyDescent="0.35">
      <c r="A209" s="1">
        <v>44038</v>
      </c>
      <c r="B209">
        <v>900</v>
      </c>
    </row>
    <row r="210" spans="1:2" x14ac:dyDescent="0.35">
      <c r="A210" s="1">
        <v>44039</v>
      </c>
      <c r="B210">
        <v>748</v>
      </c>
    </row>
    <row r="211" spans="1:2" x14ac:dyDescent="0.35">
      <c r="A211" s="1">
        <v>44040</v>
      </c>
      <c r="B211">
        <v>562</v>
      </c>
    </row>
    <row r="212" spans="1:2" x14ac:dyDescent="0.35">
      <c r="A212" s="1">
        <v>44041</v>
      </c>
      <c r="B212">
        <v>931</v>
      </c>
    </row>
    <row r="213" spans="1:2" x14ac:dyDescent="0.35">
      <c r="A213" s="1">
        <v>44042</v>
      </c>
      <c r="B213">
        <v>61</v>
      </c>
    </row>
    <row r="214" spans="1:2" x14ac:dyDescent="0.35">
      <c r="A214" s="1">
        <v>44043</v>
      </c>
      <c r="B214">
        <v>481</v>
      </c>
    </row>
    <row r="215" spans="1:2" x14ac:dyDescent="0.35">
      <c r="A215" s="1">
        <v>44044</v>
      </c>
      <c r="B215">
        <v>79</v>
      </c>
    </row>
    <row r="216" spans="1:2" x14ac:dyDescent="0.35">
      <c r="A216" s="1">
        <v>44045</v>
      </c>
      <c r="B216">
        <v>643</v>
      </c>
    </row>
    <row r="217" spans="1:2" x14ac:dyDescent="0.35">
      <c r="A217" s="1">
        <v>44046</v>
      </c>
      <c r="B217">
        <v>506</v>
      </c>
    </row>
    <row r="218" spans="1:2" x14ac:dyDescent="0.35">
      <c r="A218" s="1">
        <v>44047</v>
      </c>
      <c r="B218">
        <v>573</v>
      </c>
    </row>
    <row r="219" spans="1:2" x14ac:dyDescent="0.35">
      <c r="A219" s="1">
        <v>44048</v>
      </c>
      <c r="B219">
        <v>588</v>
      </c>
    </row>
    <row r="220" spans="1:2" x14ac:dyDescent="0.35">
      <c r="A220" s="1">
        <v>44049</v>
      </c>
      <c r="B220">
        <v>189</v>
      </c>
    </row>
    <row r="221" spans="1:2" x14ac:dyDescent="0.35">
      <c r="A221" s="1">
        <v>44050</v>
      </c>
      <c r="B221">
        <v>40</v>
      </c>
    </row>
    <row r="222" spans="1:2" x14ac:dyDescent="0.35">
      <c r="A222" s="1">
        <v>44051</v>
      </c>
      <c r="B222">
        <v>403</v>
      </c>
    </row>
    <row r="223" spans="1:2" x14ac:dyDescent="0.35">
      <c r="A223" s="1">
        <v>44052</v>
      </c>
      <c r="B223">
        <v>882</v>
      </c>
    </row>
    <row r="224" spans="1:2" x14ac:dyDescent="0.35">
      <c r="A224" s="1">
        <v>44053</v>
      </c>
      <c r="B224">
        <v>588</v>
      </c>
    </row>
    <row r="225" spans="1:2" x14ac:dyDescent="0.35">
      <c r="A225" s="1">
        <v>44054</v>
      </c>
      <c r="B225">
        <v>999</v>
      </c>
    </row>
    <row r="226" spans="1:2" x14ac:dyDescent="0.35">
      <c r="A226" s="1">
        <v>44055</v>
      </c>
      <c r="B226">
        <v>367</v>
      </c>
    </row>
    <row r="227" spans="1:2" x14ac:dyDescent="0.35">
      <c r="A227" s="1">
        <v>44056</v>
      </c>
      <c r="B227">
        <v>672</v>
      </c>
    </row>
    <row r="228" spans="1:2" x14ac:dyDescent="0.35">
      <c r="A228" s="1">
        <v>44057</v>
      </c>
      <c r="B228">
        <v>67</v>
      </c>
    </row>
    <row r="229" spans="1:2" x14ac:dyDescent="0.35">
      <c r="A229" s="1">
        <v>44058</v>
      </c>
      <c r="B229">
        <v>446</v>
      </c>
    </row>
    <row r="230" spans="1:2" x14ac:dyDescent="0.35">
      <c r="A230" s="1">
        <v>44059</v>
      </c>
      <c r="B230">
        <v>283</v>
      </c>
    </row>
    <row r="231" spans="1:2" x14ac:dyDescent="0.35">
      <c r="A231" s="1">
        <v>44060</v>
      </c>
      <c r="B231">
        <v>39</v>
      </c>
    </row>
    <row r="232" spans="1:2" x14ac:dyDescent="0.35">
      <c r="A232" s="1">
        <v>44061</v>
      </c>
      <c r="B232">
        <v>65</v>
      </c>
    </row>
    <row r="233" spans="1:2" x14ac:dyDescent="0.35">
      <c r="A233" s="1">
        <v>44062</v>
      </c>
      <c r="B233">
        <v>152</v>
      </c>
    </row>
    <row r="234" spans="1:2" x14ac:dyDescent="0.35">
      <c r="A234" s="1">
        <v>44063</v>
      </c>
      <c r="B234">
        <v>386</v>
      </c>
    </row>
    <row r="235" spans="1:2" x14ac:dyDescent="0.35">
      <c r="A235" s="1">
        <v>44064</v>
      </c>
      <c r="B235">
        <v>504</v>
      </c>
    </row>
    <row r="236" spans="1:2" x14ac:dyDescent="0.35">
      <c r="A236" s="1">
        <v>44065</v>
      </c>
      <c r="B236">
        <v>204</v>
      </c>
    </row>
    <row r="237" spans="1:2" x14ac:dyDescent="0.35">
      <c r="A237" s="1">
        <v>44066</v>
      </c>
      <c r="B237">
        <v>699</v>
      </c>
    </row>
    <row r="238" spans="1:2" x14ac:dyDescent="0.35">
      <c r="A238" s="1">
        <v>44067</v>
      </c>
      <c r="B238">
        <v>614</v>
      </c>
    </row>
    <row r="239" spans="1:2" x14ac:dyDescent="0.35">
      <c r="A239" s="1">
        <v>44068</v>
      </c>
      <c r="B239">
        <v>541</v>
      </c>
    </row>
    <row r="240" spans="1:2" x14ac:dyDescent="0.35">
      <c r="A240" s="1">
        <v>44069</v>
      </c>
      <c r="B240">
        <v>511</v>
      </c>
    </row>
    <row r="241" spans="1:2" x14ac:dyDescent="0.35">
      <c r="A241" s="1">
        <v>44070</v>
      </c>
      <c r="B241">
        <v>216</v>
      </c>
    </row>
    <row r="242" spans="1:2" x14ac:dyDescent="0.35">
      <c r="A242" s="1">
        <v>44071</v>
      </c>
      <c r="B242">
        <v>187</v>
      </c>
    </row>
    <row r="243" spans="1:2" x14ac:dyDescent="0.35">
      <c r="A243" s="1">
        <v>44072</v>
      </c>
      <c r="B243">
        <v>741</v>
      </c>
    </row>
    <row r="244" spans="1:2" x14ac:dyDescent="0.35">
      <c r="A244" s="1">
        <v>44073</v>
      </c>
      <c r="B244">
        <v>935</v>
      </c>
    </row>
    <row r="245" spans="1:2" x14ac:dyDescent="0.35">
      <c r="A245" s="1">
        <v>44074</v>
      </c>
      <c r="B245">
        <v>224</v>
      </c>
    </row>
    <row r="246" spans="1:2" x14ac:dyDescent="0.35">
      <c r="A246" s="1">
        <v>44075</v>
      </c>
      <c r="B246">
        <v>42</v>
      </c>
    </row>
    <row r="247" spans="1:2" x14ac:dyDescent="0.35">
      <c r="A247" s="1">
        <v>44076</v>
      </c>
      <c r="B247">
        <v>617</v>
      </c>
    </row>
    <row r="248" spans="1:2" x14ac:dyDescent="0.35">
      <c r="A248" s="1">
        <v>44077</v>
      </c>
      <c r="B248">
        <v>166</v>
      </c>
    </row>
    <row r="249" spans="1:2" x14ac:dyDescent="0.35">
      <c r="A249" s="1">
        <v>44078</v>
      </c>
      <c r="B249">
        <v>601</v>
      </c>
    </row>
    <row r="250" spans="1:2" x14ac:dyDescent="0.35">
      <c r="A250" s="1">
        <v>44079</v>
      </c>
      <c r="B250">
        <v>489</v>
      </c>
    </row>
    <row r="251" spans="1:2" x14ac:dyDescent="0.35">
      <c r="A251" s="1">
        <v>44080</v>
      </c>
      <c r="B251">
        <v>799</v>
      </c>
    </row>
    <row r="252" spans="1:2" x14ac:dyDescent="0.35">
      <c r="A252" s="1">
        <v>44081</v>
      </c>
      <c r="B252">
        <v>166</v>
      </c>
    </row>
    <row r="253" spans="1:2" x14ac:dyDescent="0.35">
      <c r="A253" s="1">
        <v>44082</v>
      </c>
      <c r="B253">
        <v>707</v>
      </c>
    </row>
    <row r="254" spans="1:2" x14ac:dyDescent="0.35">
      <c r="A254" s="1">
        <v>44083</v>
      </c>
      <c r="B254">
        <v>804</v>
      </c>
    </row>
    <row r="255" spans="1:2" x14ac:dyDescent="0.35">
      <c r="A255" s="1">
        <v>44084</v>
      </c>
      <c r="B255">
        <v>824</v>
      </c>
    </row>
    <row r="256" spans="1:2" x14ac:dyDescent="0.35">
      <c r="A256" s="1">
        <v>44085</v>
      </c>
      <c r="B256">
        <v>762</v>
      </c>
    </row>
    <row r="257" spans="1:2" x14ac:dyDescent="0.35">
      <c r="A257" s="1">
        <v>44086</v>
      </c>
      <c r="B257">
        <v>924</v>
      </c>
    </row>
    <row r="258" spans="1:2" x14ac:dyDescent="0.35">
      <c r="A258" s="1">
        <v>44087</v>
      </c>
      <c r="B258">
        <v>635</v>
      </c>
    </row>
    <row r="259" spans="1:2" x14ac:dyDescent="0.35">
      <c r="A259" s="1">
        <v>44088</v>
      </c>
      <c r="B259">
        <v>494</v>
      </c>
    </row>
    <row r="260" spans="1:2" x14ac:dyDescent="0.35">
      <c r="A260" s="1">
        <v>44089</v>
      </c>
      <c r="B260">
        <v>835</v>
      </c>
    </row>
    <row r="261" spans="1:2" x14ac:dyDescent="0.35">
      <c r="A261" s="1">
        <v>44090</v>
      </c>
      <c r="B261">
        <v>47</v>
      </c>
    </row>
    <row r="262" spans="1:2" x14ac:dyDescent="0.35">
      <c r="A262" s="1">
        <v>44091</v>
      </c>
      <c r="B262">
        <v>766</v>
      </c>
    </row>
    <row r="263" spans="1:2" x14ac:dyDescent="0.35">
      <c r="A263" s="1">
        <v>44092</v>
      </c>
      <c r="B263">
        <v>60</v>
      </c>
    </row>
    <row r="264" spans="1:2" x14ac:dyDescent="0.35">
      <c r="A264" s="1">
        <v>44093</v>
      </c>
      <c r="B264">
        <v>291</v>
      </c>
    </row>
    <row r="265" spans="1:2" x14ac:dyDescent="0.35">
      <c r="A265" s="1">
        <v>44094</v>
      </c>
      <c r="B265">
        <v>438</v>
      </c>
    </row>
    <row r="266" spans="1:2" x14ac:dyDescent="0.35">
      <c r="A266" s="1">
        <v>44095</v>
      </c>
      <c r="B266">
        <v>151</v>
      </c>
    </row>
    <row r="267" spans="1:2" x14ac:dyDescent="0.35">
      <c r="A267" s="1">
        <v>44096</v>
      </c>
      <c r="B267">
        <v>542</v>
      </c>
    </row>
    <row r="268" spans="1:2" x14ac:dyDescent="0.35">
      <c r="A268" s="1">
        <v>44097</v>
      </c>
      <c r="B268">
        <v>269</v>
      </c>
    </row>
    <row r="269" spans="1:2" x14ac:dyDescent="0.35">
      <c r="A269" s="1">
        <v>44098</v>
      </c>
      <c r="B269">
        <v>741</v>
      </c>
    </row>
    <row r="270" spans="1:2" x14ac:dyDescent="0.35">
      <c r="A270" s="1">
        <v>44099</v>
      </c>
      <c r="B270">
        <v>98</v>
      </c>
    </row>
    <row r="271" spans="1:2" x14ac:dyDescent="0.35">
      <c r="A271" s="1">
        <v>44100</v>
      </c>
      <c r="B271">
        <v>137</v>
      </c>
    </row>
    <row r="272" spans="1:2" x14ac:dyDescent="0.35">
      <c r="A272" s="1">
        <v>44101</v>
      </c>
      <c r="B272">
        <v>277</v>
      </c>
    </row>
    <row r="273" spans="1:2" x14ac:dyDescent="0.35">
      <c r="A273" s="1">
        <v>44102</v>
      </c>
      <c r="B273">
        <v>279</v>
      </c>
    </row>
    <row r="274" spans="1:2" x14ac:dyDescent="0.35">
      <c r="A274" s="1">
        <v>44103</v>
      </c>
      <c r="B274">
        <v>526</v>
      </c>
    </row>
    <row r="275" spans="1:2" x14ac:dyDescent="0.35">
      <c r="A275" s="1">
        <v>44104</v>
      </c>
      <c r="B275">
        <v>618</v>
      </c>
    </row>
    <row r="276" spans="1:2" x14ac:dyDescent="0.35">
      <c r="A276" s="1">
        <v>44105</v>
      </c>
      <c r="B276">
        <v>568</v>
      </c>
    </row>
    <row r="277" spans="1:2" x14ac:dyDescent="0.35">
      <c r="A277" s="1">
        <v>44106</v>
      </c>
      <c r="B277">
        <v>687</v>
      </c>
    </row>
    <row r="278" spans="1:2" x14ac:dyDescent="0.35">
      <c r="A278" s="1">
        <v>44107</v>
      </c>
      <c r="B278">
        <v>812</v>
      </c>
    </row>
    <row r="279" spans="1:2" x14ac:dyDescent="0.35">
      <c r="A279" s="1">
        <v>44108</v>
      </c>
      <c r="B279">
        <v>957</v>
      </c>
    </row>
    <row r="280" spans="1:2" x14ac:dyDescent="0.35">
      <c r="A280" s="1">
        <v>44109</v>
      </c>
      <c r="B280">
        <v>271</v>
      </c>
    </row>
    <row r="281" spans="1:2" x14ac:dyDescent="0.35">
      <c r="A281" s="1">
        <v>44110</v>
      </c>
      <c r="B281">
        <v>450</v>
      </c>
    </row>
    <row r="282" spans="1:2" x14ac:dyDescent="0.35">
      <c r="A282" s="1">
        <v>44111</v>
      </c>
      <c r="B282">
        <v>263</v>
      </c>
    </row>
    <row r="283" spans="1:2" x14ac:dyDescent="0.35">
      <c r="A283" s="1">
        <v>44112</v>
      </c>
      <c r="B283">
        <v>862</v>
      </c>
    </row>
    <row r="284" spans="1:2" x14ac:dyDescent="0.35">
      <c r="A284" s="1">
        <v>44113</v>
      </c>
      <c r="B284">
        <v>425</v>
      </c>
    </row>
    <row r="285" spans="1:2" x14ac:dyDescent="0.35">
      <c r="A285" s="1">
        <v>44114</v>
      </c>
      <c r="B285">
        <v>115</v>
      </c>
    </row>
    <row r="286" spans="1:2" x14ac:dyDescent="0.35">
      <c r="A286" s="1">
        <v>44115</v>
      </c>
      <c r="B286">
        <v>492</v>
      </c>
    </row>
    <row r="287" spans="1:2" x14ac:dyDescent="0.35">
      <c r="A287" s="1">
        <v>44116</v>
      </c>
      <c r="B287">
        <v>497</v>
      </c>
    </row>
    <row r="288" spans="1:2" x14ac:dyDescent="0.35">
      <c r="A288" s="1">
        <v>44117</v>
      </c>
      <c r="B288">
        <v>417</v>
      </c>
    </row>
    <row r="289" spans="1:2" x14ac:dyDescent="0.35">
      <c r="A289" s="1">
        <v>44118</v>
      </c>
      <c r="B289">
        <v>659</v>
      </c>
    </row>
    <row r="290" spans="1:2" x14ac:dyDescent="0.35">
      <c r="A290" s="1">
        <v>44119</v>
      </c>
      <c r="B290">
        <v>914</v>
      </c>
    </row>
    <row r="291" spans="1:2" x14ac:dyDescent="0.35">
      <c r="A291" s="1">
        <v>44120</v>
      </c>
      <c r="B291">
        <v>659</v>
      </c>
    </row>
    <row r="292" spans="1:2" x14ac:dyDescent="0.35">
      <c r="A292" s="1">
        <v>44121</v>
      </c>
      <c r="B292">
        <v>48</v>
      </c>
    </row>
    <row r="293" spans="1:2" x14ac:dyDescent="0.35">
      <c r="A293" s="1">
        <v>44122</v>
      </c>
      <c r="B293">
        <v>424</v>
      </c>
    </row>
    <row r="294" spans="1:2" x14ac:dyDescent="0.35">
      <c r="A294" s="1">
        <v>44123</v>
      </c>
      <c r="B294">
        <v>429</v>
      </c>
    </row>
    <row r="295" spans="1:2" x14ac:dyDescent="0.35">
      <c r="A295" s="1">
        <v>44124</v>
      </c>
      <c r="B295">
        <v>136</v>
      </c>
    </row>
    <row r="296" spans="1:2" x14ac:dyDescent="0.35">
      <c r="A296" s="1">
        <v>44125</v>
      </c>
      <c r="B296">
        <v>305</v>
      </c>
    </row>
    <row r="297" spans="1:2" x14ac:dyDescent="0.35">
      <c r="A297" s="1">
        <v>44126</v>
      </c>
      <c r="B297">
        <v>962</v>
      </c>
    </row>
    <row r="298" spans="1:2" x14ac:dyDescent="0.35">
      <c r="A298" s="1">
        <v>44127</v>
      </c>
      <c r="B298">
        <v>667</v>
      </c>
    </row>
    <row r="299" spans="1:2" x14ac:dyDescent="0.35">
      <c r="A299" s="1">
        <v>44128</v>
      </c>
      <c r="B299">
        <v>145</v>
      </c>
    </row>
    <row r="300" spans="1:2" x14ac:dyDescent="0.35">
      <c r="A300" s="1">
        <v>44129</v>
      </c>
      <c r="B300">
        <v>405</v>
      </c>
    </row>
    <row r="301" spans="1:2" x14ac:dyDescent="0.35">
      <c r="A301" s="1">
        <v>44130</v>
      </c>
      <c r="B301">
        <v>891</v>
      </c>
    </row>
    <row r="302" spans="1:2" x14ac:dyDescent="0.35">
      <c r="A302" s="1">
        <v>44131</v>
      </c>
      <c r="B302">
        <v>587</v>
      </c>
    </row>
    <row r="303" spans="1:2" x14ac:dyDescent="0.35">
      <c r="A303" s="1">
        <v>44132</v>
      </c>
      <c r="B303">
        <v>534</v>
      </c>
    </row>
    <row r="304" spans="1:2" x14ac:dyDescent="0.35">
      <c r="A304" s="1">
        <v>44133</v>
      </c>
      <c r="B304">
        <v>443</v>
      </c>
    </row>
    <row r="305" spans="1:2" x14ac:dyDescent="0.35">
      <c r="A305" s="1">
        <v>44134</v>
      </c>
      <c r="B305">
        <v>849</v>
      </c>
    </row>
    <row r="306" spans="1:2" x14ac:dyDescent="0.35">
      <c r="A306" s="1">
        <v>44135</v>
      </c>
      <c r="B306">
        <v>818</v>
      </c>
    </row>
    <row r="307" spans="1:2" x14ac:dyDescent="0.35">
      <c r="A307" s="1">
        <v>44136</v>
      </c>
      <c r="B307">
        <v>132</v>
      </c>
    </row>
    <row r="308" spans="1:2" x14ac:dyDescent="0.35">
      <c r="A308" s="1">
        <v>44137</v>
      </c>
      <c r="B308">
        <v>550</v>
      </c>
    </row>
    <row r="309" spans="1:2" x14ac:dyDescent="0.35">
      <c r="A309" s="1">
        <v>44138</v>
      </c>
      <c r="B309">
        <v>668</v>
      </c>
    </row>
    <row r="310" spans="1:2" x14ac:dyDescent="0.35">
      <c r="A310" s="1">
        <v>44139</v>
      </c>
      <c r="B310">
        <v>443</v>
      </c>
    </row>
    <row r="311" spans="1:2" x14ac:dyDescent="0.35">
      <c r="A311" s="1">
        <v>44140</v>
      </c>
      <c r="B311">
        <v>672</v>
      </c>
    </row>
    <row r="312" spans="1:2" x14ac:dyDescent="0.35">
      <c r="A312" s="1">
        <v>44141</v>
      </c>
      <c r="B312">
        <v>450</v>
      </c>
    </row>
    <row r="313" spans="1:2" x14ac:dyDescent="0.35">
      <c r="A313" s="1">
        <v>44142</v>
      </c>
      <c r="B313">
        <v>808</v>
      </c>
    </row>
    <row r="314" spans="1:2" x14ac:dyDescent="0.35">
      <c r="A314" s="1">
        <v>44143</v>
      </c>
      <c r="B314">
        <v>984</v>
      </c>
    </row>
    <row r="315" spans="1:2" x14ac:dyDescent="0.35">
      <c r="A315" s="1">
        <v>44144</v>
      </c>
      <c r="B315">
        <v>246</v>
      </c>
    </row>
    <row r="316" spans="1:2" x14ac:dyDescent="0.35">
      <c r="A316" s="1">
        <v>44145</v>
      </c>
      <c r="B316">
        <v>243</v>
      </c>
    </row>
    <row r="317" spans="1:2" x14ac:dyDescent="0.35">
      <c r="A317" s="1">
        <v>44146</v>
      </c>
      <c r="B317">
        <v>267</v>
      </c>
    </row>
    <row r="318" spans="1:2" x14ac:dyDescent="0.35">
      <c r="A318" s="1">
        <v>44147</v>
      </c>
      <c r="B318">
        <v>853</v>
      </c>
    </row>
    <row r="319" spans="1:2" x14ac:dyDescent="0.35">
      <c r="A319" s="1">
        <v>44148</v>
      </c>
      <c r="B319">
        <v>959</v>
      </c>
    </row>
    <row r="320" spans="1:2" x14ac:dyDescent="0.35">
      <c r="A320" s="1">
        <v>44149</v>
      </c>
      <c r="B320">
        <v>280</v>
      </c>
    </row>
    <row r="321" spans="1:2" x14ac:dyDescent="0.35">
      <c r="A321" s="1">
        <v>44150</v>
      </c>
      <c r="B321">
        <v>674</v>
      </c>
    </row>
    <row r="322" spans="1:2" x14ac:dyDescent="0.35">
      <c r="A322" s="1">
        <v>44151</v>
      </c>
      <c r="B322">
        <v>459</v>
      </c>
    </row>
    <row r="323" spans="1:2" x14ac:dyDescent="0.35">
      <c r="A323" s="1">
        <v>44152</v>
      </c>
      <c r="B323">
        <v>429</v>
      </c>
    </row>
    <row r="324" spans="1:2" x14ac:dyDescent="0.35">
      <c r="A324" s="1">
        <v>44153</v>
      </c>
      <c r="B324">
        <v>373</v>
      </c>
    </row>
    <row r="325" spans="1:2" x14ac:dyDescent="0.35">
      <c r="A325" s="1">
        <v>44154</v>
      </c>
      <c r="B325">
        <v>896</v>
      </c>
    </row>
    <row r="326" spans="1:2" x14ac:dyDescent="0.35">
      <c r="A326" s="1">
        <v>44155</v>
      </c>
      <c r="B326">
        <v>46</v>
      </c>
    </row>
    <row r="327" spans="1:2" x14ac:dyDescent="0.35">
      <c r="A327" s="1">
        <v>44156</v>
      </c>
      <c r="B327">
        <v>709</v>
      </c>
    </row>
    <row r="328" spans="1:2" x14ac:dyDescent="0.35">
      <c r="A328" s="1">
        <v>44157</v>
      </c>
      <c r="B328">
        <v>93</v>
      </c>
    </row>
    <row r="329" spans="1:2" x14ac:dyDescent="0.35">
      <c r="A329" s="1">
        <v>44158</v>
      </c>
      <c r="B329">
        <v>482</v>
      </c>
    </row>
    <row r="330" spans="1:2" x14ac:dyDescent="0.35">
      <c r="A330" s="1">
        <v>44159</v>
      </c>
      <c r="B330">
        <v>258</v>
      </c>
    </row>
    <row r="331" spans="1:2" x14ac:dyDescent="0.35">
      <c r="A331" s="1">
        <v>44160</v>
      </c>
      <c r="B331">
        <v>956</v>
      </c>
    </row>
    <row r="332" spans="1:2" x14ac:dyDescent="0.35">
      <c r="A332" s="1">
        <v>44161</v>
      </c>
      <c r="B332">
        <v>498</v>
      </c>
    </row>
    <row r="333" spans="1:2" x14ac:dyDescent="0.35">
      <c r="A333" s="1">
        <v>44162</v>
      </c>
      <c r="B333">
        <v>48</v>
      </c>
    </row>
    <row r="334" spans="1:2" x14ac:dyDescent="0.35">
      <c r="A334" s="1">
        <v>44163</v>
      </c>
      <c r="B334">
        <v>33</v>
      </c>
    </row>
    <row r="335" spans="1:2" x14ac:dyDescent="0.35">
      <c r="A335" s="1">
        <v>44164</v>
      </c>
      <c r="B335">
        <v>870</v>
      </c>
    </row>
    <row r="336" spans="1:2" x14ac:dyDescent="0.35">
      <c r="A336" s="1">
        <v>44165</v>
      </c>
      <c r="B336">
        <v>155</v>
      </c>
    </row>
    <row r="337" spans="1:2" x14ac:dyDescent="0.35">
      <c r="A337" s="1">
        <v>44166</v>
      </c>
      <c r="B337">
        <v>643</v>
      </c>
    </row>
    <row r="338" spans="1:2" x14ac:dyDescent="0.35">
      <c r="A338" s="1">
        <v>44167</v>
      </c>
      <c r="B338">
        <v>657</v>
      </c>
    </row>
    <row r="339" spans="1:2" x14ac:dyDescent="0.35">
      <c r="A339" s="1">
        <v>44168</v>
      </c>
      <c r="B339">
        <v>814</v>
      </c>
    </row>
    <row r="340" spans="1:2" x14ac:dyDescent="0.35">
      <c r="A340" s="1">
        <v>44169</v>
      </c>
      <c r="B340">
        <v>604</v>
      </c>
    </row>
    <row r="341" spans="1:2" x14ac:dyDescent="0.35">
      <c r="A341" s="1">
        <v>44170</v>
      </c>
      <c r="B341">
        <v>293</v>
      </c>
    </row>
    <row r="342" spans="1:2" x14ac:dyDescent="0.35">
      <c r="A342" s="1">
        <v>44171</v>
      </c>
      <c r="B342">
        <v>87</v>
      </c>
    </row>
    <row r="343" spans="1:2" x14ac:dyDescent="0.35">
      <c r="A343" s="1">
        <v>44172</v>
      </c>
      <c r="B343">
        <v>875</v>
      </c>
    </row>
    <row r="344" spans="1:2" x14ac:dyDescent="0.35">
      <c r="A344" s="1">
        <v>44173</v>
      </c>
      <c r="B344">
        <v>501</v>
      </c>
    </row>
    <row r="345" spans="1:2" x14ac:dyDescent="0.35">
      <c r="A345" s="1">
        <v>44174</v>
      </c>
      <c r="B345">
        <v>76</v>
      </c>
    </row>
    <row r="346" spans="1:2" x14ac:dyDescent="0.35">
      <c r="A346" s="1">
        <v>44175</v>
      </c>
      <c r="B346">
        <v>423</v>
      </c>
    </row>
    <row r="347" spans="1:2" x14ac:dyDescent="0.35">
      <c r="A347" s="1">
        <v>44176</v>
      </c>
      <c r="B347">
        <v>756</v>
      </c>
    </row>
    <row r="348" spans="1:2" x14ac:dyDescent="0.35">
      <c r="A348" s="1">
        <v>44177</v>
      </c>
      <c r="B348">
        <v>935</v>
      </c>
    </row>
    <row r="349" spans="1:2" x14ac:dyDescent="0.35">
      <c r="A349" s="1">
        <v>44178</v>
      </c>
      <c r="B349">
        <v>296</v>
      </c>
    </row>
    <row r="350" spans="1:2" x14ac:dyDescent="0.35">
      <c r="A350" s="1">
        <v>44179</v>
      </c>
      <c r="B350">
        <v>997</v>
      </c>
    </row>
    <row r="351" spans="1:2" x14ac:dyDescent="0.35">
      <c r="A351" s="1">
        <v>44180</v>
      </c>
      <c r="B351">
        <v>774</v>
      </c>
    </row>
    <row r="352" spans="1:2" x14ac:dyDescent="0.35">
      <c r="A352" s="1">
        <v>44181</v>
      </c>
      <c r="B352">
        <v>27</v>
      </c>
    </row>
    <row r="353" spans="1:2" x14ac:dyDescent="0.35">
      <c r="A353" s="1">
        <v>44182</v>
      </c>
      <c r="B353">
        <v>80</v>
      </c>
    </row>
    <row r="354" spans="1:2" x14ac:dyDescent="0.35">
      <c r="A354" s="1">
        <v>44183</v>
      </c>
      <c r="B354">
        <v>196</v>
      </c>
    </row>
    <row r="355" spans="1:2" x14ac:dyDescent="0.35">
      <c r="A355" s="1">
        <v>44184</v>
      </c>
      <c r="B355">
        <v>41</v>
      </c>
    </row>
    <row r="356" spans="1:2" x14ac:dyDescent="0.35">
      <c r="A356" s="1">
        <v>44185</v>
      </c>
      <c r="B356">
        <v>37</v>
      </c>
    </row>
    <row r="357" spans="1:2" x14ac:dyDescent="0.35">
      <c r="A357" s="1">
        <v>44186</v>
      </c>
      <c r="B357">
        <v>209</v>
      </c>
    </row>
    <row r="358" spans="1:2" x14ac:dyDescent="0.35">
      <c r="A358" s="1">
        <v>44187</v>
      </c>
      <c r="B358">
        <v>172</v>
      </c>
    </row>
    <row r="359" spans="1:2" x14ac:dyDescent="0.35">
      <c r="A359" s="1">
        <v>44188</v>
      </c>
      <c r="B359">
        <v>192</v>
      </c>
    </row>
    <row r="360" spans="1:2" x14ac:dyDescent="0.35">
      <c r="A360" s="1">
        <v>44189</v>
      </c>
      <c r="B360">
        <v>851</v>
      </c>
    </row>
    <row r="361" spans="1:2" x14ac:dyDescent="0.35">
      <c r="A361" s="1">
        <v>44190</v>
      </c>
      <c r="B361">
        <v>137</v>
      </c>
    </row>
    <row r="362" spans="1:2" x14ac:dyDescent="0.35">
      <c r="A362" s="1">
        <v>44191</v>
      </c>
      <c r="B362">
        <v>610</v>
      </c>
    </row>
    <row r="363" spans="1:2" x14ac:dyDescent="0.35">
      <c r="A363" s="1">
        <v>44192</v>
      </c>
      <c r="B363">
        <v>58</v>
      </c>
    </row>
    <row r="364" spans="1:2" x14ac:dyDescent="0.35">
      <c r="A364" s="1">
        <v>44193</v>
      </c>
      <c r="B364">
        <v>960</v>
      </c>
    </row>
    <row r="365" spans="1:2" x14ac:dyDescent="0.35">
      <c r="A365" s="1">
        <v>44194</v>
      </c>
      <c r="B365">
        <v>186</v>
      </c>
    </row>
    <row r="366" spans="1:2" x14ac:dyDescent="0.35">
      <c r="A366" s="1">
        <v>44195</v>
      </c>
      <c r="B366">
        <v>748</v>
      </c>
    </row>
    <row r="367" spans="1:2" x14ac:dyDescent="0.35">
      <c r="A367" s="1">
        <v>44196</v>
      </c>
      <c r="B367">
        <v>435</v>
      </c>
    </row>
    <row r="368" spans="1:2" x14ac:dyDescent="0.35">
      <c r="A368" s="1">
        <v>44197</v>
      </c>
      <c r="B368">
        <v>38</v>
      </c>
    </row>
    <row r="369" spans="1:2" x14ac:dyDescent="0.35">
      <c r="A369" s="1">
        <v>44198</v>
      </c>
      <c r="B369">
        <v>501</v>
      </c>
    </row>
    <row r="370" spans="1:2" x14ac:dyDescent="0.35">
      <c r="A370" s="1">
        <v>44199</v>
      </c>
      <c r="B370">
        <v>274</v>
      </c>
    </row>
    <row r="371" spans="1:2" x14ac:dyDescent="0.35">
      <c r="A371" s="1">
        <v>44200</v>
      </c>
      <c r="B371">
        <v>840</v>
      </c>
    </row>
    <row r="372" spans="1:2" x14ac:dyDescent="0.35">
      <c r="A372" s="1">
        <v>44201</v>
      </c>
      <c r="B372">
        <v>157</v>
      </c>
    </row>
    <row r="373" spans="1:2" x14ac:dyDescent="0.35">
      <c r="A373" s="1">
        <v>44202</v>
      </c>
      <c r="B373">
        <v>988</v>
      </c>
    </row>
    <row r="374" spans="1:2" x14ac:dyDescent="0.35">
      <c r="A374" s="1">
        <v>44203</v>
      </c>
      <c r="B374">
        <v>543</v>
      </c>
    </row>
    <row r="375" spans="1:2" x14ac:dyDescent="0.35">
      <c r="A375" s="1">
        <v>44204</v>
      </c>
      <c r="B375">
        <v>659</v>
      </c>
    </row>
    <row r="376" spans="1:2" x14ac:dyDescent="0.35">
      <c r="A376" s="1">
        <v>44205</v>
      </c>
      <c r="B376">
        <v>952</v>
      </c>
    </row>
    <row r="377" spans="1:2" x14ac:dyDescent="0.35">
      <c r="A377" s="1">
        <v>44206</v>
      </c>
      <c r="B377">
        <v>22</v>
      </c>
    </row>
    <row r="378" spans="1:2" x14ac:dyDescent="0.35">
      <c r="A378" s="1">
        <v>44207</v>
      </c>
      <c r="B378">
        <v>913</v>
      </c>
    </row>
    <row r="379" spans="1:2" x14ac:dyDescent="0.35">
      <c r="A379" s="1">
        <v>44208</v>
      </c>
      <c r="B379">
        <v>211</v>
      </c>
    </row>
    <row r="380" spans="1:2" x14ac:dyDescent="0.35">
      <c r="A380" s="1">
        <v>44209</v>
      </c>
      <c r="B380">
        <v>151</v>
      </c>
    </row>
    <row r="381" spans="1:2" x14ac:dyDescent="0.35">
      <c r="A381" s="1">
        <v>44210</v>
      </c>
      <c r="B381">
        <v>89</v>
      </c>
    </row>
    <row r="382" spans="1:2" x14ac:dyDescent="0.35">
      <c r="A382" s="1">
        <v>44211</v>
      </c>
      <c r="B382">
        <v>692</v>
      </c>
    </row>
    <row r="383" spans="1:2" x14ac:dyDescent="0.35">
      <c r="A383" s="1">
        <v>44212</v>
      </c>
      <c r="B383">
        <v>137</v>
      </c>
    </row>
    <row r="384" spans="1:2" x14ac:dyDescent="0.35">
      <c r="A384" s="1">
        <v>44213</v>
      </c>
      <c r="B384">
        <v>836</v>
      </c>
    </row>
    <row r="385" spans="1:2" x14ac:dyDescent="0.35">
      <c r="A385" s="1">
        <v>44214</v>
      </c>
      <c r="B385">
        <v>412</v>
      </c>
    </row>
    <row r="386" spans="1:2" x14ac:dyDescent="0.35">
      <c r="A386" s="1">
        <v>44215</v>
      </c>
      <c r="B386">
        <v>629</v>
      </c>
    </row>
    <row r="387" spans="1:2" x14ac:dyDescent="0.35">
      <c r="A387" s="1">
        <v>44216</v>
      </c>
      <c r="B387">
        <v>771</v>
      </c>
    </row>
    <row r="388" spans="1:2" x14ac:dyDescent="0.35">
      <c r="A388" s="1">
        <v>44217</v>
      </c>
      <c r="B388">
        <v>156</v>
      </c>
    </row>
    <row r="389" spans="1:2" x14ac:dyDescent="0.35">
      <c r="A389" s="1">
        <v>44218</v>
      </c>
      <c r="B389">
        <v>632</v>
      </c>
    </row>
    <row r="390" spans="1:2" x14ac:dyDescent="0.35">
      <c r="A390" s="1">
        <v>44219</v>
      </c>
      <c r="B390">
        <v>1</v>
      </c>
    </row>
    <row r="391" spans="1:2" x14ac:dyDescent="0.35">
      <c r="A391" s="1">
        <v>44220</v>
      </c>
      <c r="B391">
        <v>344</v>
      </c>
    </row>
    <row r="392" spans="1:2" x14ac:dyDescent="0.35">
      <c r="A392" s="1">
        <v>44221</v>
      </c>
      <c r="B392">
        <v>869</v>
      </c>
    </row>
    <row r="393" spans="1:2" x14ac:dyDescent="0.35">
      <c r="A393" s="1">
        <v>44222</v>
      </c>
      <c r="B393">
        <v>470</v>
      </c>
    </row>
    <row r="394" spans="1:2" x14ac:dyDescent="0.35">
      <c r="A394" s="1">
        <v>44223</v>
      </c>
      <c r="B394">
        <v>219</v>
      </c>
    </row>
    <row r="395" spans="1:2" x14ac:dyDescent="0.35">
      <c r="A395" s="1">
        <v>44224</v>
      </c>
      <c r="B395">
        <v>451</v>
      </c>
    </row>
    <row r="396" spans="1:2" x14ac:dyDescent="0.35">
      <c r="A396" s="1">
        <v>44225</v>
      </c>
      <c r="B396">
        <v>644</v>
      </c>
    </row>
    <row r="397" spans="1:2" x14ac:dyDescent="0.35">
      <c r="A397" s="1">
        <v>44226</v>
      </c>
      <c r="B397">
        <v>615</v>
      </c>
    </row>
    <row r="398" spans="1:2" x14ac:dyDescent="0.35">
      <c r="A398" s="1">
        <v>44227</v>
      </c>
      <c r="B398">
        <v>744</v>
      </c>
    </row>
    <row r="399" spans="1:2" x14ac:dyDescent="0.35">
      <c r="A399" s="1">
        <v>44228</v>
      </c>
      <c r="B399">
        <v>757</v>
      </c>
    </row>
    <row r="400" spans="1:2" x14ac:dyDescent="0.35">
      <c r="A400" s="1">
        <v>44229</v>
      </c>
      <c r="B400">
        <v>416</v>
      </c>
    </row>
    <row r="401" spans="1:2" x14ac:dyDescent="0.35">
      <c r="A401" s="1">
        <v>44230</v>
      </c>
      <c r="B401">
        <v>955</v>
      </c>
    </row>
    <row r="402" spans="1:2" x14ac:dyDescent="0.35">
      <c r="A402" s="1">
        <v>44231</v>
      </c>
      <c r="B402">
        <v>859</v>
      </c>
    </row>
    <row r="403" spans="1:2" x14ac:dyDescent="0.35">
      <c r="A403" s="1">
        <v>44232</v>
      </c>
      <c r="B403">
        <v>836</v>
      </c>
    </row>
    <row r="404" spans="1:2" x14ac:dyDescent="0.35">
      <c r="A404" s="1">
        <v>44233</v>
      </c>
      <c r="B404">
        <v>718</v>
      </c>
    </row>
    <row r="405" spans="1:2" x14ac:dyDescent="0.35">
      <c r="A405" s="1">
        <v>44234</v>
      </c>
      <c r="B405">
        <v>962</v>
      </c>
    </row>
    <row r="406" spans="1:2" x14ac:dyDescent="0.35">
      <c r="A406" s="1">
        <v>44235</v>
      </c>
      <c r="B406">
        <v>689</v>
      </c>
    </row>
    <row r="407" spans="1:2" x14ac:dyDescent="0.35">
      <c r="A407" s="1">
        <v>44236</v>
      </c>
      <c r="B407">
        <v>618</v>
      </c>
    </row>
    <row r="408" spans="1:2" x14ac:dyDescent="0.35">
      <c r="A408" s="1">
        <v>44237</v>
      </c>
      <c r="B408">
        <v>660</v>
      </c>
    </row>
    <row r="409" spans="1:2" x14ac:dyDescent="0.35">
      <c r="A409" s="1">
        <v>44238</v>
      </c>
      <c r="B409">
        <v>406</v>
      </c>
    </row>
    <row r="410" spans="1:2" x14ac:dyDescent="0.35">
      <c r="A410" s="1">
        <v>44239</v>
      </c>
      <c r="B410">
        <v>81</v>
      </c>
    </row>
    <row r="411" spans="1:2" x14ac:dyDescent="0.35">
      <c r="A411" s="1">
        <v>44240</v>
      </c>
      <c r="B411">
        <v>691</v>
      </c>
    </row>
    <row r="412" spans="1:2" x14ac:dyDescent="0.35">
      <c r="A412" s="1">
        <v>44241</v>
      </c>
      <c r="B412">
        <v>323</v>
      </c>
    </row>
    <row r="413" spans="1:2" x14ac:dyDescent="0.35">
      <c r="A413" s="1">
        <v>44242</v>
      </c>
      <c r="B413">
        <v>397</v>
      </c>
    </row>
    <row r="414" spans="1:2" x14ac:dyDescent="0.35">
      <c r="A414" s="1">
        <v>44243</v>
      </c>
      <c r="B414">
        <v>666</v>
      </c>
    </row>
    <row r="415" spans="1:2" x14ac:dyDescent="0.35">
      <c r="A415" s="1">
        <v>44244</v>
      </c>
      <c r="B415">
        <v>363</v>
      </c>
    </row>
    <row r="416" spans="1:2" x14ac:dyDescent="0.35">
      <c r="A416" s="1">
        <v>44245</v>
      </c>
      <c r="B416">
        <v>521</v>
      </c>
    </row>
    <row r="417" spans="1:2" x14ac:dyDescent="0.35">
      <c r="A417" s="1">
        <v>44246</v>
      </c>
      <c r="B417">
        <v>580</v>
      </c>
    </row>
    <row r="418" spans="1:2" x14ac:dyDescent="0.35">
      <c r="A418" s="1">
        <v>44247</v>
      </c>
      <c r="B418">
        <v>426</v>
      </c>
    </row>
    <row r="419" spans="1:2" x14ac:dyDescent="0.35">
      <c r="A419" s="1">
        <v>44248</v>
      </c>
      <c r="B419">
        <v>553</v>
      </c>
    </row>
    <row r="420" spans="1:2" x14ac:dyDescent="0.35">
      <c r="A420" s="1">
        <v>44249</v>
      </c>
      <c r="B420">
        <v>302</v>
      </c>
    </row>
    <row r="421" spans="1:2" x14ac:dyDescent="0.35">
      <c r="A421" s="1">
        <v>44250</v>
      </c>
      <c r="B421">
        <v>534</v>
      </c>
    </row>
    <row r="422" spans="1:2" x14ac:dyDescent="0.35">
      <c r="A422" s="1">
        <v>44251</v>
      </c>
      <c r="B422">
        <v>758</v>
      </c>
    </row>
    <row r="423" spans="1:2" x14ac:dyDescent="0.35">
      <c r="A423" s="1">
        <v>44252</v>
      </c>
      <c r="B423">
        <v>103</v>
      </c>
    </row>
    <row r="424" spans="1:2" x14ac:dyDescent="0.35">
      <c r="A424" s="1">
        <v>44253</v>
      </c>
      <c r="B424">
        <v>487</v>
      </c>
    </row>
    <row r="425" spans="1:2" x14ac:dyDescent="0.35">
      <c r="A425" s="1">
        <v>44254</v>
      </c>
      <c r="B425">
        <v>304</v>
      </c>
    </row>
    <row r="426" spans="1:2" x14ac:dyDescent="0.35">
      <c r="A426" s="1">
        <v>44255</v>
      </c>
      <c r="B426">
        <v>705</v>
      </c>
    </row>
    <row r="427" spans="1:2" x14ac:dyDescent="0.35">
      <c r="A427" s="1">
        <v>44256</v>
      </c>
      <c r="B427">
        <v>667</v>
      </c>
    </row>
    <row r="428" spans="1:2" x14ac:dyDescent="0.35">
      <c r="A428" s="1">
        <v>44257</v>
      </c>
      <c r="B428">
        <v>965</v>
      </c>
    </row>
    <row r="429" spans="1:2" x14ac:dyDescent="0.35">
      <c r="A429" s="1">
        <v>44258</v>
      </c>
      <c r="B429">
        <v>403</v>
      </c>
    </row>
    <row r="430" spans="1:2" x14ac:dyDescent="0.35">
      <c r="A430" s="1">
        <v>44259</v>
      </c>
      <c r="B430">
        <v>833</v>
      </c>
    </row>
    <row r="431" spans="1:2" x14ac:dyDescent="0.35">
      <c r="A431" s="1">
        <v>44260</v>
      </c>
      <c r="B431">
        <v>623</v>
      </c>
    </row>
    <row r="432" spans="1:2" x14ac:dyDescent="0.35">
      <c r="A432" s="1">
        <v>44261</v>
      </c>
      <c r="B432">
        <v>696</v>
      </c>
    </row>
    <row r="433" spans="1:2" x14ac:dyDescent="0.35">
      <c r="A433" s="1">
        <v>44262</v>
      </c>
      <c r="B433">
        <v>926</v>
      </c>
    </row>
    <row r="434" spans="1:2" x14ac:dyDescent="0.35">
      <c r="A434" s="1">
        <v>44263</v>
      </c>
      <c r="B434">
        <v>56</v>
      </c>
    </row>
    <row r="435" spans="1:2" x14ac:dyDescent="0.35">
      <c r="A435" s="1">
        <v>44264</v>
      </c>
      <c r="B435">
        <v>735</v>
      </c>
    </row>
    <row r="436" spans="1:2" x14ac:dyDescent="0.35">
      <c r="A436" s="1">
        <v>44265</v>
      </c>
      <c r="B436">
        <v>566</v>
      </c>
    </row>
    <row r="437" spans="1:2" x14ac:dyDescent="0.35">
      <c r="A437" s="1">
        <v>44266</v>
      </c>
      <c r="B437">
        <v>607</v>
      </c>
    </row>
    <row r="438" spans="1:2" x14ac:dyDescent="0.35">
      <c r="A438" s="1">
        <v>44267</v>
      </c>
      <c r="B438">
        <v>315</v>
      </c>
    </row>
    <row r="439" spans="1:2" x14ac:dyDescent="0.35">
      <c r="A439" s="1">
        <v>44268</v>
      </c>
      <c r="B439">
        <v>110</v>
      </c>
    </row>
    <row r="440" spans="1:2" x14ac:dyDescent="0.35">
      <c r="A440" s="1">
        <v>44269</v>
      </c>
      <c r="B440">
        <v>65</v>
      </c>
    </row>
    <row r="441" spans="1:2" x14ac:dyDescent="0.35">
      <c r="A441" s="1">
        <v>44270</v>
      </c>
      <c r="B441">
        <v>975</v>
      </c>
    </row>
    <row r="442" spans="1:2" x14ac:dyDescent="0.35">
      <c r="A442" s="1">
        <v>44271</v>
      </c>
      <c r="B442">
        <v>562</v>
      </c>
    </row>
    <row r="443" spans="1:2" x14ac:dyDescent="0.35">
      <c r="A443" s="1">
        <v>44272</v>
      </c>
      <c r="B443">
        <v>936</v>
      </c>
    </row>
    <row r="444" spans="1:2" x14ac:dyDescent="0.35">
      <c r="A444" s="1">
        <v>44273</v>
      </c>
      <c r="B444">
        <v>819</v>
      </c>
    </row>
    <row r="445" spans="1:2" x14ac:dyDescent="0.35">
      <c r="A445" s="1">
        <v>44274</v>
      </c>
      <c r="B445">
        <v>674</v>
      </c>
    </row>
    <row r="446" spans="1:2" x14ac:dyDescent="0.35">
      <c r="A446" s="1">
        <v>44275</v>
      </c>
      <c r="B446">
        <v>195</v>
      </c>
    </row>
    <row r="447" spans="1:2" x14ac:dyDescent="0.35">
      <c r="A447" s="1">
        <v>44276</v>
      </c>
      <c r="B447">
        <v>666</v>
      </c>
    </row>
    <row r="448" spans="1:2" x14ac:dyDescent="0.35">
      <c r="A448" s="1">
        <v>44277</v>
      </c>
      <c r="B448">
        <v>82</v>
      </c>
    </row>
    <row r="449" spans="1:2" x14ac:dyDescent="0.35">
      <c r="A449" s="1">
        <v>44278</v>
      </c>
      <c r="B449">
        <v>639</v>
      </c>
    </row>
    <row r="450" spans="1:2" x14ac:dyDescent="0.35">
      <c r="A450" s="1">
        <v>44279</v>
      </c>
      <c r="B450">
        <v>629</v>
      </c>
    </row>
    <row r="451" spans="1:2" x14ac:dyDescent="0.35">
      <c r="A451" s="1">
        <v>44280</v>
      </c>
      <c r="B451">
        <v>647</v>
      </c>
    </row>
    <row r="452" spans="1:2" x14ac:dyDescent="0.35">
      <c r="A452" s="1">
        <v>44281</v>
      </c>
      <c r="B452">
        <v>274</v>
      </c>
    </row>
    <row r="453" spans="1:2" x14ac:dyDescent="0.35">
      <c r="A453" s="1">
        <v>44282</v>
      </c>
      <c r="B453">
        <v>814</v>
      </c>
    </row>
    <row r="454" spans="1:2" x14ac:dyDescent="0.35">
      <c r="A454" s="1">
        <v>44283</v>
      </c>
      <c r="B454">
        <v>264</v>
      </c>
    </row>
    <row r="455" spans="1:2" x14ac:dyDescent="0.35">
      <c r="A455" s="1">
        <v>44284</v>
      </c>
      <c r="B455">
        <v>882</v>
      </c>
    </row>
    <row r="456" spans="1:2" x14ac:dyDescent="0.35">
      <c r="A456" s="1">
        <v>44285</v>
      </c>
      <c r="B456">
        <v>402</v>
      </c>
    </row>
    <row r="457" spans="1:2" x14ac:dyDescent="0.35">
      <c r="A457" s="1">
        <v>44286</v>
      </c>
      <c r="B457">
        <v>774</v>
      </c>
    </row>
    <row r="458" spans="1:2" x14ac:dyDescent="0.35">
      <c r="A458" s="1">
        <v>44287</v>
      </c>
      <c r="B458">
        <v>198</v>
      </c>
    </row>
    <row r="459" spans="1:2" x14ac:dyDescent="0.35">
      <c r="A459" s="1">
        <v>44288</v>
      </c>
      <c r="B459">
        <v>265</v>
      </c>
    </row>
    <row r="460" spans="1:2" x14ac:dyDescent="0.35">
      <c r="A460" s="1">
        <v>44289</v>
      </c>
      <c r="B460">
        <v>728</v>
      </c>
    </row>
    <row r="461" spans="1:2" x14ac:dyDescent="0.35">
      <c r="A461" s="1">
        <v>44290</v>
      </c>
      <c r="B461">
        <v>347</v>
      </c>
    </row>
    <row r="462" spans="1:2" x14ac:dyDescent="0.35">
      <c r="A462" s="1">
        <v>44291</v>
      </c>
      <c r="B462">
        <v>728</v>
      </c>
    </row>
    <row r="463" spans="1:2" x14ac:dyDescent="0.35">
      <c r="A463" s="1">
        <v>44292</v>
      </c>
      <c r="B463">
        <v>352</v>
      </c>
    </row>
    <row r="464" spans="1:2" x14ac:dyDescent="0.35">
      <c r="A464" s="1">
        <v>44293</v>
      </c>
      <c r="B464">
        <v>374</v>
      </c>
    </row>
    <row r="465" spans="1:2" x14ac:dyDescent="0.35">
      <c r="A465" s="1">
        <v>44294</v>
      </c>
      <c r="B465">
        <v>336</v>
      </c>
    </row>
    <row r="466" spans="1:2" x14ac:dyDescent="0.35">
      <c r="A466" s="1">
        <v>44295</v>
      </c>
      <c r="B466">
        <v>692</v>
      </c>
    </row>
    <row r="467" spans="1:2" x14ac:dyDescent="0.35">
      <c r="A467" s="1">
        <v>44296</v>
      </c>
      <c r="B467">
        <v>415</v>
      </c>
    </row>
    <row r="468" spans="1:2" x14ac:dyDescent="0.35">
      <c r="A468" s="1">
        <v>44297</v>
      </c>
      <c r="B468">
        <v>963</v>
      </c>
    </row>
    <row r="469" spans="1:2" x14ac:dyDescent="0.35">
      <c r="A469" s="1">
        <v>44298</v>
      </c>
      <c r="B469">
        <v>926</v>
      </c>
    </row>
    <row r="470" spans="1:2" x14ac:dyDescent="0.35">
      <c r="A470" s="1">
        <v>44299</v>
      </c>
      <c r="B470">
        <v>692</v>
      </c>
    </row>
    <row r="471" spans="1:2" x14ac:dyDescent="0.35">
      <c r="A471" s="1">
        <v>44300</v>
      </c>
      <c r="B471">
        <v>349</v>
      </c>
    </row>
    <row r="472" spans="1:2" x14ac:dyDescent="0.35">
      <c r="A472" s="1">
        <v>44301</v>
      </c>
      <c r="B472">
        <v>899</v>
      </c>
    </row>
    <row r="473" spans="1:2" x14ac:dyDescent="0.35">
      <c r="A473" s="1">
        <v>44302</v>
      </c>
      <c r="B473">
        <v>964</v>
      </c>
    </row>
    <row r="474" spans="1:2" x14ac:dyDescent="0.35">
      <c r="A474" s="1">
        <v>44303</v>
      </c>
      <c r="B474">
        <v>597</v>
      </c>
    </row>
    <row r="475" spans="1:2" x14ac:dyDescent="0.35">
      <c r="A475" s="1">
        <v>44304</v>
      </c>
      <c r="B475">
        <v>297</v>
      </c>
    </row>
    <row r="476" spans="1:2" x14ac:dyDescent="0.35">
      <c r="A476" s="1">
        <v>44305</v>
      </c>
      <c r="B476">
        <v>643</v>
      </c>
    </row>
    <row r="477" spans="1:2" x14ac:dyDescent="0.35">
      <c r="A477" s="1">
        <v>44306</v>
      </c>
      <c r="B477">
        <v>219</v>
      </c>
    </row>
    <row r="478" spans="1:2" x14ac:dyDescent="0.35">
      <c r="A478" s="1">
        <v>44307</v>
      </c>
      <c r="B478">
        <v>565</v>
      </c>
    </row>
    <row r="479" spans="1:2" x14ac:dyDescent="0.35">
      <c r="A479" s="1">
        <v>44308</v>
      </c>
      <c r="B479">
        <v>642</v>
      </c>
    </row>
    <row r="480" spans="1:2" x14ac:dyDescent="0.35">
      <c r="A480" s="1">
        <v>44309</v>
      </c>
      <c r="B480">
        <v>72</v>
      </c>
    </row>
    <row r="481" spans="1:2" x14ac:dyDescent="0.35">
      <c r="A481" s="1">
        <v>44310</v>
      </c>
      <c r="B481">
        <v>583</v>
      </c>
    </row>
    <row r="482" spans="1:2" x14ac:dyDescent="0.35">
      <c r="A482" s="1">
        <v>44311</v>
      </c>
      <c r="B482">
        <v>292</v>
      </c>
    </row>
    <row r="483" spans="1:2" x14ac:dyDescent="0.35">
      <c r="A483" s="1">
        <v>44312</v>
      </c>
      <c r="B483">
        <v>767</v>
      </c>
    </row>
    <row r="484" spans="1:2" x14ac:dyDescent="0.35">
      <c r="A484" s="1">
        <v>44313</v>
      </c>
      <c r="B484">
        <v>996</v>
      </c>
    </row>
    <row r="485" spans="1:2" x14ac:dyDescent="0.35">
      <c r="A485" s="1">
        <v>44314</v>
      </c>
      <c r="B485">
        <v>587</v>
      </c>
    </row>
    <row r="486" spans="1:2" x14ac:dyDescent="0.35">
      <c r="A486" s="1">
        <v>44315</v>
      </c>
      <c r="B486">
        <v>668</v>
      </c>
    </row>
    <row r="487" spans="1:2" x14ac:dyDescent="0.35">
      <c r="A487" s="1">
        <v>44316</v>
      </c>
      <c r="B487">
        <v>407</v>
      </c>
    </row>
    <row r="488" spans="1:2" x14ac:dyDescent="0.35">
      <c r="A488" s="1">
        <v>44317</v>
      </c>
      <c r="B488">
        <v>909</v>
      </c>
    </row>
    <row r="489" spans="1:2" x14ac:dyDescent="0.35">
      <c r="A489" s="1">
        <v>44318</v>
      </c>
      <c r="B489">
        <v>320</v>
      </c>
    </row>
    <row r="490" spans="1:2" x14ac:dyDescent="0.35">
      <c r="A490" s="1">
        <v>44319</v>
      </c>
      <c r="B490">
        <v>590</v>
      </c>
    </row>
    <row r="491" spans="1:2" x14ac:dyDescent="0.35">
      <c r="A491" s="1">
        <v>44320</v>
      </c>
      <c r="B491">
        <v>597</v>
      </c>
    </row>
    <row r="492" spans="1:2" x14ac:dyDescent="0.35">
      <c r="A492" s="1">
        <v>44321</v>
      </c>
      <c r="B492">
        <v>204</v>
      </c>
    </row>
    <row r="493" spans="1:2" x14ac:dyDescent="0.35">
      <c r="A493" s="1">
        <v>44322</v>
      </c>
      <c r="B493">
        <v>552</v>
      </c>
    </row>
    <row r="494" spans="1:2" x14ac:dyDescent="0.35">
      <c r="A494" s="1">
        <v>44323</v>
      </c>
      <c r="B494">
        <v>132</v>
      </c>
    </row>
    <row r="495" spans="1:2" x14ac:dyDescent="0.35">
      <c r="A495" s="1">
        <v>44324</v>
      </c>
      <c r="B495">
        <v>200</v>
      </c>
    </row>
    <row r="496" spans="1:2" x14ac:dyDescent="0.35">
      <c r="A496" s="1">
        <v>44325</v>
      </c>
      <c r="B496">
        <v>607</v>
      </c>
    </row>
    <row r="497" spans="1:2" x14ac:dyDescent="0.35">
      <c r="A497" s="1">
        <v>44326</v>
      </c>
      <c r="B497">
        <v>465</v>
      </c>
    </row>
    <row r="498" spans="1:2" x14ac:dyDescent="0.35">
      <c r="A498" s="1">
        <v>44327</v>
      </c>
      <c r="B498">
        <v>1</v>
      </c>
    </row>
    <row r="499" spans="1:2" x14ac:dyDescent="0.35">
      <c r="A499" s="1">
        <v>44328</v>
      </c>
      <c r="B499">
        <v>914</v>
      </c>
    </row>
    <row r="500" spans="1:2" x14ac:dyDescent="0.35">
      <c r="A500" s="1">
        <v>44329</v>
      </c>
      <c r="B500">
        <v>785</v>
      </c>
    </row>
    <row r="501" spans="1:2" x14ac:dyDescent="0.35">
      <c r="A501" s="1">
        <v>44330</v>
      </c>
      <c r="B501">
        <v>299</v>
      </c>
    </row>
    <row r="502" spans="1:2" x14ac:dyDescent="0.35">
      <c r="A502" s="1">
        <v>44331</v>
      </c>
      <c r="B502">
        <v>148</v>
      </c>
    </row>
    <row r="503" spans="1:2" x14ac:dyDescent="0.35">
      <c r="A503" s="1">
        <v>44332</v>
      </c>
      <c r="B503">
        <v>447</v>
      </c>
    </row>
    <row r="504" spans="1:2" x14ac:dyDescent="0.35">
      <c r="A504" s="1">
        <v>44333</v>
      </c>
      <c r="B504">
        <v>190</v>
      </c>
    </row>
    <row r="505" spans="1:2" x14ac:dyDescent="0.35">
      <c r="A505" s="1">
        <v>44334</v>
      </c>
      <c r="B505">
        <v>983</v>
      </c>
    </row>
    <row r="506" spans="1:2" x14ac:dyDescent="0.35">
      <c r="A506" s="1">
        <v>44335</v>
      </c>
      <c r="B506">
        <v>570</v>
      </c>
    </row>
    <row r="507" spans="1:2" x14ac:dyDescent="0.35">
      <c r="A507" s="1">
        <v>44336</v>
      </c>
      <c r="B507">
        <v>241</v>
      </c>
    </row>
    <row r="508" spans="1:2" x14ac:dyDescent="0.35">
      <c r="A508" s="1">
        <v>44337</v>
      </c>
      <c r="B508">
        <v>637</v>
      </c>
    </row>
    <row r="509" spans="1:2" x14ac:dyDescent="0.35">
      <c r="A509" s="1">
        <v>44338</v>
      </c>
      <c r="B509">
        <v>262</v>
      </c>
    </row>
    <row r="510" spans="1:2" x14ac:dyDescent="0.35">
      <c r="A510" s="1">
        <v>44339</v>
      </c>
      <c r="B510">
        <v>19</v>
      </c>
    </row>
    <row r="511" spans="1:2" x14ac:dyDescent="0.35">
      <c r="A511" s="1">
        <v>44340</v>
      </c>
      <c r="B511">
        <v>72</v>
      </c>
    </row>
    <row r="512" spans="1:2" x14ac:dyDescent="0.35">
      <c r="A512" s="1">
        <v>44341</v>
      </c>
      <c r="B512">
        <v>252</v>
      </c>
    </row>
    <row r="513" spans="1:2" x14ac:dyDescent="0.35">
      <c r="A513" s="1">
        <v>44342</v>
      </c>
      <c r="B513">
        <v>542</v>
      </c>
    </row>
    <row r="514" spans="1:2" x14ac:dyDescent="0.35">
      <c r="A514" s="1">
        <v>44343</v>
      </c>
      <c r="B514">
        <v>10</v>
      </c>
    </row>
    <row r="515" spans="1:2" x14ac:dyDescent="0.35">
      <c r="A515" s="1">
        <v>44344</v>
      </c>
      <c r="B515">
        <v>227</v>
      </c>
    </row>
    <row r="516" spans="1:2" x14ac:dyDescent="0.35">
      <c r="A516" s="1">
        <v>44345</v>
      </c>
      <c r="B516">
        <v>201</v>
      </c>
    </row>
    <row r="517" spans="1:2" x14ac:dyDescent="0.35">
      <c r="A517" s="1">
        <v>44346</v>
      </c>
      <c r="B517">
        <v>61</v>
      </c>
    </row>
    <row r="518" spans="1:2" x14ac:dyDescent="0.35">
      <c r="A518" s="1">
        <v>44347</v>
      </c>
      <c r="B518">
        <v>911</v>
      </c>
    </row>
    <row r="519" spans="1:2" x14ac:dyDescent="0.35">
      <c r="A519" s="1">
        <v>44348</v>
      </c>
      <c r="B519">
        <v>617</v>
      </c>
    </row>
    <row r="520" spans="1:2" x14ac:dyDescent="0.35">
      <c r="A520" s="1">
        <v>44349</v>
      </c>
      <c r="B520">
        <v>836</v>
      </c>
    </row>
    <row r="521" spans="1:2" x14ac:dyDescent="0.35">
      <c r="A521" s="1">
        <v>44350</v>
      </c>
      <c r="B521">
        <v>978</v>
      </c>
    </row>
    <row r="522" spans="1:2" x14ac:dyDescent="0.35">
      <c r="A522" s="1">
        <v>44351</v>
      </c>
      <c r="B522">
        <v>701</v>
      </c>
    </row>
    <row r="523" spans="1:2" x14ac:dyDescent="0.35">
      <c r="A523" s="1">
        <v>44352</v>
      </c>
      <c r="B523">
        <v>575</v>
      </c>
    </row>
    <row r="524" spans="1:2" x14ac:dyDescent="0.35">
      <c r="A524" s="1">
        <v>44353</v>
      </c>
      <c r="B524">
        <v>886</v>
      </c>
    </row>
    <row r="525" spans="1:2" x14ac:dyDescent="0.35">
      <c r="A525" s="1">
        <v>44354</v>
      </c>
      <c r="B525">
        <v>917</v>
      </c>
    </row>
    <row r="526" spans="1:2" x14ac:dyDescent="0.35">
      <c r="A526" s="1">
        <v>44355</v>
      </c>
      <c r="B526">
        <v>349</v>
      </c>
    </row>
    <row r="527" spans="1:2" x14ac:dyDescent="0.35">
      <c r="A527" s="1">
        <v>44356</v>
      </c>
      <c r="B527">
        <v>653</v>
      </c>
    </row>
    <row r="528" spans="1:2" x14ac:dyDescent="0.35">
      <c r="A528" s="1">
        <v>44357</v>
      </c>
      <c r="B528">
        <v>720</v>
      </c>
    </row>
    <row r="529" spans="1:2" x14ac:dyDescent="0.35">
      <c r="A529" s="1">
        <v>44358</v>
      </c>
      <c r="B529">
        <v>255</v>
      </c>
    </row>
    <row r="530" spans="1:2" x14ac:dyDescent="0.35">
      <c r="A530" s="1">
        <v>44359</v>
      </c>
      <c r="B530">
        <v>383</v>
      </c>
    </row>
    <row r="531" spans="1:2" x14ac:dyDescent="0.35">
      <c r="A531" s="1">
        <v>44360</v>
      </c>
      <c r="B531">
        <v>376</v>
      </c>
    </row>
    <row r="532" spans="1:2" x14ac:dyDescent="0.35">
      <c r="A532" s="1">
        <v>44361</v>
      </c>
      <c r="B532">
        <v>152</v>
      </c>
    </row>
    <row r="533" spans="1:2" x14ac:dyDescent="0.35">
      <c r="A533" s="1">
        <v>44362</v>
      </c>
      <c r="B533">
        <v>106</v>
      </c>
    </row>
    <row r="534" spans="1:2" x14ac:dyDescent="0.35">
      <c r="A534" s="1">
        <v>44363</v>
      </c>
      <c r="B534">
        <v>761</v>
      </c>
    </row>
    <row r="535" spans="1:2" x14ac:dyDescent="0.35">
      <c r="A535" s="1">
        <v>44364</v>
      </c>
      <c r="B535">
        <v>795</v>
      </c>
    </row>
    <row r="536" spans="1:2" x14ac:dyDescent="0.35">
      <c r="A536" s="1">
        <v>44365</v>
      </c>
      <c r="B536">
        <v>616</v>
      </c>
    </row>
    <row r="537" spans="1:2" x14ac:dyDescent="0.35">
      <c r="A537" s="1">
        <v>44366</v>
      </c>
      <c r="B537">
        <v>945</v>
      </c>
    </row>
    <row r="538" spans="1:2" x14ac:dyDescent="0.35">
      <c r="A538" s="1">
        <v>44367</v>
      </c>
      <c r="B538">
        <v>166</v>
      </c>
    </row>
    <row r="539" spans="1:2" x14ac:dyDescent="0.35">
      <c r="A539" s="1">
        <v>44368</v>
      </c>
      <c r="B539">
        <v>542</v>
      </c>
    </row>
    <row r="540" spans="1:2" x14ac:dyDescent="0.35">
      <c r="A540" s="1">
        <v>44369</v>
      </c>
      <c r="B540">
        <v>998</v>
      </c>
    </row>
    <row r="541" spans="1:2" x14ac:dyDescent="0.35">
      <c r="A541" s="1">
        <v>44370</v>
      </c>
      <c r="B541">
        <v>879</v>
      </c>
    </row>
    <row r="542" spans="1:2" x14ac:dyDescent="0.35">
      <c r="A542" s="1">
        <v>44371</v>
      </c>
      <c r="B542">
        <v>994</v>
      </c>
    </row>
    <row r="543" spans="1:2" x14ac:dyDescent="0.35">
      <c r="A543" s="1">
        <v>44372</v>
      </c>
      <c r="B543">
        <v>688</v>
      </c>
    </row>
    <row r="544" spans="1:2" x14ac:dyDescent="0.35">
      <c r="A544" s="1">
        <v>44373</v>
      </c>
      <c r="B544">
        <v>552</v>
      </c>
    </row>
    <row r="545" spans="1:2" x14ac:dyDescent="0.35">
      <c r="A545" s="1">
        <v>44374</v>
      </c>
      <c r="B545">
        <v>36</v>
      </c>
    </row>
    <row r="546" spans="1:2" x14ac:dyDescent="0.35">
      <c r="A546" s="1">
        <v>44375</v>
      </c>
      <c r="B546">
        <v>473</v>
      </c>
    </row>
    <row r="547" spans="1:2" x14ac:dyDescent="0.35">
      <c r="A547" s="1">
        <v>44376</v>
      </c>
      <c r="B547">
        <v>309</v>
      </c>
    </row>
    <row r="548" spans="1:2" x14ac:dyDescent="0.35">
      <c r="A548" s="1">
        <v>44377</v>
      </c>
      <c r="B548">
        <v>350</v>
      </c>
    </row>
    <row r="549" spans="1:2" x14ac:dyDescent="0.35">
      <c r="A549" s="1">
        <v>44378</v>
      </c>
      <c r="B549">
        <v>113</v>
      </c>
    </row>
    <row r="550" spans="1:2" x14ac:dyDescent="0.35">
      <c r="A550" s="1">
        <v>44379</v>
      </c>
      <c r="B550">
        <v>333</v>
      </c>
    </row>
    <row r="551" spans="1:2" x14ac:dyDescent="0.35">
      <c r="A551" s="1">
        <v>44380</v>
      </c>
      <c r="B551">
        <v>33</v>
      </c>
    </row>
    <row r="552" spans="1:2" x14ac:dyDescent="0.35">
      <c r="A552" s="1">
        <v>44381</v>
      </c>
      <c r="B552">
        <v>214</v>
      </c>
    </row>
    <row r="553" spans="1:2" x14ac:dyDescent="0.35">
      <c r="A553" s="1">
        <v>44382</v>
      </c>
      <c r="B553">
        <v>131</v>
      </c>
    </row>
    <row r="554" spans="1:2" x14ac:dyDescent="0.35">
      <c r="A554" s="1">
        <v>44383</v>
      </c>
      <c r="B554">
        <v>129</v>
      </c>
    </row>
    <row r="555" spans="1:2" x14ac:dyDescent="0.35">
      <c r="A555" s="1">
        <v>44384</v>
      </c>
      <c r="B555">
        <v>300</v>
      </c>
    </row>
    <row r="556" spans="1:2" x14ac:dyDescent="0.35">
      <c r="A556" s="1">
        <v>44385</v>
      </c>
      <c r="B556">
        <v>785</v>
      </c>
    </row>
    <row r="557" spans="1:2" x14ac:dyDescent="0.35">
      <c r="A557" s="1">
        <v>44386</v>
      </c>
      <c r="B557">
        <v>805</v>
      </c>
    </row>
    <row r="558" spans="1:2" x14ac:dyDescent="0.35">
      <c r="A558" s="1">
        <v>44387</v>
      </c>
      <c r="B558">
        <v>905</v>
      </c>
    </row>
    <row r="559" spans="1:2" x14ac:dyDescent="0.35">
      <c r="A559" s="1">
        <v>44388</v>
      </c>
      <c r="B559">
        <v>85</v>
      </c>
    </row>
    <row r="560" spans="1:2" x14ac:dyDescent="0.35">
      <c r="A560" s="1">
        <v>44389</v>
      </c>
      <c r="B560">
        <v>996</v>
      </c>
    </row>
    <row r="561" spans="1:2" x14ac:dyDescent="0.35">
      <c r="A561" s="1">
        <v>44390</v>
      </c>
      <c r="B561">
        <v>572</v>
      </c>
    </row>
    <row r="562" spans="1:2" x14ac:dyDescent="0.35">
      <c r="A562" s="1">
        <v>44391</v>
      </c>
      <c r="B562">
        <v>218</v>
      </c>
    </row>
    <row r="563" spans="1:2" x14ac:dyDescent="0.35">
      <c r="A563" s="1">
        <v>44392</v>
      </c>
      <c r="B563">
        <v>858</v>
      </c>
    </row>
    <row r="564" spans="1:2" x14ac:dyDescent="0.35">
      <c r="A564" s="1">
        <v>44393</v>
      </c>
      <c r="B564">
        <v>441</v>
      </c>
    </row>
    <row r="565" spans="1:2" x14ac:dyDescent="0.35">
      <c r="A565" s="1">
        <v>44394</v>
      </c>
      <c r="B565">
        <v>42</v>
      </c>
    </row>
    <row r="566" spans="1:2" x14ac:dyDescent="0.35">
      <c r="A566" s="1">
        <v>44395</v>
      </c>
      <c r="B566">
        <v>991</v>
      </c>
    </row>
    <row r="567" spans="1:2" x14ac:dyDescent="0.35">
      <c r="A567" s="1">
        <v>44396</v>
      </c>
      <c r="B567">
        <v>411</v>
      </c>
    </row>
    <row r="568" spans="1:2" x14ac:dyDescent="0.35">
      <c r="A568" s="1">
        <v>44397</v>
      </c>
      <c r="B568">
        <v>681</v>
      </c>
    </row>
    <row r="569" spans="1:2" x14ac:dyDescent="0.35">
      <c r="A569" s="1">
        <v>44398</v>
      </c>
      <c r="B569">
        <v>808</v>
      </c>
    </row>
    <row r="570" spans="1:2" x14ac:dyDescent="0.35">
      <c r="A570" s="1">
        <v>44399</v>
      </c>
      <c r="B570">
        <v>278</v>
      </c>
    </row>
    <row r="571" spans="1:2" x14ac:dyDescent="0.35">
      <c r="A571" s="1">
        <v>44400</v>
      </c>
      <c r="B571">
        <v>493</v>
      </c>
    </row>
    <row r="572" spans="1:2" x14ac:dyDescent="0.35">
      <c r="A572" s="1">
        <v>44401</v>
      </c>
      <c r="B572">
        <v>72</v>
      </c>
    </row>
    <row r="573" spans="1:2" x14ac:dyDescent="0.35">
      <c r="A573" s="1">
        <v>44402</v>
      </c>
      <c r="B573">
        <v>903</v>
      </c>
    </row>
    <row r="574" spans="1:2" x14ac:dyDescent="0.35">
      <c r="A574" s="1">
        <v>44403</v>
      </c>
      <c r="B574">
        <v>415</v>
      </c>
    </row>
    <row r="575" spans="1:2" x14ac:dyDescent="0.35">
      <c r="A575" s="1">
        <v>44404</v>
      </c>
      <c r="B575">
        <v>629</v>
      </c>
    </row>
    <row r="576" spans="1:2" x14ac:dyDescent="0.35">
      <c r="A576" s="1">
        <v>44405</v>
      </c>
      <c r="B576">
        <v>622</v>
      </c>
    </row>
    <row r="577" spans="1:2" x14ac:dyDescent="0.35">
      <c r="A577" s="1">
        <v>44406</v>
      </c>
      <c r="B577">
        <v>33</v>
      </c>
    </row>
    <row r="578" spans="1:2" x14ac:dyDescent="0.35">
      <c r="A578" s="1">
        <v>44407</v>
      </c>
      <c r="B578">
        <v>637</v>
      </c>
    </row>
    <row r="579" spans="1:2" x14ac:dyDescent="0.35">
      <c r="A579" s="1">
        <v>44408</v>
      </c>
      <c r="B579">
        <v>446</v>
      </c>
    </row>
    <row r="580" spans="1:2" x14ac:dyDescent="0.35">
      <c r="A580" s="1">
        <v>44409</v>
      </c>
      <c r="B580">
        <v>525</v>
      </c>
    </row>
    <row r="581" spans="1:2" x14ac:dyDescent="0.35">
      <c r="A581" s="1">
        <v>44410</v>
      </c>
      <c r="B581">
        <v>793</v>
      </c>
    </row>
    <row r="582" spans="1:2" x14ac:dyDescent="0.35">
      <c r="A582" s="1">
        <v>44411</v>
      </c>
      <c r="B582">
        <v>163</v>
      </c>
    </row>
    <row r="583" spans="1:2" x14ac:dyDescent="0.35">
      <c r="A583" s="1">
        <v>44412</v>
      </c>
      <c r="B583">
        <v>432</v>
      </c>
    </row>
    <row r="584" spans="1:2" x14ac:dyDescent="0.35">
      <c r="A584" s="1">
        <v>44413</v>
      </c>
      <c r="B584">
        <v>925</v>
      </c>
    </row>
    <row r="585" spans="1:2" x14ac:dyDescent="0.35">
      <c r="A585" s="1">
        <v>44414</v>
      </c>
      <c r="B585">
        <v>861</v>
      </c>
    </row>
    <row r="586" spans="1:2" x14ac:dyDescent="0.35">
      <c r="A586" s="1">
        <v>44415</v>
      </c>
      <c r="B586">
        <v>399</v>
      </c>
    </row>
    <row r="587" spans="1:2" x14ac:dyDescent="0.35">
      <c r="A587" s="1">
        <v>44416</v>
      </c>
      <c r="B587">
        <v>854</v>
      </c>
    </row>
    <row r="588" spans="1:2" x14ac:dyDescent="0.35">
      <c r="A588" s="1">
        <v>44417</v>
      </c>
      <c r="B588">
        <v>325</v>
      </c>
    </row>
    <row r="589" spans="1:2" x14ac:dyDescent="0.35">
      <c r="A589" s="1">
        <v>44418</v>
      </c>
      <c r="B589">
        <v>634</v>
      </c>
    </row>
    <row r="590" spans="1:2" x14ac:dyDescent="0.35">
      <c r="A590" s="1">
        <v>44419</v>
      </c>
      <c r="B590">
        <v>763</v>
      </c>
    </row>
    <row r="591" spans="1:2" x14ac:dyDescent="0.35">
      <c r="A591" s="1">
        <v>44420</v>
      </c>
      <c r="B591">
        <v>882</v>
      </c>
    </row>
    <row r="592" spans="1:2" x14ac:dyDescent="0.35">
      <c r="A592" s="1">
        <v>44421</v>
      </c>
      <c r="B592">
        <v>827</v>
      </c>
    </row>
    <row r="593" spans="1:2" x14ac:dyDescent="0.35">
      <c r="A593" s="1">
        <v>44422</v>
      </c>
      <c r="B593">
        <v>837</v>
      </c>
    </row>
    <row r="594" spans="1:2" x14ac:dyDescent="0.35">
      <c r="A594" s="1">
        <v>44423</v>
      </c>
      <c r="B594">
        <v>810</v>
      </c>
    </row>
    <row r="595" spans="1:2" x14ac:dyDescent="0.35">
      <c r="A595" s="1">
        <v>44424</v>
      </c>
      <c r="B595">
        <v>795</v>
      </c>
    </row>
    <row r="596" spans="1:2" x14ac:dyDescent="0.35">
      <c r="A596" s="1">
        <v>44425</v>
      </c>
      <c r="B596">
        <v>233</v>
      </c>
    </row>
    <row r="597" spans="1:2" x14ac:dyDescent="0.35">
      <c r="A597" s="1">
        <v>44426</v>
      </c>
      <c r="B597">
        <v>76</v>
      </c>
    </row>
    <row r="598" spans="1:2" x14ac:dyDescent="0.35">
      <c r="A598" s="1">
        <v>44427</v>
      </c>
      <c r="B598">
        <v>676</v>
      </c>
    </row>
    <row r="599" spans="1:2" x14ac:dyDescent="0.35">
      <c r="A599" s="1">
        <v>44428</v>
      </c>
      <c r="B599">
        <v>526</v>
      </c>
    </row>
    <row r="600" spans="1:2" x14ac:dyDescent="0.35">
      <c r="A600" s="1">
        <v>44429</v>
      </c>
      <c r="B600">
        <v>245</v>
      </c>
    </row>
    <row r="601" spans="1:2" x14ac:dyDescent="0.35">
      <c r="A601" s="1">
        <v>44430</v>
      </c>
      <c r="B601">
        <v>224</v>
      </c>
    </row>
    <row r="602" spans="1:2" x14ac:dyDescent="0.35">
      <c r="A602" s="1">
        <v>44431</v>
      </c>
      <c r="B602">
        <v>812</v>
      </c>
    </row>
    <row r="603" spans="1:2" x14ac:dyDescent="0.35">
      <c r="A603" s="1">
        <v>44432</v>
      </c>
      <c r="B603">
        <v>792</v>
      </c>
    </row>
    <row r="604" spans="1:2" x14ac:dyDescent="0.35">
      <c r="A604" s="1">
        <v>44433</v>
      </c>
      <c r="B604">
        <v>148</v>
      </c>
    </row>
    <row r="605" spans="1:2" x14ac:dyDescent="0.35">
      <c r="A605" s="1">
        <v>44434</v>
      </c>
      <c r="B605">
        <v>919</v>
      </c>
    </row>
    <row r="606" spans="1:2" x14ac:dyDescent="0.35">
      <c r="A606" s="1">
        <v>44435</v>
      </c>
      <c r="B606">
        <v>238</v>
      </c>
    </row>
    <row r="607" spans="1:2" x14ac:dyDescent="0.35">
      <c r="A607" s="1">
        <v>44436</v>
      </c>
      <c r="B607">
        <v>797</v>
      </c>
    </row>
    <row r="608" spans="1:2" x14ac:dyDescent="0.35">
      <c r="A608" s="1">
        <v>44437</v>
      </c>
      <c r="B608">
        <v>681</v>
      </c>
    </row>
    <row r="609" spans="1:2" x14ac:dyDescent="0.35">
      <c r="A609" s="1">
        <v>44438</v>
      </c>
      <c r="B609">
        <v>265</v>
      </c>
    </row>
    <row r="610" spans="1:2" x14ac:dyDescent="0.35">
      <c r="A610" s="1">
        <v>44439</v>
      </c>
      <c r="B610">
        <v>977</v>
      </c>
    </row>
    <row r="611" spans="1:2" x14ac:dyDescent="0.35">
      <c r="A611" s="1">
        <v>44440</v>
      </c>
      <c r="B611">
        <v>632</v>
      </c>
    </row>
    <row r="612" spans="1:2" x14ac:dyDescent="0.35">
      <c r="A612" s="1">
        <v>44441</v>
      </c>
      <c r="B612">
        <v>942</v>
      </c>
    </row>
    <row r="613" spans="1:2" x14ac:dyDescent="0.35">
      <c r="A613" s="1">
        <v>44442</v>
      </c>
      <c r="B613">
        <v>53</v>
      </c>
    </row>
    <row r="614" spans="1:2" x14ac:dyDescent="0.35">
      <c r="A614" s="1">
        <v>44443</v>
      </c>
      <c r="B614">
        <v>155</v>
      </c>
    </row>
    <row r="615" spans="1:2" x14ac:dyDescent="0.35">
      <c r="A615" s="1">
        <v>44444</v>
      </c>
      <c r="B615">
        <v>502</v>
      </c>
    </row>
    <row r="616" spans="1:2" x14ac:dyDescent="0.35">
      <c r="A616" s="1">
        <v>44445</v>
      </c>
      <c r="B616">
        <v>849</v>
      </c>
    </row>
    <row r="617" spans="1:2" x14ac:dyDescent="0.35">
      <c r="A617" s="1">
        <v>44446</v>
      </c>
      <c r="B617">
        <v>212</v>
      </c>
    </row>
    <row r="618" spans="1:2" x14ac:dyDescent="0.35">
      <c r="A618" s="1">
        <v>44447</v>
      </c>
      <c r="B618">
        <v>989</v>
      </c>
    </row>
    <row r="619" spans="1:2" x14ac:dyDescent="0.35">
      <c r="A619" s="1">
        <v>44448</v>
      </c>
      <c r="B619">
        <v>135</v>
      </c>
    </row>
    <row r="620" spans="1:2" x14ac:dyDescent="0.35">
      <c r="A620" s="1">
        <v>44449</v>
      </c>
      <c r="B620">
        <v>671</v>
      </c>
    </row>
    <row r="621" spans="1:2" x14ac:dyDescent="0.35">
      <c r="A621" s="1">
        <v>44450</v>
      </c>
      <c r="B621">
        <v>925</v>
      </c>
    </row>
    <row r="622" spans="1:2" x14ac:dyDescent="0.35">
      <c r="A622" s="1">
        <v>44451</v>
      </c>
      <c r="B622">
        <v>94</v>
      </c>
    </row>
    <row r="623" spans="1:2" x14ac:dyDescent="0.35">
      <c r="A623" s="1">
        <v>44452</v>
      </c>
      <c r="B623">
        <v>782</v>
      </c>
    </row>
    <row r="624" spans="1:2" x14ac:dyDescent="0.35">
      <c r="A624" s="1">
        <v>44453</v>
      </c>
      <c r="B624">
        <v>713</v>
      </c>
    </row>
    <row r="625" spans="1:2" x14ac:dyDescent="0.35">
      <c r="A625" s="1">
        <v>44454</v>
      </c>
      <c r="B625">
        <v>665</v>
      </c>
    </row>
    <row r="626" spans="1:2" x14ac:dyDescent="0.35">
      <c r="A626" s="1">
        <v>44455</v>
      </c>
      <c r="B626">
        <v>789</v>
      </c>
    </row>
    <row r="627" spans="1:2" x14ac:dyDescent="0.35">
      <c r="A627" s="1">
        <v>44456</v>
      </c>
      <c r="B627">
        <v>253</v>
      </c>
    </row>
    <row r="628" spans="1:2" x14ac:dyDescent="0.35">
      <c r="A628" s="1">
        <v>44457</v>
      </c>
      <c r="B628">
        <v>798</v>
      </c>
    </row>
    <row r="629" spans="1:2" x14ac:dyDescent="0.35">
      <c r="A629" s="1">
        <v>44458</v>
      </c>
      <c r="B629">
        <v>100</v>
      </c>
    </row>
    <row r="630" spans="1:2" x14ac:dyDescent="0.35">
      <c r="A630" s="1">
        <v>44459</v>
      </c>
      <c r="B630">
        <v>97</v>
      </c>
    </row>
    <row r="631" spans="1:2" x14ac:dyDescent="0.35">
      <c r="A631" s="1">
        <v>44460</v>
      </c>
      <c r="B631">
        <v>577</v>
      </c>
    </row>
    <row r="632" spans="1:2" x14ac:dyDescent="0.35">
      <c r="A632" s="1">
        <v>44461</v>
      </c>
      <c r="B632">
        <v>276</v>
      </c>
    </row>
    <row r="633" spans="1:2" x14ac:dyDescent="0.35">
      <c r="A633" s="1">
        <v>44462</v>
      </c>
      <c r="B633">
        <v>445</v>
      </c>
    </row>
    <row r="634" spans="1:2" x14ac:dyDescent="0.35">
      <c r="A634" s="1">
        <v>44463</v>
      </c>
      <c r="B634">
        <v>571</v>
      </c>
    </row>
    <row r="635" spans="1:2" x14ac:dyDescent="0.35">
      <c r="A635" s="1">
        <v>44464</v>
      </c>
      <c r="B635">
        <v>196</v>
      </c>
    </row>
    <row r="636" spans="1:2" x14ac:dyDescent="0.35">
      <c r="A636" s="1">
        <v>44465</v>
      </c>
      <c r="B636">
        <v>130</v>
      </c>
    </row>
    <row r="637" spans="1:2" x14ac:dyDescent="0.35">
      <c r="A637" s="1">
        <v>44466</v>
      </c>
      <c r="B637">
        <v>934</v>
      </c>
    </row>
    <row r="638" spans="1:2" x14ac:dyDescent="0.35">
      <c r="A638" s="1">
        <v>44467</v>
      </c>
      <c r="B638">
        <v>600</v>
      </c>
    </row>
    <row r="639" spans="1:2" x14ac:dyDescent="0.35">
      <c r="A639" s="1">
        <v>44468</v>
      </c>
      <c r="B639">
        <v>261</v>
      </c>
    </row>
    <row r="640" spans="1:2" x14ac:dyDescent="0.35">
      <c r="A640" s="1">
        <v>44469</v>
      </c>
      <c r="B640">
        <v>72</v>
      </c>
    </row>
    <row r="641" spans="1:2" x14ac:dyDescent="0.35">
      <c r="A641" s="1">
        <v>44470</v>
      </c>
      <c r="B641">
        <v>787</v>
      </c>
    </row>
    <row r="642" spans="1:2" x14ac:dyDescent="0.35">
      <c r="A642" s="1">
        <v>44471</v>
      </c>
      <c r="B642">
        <v>314</v>
      </c>
    </row>
    <row r="643" spans="1:2" x14ac:dyDescent="0.35">
      <c r="A643" s="1">
        <v>44472</v>
      </c>
      <c r="B643">
        <v>614</v>
      </c>
    </row>
    <row r="644" spans="1:2" x14ac:dyDescent="0.35">
      <c r="A644" s="1">
        <v>44473</v>
      </c>
      <c r="B644">
        <v>951</v>
      </c>
    </row>
    <row r="645" spans="1:2" x14ac:dyDescent="0.35">
      <c r="A645" s="1">
        <v>44474</v>
      </c>
      <c r="B645">
        <v>828</v>
      </c>
    </row>
    <row r="646" spans="1:2" x14ac:dyDescent="0.35">
      <c r="A646" s="1">
        <v>44475</v>
      </c>
      <c r="B646">
        <v>948</v>
      </c>
    </row>
    <row r="647" spans="1:2" x14ac:dyDescent="0.35">
      <c r="A647" s="1">
        <v>44476</v>
      </c>
      <c r="B647">
        <v>439</v>
      </c>
    </row>
    <row r="648" spans="1:2" x14ac:dyDescent="0.35">
      <c r="A648" s="1">
        <v>44477</v>
      </c>
      <c r="B648">
        <v>812</v>
      </c>
    </row>
    <row r="649" spans="1:2" x14ac:dyDescent="0.35">
      <c r="A649" s="1">
        <v>44478</v>
      </c>
      <c r="B649">
        <v>623</v>
      </c>
    </row>
    <row r="650" spans="1:2" x14ac:dyDescent="0.35">
      <c r="A650" s="1">
        <v>44479</v>
      </c>
      <c r="B650">
        <v>689</v>
      </c>
    </row>
    <row r="651" spans="1:2" x14ac:dyDescent="0.35">
      <c r="A651" s="1">
        <v>44480</v>
      </c>
      <c r="B651">
        <v>955</v>
      </c>
    </row>
    <row r="652" spans="1:2" x14ac:dyDescent="0.35">
      <c r="A652" s="1">
        <v>44481</v>
      </c>
      <c r="B652">
        <v>997</v>
      </c>
    </row>
    <row r="653" spans="1:2" x14ac:dyDescent="0.35">
      <c r="A653" s="1">
        <v>44482</v>
      </c>
      <c r="B653">
        <v>758</v>
      </c>
    </row>
    <row r="654" spans="1:2" x14ac:dyDescent="0.35">
      <c r="A654" s="1">
        <v>44483</v>
      </c>
      <c r="B654">
        <v>786</v>
      </c>
    </row>
    <row r="655" spans="1:2" x14ac:dyDescent="0.35">
      <c r="A655" s="1">
        <v>44484</v>
      </c>
      <c r="B655">
        <v>290</v>
      </c>
    </row>
    <row r="656" spans="1:2" x14ac:dyDescent="0.35">
      <c r="A656" s="1">
        <v>44485</v>
      </c>
      <c r="B656">
        <v>705</v>
      </c>
    </row>
    <row r="657" spans="1:2" x14ac:dyDescent="0.35">
      <c r="A657" s="1">
        <v>44486</v>
      </c>
      <c r="B657">
        <v>248</v>
      </c>
    </row>
    <row r="658" spans="1:2" x14ac:dyDescent="0.35">
      <c r="A658" s="1">
        <v>44487</v>
      </c>
      <c r="B658">
        <v>108</v>
      </c>
    </row>
    <row r="659" spans="1:2" x14ac:dyDescent="0.35">
      <c r="A659" s="1">
        <v>44488</v>
      </c>
      <c r="B659">
        <v>220</v>
      </c>
    </row>
    <row r="660" spans="1:2" x14ac:dyDescent="0.35">
      <c r="A660" s="1">
        <v>44489</v>
      </c>
      <c r="B660">
        <v>685</v>
      </c>
    </row>
    <row r="661" spans="1:2" x14ac:dyDescent="0.35">
      <c r="A661" s="1">
        <v>44490</v>
      </c>
      <c r="B661">
        <v>559</v>
      </c>
    </row>
    <row r="662" spans="1:2" x14ac:dyDescent="0.35">
      <c r="A662" s="1">
        <v>44491</v>
      </c>
      <c r="B662">
        <v>43</v>
      </c>
    </row>
    <row r="663" spans="1:2" x14ac:dyDescent="0.35">
      <c r="A663" s="1">
        <v>44492</v>
      </c>
      <c r="B663">
        <v>803</v>
      </c>
    </row>
    <row r="664" spans="1:2" x14ac:dyDescent="0.35">
      <c r="A664" s="1">
        <v>44493</v>
      </c>
      <c r="B664">
        <v>991</v>
      </c>
    </row>
    <row r="665" spans="1:2" x14ac:dyDescent="0.35">
      <c r="A665" s="1">
        <v>44494</v>
      </c>
      <c r="B665">
        <v>466</v>
      </c>
    </row>
    <row r="666" spans="1:2" x14ac:dyDescent="0.35">
      <c r="A666" s="1">
        <v>44495</v>
      </c>
      <c r="B666">
        <v>295</v>
      </c>
    </row>
    <row r="667" spans="1:2" x14ac:dyDescent="0.35">
      <c r="A667" s="1">
        <v>44496</v>
      </c>
      <c r="B667">
        <v>961</v>
      </c>
    </row>
    <row r="668" spans="1:2" x14ac:dyDescent="0.35">
      <c r="A668" s="1">
        <v>44497</v>
      </c>
      <c r="B668">
        <v>697</v>
      </c>
    </row>
    <row r="669" spans="1:2" x14ac:dyDescent="0.35">
      <c r="A669" s="1">
        <v>44498</v>
      </c>
      <c r="B669">
        <v>43</v>
      </c>
    </row>
    <row r="670" spans="1:2" x14ac:dyDescent="0.35">
      <c r="A670" s="1">
        <v>44499</v>
      </c>
      <c r="B670">
        <v>433</v>
      </c>
    </row>
    <row r="671" spans="1:2" x14ac:dyDescent="0.35">
      <c r="A671" s="1">
        <v>44500</v>
      </c>
      <c r="B671">
        <v>591</v>
      </c>
    </row>
    <row r="672" spans="1:2" x14ac:dyDescent="0.35">
      <c r="A672" s="1">
        <v>44501</v>
      </c>
      <c r="B672">
        <v>166</v>
      </c>
    </row>
    <row r="673" spans="1:2" x14ac:dyDescent="0.35">
      <c r="A673" s="1">
        <v>44502</v>
      </c>
      <c r="B673">
        <v>737</v>
      </c>
    </row>
    <row r="674" spans="1:2" x14ac:dyDescent="0.35">
      <c r="A674" s="1">
        <v>44503</v>
      </c>
      <c r="B674">
        <v>500</v>
      </c>
    </row>
    <row r="675" spans="1:2" x14ac:dyDescent="0.35">
      <c r="A675" s="1">
        <v>44504</v>
      </c>
      <c r="B675">
        <v>896</v>
      </c>
    </row>
    <row r="676" spans="1:2" x14ac:dyDescent="0.35">
      <c r="A676" s="1">
        <v>44505</v>
      </c>
      <c r="B676">
        <v>30</v>
      </c>
    </row>
    <row r="677" spans="1:2" x14ac:dyDescent="0.35">
      <c r="A677" s="1">
        <v>44506</v>
      </c>
      <c r="B677">
        <v>280</v>
      </c>
    </row>
    <row r="678" spans="1:2" x14ac:dyDescent="0.35">
      <c r="A678" s="1">
        <v>44507</v>
      </c>
      <c r="B678">
        <v>599</v>
      </c>
    </row>
    <row r="679" spans="1:2" x14ac:dyDescent="0.35">
      <c r="A679" s="1">
        <v>44508</v>
      </c>
      <c r="B679">
        <v>637</v>
      </c>
    </row>
    <row r="680" spans="1:2" x14ac:dyDescent="0.35">
      <c r="A680" s="1">
        <v>44509</v>
      </c>
      <c r="B680">
        <v>773</v>
      </c>
    </row>
    <row r="681" spans="1:2" x14ac:dyDescent="0.35">
      <c r="A681" s="1">
        <v>44510</v>
      </c>
      <c r="B681">
        <v>686</v>
      </c>
    </row>
    <row r="682" spans="1:2" x14ac:dyDescent="0.35">
      <c r="A682" s="1">
        <v>44511</v>
      </c>
      <c r="B682">
        <v>647</v>
      </c>
    </row>
    <row r="683" spans="1:2" x14ac:dyDescent="0.35">
      <c r="A683" s="1">
        <v>44512</v>
      </c>
      <c r="B683">
        <v>722</v>
      </c>
    </row>
    <row r="684" spans="1:2" x14ac:dyDescent="0.35">
      <c r="A684" s="1">
        <v>44513</v>
      </c>
      <c r="B684">
        <v>774</v>
      </c>
    </row>
    <row r="685" spans="1:2" x14ac:dyDescent="0.35">
      <c r="A685" s="1">
        <v>44514</v>
      </c>
      <c r="B685">
        <v>173</v>
      </c>
    </row>
    <row r="686" spans="1:2" x14ac:dyDescent="0.35">
      <c r="A686" s="1">
        <v>44515</v>
      </c>
      <c r="B686">
        <v>943</v>
      </c>
    </row>
    <row r="687" spans="1:2" x14ac:dyDescent="0.35">
      <c r="A687" s="1">
        <v>44516</v>
      </c>
      <c r="B687">
        <v>610</v>
      </c>
    </row>
    <row r="688" spans="1:2" x14ac:dyDescent="0.35">
      <c r="A688" s="1">
        <v>44517</v>
      </c>
      <c r="B688">
        <v>728</v>
      </c>
    </row>
    <row r="689" spans="1:5" x14ac:dyDescent="0.35">
      <c r="A689" s="1">
        <v>44518</v>
      </c>
      <c r="B689">
        <v>749</v>
      </c>
    </row>
    <row r="690" spans="1:5" x14ac:dyDescent="0.35">
      <c r="A690" s="1">
        <v>44519</v>
      </c>
      <c r="B690">
        <v>184</v>
      </c>
    </row>
    <row r="691" spans="1:5" x14ac:dyDescent="0.35">
      <c r="A691" s="1">
        <v>44520</v>
      </c>
      <c r="B691">
        <v>891</v>
      </c>
    </row>
    <row r="692" spans="1:5" x14ac:dyDescent="0.35">
      <c r="A692" s="1">
        <v>44521</v>
      </c>
      <c r="B692">
        <v>465</v>
      </c>
    </row>
    <row r="693" spans="1:5" x14ac:dyDescent="0.35">
      <c r="A693" s="1">
        <v>44522</v>
      </c>
      <c r="B693">
        <v>631</v>
      </c>
    </row>
    <row r="694" spans="1:5" x14ac:dyDescent="0.35">
      <c r="A694" s="1">
        <v>44523</v>
      </c>
      <c r="B694">
        <v>599</v>
      </c>
    </row>
    <row r="695" spans="1:5" x14ac:dyDescent="0.35">
      <c r="A695" s="1">
        <v>44524</v>
      </c>
      <c r="B695">
        <v>279</v>
      </c>
    </row>
    <row r="696" spans="1:5" x14ac:dyDescent="0.35">
      <c r="A696" s="1">
        <v>44525</v>
      </c>
      <c r="B696">
        <v>144</v>
      </c>
    </row>
    <row r="697" spans="1:5" x14ac:dyDescent="0.35">
      <c r="A697" s="1">
        <v>44526</v>
      </c>
      <c r="B697">
        <v>289</v>
      </c>
    </row>
    <row r="698" spans="1:5" x14ac:dyDescent="0.35">
      <c r="A698" s="1">
        <v>44527</v>
      </c>
      <c r="B698">
        <v>554</v>
      </c>
    </row>
    <row r="699" spans="1:5" x14ac:dyDescent="0.35">
      <c r="A699" s="1">
        <v>44528</v>
      </c>
      <c r="B699">
        <v>810</v>
      </c>
    </row>
    <row r="700" spans="1:5" x14ac:dyDescent="0.35">
      <c r="A700" s="1">
        <v>44529</v>
      </c>
      <c r="B700">
        <v>287</v>
      </c>
    </row>
    <row r="701" spans="1:5" x14ac:dyDescent="0.35">
      <c r="A701" s="1">
        <v>44530</v>
      </c>
      <c r="B701">
        <v>973</v>
      </c>
    </row>
    <row r="702" spans="1:5" x14ac:dyDescent="0.35">
      <c r="A702" s="1">
        <v>44531</v>
      </c>
      <c r="B702">
        <v>785</v>
      </c>
      <c r="C702">
        <v>785</v>
      </c>
      <c r="D702" s="10">
        <v>785</v>
      </c>
      <c r="E702" s="10">
        <v>785</v>
      </c>
    </row>
    <row r="703" spans="1:5" x14ac:dyDescent="0.35">
      <c r="A703" s="1">
        <v>44532</v>
      </c>
      <c r="B703">
        <v>29</v>
      </c>
      <c r="C703">
        <f t="shared" ref="C703:C766" si="0">_xlfn.FORECAST.ETS(A703,$B$2:$B$702,$A$2:$A$702,1,1)</f>
        <v>753.62044758650302</v>
      </c>
      <c r="D703" s="10">
        <f t="shared" ref="D703:D766" si="1">C703-_xlfn.FORECAST.ETS.CONFINT(A703,$B$2:$B$702,$A$2:$A$702,0.95,1,1)</f>
        <v>132.50908306752933</v>
      </c>
      <c r="E703" s="10">
        <f t="shared" ref="E703:E766" si="2">C703+_xlfn.FORECAST.ETS.CONFINT(A703,$B$2:$B$702,$A$2:$A$702,0.95,1,1)</f>
        <v>1374.7318121054768</v>
      </c>
    </row>
    <row r="704" spans="1:5" x14ac:dyDescent="0.35">
      <c r="A704" s="1">
        <v>44533</v>
      </c>
      <c r="B704">
        <v>661</v>
      </c>
      <c r="C704">
        <f t="shared" si="0"/>
        <v>430.74566111965953</v>
      </c>
      <c r="D704" s="10">
        <f t="shared" si="1"/>
        <v>-190.36849839416573</v>
      </c>
      <c r="E704" s="10">
        <f t="shared" si="2"/>
        <v>1051.8598206334848</v>
      </c>
    </row>
    <row r="705" spans="1:5" x14ac:dyDescent="0.35">
      <c r="A705" s="1">
        <v>44534</v>
      </c>
      <c r="B705">
        <v>375</v>
      </c>
      <c r="C705">
        <f t="shared" si="0"/>
        <v>738.14179884402768</v>
      </c>
      <c r="D705" s="10">
        <f t="shared" si="1"/>
        <v>117.02267048152123</v>
      </c>
      <c r="E705" s="10">
        <f t="shared" si="2"/>
        <v>1359.2609272065342</v>
      </c>
    </row>
    <row r="706" spans="1:5" x14ac:dyDescent="0.35">
      <c r="A706" s="1">
        <v>44535</v>
      </c>
      <c r="B706">
        <v>183</v>
      </c>
      <c r="C706">
        <f t="shared" si="0"/>
        <v>680.61203127157796</v>
      </c>
      <c r="D706" s="10">
        <f t="shared" si="1"/>
        <v>59.485139162583778</v>
      </c>
      <c r="E706" s="10">
        <f t="shared" si="2"/>
        <v>1301.738923380572</v>
      </c>
    </row>
    <row r="707" spans="1:5" x14ac:dyDescent="0.35">
      <c r="A707" s="1">
        <v>44536</v>
      </c>
      <c r="B707">
        <v>718</v>
      </c>
      <c r="C707">
        <f t="shared" si="0"/>
        <v>771.35677689647741</v>
      </c>
      <c r="D707" s="10">
        <f t="shared" si="1"/>
        <v>150.21870516302215</v>
      </c>
      <c r="E707" s="10">
        <f t="shared" si="2"/>
        <v>1392.4948486299327</v>
      </c>
    </row>
    <row r="708" spans="1:5" x14ac:dyDescent="0.35">
      <c r="A708" s="1">
        <v>44537</v>
      </c>
      <c r="B708">
        <v>733</v>
      </c>
      <c r="C708">
        <f t="shared" si="0"/>
        <v>738.88701862401683</v>
      </c>
      <c r="D708" s="10">
        <f t="shared" si="1"/>
        <v>117.73373050281202</v>
      </c>
      <c r="E708" s="10">
        <f t="shared" si="2"/>
        <v>1360.0403067452216</v>
      </c>
    </row>
    <row r="709" spans="1:5" x14ac:dyDescent="0.35">
      <c r="A709" s="1">
        <v>44538</v>
      </c>
      <c r="B709">
        <v>975</v>
      </c>
      <c r="C709">
        <f t="shared" si="0"/>
        <v>677.87309789523522</v>
      </c>
      <c r="D709" s="10">
        <f t="shared" si="1"/>
        <v>56.699935869764886</v>
      </c>
      <c r="E709" s="10">
        <f t="shared" si="2"/>
        <v>1299.0462599207056</v>
      </c>
    </row>
    <row r="710" spans="1:5" x14ac:dyDescent="0.35">
      <c r="A710" s="1">
        <v>44539</v>
      </c>
      <c r="B710">
        <v>136</v>
      </c>
      <c r="C710">
        <f t="shared" si="0"/>
        <v>636.80240243761045</v>
      </c>
      <c r="D710" s="10">
        <f t="shared" si="1"/>
        <v>15.604088413643467</v>
      </c>
      <c r="E710" s="10">
        <f t="shared" si="2"/>
        <v>1258.0007164615774</v>
      </c>
    </row>
    <row r="711" spans="1:5" x14ac:dyDescent="0.35">
      <c r="A711" s="1">
        <v>44540</v>
      </c>
      <c r="B711">
        <v>586</v>
      </c>
      <c r="C711">
        <f t="shared" si="0"/>
        <v>517.42224229333226</v>
      </c>
      <c r="D711" s="10">
        <f t="shared" si="1"/>
        <v>-103.80712217596954</v>
      </c>
      <c r="E711" s="10">
        <f t="shared" si="2"/>
        <v>1138.6516067626339</v>
      </c>
    </row>
    <row r="712" spans="1:5" x14ac:dyDescent="0.35">
      <c r="A712" s="1">
        <v>44541</v>
      </c>
      <c r="B712">
        <v>909</v>
      </c>
      <c r="C712">
        <f t="shared" si="0"/>
        <v>663.74618843406142</v>
      </c>
      <c r="D712" s="10">
        <f t="shared" si="1"/>
        <v>42.479255000842386</v>
      </c>
      <c r="E712" s="10">
        <f t="shared" si="2"/>
        <v>1285.0131218672805</v>
      </c>
    </row>
    <row r="713" spans="1:5" x14ac:dyDescent="0.35">
      <c r="A713" s="1">
        <v>44542</v>
      </c>
      <c r="B713">
        <v>255</v>
      </c>
      <c r="C713">
        <f t="shared" si="0"/>
        <v>593.99288131198409</v>
      </c>
      <c r="D713" s="10">
        <f t="shared" si="1"/>
        <v>-27.318759332727382</v>
      </c>
      <c r="E713" s="10">
        <f t="shared" si="2"/>
        <v>1215.3045219566957</v>
      </c>
    </row>
    <row r="714" spans="1:5" x14ac:dyDescent="0.35">
      <c r="A714" s="1">
        <v>44543</v>
      </c>
      <c r="B714">
        <v>165</v>
      </c>
      <c r="C714">
        <f t="shared" si="0"/>
        <v>592.80352458476455</v>
      </c>
      <c r="D714" s="10">
        <f t="shared" si="1"/>
        <v>-28.560580837256794</v>
      </c>
      <c r="E714" s="10">
        <f t="shared" si="2"/>
        <v>1214.1676300067859</v>
      </c>
    </row>
    <row r="715" spans="1:5" x14ac:dyDescent="0.35">
      <c r="A715" s="1">
        <v>44544</v>
      </c>
      <c r="B715">
        <v>205</v>
      </c>
      <c r="C715">
        <f t="shared" si="0"/>
        <v>788.71935124290678</v>
      </c>
      <c r="D715" s="10">
        <f t="shared" si="1"/>
        <v>167.29440464434344</v>
      </c>
      <c r="E715" s="10">
        <f t="shared" si="2"/>
        <v>1410.1442978414702</v>
      </c>
    </row>
    <row r="716" spans="1:5" x14ac:dyDescent="0.35">
      <c r="A716" s="1">
        <v>44545</v>
      </c>
      <c r="B716">
        <v>811</v>
      </c>
      <c r="C716">
        <f t="shared" si="0"/>
        <v>786.67262245864231</v>
      </c>
      <c r="D716" s="10">
        <f t="shared" si="1"/>
        <v>165.17784001583482</v>
      </c>
      <c r="E716" s="10">
        <f t="shared" si="2"/>
        <v>1408.1674049014498</v>
      </c>
    </row>
    <row r="717" spans="1:5" x14ac:dyDescent="0.35">
      <c r="A717" s="1">
        <v>44546</v>
      </c>
      <c r="B717">
        <v>346</v>
      </c>
      <c r="C717">
        <f t="shared" si="0"/>
        <v>755.29307004514533</v>
      </c>
      <c r="D717" s="10">
        <f t="shared" si="1"/>
        <v>112.21300763116415</v>
      </c>
      <c r="E717" s="10">
        <f t="shared" si="2"/>
        <v>1398.3731324591265</v>
      </c>
    </row>
    <row r="718" spans="1:5" x14ac:dyDescent="0.35">
      <c r="A718" s="1">
        <v>44547</v>
      </c>
      <c r="B718">
        <v>847</v>
      </c>
      <c r="C718">
        <f t="shared" si="0"/>
        <v>432.41828357830195</v>
      </c>
      <c r="D718" s="10">
        <f t="shared" si="1"/>
        <v>-210.74845755490674</v>
      </c>
      <c r="E718" s="10">
        <f t="shared" si="2"/>
        <v>1075.5850247115106</v>
      </c>
    </row>
    <row r="719" spans="1:5" x14ac:dyDescent="0.35">
      <c r="A719" s="1">
        <v>44548</v>
      </c>
      <c r="B719">
        <v>944</v>
      </c>
      <c r="C719">
        <f t="shared" si="0"/>
        <v>739.81442130266998</v>
      </c>
      <c r="D719" s="10">
        <f t="shared" si="1"/>
        <v>96.550517914718739</v>
      </c>
      <c r="E719" s="10">
        <f t="shared" si="2"/>
        <v>1383.0783246906212</v>
      </c>
    </row>
    <row r="720" spans="1:5" x14ac:dyDescent="0.35">
      <c r="A720" s="1">
        <v>44549</v>
      </c>
      <c r="B720">
        <v>230</v>
      </c>
      <c r="C720">
        <f t="shared" si="0"/>
        <v>682.28465373022027</v>
      </c>
      <c r="D720" s="10">
        <f t="shared" si="1"/>
        <v>38.912509680604899</v>
      </c>
      <c r="E720" s="10">
        <f t="shared" si="2"/>
        <v>1325.6567977798356</v>
      </c>
    </row>
    <row r="721" spans="1:5" x14ac:dyDescent="0.35">
      <c r="A721" s="1">
        <v>44550</v>
      </c>
      <c r="B721">
        <v>761</v>
      </c>
      <c r="C721">
        <f t="shared" si="0"/>
        <v>773.02939935511972</v>
      </c>
      <c r="D721" s="10">
        <f t="shared" si="1"/>
        <v>129.53734231800854</v>
      </c>
      <c r="E721" s="10">
        <f t="shared" si="2"/>
        <v>1416.5214563922309</v>
      </c>
    </row>
    <row r="722" spans="1:5" x14ac:dyDescent="0.35">
      <c r="A722" s="1">
        <v>44551</v>
      </c>
      <c r="B722">
        <v>942</v>
      </c>
      <c r="C722">
        <f t="shared" si="0"/>
        <v>740.55964108265925</v>
      </c>
      <c r="D722" s="10">
        <f t="shared" si="1"/>
        <v>96.935405869969941</v>
      </c>
      <c r="E722" s="10">
        <f t="shared" si="2"/>
        <v>1384.1838762953485</v>
      </c>
    </row>
    <row r="723" spans="1:5" x14ac:dyDescent="0.35">
      <c r="A723" s="1">
        <v>44552</v>
      </c>
      <c r="B723">
        <v>136</v>
      </c>
      <c r="C723">
        <f t="shared" si="0"/>
        <v>679.54572035387753</v>
      </c>
      <c r="D723" s="10">
        <f t="shared" si="1"/>
        <v>35.776450081171561</v>
      </c>
      <c r="E723" s="10">
        <f t="shared" si="2"/>
        <v>1323.3149906265835</v>
      </c>
    </row>
    <row r="724" spans="1:5" x14ac:dyDescent="0.35">
      <c r="A724" s="1">
        <v>44553</v>
      </c>
      <c r="B724">
        <v>912</v>
      </c>
      <c r="C724">
        <f t="shared" si="0"/>
        <v>638.47502489625276</v>
      </c>
      <c r="D724" s="10">
        <f t="shared" si="1"/>
        <v>-5.4527277371514629</v>
      </c>
      <c r="E724" s="10">
        <f t="shared" si="2"/>
        <v>1282.402777529657</v>
      </c>
    </row>
    <row r="725" spans="1:5" x14ac:dyDescent="0.35">
      <c r="A725" s="1">
        <v>44554</v>
      </c>
      <c r="B725">
        <v>836</v>
      </c>
      <c r="C725">
        <f t="shared" si="0"/>
        <v>519.09486475197457</v>
      </c>
      <c r="D725" s="10">
        <f t="shared" si="1"/>
        <v>-125.00540655982684</v>
      </c>
      <c r="E725" s="10">
        <f t="shared" si="2"/>
        <v>1163.1951360637759</v>
      </c>
    </row>
    <row r="726" spans="1:5" x14ac:dyDescent="0.35">
      <c r="A726" s="1">
        <v>44555</v>
      </c>
      <c r="B726">
        <v>651</v>
      </c>
      <c r="C726">
        <f t="shared" si="0"/>
        <v>665.41881089270373</v>
      </c>
      <c r="D726" s="10">
        <f t="shared" si="1"/>
        <v>21.131397090916607</v>
      </c>
      <c r="E726" s="10">
        <f t="shared" si="2"/>
        <v>1309.7062246944909</v>
      </c>
    </row>
    <row r="727" spans="1:5" x14ac:dyDescent="0.35">
      <c r="A727" s="1">
        <v>44556</v>
      </c>
      <c r="B727">
        <v>556</v>
      </c>
      <c r="C727">
        <f t="shared" si="0"/>
        <v>595.6655037706264</v>
      </c>
      <c r="D727" s="10">
        <f t="shared" si="1"/>
        <v>-48.824262174914679</v>
      </c>
      <c r="E727" s="10">
        <f t="shared" si="2"/>
        <v>1240.1552697161674</v>
      </c>
    </row>
    <row r="728" spans="1:5" x14ac:dyDescent="0.35">
      <c r="A728" s="1">
        <v>44557</v>
      </c>
      <c r="B728">
        <v>420</v>
      </c>
      <c r="C728">
        <f t="shared" si="0"/>
        <v>594.47614704340685</v>
      </c>
      <c r="D728" s="10">
        <f t="shared" si="1"/>
        <v>-50.231764756983125</v>
      </c>
      <c r="E728" s="10">
        <f t="shared" si="2"/>
        <v>1239.1840588437967</v>
      </c>
    </row>
    <row r="729" spans="1:5" x14ac:dyDescent="0.35">
      <c r="A729" s="1">
        <v>44558</v>
      </c>
      <c r="B729">
        <v>699</v>
      </c>
      <c r="C729">
        <f t="shared" si="0"/>
        <v>790.3919737015492</v>
      </c>
      <c r="D729" s="10">
        <f t="shared" si="1"/>
        <v>145.44954020031582</v>
      </c>
      <c r="E729" s="10">
        <f t="shared" si="2"/>
        <v>1435.3344072027826</v>
      </c>
    </row>
    <row r="730" spans="1:5" x14ac:dyDescent="0.35">
      <c r="A730" s="1">
        <v>44559</v>
      </c>
      <c r="B730">
        <v>35</v>
      </c>
      <c r="C730">
        <f t="shared" si="0"/>
        <v>788.34524491728462</v>
      </c>
      <c r="D730" s="10">
        <f t="shared" si="1"/>
        <v>143.15133379860913</v>
      </c>
      <c r="E730" s="10">
        <f t="shared" si="2"/>
        <v>1433.5391560359601</v>
      </c>
    </row>
    <row r="731" spans="1:5" x14ac:dyDescent="0.35">
      <c r="A731" s="1">
        <v>44560</v>
      </c>
      <c r="B731">
        <v>879</v>
      </c>
      <c r="C731">
        <f t="shared" si="0"/>
        <v>756.96569250378764</v>
      </c>
      <c r="D731" s="10">
        <f t="shared" si="1"/>
        <v>88.743961196007263</v>
      </c>
      <c r="E731" s="10">
        <f t="shared" si="2"/>
        <v>1425.1874238115679</v>
      </c>
    </row>
    <row r="732" spans="1:5" x14ac:dyDescent="0.35">
      <c r="A732" s="1">
        <v>44561</v>
      </c>
      <c r="B732">
        <v>608</v>
      </c>
      <c r="C732">
        <f t="shared" si="0"/>
        <v>434.09090603694426</v>
      </c>
      <c r="D732" s="10">
        <f t="shared" si="1"/>
        <v>-234.40817109431384</v>
      </c>
      <c r="E732" s="10">
        <f t="shared" si="2"/>
        <v>1102.5899831682023</v>
      </c>
    </row>
    <row r="733" spans="1:5" x14ac:dyDescent="0.35">
      <c r="A733" s="1">
        <v>44562</v>
      </c>
      <c r="C733">
        <f t="shared" si="0"/>
        <v>741.48704376131229</v>
      </c>
      <c r="D733" s="10">
        <f t="shared" si="1"/>
        <v>72.692565497376791</v>
      </c>
      <c r="E733" s="10">
        <f t="shared" si="2"/>
        <v>1410.2815220252478</v>
      </c>
    </row>
    <row r="734" spans="1:5" x14ac:dyDescent="0.35">
      <c r="A734" s="1">
        <v>44563</v>
      </c>
      <c r="C734">
        <f t="shared" si="0"/>
        <v>683.95727618886258</v>
      </c>
      <c r="D734" s="10">
        <f t="shared" si="1"/>
        <v>14.848788839031386</v>
      </c>
      <c r="E734" s="10">
        <f t="shared" si="2"/>
        <v>1353.0657635386938</v>
      </c>
    </row>
    <row r="735" spans="1:5" x14ac:dyDescent="0.35">
      <c r="A735" s="1">
        <v>44564</v>
      </c>
      <c r="C735">
        <f t="shared" si="0"/>
        <v>774.70202181376203</v>
      </c>
      <c r="D735" s="10">
        <f t="shared" si="1"/>
        <v>105.26036733911928</v>
      </c>
      <c r="E735" s="10">
        <f t="shared" si="2"/>
        <v>1444.1436762884048</v>
      </c>
    </row>
    <row r="736" spans="1:5" x14ac:dyDescent="0.35">
      <c r="A736" s="1">
        <v>44565</v>
      </c>
      <c r="C736">
        <f t="shared" si="0"/>
        <v>742.23226354130156</v>
      </c>
      <c r="D736" s="10">
        <f t="shared" si="1"/>
        <v>72.437736524629941</v>
      </c>
      <c r="E736" s="10">
        <f t="shared" si="2"/>
        <v>1412.0267905579731</v>
      </c>
    </row>
    <row r="737" spans="1:5" x14ac:dyDescent="0.35">
      <c r="A737" s="1">
        <v>44566</v>
      </c>
      <c r="C737">
        <f t="shared" si="0"/>
        <v>681.21834281251984</v>
      </c>
      <c r="D737" s="10">
        <f t="shared" si="1"/>
        <v>11.050693317668902</v>
      </c>
      <c r="E737" s="10">
        <f t="shared" si="2"/>
        <v>1351.3859923073708</v>
      </c>
    </row>
    <row r="738" spans="1:5" x14ac:dyDescent="0.35">
      <c r="A738" s="1">
        <v>44567</v>
      </c>
      <c r="C738">
        <f t="shared" si="0"/>
        <v>640.14764735489507</v>
      </c>
      <c r="D738" s="10">
        <f t="shared" si="1"/>
        <v>-30.413916059159078</v>
      </c>
      <c r="E738" s="10">
        <f t="shared" si="2"/>
        <v>1310.7092107689491</v>
      </c>
    </row>
    <row r="739" spans="1:5" x14ac:dyDescent="0.35">
      <c r="A739" s="1">
        <v>44568</v>
      </c>
      <c r="C739">
        <f t="shared" si="0"/>
        <v>520.76748721061688</v>
      </c>
      <c r="D739" s="10">
        <f t="shared" si="1"/>
        <v>-150.20931989726148</v>
      </c>
      <c r="E739" s="10">
        <f t="shared" si="2"/>
        <v>1191.7442943184951</v>
      </c>
    </row>
    <row r="740" spans="1:5" x14ac:dyDescent="0.35">
      <c r="A740" s="1">
        <v>44569</v>
      </c>
      <c r="C740">
        <f t="shared" si="0"/>
        <v>667.09143335134615</v>
      </c>
      <c r="D740" s="10">
        <f t="shared" si="1"/>
        <v>-4.322482227750811</v>
      </c>
      <c r="E740" s="10">
        <f t="shared" si="2"/>
        <v>1338.5053489304432</v>
      </c>
    </row>
    <row r="741" spans="1:5" x14ac:dyDescent="0.35">
      <c r="A741" s="1">
        <v>44570</v>
      </c>
      <c r="C741">
        <f t="shared" si="0"/>
        <v>597.33812622926871</v>
      </c>
      <c r="D741" s="10">
        <f t="shared" si="1"/>
        <v>-74.535294108721928</v>
      </c>
      <c r="E741" s="10">
        <f t="shared" si="2"/>
        <v>1269.2115465672593</v>
      </c>
    </row>
    <row r="742" spans="1:5" x14ac:dyDescent="0.35">
      <c r="A742" s="1">
        <v>44571</v>
      </c>
      <c r="C742">
        <f t="shared" si="0"/>
        <v>596.14876950204916</v>
      </c>
      <c r="D742" s="10">
        <f t="shared" si="1"/>
        <v>-76.207079736717674</v>
      </c>
      <c r="E742" s="10">
        <f t="shared" si="2"/>
        <v>1268.5046187408161</v>
      </c>
    </row>
    <row r="743" spans="1:5" x14ac:dyDescent="0.35">
      <c r="A743" s="1">
        <v>44572</v>
      </c>
      <c r="C743">
        <f t="shared" si="0"/>
        <v>792.06459616019151</v>
      </c>
      <c r="D743" s="10">
        <f t="shared" si="1"/>
        <v>119.20286984589973</v>
      </c>
      <c r="E743" s="10">
        <f t="shared" si="2"/>
        <v>1464.9263224744832</v>
      </c>
    </row>
    <row r="744" spans="1:5" x14ac:dyDescent="0.35">
      <c r="A744" s="1">
        <v>44573</v>
      </c>
      <c r="C744">
        <f t="shared" si="0"/>
        <v>790.01786737592693</v>
      </c>
      <c r="D744" s="10">
        <f t="shared" si="1"/>
        <v>116.62629576656911</v>
      </c>
      <c r="E744" s="10">
        <f t="shared" si="2"/>
        <v>1463.4094389852849</v>
      </c>
    </row>
    <row r="745" spans="1:5" x14ac:dyDescent="0.35">
      <c r="A745" s="1">
        <v>44574</v>
      </c>
      <c r="C745">
        <f t="shared" si="0"/>
        <v>758.63831496242994</v>
      </c>
      <c r="D745" s="10">
        <f t="shared" si="1"/>
        <v>60.926748027547433</v>
      </c>
      <c r="E745" s="10">
        <f t="shared" si="2"/>
        <v>1456.3498818973126</v>
      </c>
    </row>
    <row r="746" spans="1:5" x14ac:dyDescent="0.35">
      <c r="A746" s="1">
        <v>44575</v>
      </c>
      <c r="C746">
        <f t="shared" si="0"/>
        <v>435.76352849558657</v>
      </c>
      <c r="D746" s="10">
        <f t="shared" si="1"/>
        <v>-262.50764645879781</v>
      </c>
      <c r="E746" s="10">
        <f t="shared" si="2"/>
        <v>1134.0347034499709</v>
      </c>
    </row>
    <row r="747" spans="1:5" x14ac:dyDescent="0.35">
      <c r="A747" s="1">
        <v>44576</v>
      </c>
      <c r="C747">
        <f t="shared" si="0"/>
        <v>743.15966621995472</v>
      </c>
      <c r="D747" s="10">
        <f t="shared" si="1"/>
        <v>44.304214192574932</v>
      </c>
      <c r="E747" s="10">
        <f t="shared" si="2"/>
        <v>1442.0151182473346</v>
      </c>
    </row>
    <row r="748" spans="1:5" x14ac:dyDescent="0.35">
      <c r="A748" s="1">
        <v>44577</v>
      </c>
      <c r="C748">
        <f t="shared" si="0"/>
        <v>685.62989864750489</v>
      </c>
      <c r="D748" s="10">
        <f t="shared" si="1"/>
        <v>-13.834989221810361</v>
      </c>
      <c r="E748" s="10">
        <f t="shared" si="2"/>
        <v>1385.09478651682</v>
      </c>
    </row>
    <row r="749" spans="1:5" x14ac:dyDescent="0.35">
      <c r="A749" s="1">
        <v>44578</v>
      </c>
      <c r="C749">
        <f t="shared" si="0"/>
        <v>776.37464427240434</v>
      </c>
      <c r="D749" s="10">
        <f t="shared" si="1"/>
        <v>76.274676459412717</v>
      </c>
      <c r="E749" s="10">
        <f t="shared" si="2"/>
        <v>1476.4746120853961</v>
      </c>
    </row>
    <row r="750" spans="1:5" x14ac:dyDescent="0.35">
      <c r="A750" s="1">
        <v>44579</v>
      </c>
      <c r="C750">
        <f t="shared" si="0"/>
        <v>743.90488599994387</v>
      </c>
      <c r="D750" s="10">
        <f t="shared" si="1"/>
        <v>43.143713348232041</v>
      </c>
      <c r="E750" s="10">
        <f t="shared" si="2"/>
        <v>1444.6660586516557</v>
      </c>
    </row>
    <row r="751" spans="1:5" x14ac:dyDescent="0.35">
      <c r="A751" s="1">
        <v>44580</v>
      </c>
      <c r="C751">
        <f t="shared" si="0"/>
        <v>682.89096527116226</v>
      </c>
      <c r="D751" s="10">
        <f t="shared" si="1"/>
        <v>-18.558013211263642</v>
      </c>
      <c r="E751" s="10">
        <f t="shared" si="2"/>
        <v>1384.3399437535882</v>
      </c>
    </row>
    <row r="752" spans="1:5" x14ac:dyDescent="0.35">
      <c r="A752" s="1">
        <v>44581</v>
      </c>
      <c r="C752">
        <f t="shared" si="0"/>
        <v>641.82026981353738</v>
      </c>
      <c r="D752" s="10">
        <f t="shared" si="1"/>
        <v>-60.343586735570398</v>
      </c>
      <c r="E752" s="10">
        <f t="shared" si="2"/>
        <v>1343.9841263626452</v>
      </c>
    </row>
    <row r="753" spans="1:5" x14ac:dyDescent="0.35">
      <c r="A753" s="1">
        <v>44582</v>
      </c>
      <c r="C753">
        <f t="shared" si="0"/>
        <v>522.44010966925919</v>
      </c>
      <c r="D753" s="10">
        <f t="shared" si="1"/>
        <v>-180.46616341733659</v>
      </c>
      <c r="E753" s="10">
        <f t="shared" si="2"/>
        <v>1225.3463827558548</v>
      </c>
    </row>
    <row r="754" spans="1:5" x14ac:dyDescent="0.35">
      <c r="A754" s="1">
        <v>44583</v>
      </c>
      <c r="C754">
        <f t="shared" si="0"/>
        <v>668.76405580998846</v>
      </c>
      <c r="D754" s="10">
        <f t="shared" si="1"/>
        <v>-34.912633355148728</v>
      </c>
      <c r="E754" s="10">
        <f t="shared" si="2"/>
        <v>1372.4407449751257</v>
      </c>
    </row>
    <row r="755" spans="1:5" x14ac:dyDescent="0.35">
      <c r="A755" s="1">
        <v>44584</v>
      </c>
      <c r="C755">
        <f t="shared" si="0"/>
        <v>599.01074868791102</v>
      </c>
      <c r="D755" s="10">
        <f t="shared" si="1"/>
        <v>-105.46481184796278</v>
      </c>
      <c r="E755" s="10">
        <f t="shared" si="2"/>
        <v>1303.4863092237847</v>
      </c>
    </row>
    <row r="756" spans="1:5" x14ac:dyDescent="0.35">
      <c r="A756" s="1">
        <v>44585</v>
      </c>
      <c r="C756">
        <f t="shared" si="0"/>
        <v>597.82139196069147</v>
      </c>
      <c r="D756" s="10">
        <f t="shared" si="1"/>
        <v>-107.48194551681956</v>
      </c>
      <c r="E756" s="10">
        <f t="shared" si="2"/>
        <v>1303.1247294382024</v>
      </c>
    </row>
    <row r="757" spans="1:5" x14ac:dyDescent="0.35">
      <c r="A757" s="1">
        <v>44586</v>
      </c>
      <c r="C757">
        <f t="shared" si="0"/>
        <v>793.73721861883382</v>
      </c>
      <c r="D757" s="10">
        <f t="shared" si="1"/>
        <v>87.576753974423127</v>
      </c>
      <c r="E757" s="10">
        <f t="shared" si="2"/>
        <v>1499.8976832632445</v>
      </c>
    </row>
    <row r="758" spans="1:5" x14ac:dyDescent="0.35">
      <c r="A758" s="1">
        <v>44587</v>
      </c>
      <c r="C758">
        <f t="shared" si="0"/>
        <v>791.69048983456935</v>
      </c>
      <c r="D758" s="10">
        <f t="shared" si="1"/>
        <v>84.643108918219127</v>
      </c>
      <c r="E758" s="10">
        <f t="shared" si="2"/>
        <v>1498.7378707509197</v>
      </c>
    </row>
    <row r="759" spans="1:5" x14ac:dyDescent="0.35">
      <c r="A759" s="1">
        <v>44588</v>
      </c>
      <c r="C759">
        <f t="shared" si="0"/>
        <v>760.31093742107225</v>
      </c>
      <c r="D759" s="10">
        <f t="shared" si="1"/>
        <v>27.840754444338927</v>
      </c>
      <c r="E759" s="10">
        <f t="shared" si="2"/>
        <v>1492.7811203978056</v>
      </c>
    </row>
    <row r="760" spans="1:5" x14ac:dyDescent="0.35">
      <c r="A760" s="1">
        <v>44589</v>
      </c>
      <c r="C760">
        <f t="shared" si="0"/>
        <v>437.43615095422888</v>
      </c>
      <c r="D760" s="10">
        <f t="shared" si="1"/>
        <v>-295.9501502457083</v>
      </c>
      <c r="E760" s="10">
        <f t="shared" si="2"/>
        <v>1170.8224521541661</v>
      </c>
    </row>
    <row r="761" spans="1:5" x14ac:dyDescent="0.35">
      <c r="A761" s="1">
        <v>44590</v>
      </c>
      <c r="C761">
        <f t="shared" si="0"/>
        <v>744.83228867859702</v>
      </c>
      <c r="D761" s="10">
        <f t="shared" si="1"/>
        <v>10.499753402235001</v>
      </c>
      <c r="E761" s="10">
        <f t="shared" si="2"/>
        <v>1479.164823954959</v>
      </c>
    </row>
    <row r="762" spans="1:5" x14ac:dyDescent="0.35">
      <c r="A762" s="1">
        <v>44591</v>
      </c>
      <c r="C762">
        <f t="shared" si="0"/>
        <v>687.30252110614731</v>
      </c>
      <c r="D762" s="10">
        <f t="shared" si="1"/>
        <v>-48.006772485112378</v>
      </c>
      <c r="E762" s="10">
        <f t="shared" si="2"/>
        <v>1422.611814697407</v>
      </c>
    </row>
    <row r="763" spans="1:5" x14ac:dyDescent="0.35">
      <c r="A763" s="1">
        <v>44592</v>
      </c>
      <c r="C763">
        <f t="shared" si="0"/>
        <v>778.04726673104665</v>
      </c>
      <c r="D763" s="10">
        <f t="shared" si="1"/>
        <v>41.730288130673216</v>
      </c>
      <c r="E763" s="10">
        <f t="shared" si="2"/>
        <v>1514.3642453314201</v>
      </c>
    </row>
    <row r="764" spans="1:5" x14ac:dyDescent="0.35">
      <c r="A764" s="1">
        <v>44593</v>
      </c>
      <c r="C764">
        <f t="shared" si="0"/>
        <v>745.57750845858618</v>
      </c>
      <c r="D764" s="10">
        <f t="shared" si="1"/>
        <v>8.2215217570608274</v>
      </c>
      <c r="E764" s="10">
        <f t="shared" si="2"/>
        <v>1482.9334951601115</v>
      </c>
    </row>
    <row r="765" spans="1:5" x14ac:dyDescent="0.35">
      <c r="A765" s="1">
        <v>44594</v>
      </c>
      <c r="C765">
        <f t="shared" si="0"/>
        <v>684.56358772980457</v>
      </c>
      <c r="D765" s="10">
        <f t="shared" si="1"/>
        <v>-53.86312037907976</v>
      </c>
      <c r="E765" s="10">
        <f t="shared" si="2"/>
        <v>1422.9902958386888</v>
      </c>
    </row>
    <row r="766" spans="1:5" x14ac:dyDescent="0.35">
      <c r="A766" s="1">
        <v>44595</v>
      </c>
      <c r="C766">
        <f t="shared" si="0"/>
        <v>643.49289227217969</v>
      </c>
      <c r="D766" s="10">
        <f t="shared" si="1"/>
        <v>-96.036634457935065</v>
      </c>
      <c r="E766" s="10">
        <f t="shared" si="2"/>
        <v>1383.0224190022946</v>
      </c>
    </row>
    <row r="767" spans="1:5" x14ac:dyDescent="0.35">
      <c r="A767" s="1">
        <v>44596</v>
      </c>
      <c r="C767">
        <f t="shared" ref="C767:C830" si="3">_xlfn.FORECAST.ETS(A767,$B$2:$B$702,$A$2:$A$702,1,1)</f>
        <v>524.1127321279015</v>
      </c>
      <c r="D767" s="10">
        <f t="shared" ref="D767:D830" si="4">C767-_xlfn.FORECAST.ETS.CONFINT(A767,$B$2:$B$702,$A$2:$A$702,0.95,1,1)</f>
        <v>-216.55208791870075</v>
      </c>
      <c r="E767" s="10">
        <f t="shared" ref="E767:E830" si="5">C767+_xlfn.FORECAST.ETS.CONFINT(A767,$B$2:$B$702,$A$2:$A$702,0.95,1,1)</f>
        <v>1264.7775521745039</v>
      </c>
    </row>
    <row r="768" spans="1:5" x14ac:dyDescent="0.35">
      <c r="A768" s="1">
        <v>44597</v>
      </c>
      <c r="C768">
        <f t="shared" si="3"/>
        <v>670.43667826863077</v>
      </c>
      <c r="D768" s="10">
        <f t="shared" si="4"/>
        <v>-71.396280728320903</v>
      </c>
      <c r="E768" s="10">
        <f t="shared" si="5"/>
        <v>1412.2696372655823</v>
      </c>
    </row>
    <row r="769" spans="1:5" x14ac:dyDescent="0.35">
      <c r="A769" s="1">
        <v>44598</v>
      </c>
      <c r="C769">
        <f t="shared" si="3"/>
        <v>600.68337114655333</v>
      </c>
      <c r="D769" s="10">
        <f t="shared" si="4"/>
        <v>-142.35093671738616</v>
      </c>
      <c r="E769" s="10">
        <f t="shared" si="5"/>
        <v>1343.7176790104927</v>
      </c>
    </row>
    <row r="770" spans="1:5" x14ac:dyDescent="0.35">
      <c r="A770" s="1">
        <v>44599</v>
      </c>
      <c r="C770">
        <f t="shared" si="3"/>
        <v>599.49401441933378</v>
      </c>
      <c r="D770" s="10">
        <f t="shared" si="4"/>
        <v>-144.77520974577408</v>
      </c>
      <c r="E770" s="10">
        <f t="shared" si="5"/>
        <v>1343.7632385844418</v>
      </c>
    </row>
    <row r="771" spans="1:5" x14ac:dyDescent="0.35">
      <c r="A771" s="1">
        <v>44600</v>
      </c>
      <c r="C771">
        <f t="shared" si="3"/>
        <v>795.40984107747613</v>
      </c>
      <c r="D771" s="10">
        <f t="shared" si="4"/>
        <v>49.871782530300948</v>
      </c>
      <c r="E771" s="10">
        <f t="shared" si="5"/>
        <v>1540.9478996246512</v>
      </c>
    </row>
    <row r="772" spans="1:5" x14ac:dyDescent="0.35">
      <c r="A772" s="1">
        <v>44601</v>
      </c>
      <c r="C772">
        <f t="shared" si="3"/>
        <v>793.36311229321166</v>
      </c>
      <c r="D772" s="10">
        <f t="shared" si="4"/>
        <v>46.521957608778962</v>
      </c>
      <c r="E772" s="10">
        <f t="shared" si="5"/>
        <v>1540.2042669776442</v>
      </c>
    </row>
    <row r="773" spans="1:5" x14ac:dyDescent="0.35">
      <c r="A773" s="1">
        <v>44602</v>
      </c>
      <c r="C773">
        <f t="shared" si="3"/>
        <v>761.98355987971456</v>
      </c>
      <c r="D773" s="10">
        <f t="shared" si="4"/>
        <v>-11.172862899662505</v>
      </c>
      <c r="E773" s="10">
        <f t="shared" si="5"/>
        <v>1535.1399826590916</v>
      </c>
    </row>
    <row r="774" spans="1:5" x14ac:dyDescent="0.35">
      <c r="A774" s="1">
        <v>44603</v>
      </c>
      <c r="C774">
        <f t="shared" si="3"/>
        <v>439.10877341287119</v>
      </c>
      <c r="D774" s="10">
        <f t="shared" si="4"/>
        <v>-335.37600508138905</v>
      </c>
      <c r="E774" s="10">
        <f t="shared" si="5"/>
        <v>1213.5935519071313</v>
      </c>
    </row>
    <row r="775" spans="1:5" x14ac:dyDescent="0.35">
      <c r="A775" s="1">
        <v>44604</v>
      </c>
      <c r="C775">
        <f t="shared" si="3"/>
        <v>746.50491113723933</v>
      </c>
      <c r="D775" s="10">
        <f t="shared" si="4"/>
        <v>-29.34249635645881</v>
      </c>
      <c r="E775" s="10">
        <f t="shared" si="5"/>
        <v>1522.3523186309376</v>
      </c>
    </row>
    <row r="776" spans="1:5" x14ac:dyDescent="0.35">
      <c r="A776" s="1">
        <v>44605</v>
      </c>
      <c r="C776">
        <f t="shared" si="3"/>
        <v>688.97514356478962</v>
      </c>
      <c r="D776" s="10">
        <f t="shared" si="4"/>
        <v>-88.269482296222577</v>
      </c>
      <c r="E776" s="10">
        <f t="shared" si="5"/>
        <v>1466.2197694258018</v>
      </c>
    </row>
    <row r="777" spans="1:5" x14ac:dyDescent="0.35">
      <c r="A777" s="1">
        <v>44606</v>
      </c>
      <c r="C777">
        <f t="shared" si="3"/>
        <v>779.71988918968896</v>
      </c>
      <c r="D777" s="10">
        <f t="shared" si="4"/>
        <v>1.0431463603206339</v>
      </c>
      <c r="E777" s="10">
        <f t="shared" si="5"/>
        <v>1558.3966320190573</v>
      </c>
    </row>
    <row r="778" spans="1:5" x14ac:dyDescent="0.35">
      <c r="A778" s="1">
        <v>44607</v>
      </c>
      <c r="C778">
        <f t="shared" si="3"/>
        <v>747.25013091722849</v>
      </c>
      <c r="D778" s="10">
        <f t="shared" si="4"/>
        <v>-32.893929788187279</v>
      </c>
      <c r="E778" s="10">
        <f t="shared" si="5"/>
        <v>1527.3941916226443</v>
      </c>
    </row>
    <row r="779" spans="1:5" x14ac:dyDescent="0.35">
      <c r="A779" s="1">
        <v>44608</v>
      </c>
      <c r="C779">
        <f t="shared" si="3"/>
        <v>686.23621018844688</v>
      </c>
      <c r="D779" s="10">
        <f t="shared" si="4"/>
        <v>-95.410664608748561</v>
      </c>
      <c r="E779" s="10">
        <f t="shared" si="5"/>
        <v>1467.8830849856422</v>
      </c>
    </row>
    <row r="780" spans="1:5" x14ac:dyDescent="0.35">
      <c r="A780" s="1">
        <v>44609</v>
      </c>
      <c r="C780">
        <f t="shared" si="3"/>
        <v>645.16551473082211</v>
      </c>
      <c r="D780" s="10">
        <f t="shared" si="4"/>
        <v>-138.0199586156067</v>
      </c>
      <c r="E780" s="10">
        <f t="shared" si="5"/>
        <v>1428.3509880772508</v>
      </c>
    </row>
    <row r="781" spans="1:5" x14ac:dyDescent="0.35">
      <c r="A781" s="1">
        <v>44610</v>
      </c>
      <c r="C781">
        <f t="shared" si="3"/>
        <v>525.7853545865438</v>
      </c>
      <c r="D781" s="10">
        <f t="shared" si="4"/>
        <v>-258.97478287874003</v>
      </c>
      <c r="E781" s="10">
        <f t="shared" si="5"/>
        <v>1310.5454920518278</v>
      </c>
    </row>
    <row r="782" spans="1:5" x14ac:dyDescent="0.35">
      <c r="A782" s="1">
        <v>44611</v>
      </c>
      <c r="C782">
        <f t="shared" si="3"/>
        <v>672.10930072727308</v>
      </c>
      <c r="D782" s="10">
        <f t="shared" si="4"/>
        <v>-114.26184035043798</v>
      </c>
      <c r="E782" s="10">
        <f t="shared" si="5"/>
        <v>1458.4804418049841</v>
      </c>
    </row>
    <row r="783" spans="1:5" x14ac:dyDescent="0.35">
      <c r="A783" s="1">
        <v>44612</v>
      </c>
      <c r="C783">
        <f t="shared" si="3"/>
        <v>602.35599360519564</v>
      </c>
      <c r="D783" s="10">
        <f t="shared" si="4"/>
        <v>-185.66275726023559</v>
      </c>
      <c r="E783" s="10">
        <f t="shared" si="5"/>
        <v>1390.3747444706269</v>
      </c>
    </row>
    <row r="784" spans="1:5" x14ac:dyDescent="0.35">
      <c r="A784" s="1">
        <v>44613</v>
      </c>
      <c r="C784">
        <f t="shared" si="3"/>
        <v>601.16663687797609</v>
      </c>
      <c r="D784" s="10">
        <f t="shared" si="4"/>
        <v>-188.53658934067437</v>
      </c>
      <c r="E784" s="10">
        <f t="shared" si="5"/>
        <v>1390.8698630966264</v>
      </c>
    </row>
    <row r="785" spans="1:5" x14ac:dyDescent="0.35">
      <c r="A785" s="1">
        <v>44614</v>
      </c>
      <c r="C785">
        <f t="shared" si="3"/>
        <v>797.08246353611844</v>
      </c>
      <c r="D785" s="10">
        <f t="shared" si="4"/>
        <v>5.6576443445499081</v>
      </c>
      <c r="E785" s="10">
        <f t="shared" si="5"/>
        <v>1588.507282727687</v>
      </c>
    </row>
    <row r="786" spans="1:5" x14ac:dyDescent="0.35">
      <c r="A786" s="1">
        <v>44615</v>
      </c>
      <c r="C786">
        <f t="shared" si="3"/>
        <v>795.03573475185397</v>
      </c>
      <c r="D786" s="10">
        <f t="shared" si="4"/>
        <v>1.8519602891166187</v>
      </c>
      <c r="E786" s="10">
        <f t="shared" si="5"/>
        <v>1588.2195092145912</v>
      </c>
    </row>
    <row r="787" spans="1:5" x14ac:dyDescent="0.35">
      <c r="A787" s="1">
        <v>44616</v>
      </c>
      <c r="C787">
        <f t="shared" si="3"/>
        <v>763.65618233835698</v>
      </c>
      <c r="D787" s="10">
        <f t="shared" si="4"/>
        <v>-56.522726794976393</v>
      </c>
      <c r="E787" s="10">
        <f t="shared" si="5"/>
        <v>1583.8350914716902</v>
      </c>
    </row>
    <row r="788" spans="1:5" x14ac:dyDescent="0.35">
      <c r="A788" s="1">
        <v>44617</v>
      </c>
      <c r="C788">
        <f t="shared" si="3"/>
        <v>440.7813958715135</v>
      </c>
      <c r="D788" s="10">
        <f t="shared" si="4"/>
        <v>-381.17566305202092</v>
      </c>
      <c r="E788" s="10">
        <f t="shared" si="5"/>
        <v>1262.7384547950478</v>
      </c>
    </row>
    <row r="789" spans="1:5" x14ac:dyDescent="0.35">
      <c r="A789" s="1">
        <v>44618</v>
      </c>
      <c r="C789">
        <f t="shared" si="3"/>
        <v>748.17753359588164</v>
      </c>
      <c r="D789" s="10">
        <f t="shared" si="4"/>
        <v>-75.594814704033865</v>
      </c>
      <c r="E789" s="10">
        <f t="shared" si="5"/>
        <v>1571.9498818957973</v>
      </c>
    </row>
    <row r="790" spans="1:5" x14ac:dyDescent="0.35">
      <c r="A790" s="1">
        <v>44619</v>
      </c>
      <c r="C790">
        <f t="shared" si="3"/>
        <v>690.64776602343193</v>
      </c>
      <c r="D790" s="10">
        <f t="shared" si="4"/>
        <v>-134.97723352163428</v>
      </c>
      <c r="E790" s="10">
        <f t="shared" si="5"/>
        <v>1516.272765568498</v>
      </c>
    </row>
    <row r="791" spans="1:5" x14ac:dyDescent="0.35">
      <c r="A791" s="1">
        <v>44620</v>
      </c>
      <c r="C791">
        <f t="shared" si="3"/>
        <v>781.39251164833138</v>
      </c>
      <c r="D791" s="10">
        <f t="shared" si="4"/>
        <v>-46.122716262056429</v>
      </c>
      <c r="E791" s="10">
        <f t="shared" si="5"/>
        <v>1608.9077395587192</v>
      </c>
    </row>
    <row r="792" spans="1:5" x14ac:dyDescent="0.35">
      <c r="A792" s="1">
        <v>44621</v>
      </c>
      <c r="C792">
        <f t="shared" si="3"/>
        <v>748.9227533758708</v>
      </c>
      <c r="D792" s="10">
        <f t="shared" si="4"/>
        <v>-80.520488221517098</v>
      </c>
      <c r="E792" s="10">
        <f t="shared" si="5"/>
        <v>1578.3659949732587</v>
      </c>
    </row>
    <row r="793" spans="1:5" x14ac:dyDescent="0.35">
      <c r="A793" s="1">
        <v>44622</v>
      </c>
      <c r="C793">
        <f t="shared" si="3"/>
        <v>687.90883264708918</v>
      </c>
      <c r="D793" s="10">
        <f t="shared" si="4"/>
        <v>-143.50040909637994</v>
      </c>
      <c r="E793" s="10">
        <f t="shared" si="5"/>
        <v>1519.3180743905582</v>
      </c>
    </row>
    <row r="794" spans="1:5" x14ac:dyDescent="0.35">
      <c r="A794" s="1">
        <v>44623</v>
      </c>
      <c r="C794">
        <f t="shared" si="3"/>
        <v>646.83813718946442</v>
      </c>
      <c r="D794" s="10">
        <f t="shared" si="4"/>
        <v>-186.57528522274856</v>
      </c>
      <c r="E794" s="10">
        <f t="shared" si="5"/>
        <v>1480.2515596016774</v>
      </c>
    </row>
    <row r="795" spans="1:5" x14ac:dyDescent="0.35">
      <c r="A795" s="1">
        <v>44624</v>
      </c>
      <c r="C795">
        <f t="shared" si="3"/>
        <v>527.45797704518611</v>
      </c>
      <c r="D795" s="10">
        <f t="shared" si="4"/>
        <v>-307.99799354297068</v>
      </c>
      <c r="E795" s="10">
        <f t="shared" si="5"/>
        <v>1362.913947633343</v>
      </c>
    </row>
    <row r="796" spans="1:5" x14ac:dyDescent="0.35">
      <c r="A796" s="1">
        <v>44625</v>
      </c>
      <c r="C796">
        <f t="shared" si="3"/>
        <v>673.78192318591539</v>
      </c>
      <c r="D796" s="10">
        <f t="shared" si="4"/>
        <v>-163.75514299013696</v>
      </c>
      <c r="E796" s="10">
        <f t="shared" si="5"/>
        <v>1511.3189893619679</v>
      </c>
    </row>
    <row r="797" spans="1:5" x14ac:dyDescent="0.35">
      <c r="A797" s="1">
        <v>44626</v>
      </c>
      <c r="C797">
        <f t="shared" si="3"/>
        <v>604.02861606383794</v>
      </c>
      <c r="D797" s="10">
        <f t="shared" si="4"/>
        <v>-235.62826594074716</v>
      </c>
      <c r="E797" s="10">
        <f t="shared" si="5"/>
        <v>1443.6854980684229</v>
      </c>
    </row>
    <row r="798" spans="1:5" x14ac:dyDescent="0.35">
      <c r="A798" s="1">
        <v>44627</v>
      </c>
      <c r="C798">
        <f t="shared" si="3"/>
        <v>602.83925933661851</v>
      </c>
      <c r="D798" s="10">
        <f t="shared" si="4"/>
        <v>-238.97632449791195</v>
      </c>
      <c r="E798" s="10">
        <f t="shared" si="5"/>
        <v>1444.654843171149</v>
      </c>
    </row>
    <row r="799" spans="1:5" x14ac:dyDescent="0.35">
      <c r="A799" s="1">
        <v>44628</v>
      </c>
      <c r="C799">
        <f t="shared" si="3"/>
        <v>798.75508599476075</v>
      </c>
      <c r="D799" s="10">
        <f t="shared" si="4"/>
        <v>-45.258244376550692</v>
      </c>
      <c r="E799" s="10">
        <f t="shared" si="5"/>
        <v>1642.7684163660722</v>
      </c>
    </row>
    <row r="800" spans="1:5" x14ac:dyDescent="0.35">
      <c r="A800" s="1">
        <v>44629</v>
      </c>
      <c r="C800">
        <f t="shared" si="3"/>
        <v>796.70835721049627</v>
      </c>
      <c r="D800" s="10">
        <f t="shared" si="4"/>
        <v>-49.541916071420474</v>
      </c>
      <c r="E800" s="10">
        <f t="shared" si="5"/>
        <v>1642.958630492413</v>
      </c>
    </row>
    <row r="801" spans="1:5" x14ac:dyDescent="0.35">
      <c r="A801" s="1">
        <v>44630</v>
      </c>
      <c r="C801">
        <f t="shared" si="3"/>
        <v>765.32880479699929</v>
      </c>
      <c r="D801" s="10">
        <f t="shared" si="4"/>
        <v>-108.39740666956175</v>
      </c>
      <c r="E801" s="10">
        <f t="shared" si="5"/>
        <v>1639.0550162635604</v>
      </c>
    </row>
    <row r="802" spans="1:5" x14ac:dyDescent="0.35">
      <c r="A802" s="1">
        <v>44631</v>
      </c>
      <c r="C802">
        <f t="shared" si="3"/>
        <v>442.45401833015592</v>
      </c>
      <c r="D802" s="10">
        <f t="shared" si="4"/>
        <v>-433.5213394966554</v>
      </c>
      <c r="E802" s="10">
        <f t="shared" si="5"/>
        <v>1318.4293761569672</v>
      </c>
    </row>
    <row r="803" spans="1:5" x14ac:dyDescent="0.35">
      <c r="A803" s="1">
        <v>44632</v>
      </c>
      <c r="C803">
        <f t="shared" si="3"/>
        <v>749.85015605452395</v>
      </c>
      <c r="D803" s="10">
        <f t="shared" si="4"/>
        <v>-128.41317327177705</v>
      </c>
      <c r="E803" s="10">
        <f t="shared" si="5"/>
        <v>1628.1134853808248</v>
      </c>
    </row>
    <row r="804" spans="1:5" x14ac:dyDescent="0.35">
      <c r="A804" s="1">
        <v>44633</v>
      </c>
      <c r="C804">
        <f t="shared" si="3"/>
        <v>692.32038848207424</v>
      </c>
      <c r="D804" s="10">
        <f t="shared" si="4"/>
        <v>-188.26987294539003</v>
      </c>
      <c r="E804" s="10">
        <f t="shared" si="5"/>
        <v>1572.9106499095385</v>
      </c>
    </row>
    <row r="805" spans="1:5" x14ac:dyDescent="0.35">
      <c r="A805" s="1">
        <v>44634</v>
      </c>
      <c r="C805">
        <f t="shared" si="3"/>
        <v>783.06513410697369</v>
      </c>
      <c r="D805" s="10">
        <f t="shared" si="4"/>
        <v>-99.891148912280869</v>
      </c>
      <c r="E805" s="10">
        <f t="shared" si="5"/>
        <v>1666.0214171262282</v>
      </c>
    </row>
    <row r="806" spans="1:5" x14ac:dyDescent="0.35">
      <c r="A806" s="1">
        <v>44635</v>
      </c>
      <c r="C806">
        <f t="shared" si="3"/>
        <v>750.59537583451311</v>
      </c>
      <c r="D806" s="10">
        <f t="shared" si="4"/>
        <v>-134.76614061220778</v>
      </c>
      <c r="E806" s="10">
        <f t="shared" si="5"/>
        <v>1635.9568922812341</v>
      </c>
    </row>
    <row r="807" spans="1:5" x14ac:dyDescent="0.35">
      <c r="A807" s="1">
        <v>44636</v>
      </c>
      <c r="C807">
        <f t="shared" si="3"/>
        <v>689.58145510573149</v>
      </c>
      <c r="D807" s="10">
        <f t="shared" si="4"/>
        <v>-198.22462243852692</v>
      </c>
      <c r="E807" s="10">
        <f t="shared" si="5"/>
        <v>1577.3875326499899</v>
      </c>
    </row>
    <row r="808" spans="1:5" x14ac:dyDescent="0.35">
      <c r="A808" s="1">
        <v>44637</v>
      </c>
      <c r="C808">
        <f t="shared" si="3"/>
        <v>648.51075964810673</v>
      </c>
      <c r="D808" s="10">
        <f t="shared" si="4"/>
        <v>-241.77931602435967</v>
      </c>
      <c r="E808" s="10">
        <f t="shared" si="5"/>
        <v>1538.8008353205732</v>
      </c>
    </row>
    <row r="809" spans="1:5" x14ac:dyDescent="0.35">
      <c r="A809" s="1">
        <v>44638</v>
      </c>
      <c r="C809">
        <f t="shared" si="3"/>
        <v>529.13059950382853</v>
      </c>
      <c r="D809" s="10">
        <f t="shared" si="4"/>
        <v>-363.68301425471202</v>
      </c>
      <c r="E809" s="10">
        <f t="shared" si="5"/>
        <v>1421.944213262369</v>
      </c>
    </row>
    <row r="810" spans="1:5" x14ac:dyDescent="0.35">
      <c r="A810" s="1">
        <v>44639</v>
      </c>
      <c r="C810">
        <f t="shared" si="3"/>
        <v>675.4545456445577</v>
      </c>
      <c r="D810" s="10">
        <f t="shared" si="4"/>
        <v>-219.9222426955638</v>
      </c>
      <c r="E810" s="10">
        <f t="shared" si="5"/>
        <v>1570.8313339846791</v>
      </c>
    </row>
    <row r="811" spans="1:5" x14ac:dyDescent="0.35">
      <c r="A811" s="1">
        <v>44640</v>
      </c>
      <c r="C811">
        <f t="shared" si="3"/>
        <v>605.70123852248025</v>
      </c>
      <c r="D811" s="10">
        <f t="shared" si="4"/>
        <v>-292.2784510900409</v>
      </c>
      <c r="E811" s="10">
        <f t="shared" si="5"/>
        <v>1503.6809281350015</v>
      </c>
    </row>
    <row r="812" spans="1:5" x14ac:dyDescent="0.35">
      <c r="A812" s="1">
        <v>44641</v>
      </c>
      <c r="C812">
        <f t="shared" si="3"/>
        <v>604.51188179526082</v>
      </c>
      <c r="D812" s="10">
        <f t="shared" si="4"/>
        <v>-296.11051968397476</v>
      </c>
      <c r="E812" s="10">
        <f t="shared" si="5"/>
        <v>1505.1342832744963</v>
      </c>
    </row>
    <row r="813" spans="1:5" x14ac:dyDescent="0.35">
      <c r="A813" s="1">
        <v>44642</v>
      </c>
      <c r="C813">
        <f t="shared" si="3"/>
        <v>800.42770845340306</v>
      </c>
      <c r="D813" s="10">
        <f t="shared" si="4"/>
        <v>-102.87729315225715</v>
      </c>
      <c r="E813" s="10">
        <f t="shared" si="5"/>
        <v>1703.7327100590633</v>
      </c>
    </row>
    <row r="814" spans="1:5" x14ac:dyDescent="0.35">
      <c r="A814" s="1">
        <v>44643</v>
      </c>
      <c r="C814">
        <f t="shared" si="3"/>
        <v>798.38097966913858</v>
      </c>
      <c r="D814" s="10">
        <f t="shared" si="4"/>
        <v>-107.64658180677145</v>
      </c>
      <c r="E814" s="10">
        <f t="shared" si="5"/>
        <v>1704.4085411450487</v>
      </c>
    </row>
    <row r="815" spans="1:5" x14ac:dyDescent="0.35">
      <c r="A815" s="1">
        <v>44644</v>
      </c>
      <c r="C815">
        <f t="shared" si="3"/>
        <v>767.0014272556416</v>
      </c>
      <c r="D815" s="10">
        <f t="shared" si="4"/>
        <v>-166.80806074606676</v>
      </c>
      <c r="E815" s="10">
        <f t="shared" si="5"/>
        <v>1700.81091525735</v>
      </c>
    </row>
    <row r="816" spans="1:5" x14ac:dyDescent="0.35">
      <c r="A816" s="1">
        <v>44645</v>
      </c>
      <c r="C816">
        <f t="shared" si="3"/>
        <v>444.12664078879823</v>
      </c>
      <c r="D816" s="10">
        <f t="shared" si="4"/>
        <v>-492.41064703447262</v>
      </c>
      <c r="E816" s="10">
        <f t="shared" si="5"/>
        <v>1380.663928612069</v>
      </c>
    </row>
    <row r="817" spans="1:5" x14ac:dyDescent="0.35">
      <c r="A817" s="1">
        <v>44646</v>
      </c>
      <c r="C817">
        <f t="shared" si="3"/>
        <v>751.52277851316626</v>
      </c>
      <c r="D817" s="10">
        <f t="shared" si="4"/>
        <v>-187.78182496181489</v>
      </c>
      <c r="E817" s="10">
        <f t="shared" si="5"/>
        <v>1690.8273819881474</v>
      </c>
    </row>
    <row r="818" spans="1:5" x14ac:dyDescent="0.35">
      <c r="A818" s="1">
        <v>44647</v>
      </c>
      <c r="C818">
        <f t="shared" si="3"/>
        <v>693.99301094071654</v>
      </c>
      <c r="D818" s="10">
        <f t="shared" si="4"/>
        <v>-248.11848528382131</v>
      </c>
      <c r="E818" s="10">
        <f t="shared" si="5"/>
        <v>1636.1045071652543</v>
      </c>
    </row>
    <row r="819" spans="1:5" x14ac:dyDescent="0.35">
      <c r="A819" s="1">
        <v>44648</v>
      </c>
      <c r="C819">
        <f t="shared" si="3"/>
        <v>784.737756565616</v>
      </c>
      <c r="D819" s="10">
        <f t="shared" si="4"/>
        <v>-160.22026507844612</v>
      </c>
      <c r="E819" s="10">
        <f t="shared" si="5"/>
        <v>1729.6957782096781</v>
      </c>
    </row>
    <row r="820" spans="1:5" x14ac:dyDescent="0.35">
      <c r="A820" s="1">
        <v>44649</v>
      </c>
      <c r="C820">
        <f t="shared" si="3"/>
        <v>752.26799829315553</v>
      </c>
      <c r="D820" s="10">
        <f t="shared" si="4"/>
        <v>-195.57623137805638</v>
      </c>
      <c r="E820" s="10">
        <f t="shared" si="5"/>
        <v>1700.1122279643673</v>
      </c>
    </row>
    <row r="821" spans="1:5" x14ac:dyDescent="0.35">
      <c r="A821" s="1">
        <v>44650</v>
      </c>
      <c r="C821">
        <f t="shared" si="3"/>
        <v>691.2540775643738</v>
      </c>
      <c r="D821" s="10">
        <f t="shared" si="4"/>
        <v>-259.51608710832556</v>
      </c>
      <c r="E821" s="10">
        <f t="shared" si="5"/>
        <v>1642.0242422370732</v>
      </c>
    </row>
    <row r="822" spans="1:5" x14ac:dyDescent="0.35">
      <c r="A822" s="1">
        <v>44651</v>
      </c>
      <c r="C822">
        <f t="shared" si="3"/>
        <v>650.18338210674904</v>
      </c>
      <c r="D822" s="10">
        <f t="shared" si="4"/>
        <v>-303.55248340336675</v>
      </c>
      <c r="E822" s="10">
        <f t="shared" si="5"/>
        <v>1603.9192476168648</v>
      </c>
    </row>
    <row r="823" spans="1:5" x14ac:dyDescent="0.35">
      <c r="A823" s="1">
        <v>44652</v>
      </c>
      <c r="C823">
        <f t="shared" si="3"/>
        <v>530.80322196247084</v>
      </c>
      <c r="D823" s="10">
        <f t="shared" si="4"/>
        <v>-425.93814364549826</v>
      </c>
      <c r="E823" s="10">
        <f t="shared" si="5"/>
        <v>1487.5445875704399</v>
      </c>
    </row>
    <row r="824" spans="1:5" x14ac:dyDescent="0.35">
      <c r="A824" s="1">
        <v>44653</v>
      </c>
      <c r="C824">
        <f t="shared" si="3"/>
        <v>677.12716810320001</v>
      </c>
      <c r="D824" s="10">
        <f t="shared" si="4"/>
        <v>-282.65952492063082</v>
      </c>
      <c r="E824" s="10">
        <f t="shared" si="5"/>
        <v>1636.9138611270309</v>
      </c>
    </row>
    <row r="825" spans="1:5" x14ac:dyDescent="0.35">
      <c r="A825" s="1">
        <v>44654</v>
      </c>
      <c r="C825">
        <f t="shared" si="3"/>
        <v>607.37386098112256</v>
      </c>
      <c r="D825" s="10">
        <f t="shared" si="4"/>
        <v>-355.49800953937574</v>
      </c>
      <c r="E825" s="10">
        <f t="shared" si="5"/>
        <v>1570.2457315016209</v>
      </c>
    </row>
    <row r="826" spans="1:5" x14ac:dyDescent="0.35">
      <c r="A826" s="1">
        <v>44655</v>
      </c>
      <c r="C826">
        <f t="shared" si="3"/>
        <v>606.18450425390313</v>
      </c>
      <c r="D826" s="10">
        <f t="shared" si="4"/>
        <v>-359.81241138616326</v>
      </c>
      <c r="E826" s="10">
        <f t="shared" si="5"/>
        <v>1572.1814198939696</v>
      </c>
    </row>
    <row r="827" spans="1:5" x14ac:dyDescent="0.35">
      <c r="A827" s="1">
        <v>44656</v>
      </c>
      <c r="C827">
        <f t="shared" si="3"/>
        <v>802.10033091204548</v>
      </c>
      <c r="D827" s="10">
        <f t="shared" si="4"/>
        <v>-167.06150986776504</v>
      </c>
      <c r="E827" s="10">
        <f t="shared" si="5"/>
        <v>1771.2621716918561</v>
      </c>
    </row>
    <row r="828" spans="1:5" x14ac:dyDescent="0.35">
      <c r="A828" s="1">
        <v>44657</v>
      </c>
      <c r="C828">
        <f t="shared" si="3"/>
        <v>800.05360212778089</v>
      </c>
      <c r="D828" s="10">
        <f t="shared" si="4"/>
        <v>-172.31305114199529</v>
      </c>
      <c r="E828" s="10">
        <f t="shared" si="5"/>
        <v>1772.420255397557</v>
      </c>
    </row>
    <row r="829" spans="1:5" x14ac:dyDescent="0.35">
      <c r="A829" s="1">
        <v>44658</v>
      </c>
      <c r="C829">
        <f t="shared" si="3"/>
        <v>768.67404971428391</v>
      </c>
      <c r="D829" s="10">
        <f t="shared" si="4"/>
        <v>-231.63520335167084</v>
      </c>
      <c r="E829" s="10">
        <f t="shared" si="5"/>
        <v>1768.9833027802388</v>
      </c>
    </row>
    <row r="830" spans="1:5" x14ac:dyDescent="0.35">
      <c r="A830" s="1">
        <v>44659</v>
      </c>
      <c r="C830">
        <f t="shared" si="3"/>
        <v>445.79926324744054</v>
      </c>
      <c r="D830" s="10">
        <f t="shared" si="4"/>
        <v>-557.71374391899155</v>
      </c>
      <c r="E830" s="10">
        <f t="shared" si="5"/>
        <v>1449.3122704138727</v>
      </c>
    </row>
    <row r="831" spans="1:5" x14ac:dyDescent="0.35">
      <c r="A831" s="1">
        <v>44660</v>
      </c>
      <c r="C831">
        <f t="shared" ref="C831:C894" si="6">_xlfn.FORECAST.ETS(A831,$B$2:$B$702,$A$2:$A$702,1,1)</f>
        <v>753.19540097180868</v>
      </c>
      <c r="D831" s="10">
        <f t="shared" ref="D831:D894" si="7">C831-_xlfn.FORECAST.ETS.CONFINT(A831,$B$2:$B$702,$A$2:$A$702,0.95,1,1)</f>
        <v>-253.56078906666869</v>
      </c>
      <c r="E831" s="10">
        <f t="shared" ref="E831:E894" si="8">C831+_xlfn.FORECAST.ETS.CONFINT(A831,$B$2:$B$702,$A$2:$A$702,0.95,1,1)</f>
        <v>1759.9515910102859</v>
      </c>
    </row>
    <row r="832" spans="1:5" x14ac:dyDescent="0.35">
      <c r="A832" s="1">
        <v>44661</v>
      </c>
      <c r="C832">
        <f t="shared" si="6"/>
        <v>695.66563339935885</v>
      </c>
      <c r="D832" s="10">
        <f t="shared" si="7"/>
        <v>-314.37317041648839</v>
      </c>
      <c r="E832" s="10">
        <f t="shared" si="8"/>
        <v>1705.7044372152061</v>
      </c>
    </row>
    <row r="833" spans="1:5" x14ac:dyDescent="0.35">
      <c r="A833" s="1">
        <v>44662</v>
      </c>
      <c r="C833">
        <f t="shared" si="6"/>
        <v>786.4103790242583</v>
      </c>
      <c r="D833" s="10">
        <f t="shared" si="7"/>
        <v>-226.95046697766884</v>
      </c>
      <c r="E833" s="10">
        <f t="shared" si="8"/>
        <v>1799.7712250261854</v>
      </c>
    </row>
    <row r="834" spans="1:5" x14ac:dyDescent="0.35">
      <c r="A834" s="1">
        <v>44663</v>
      </c>
      <c r="C834">
        <f t="shared" si="6"/>
        <v>753.94062075179784</v>
      </c>
      <c r="D834" s="10">
        <f t="shared" si="7"/>
        <v>-262.78168879364819</v>
      </c>
      <c r="E834" s="10">
        <f t="shared" si="8"/>
        <v>1770.6629302972437</v>
      </c>
    </row>
    <row r="835" spans="1:5" x14ac:dyDescent="0.35">
      <c r="A835" s="1">
        <v>44664</v>
      </c>
      <c r="C835">
        <f t="shared" si="6"/>
        <v>692.92670002301611</v>
      </c>
      <c r="D835" s="10">
        <f t="shared" si="7"/>
        <v>-327.19648289434849</v>
      </c>
      <c r="E835" s="10">
        <f t="shared" si="8"/>
        <v>1713.0498829403807</v>
      </c>
    </row>
    <row r="836" spans="1:5" x14ac:dyDescent="0.35">
      <c r="A836" s="1">
        <v>44665</v>
      </c>
      <c r="C836">
        <f t="shared" si="6"/>
        <v>651.85600456539134</v>
      </c>
      <c r="D836" s="10">
        <f t="shared" si="7"/>
        <v>-371.7074456234493</v>
      </c>
      <c r="E836" s="10">
        <f t="shared" si="8"/>
        <v>1675.419454754232</v>
      </c>
    </row>
    <row r="837" spans="1:5" x14ac:dyDescent="0.35">
      <c r="A837" s="1">
        <v>44666</v>
      </c>
      <c r="C837">
        <f t="shared" si="6"/>
        <v>532.47584442111315</v>
      </c>
      <c r="D837" s="10">
        <f t="shared" si="7"/>
        <v>-494.56724668907282</v>
      </c>
      <c r="E837" s="10">
        <f t="shared" si="8"/>
        <v>1559.5189355312991</v>
      </c>
    </row>
    <row r="838" spans="1:5" x14ac:dyDescent="0.35">
      <c r="A838" s="1">
        <v>44667</v>
      </c>
      <c r="C838">
        <f t="shared" si="6"/>
        <v>678.79979056184243</v>
      </c>
      <c r="D838" s="10">
        <f t="shared" si="7"/>
        <v>-351.76229062888115</v>
      </c>
      <c r="E838" s="10">
        <f t="shared" si="8"/>
        <v>1709.361871752566</v>
      </c>
    </row>
    <row r="839" spans="1:5" x14ac:dyDescent="0.35">
      <c r="A839" s="1">
        <v>44668</v>
      </c>
      <c r="C839">
        <f t="shared" si="6"/>
        <v>609.04648343976487</v>
      </c>
      <c r="D839" s="10">
        <f t="shared" si="7"/>
        <v>-425.0739083396968</v>
      </c>
      <c r="E839" s="10">
        <f t="shared" si="8"/>
        <v>1643.1668752192265</v>
      </c>
    </row>
    <row r="840" spans="1:5" x14ac:dyDescent="0.35">
      <c r="A840" s="1">
        <v>44669</v>
      </c>
      <c r="C840">
        <f t="shared" si="6"/>
        <v>607.85712671254544</v>
      </c>
      <c r="D840" s="10">
        <f t="shared" si="7"/>
        <v>-429.86086343394652</v>
      </c>
      <c r="E840" s="10">
        <f t="shared" si="8"/>
        <v>1645.5751168590373</v>
      </c>
    </row>
    <row r="841" spans="1:5" x14ac:dyDescent="0.35">
      <c r="A841" s="1">
        <v>44670</v>
      </c>
      <c r="C841">
        <f t="shared" si="6"/>
        <v>803.77295337068779</v>
      </c>
      <c r="D841" s="10">
        <f t="shared" si="7"/>
        <v>-237.58188619434429</v>
      </c>
      <c r="E841" s="10">
        <f t="shared" si="8"/>
        <v>1845.1277929357198</v>
      </c>
    </row>
    <row r="842" spans="1:5" x14ac:dyDescent="0.35">
      <c r="A842" s="1">
        <v>44671</v>
      </c>
      <c r="C842">
        <f t="shared" si="6"/>
        <v>801.72622458642331</v>
      </c>
      <c r="D842" s="10">
        <f t="shared" si="7"/>
        <v>-243.30467480759808</v>
      </c>
      <c r="E842" s="10">
        <f t="shared" si="8"/>
        <v>1846.7571239804447</v>
      </c>
    </row>
    <row r="843" spans="1:5" x14ac:dyDescent="0.35">
      <c r="A843" s="1">
        <v>44672</v>
      </c>
      <c r="C843">
        <f t="shared" si="6"/>
        <v>770.34667217292622</v>
      </c>
      <c r="D843" s="10">
        <f t="shared" si="7"/>
        <v>-302.67242141911788</v>
      </c>
      <c r="E843" s="10">
        <f t="shared" si="8"/>
        <v>1843.3657657649703</v>
      </c>
    </row>
    <row r="844" spans="1:5" x14ac:dyDescent="0.35">
      <c r="A844" s="1">
        <v>44673</v>
      </c>
      <c r="C844">
        <f t="shared" si="6"/>
        <v>447.47188570608284</v>
      </c>
      <c r="D844" s="10">
        <f t="shared" si="7"/>
        <v>-629.21691644320447</v>
      </c>
      <c r="E844" s="10">
        <f t="shared" si="8"/>
        <v>1524.1606878553703</v>
      </c>
    </row>
    <row r="845" spans="1:5" x14ac:dyDescent="0.35">
      <c r="A845" s="1">
        <v>44674</v>
      </c>
      <c r="C845">
        <f t="shared" si="6"/>
        <v>754.86802343045099</v>
      </c>
      <c r="D845" s="10">
        <f t="shared" si="7"/>
        <v>-325.52926312719808</v>
      </c>
      <c r="E845" s="10">
        <f t="shared" si="8"/>
        <v>1835.2653099880999</v>
      </c>
    </row>
    <row r="846" spans="1:5" x14ac:dyDescent="0.35">
      <c r="A846" s="1">
        <v>44675</v>
      </c>
      <c r="C846">
        <f t="shared" si="6"/>
        <v>697.33825585800116</v>
      </c>
      <c r="D846" s="10">
        <f t="shared" si="7"/>
        <v>-386.80624888024488</v>
      </c>
      <c r="E846" s="10">
        <f t="shared" si="8"/>
        <v>1781.4827605962473</v>
      </c>
    </row>
    <row r="847" spans="1:5" x14ac:dyDescent="0.35">
      <c r="A847" s="1">
        <v>44676</v>
      </c>
      <c r="C847">
        <f t="shared" si="6"/>
        <v>788.08300148290061</v>
      </c>
      <c r="D847" s="10">
        <f t="shared" si="7"/>
        <v>-299.84740956889902</v>
      </c>
      <c r="E847" s="10">
        <f t="shared" si="8"/>
        <v>1876.0134125347004</v>
      </c>
    </row>
    <row r="848" spans="1:5" x14ac:dyDescent="0.35">
      <c r="A848" s="1">
        <v>44677</v>
      </c>
      <c r="C848">
        <f t="shared" si="6"/>
        <v>755.61324321044015</v>
      </c>
      <c r="D848" s="10">
        <f t="shared" si="7"/>
        <v>-336.14171316548129</v>
      </c>
      <c r="E848" s="10">
        <f t="shared" si="8"/>
        <v>1847.3681995863617</v>
      </c>
    </row>
    <row r="849" spans="1:5" x14ac:dyDescent="0.35">
      <c r="A849" s="1">
        <v>44678</v>
      </c>
      <c r="C849">
        <f t="shared" si="6"/>
        <v>694.59932248165853</v>
      </c>
      <c r="D849" s="10">
        <f t="shared" si="7"/>
        <v>-401.01876570096476</v>
      </c>
      <c r="E849" s="10">
        <f t="shared" si="8"/>
        <v>1790.2174106642819</v>
      </c>
    </row>
    <row r="850" spans="1:5" x14ac:dyDescent="0.35">
      <c r="A850" s="1">
        <v>44679</v>
      </c>
      <c r="C850">
        <f t="shared" si="6"/>
        <v>653.52862702403365</v>
      </c>
      <c r="D850" s="10">
        <f t="shared" si="7"/>
        <v>-445.99112359196249</v>
      </c>
      <c r="E850" s="10">
        <f t="shared" si="8"/>
        <v>1753.0483776400297</v>
      </c>
    </row>
    <row r="851" spans="1:5" x14ac:dyDescent="0.35">
      <c r="A851" s="1">
        <v>44680</v>
      </c>
      <c r="C851">
        <f t="shared" si="6"/>
        <v>534.14846687975546</v>
      </c>
      <c r="D851" s="10">
        <f t="shared" si="7"/>
        <v>-569.31141769022338</v>
      </c>
      <c r="E851" s="10">
        <f t="shared" si="8"/>
        <v>1637.6083514497343</v>
      </c>
    </row>
    <row r="852" spans="1:5" x14ac:dyDescent="0.35">
      <c r="A852" s="1">
        <v>44681</v>
      </c>
      <c r="C852">
        <f t="shared" si="6"/>
        <v>680.47241302048474</v>
      </c>
      <c r="D852" s="10">
        <f t="shared" si="7"/>
        <v>-426.96601474567683</v>
      </c>
      <c r="E852" s="10">
        <f t="shared" si="8"/>
        <v>1787.9108407866463</v>
      </c>
    </row>
    <row r="853" spans="1:5" x14ac:dyDescent="0.35">
      <c r="A853" s="1">
        <v>44682</v>
      </c>
      <c r="C853">
        <f t="shared" si="6"/>
        <v>610.71910589840741</v>
      </c>
      <c r="D853" s="10">
        <f t="shared" si="7"/>
        <v>-500.73620893314546</v>
      </c>
      <c r="E853" s="10">
        <f t="shared" si="8"/>
        <v>1722.1744207299603</v>
      </c>
    </row>
    <row r="854" spans="1:5" x14ac:dyDescent="0.35">
      <c r="A854" s="1">
        <v>44683</v>
      </c>
      <c r="C854">
        <f t="shared" si="6"/>
        <v>609.52974917118775</v>
      </c>
      <c r="D854" s="10">
        <f t="shared" si="7"/>
        <v>-505.98072820506729</v>
      </c>
      <c r="E854" s="10">
        <f t="shared" si="8"/>
        <v>1725.0402265474427</v>
      </c>
    </row>
    <row r="855" spans="1:5" x14ac:dyDescent="0.35">
      <c r="A855" s="1">
        <v>44684</v>
      </c>
      <c r="C855">
        <f t="shared" si="6"/>
        <v>805.4455758293301</v>
      </c>
      <c r="D855" s="10">
        <f t="shared" si="7"/>
        <v>-314.15826824165435</v>
      </c>
      <c r="E855" s="10">
        <f t="shared" si="8"/>
        <v>1925.0494199003147</v>
      </c>
    </row>
    <row r="856" spans="1:5" x14ac:dyDescent="0.35">
      <c r="A856" s="1">
        <v>44685</v>
      </c>
      <c r="C856">
        <f t="shared" si="6"/>
        <v>803.39884704506562</v>
      </c>
      <c r="D856" s="10">
        <f t="shared" si="7"/>
        <v>-320.33649367931275</v>
      </c>
      <c r="E856" s="10">
        <f t="shared" si="8"/>
        <v>1927.134187769444</v>
      </c>
    </row>
    <row r="857" spans="1:5" x14ac:dyDescent="0.35">
      <c r="A857" s="1">
        <v>44686</v>
      </c>
      <c r="C857">
        <f t="shared" si="6"/>
        <v>772.01929463156853</v>
      </c>
      <c r="D857" s="10">
        <f t="shared" si="7"/>
        <v>-379.66270885745757</v>
      </c>
      <c r="E857" s="10">
        <f t="shared" si="8"/>
        <v>1923.7012981205946</v>
      </c>
    </row>
    <row r="858" spans="1:5" x14ac:dyDescent="0.35">
      <c r="A858" s="1">
        <v>44687</v>
      </c>
      <c r="C858">
        <f t="shared" si="6"/>
        <v>449.14450816472515</v>
      </c>
      <c r="D858" s="10">
        <f t="shared" si="7"/>
        <v>-706.65846457545524</v>
      </c>
      <c r="E858" s="10">
        <f t="shared" si="8"/>
        <v>1604.9474809049057</v>
      </c>
    </row>
    <row r="859" spans="1:5" x14ac:dyDescent="0.35">
      <c r="A859" s="1">
        <v>44688</v>
      </c>
      <c r="C859">
        <f t="shared" si="6"/>
        <v>756.5406458890933</v>
      </c>
      <c r="D859" s="10">
        <f t="shared" si="7"/>
        <v>-403.42103749429623</v>
      </c>
      <c r="E859" s="10">
        <f t="shared" si="8"/>
        <v>1916.5023292724827</v>
      </c>
    </row>
    <row r="860" spans="1:5" x14ac:dyDescent="0.35">
      <c r="A860" s="1">
        <v>44689</v>
      </c>
      <c r="C860">
        <f t="shared" si="6"/>
        <v>699.01087831664358</v>
      </c>
      <c r="D860" s="10">
        <f t="shared" si="7"/>
        <v>-465.14718401291725</v>
      </c>
      <c r="E860" s="10">
        <f t="shared" si="8"/>
        <v>1863.1689406462044</v>
      </c>
    </row>
    <row r="861" spans="1:5" x14ac:dyDescent="0.35">
      <c r="A861" s="1">
        <v>44690</v>
      </c>
      <c r="C861">
        <f t="shared" si="6"/>
        <v>789.75562394154292</v>
      </c>
      <c r="D861" s="10">
        <f t="shared" si="7"/>
        <v>-378.6364099501485</v>
      </c>
      <c r="E861" s="10">
        <f t="shared" si="8"/>
        <v>1958.1476578332345</v>
      </c>
    </row>
    <row r="862" spans="1:5" x14ac:dyDescent="0.35">
      <c r="A862" s="1">
        <v>44691</v>
      </c>
      <c r="C862">
        <f t="shared" si="6"/>
        <v>757.28586566908245</v>
      </c>
      <c r="D862" s="10">
        <f t="shared" si="7"/>
        <v>-415.37765418655806</v>
      </c>
      <c r="E862" s="10">
        <f t="shared" si="8"/>
        <v>1929.9493855247229</v>
      </c>
    </row>
    <row r="863" spans="1:5" x14ac:dyDescent="0.35">
      <c r="A863" s="1">
        <v>44692</v>
      </c>
      <c r="C863">
        <f t="shared" si="6"/>
        <v>696.27194494030084</v>
      </c>
      <c r="D863" s="10">
        <f t="shared" si="7"/>
        <v>-480.70049461023552</v>
      </c>
      <c r="E863" s="10">
        <f t="shared" si="8"/>
        <v>1873.2443844908371</v>
      </c>
    </row>
    <row r="864" spans="1:5" x14ac:dyDescent="0.35">
      <c r="A864" s="1">
        <v>44693</v>
      </c>
      <c r="C864">
        <f t="shared" si="6"/>
        <v>655.20124948267596</v>
      </c>
      <c r="D864" s="10">
        <f t="shared" si="7"/>
        <v>-526.11746043610822</v>
      </c>
      <c r="E864" s="10">
        <f t="shared" si="8"/>
        <v>1836.5199594014603</v>
      </c>
    </row>
    <row r="865" spans="1:5" x14ac:dyDescent="0.35">
      <c r="A865" s="1">
        <v>44694</v>
      </c>
      <c r="C865">
        <f t="shared" si="6"/>
        <v>535.82108933839777</v>
      </c>
      <c r="D865" s="10">
        <f t="shared" si="7"/>
        <v>-649.88115624722718</v>
      </c>
      <c r="E865" s="10">
        <f t="shared" si="8"/>
        <v>1721.5233349240227</v>
      </c>
    </row>
    <row r="866" spans="1:5" x14ac:dyDescent="0.35">
      <c r="A866" s="1">
        <v>44695</v>
      </c>
      <c r="C866">
        <f t="shared" si="6"/>
        <v>682.14503547912705</v>
      </c>
      <c r="D866" s="10">
        <f t="shared" si="7"/>
        <v>-507.97792344908135</v>
      </c>
      <c r="E866" s="10">
        <f t="shared" si="8"/>
        <v>1872.2679944073354</v>
      </c>
    </row>
    <row r="867" spans="1:5" x14ac:dyDescent="0.35">
      <c r="A867" s="1">
        <v>44696</v>
      </c>
      <c r="C867">
        <f t="shared" si="6"/>
        <v>612.39172835704971</v>
      </c>
      <c r="D867" s="10">
        <f t="shared" si="7"/>
        <v>-582.18903178709184</v>
      </c>
      <c r="E867" s="10">
        <f t="shared" si="8"/>
        <v>1806.9724885011913</v>
      </c>
    </row>
    <row r="868" spans="1:5" x14ac:dyDescent="0.35">
      <c r="A868" s="1">
        <v>44697</v>
      </c>
      <c r="C868">
        <f t="shared" si="6"/>
        <v>611.20237162983005</v>
      </c>
      <c r="D868" s="10">
        <f t="shared" si="7"/>
        <v>-587.87318568964622</v>
      </c>
      <c r="E868" s="10">
        <f t="shared" si="8"/>
        <v>1810.2779289493064</v>
      </c>
    </row>
    <row r="869" spans="1:5" x14ac:dyDescent="0.35">
      <c r="A869" s="1">
        <v>44698</v>
      </c>
      <c r="C869">
        <f t="shared" si="6"/>
        <v>807.1181982879724</v>
      </c>
      <c r="D869" s="10">
        <f t="shared" si="7"/>
        <v>-396.48905820812399</v>
      </c>
      <c r="E869" s="10">
        <f t="shared" si="8"/>
        <v>2010.7254547840689</v>
      </c>
    </row>
    <row r="870" spans="1:5" x14ac:dyDescent="0.35">
      <c r="A870" s="1">
        <v>44699</v>
      </c>
      <c r="C870">
        <f t="shared" si="6"/>
        <v>805.07146950370793</v>
      </c>
      <c r="D870" s="10">
        <f t="shared" si="7"/>
        <v>-403.10429223477013</v>
      </c>
      <c r="E870" s="10">
        <f t="shared" si="8"/>
        <v>2013.247231242186</v>
      </c>
    </row>
    <row r="871" spans="1:5" x14ac:dyDescent="0.35">
      <c r="A871" s="1">
        <v>44700</v>
      </c>
      <c r="C871">
        <f t="shared" si="6"/>
        <v>773.69191709021095</v>
      </c>
      <c r="D871" s="10">
        <f t="shared" si="7"/>
        <v>-462.32594061205521</v>
      </c>
      <c r="E871" s="10">
        <f t="shared" si="8"/>
        <v>2009.7097747924772</v>
      </c>
    </row>
    <row r="872" spans="1:5" x14ac:dyDescent="0.35">
      <c r="A872" s="1">
        <v>44701</v>
      </c>
      <c r="C872">
        <f t="shared" si="6"/>
        <v>450.81713062336746</v>
      </c>
      <c r="D872" s="10">
        <f t="shared" si="7"/>
        <v>-789.75560721333147</v>
      </c>
      <c r="E872" s="10">
        <f t="shared" si="8"/>
        <v>1691.3898684600663</v>
      </c>
    </row>
    <row r="873" spans="1:5" x14ac:dyDescent="0.35">
      <c r="A873" s="1">
        <v>44702</v>
      </c>
      <c r="C873">
        <f t="shared" si="6"/>
        <v>758.21326834773561</v>
      </c>
      <c r="D873" s="10">
        <f t="shared" si="7"/>
        <v>-486.95082263689994</v>
      </c>
      <c r="E873" s="10">
        <f t="shared" si="8"/>
        <v>2003.3773593323713</v>
      </c>
    </row>
    <row r="874" spans="1:5" x14ac:dyDescent="0.35">
      <c r="A874" s="1">
        <v>44703</v>
      </c>
      <c r="C874">
        <f t="shared" si="6"/>
        <v>700.68350077528589</v>
      </c>
      <c r="D874" s="10">
        <f t="shared" si="7"/>
        <v>-549.10832307355258</v>
      </c>
      <c r="E874" s="10">
        <f t="shared" si="8"/>
        <v>1950.4753246241244</v>
      </c>
    </row>
    <row r="875" spans="1:5" x14ac:dyDescent="0.35">
      <c r="A875" s="1">
        <v>44704</v>
      </c>
      <c r="C875">
        <f t="shared" si="6"/>
        <v>791.42824640018523</v>
      </c>
      <c r="D875" s="10">
        <f t="shared" si="7"/>
        <v>-463.02759493809538</v>
      </c>
      <c r="E875" s="10">
        <f t="shared" si="8"/>
        <v>2045.884087738466</v>
      </c>
    </row>
    <row r="876" spans="1:5" x14ac:dyDescent="0.35">
      <c r="A876" s="1">
        <v>44705</v>
      </c>
      <c r="C876">
        <f t="shared" si="6"/>
        <v>758.95848812772476</v>
      </c>
      <c r="D876" s="10">
        <f t="shared" si="7"/>
        <v>-500.19755850082208</v>
      </c>
      <c r="E876" s="10">
        <f t="shared" si="8"/>
        <v>2018.1145347562715</v>
      </c>
    </row>
    <row r="877" spans="1:5" x14ac:dyDescent="0.35">
      <c r="A877" s="1">
        <v>44706</v>
      </c>
      <c r="C877">
        <f t="shared" si="6"/>
        <v>697.94456739894315</v>
      </c>
      <c r="D877" s="10">
        <f t="shared" si="7"/>
        <v>-565.94777382263135</v>
      </c>
      <c r="E877" s="10">
        <f t="shared" si="8"/>
        <v>1961.8369086205175</v>
      </c>
    </row>
    <row r="878" spans="1:5" x14ac:dyDescent="0.35">
      <c r="A878" s="1">
        <v>44707</v>
      </c>
      <c r="C878">
        <f t="shared" si="6"/>
        <v>656.87387194131838</v>
      </c>
      <c r="D878" s="10">
        <f t="shared" si="7"/>
        <v>-611.79075306339655</v>
      </c>
      <c r="E878" s="10">
        <f t="shared" si="8"/>
        <v>1925.5384969460333</v>
      </c>
    </row>
    <row r="879" spans="1:5" x14ac:dyDescent="0.35">
      <c r="A879" s="1">
        <v>44708</v>
      </c>
      <c r="C879">
        <f t="shared" si="6"/>
        <v>537.49371179704008</v>
      </c>
      <c r="D879" s="10">
        <f t="shared" si="7"/>
        <v>-735.97908451204762</v>
      </c>
      <c r="E879" s="10">
        <f t="shared" si="8"/>
        <v>1810.9665081061278</v>
      </c>
    </row>
    <row r="880" spans="1:5" x14ac:dyDescent="0.35">
      <c r="A880" s="1">
        <v>44709</v>
      </c>
      <c r="C880">
        <f t="shared" si="6"/>
        <v>683.81765793776935</v>
      </c>
      <c r="D880" s="10">
        <f t="shared" si="7"/>
        <v>-594.49909402944468</v>
      </c>
      <c r="E880" s="10">
        <f t="shared" si="8"/>
        <v>1962.1344099049834</v>
      </c>
    </row>
    <row r="881" spans="1:5" x14ac:dyDescent="0.35">
      <c r="A881" s="1">
        <v>44710</v>
      </c>
      <c r="C881">
        <f t="shared" si="6"/>
        <v>614.06435081569202</v>
      </c>
      <c r="D881" s="10">
        <f t="shared" si="7"/>
        <v>-669.13203655421057</v>
      </c>
      <c r="E881" s="10">
        <f t="shared" si="8"/>
        <v>1897.2607381855946</v>
      </c>
    </row>
    <row r="882" spans="1:5" x14ac:dyDescent="0.35">
      <c r="A882" s="1">
        <v>44711</v>
      </c>
      <c r="C882">
        <f t="shared" si="6"/>
        <v>612.87499408847248</v>
      </c>
      <c r="D882" s="10">
        <f t="shared" si="7"/>
        <v>-675.23660243390441</v>
      </c>
      <c r="E882" s="10">
        <f t="shared" si="8"/>
        <v>1900.9865906108494</v>
      </c>
    </row>
    <row r="883" spans="1:5" x14ac:dyDescent="0.35">
      <c r="A883" s="1">
        <v>44712</v>
      </c>
      <c r="C883">
        <f t="shared" si="6"/>
        <v>808.79082074661471</v>
      </c>
      <c r="D883" s="10">
        <f t="shared" si="7"/>
        <v>-484.271451353006</v>
      </c>
      <c r="E883" s="10">
        <f t="shared" si="8"/>
        <v>2101.8530928462355</v>
      </c>
    </row>
    <row r="884" spans="1:5" x14ac:dyDescent="0.35">
      <c r="A884" s="1">
        <v>44713</v>
      </c>
      <c r="C884">
        <f t="shared" si="6"/>
        <v>806.74409196235024</v>
      </c>
      <c r="D884" s="10">
        <f t="shared" si="7"/>
        <v>-491.30421353858333</v>
      </c>
      <c r="E884" s="10">
        <f t="shared" si="8"/>
        <v>2104.792397463284</v>
      </c>
    </row>
    <row r="885" spans="1:5" x14ac:dyDescent="0.35">
      <c r="A885" s="1">
        <v>44714</v>
      </c>
      <c r="C885">
        <f t="shared" si="6"/>
        <v>775.36453954885326</v>
      </c>
      <c r="D885" s="10">
        <f t="shared" si="7"/>
        <v>-550.37798988724137</v>
      </c>
      <c r="E885" s="10">
        <f t="shared" si="8"/>
        <v>2101.107068984948</v>
      </c>
    </row>
    <row r="886" spans="1:5" x14ac:dyDescent="0.35">
      <c r="A886" s="1">
        <v>44715</v>
      </c>
      <c r="C886">
        <f t="shared" si="6"/>
        <v>452.48975308200977</v>
      </c>
      <c r="D886" s="10">
        <f t="shared" si="7"/>
        <v>-878.22304531845509</v>
      </c>
      <c r="E886" s="10">
        <f t="shared" si="8"/>
        <v>1783.2025514824745</v>
      </c>
    </row>
    <row r="887" spans="1:5" x14ac:dyDescent="0.35">
      <c r="A887" s="1">
        <v>44716</v>
      </c>
      <c r="C887">
        <f t="shared" si="6"/>
        <v>759.88589080637792</v>
      </c>
      <c r="D887" s="10">
        <f t="shared" si="7"/>
        <v>-575.83225814135051</v>
      </c>
      <c r="E887" s="10">
        <f t="shared" si="8"/>
        <v>2095.6040397541065</v>
      </c>
    </row>
    <row r="888" spans="1:5" x14ac:dyDescent="0.35">
      <c r="A888" s="1">
        <v>44717</v>
      </c>
      <c r="C888">
        <f t="shared" si="6"/>
        <v>702.3561232339282</v>
      </c>
      <c r="D888" s="10">
        <f t="shared" si="7"/>
        <v>-638.40235267398725</v>
      </c>
      <c r="E888" s="10">
        <f t="shared" si="8"/>
        <v>2043.1145991418437</v>
      </c>
    </row>
    <row r="889" spans="1:5" x14ac:dyDescent="0.35">
      <c r="A889" s="1">
        <v>44718</v>
      </c>
      <c r="C889">
        <f t="shared" si="6"/>
        <v>793.10086885882765</v>
      </c>
      <c r="D889" s="10">
        <f t="shared" si="7"/>
        <v>-552.73280409528684</v>
      </c>
      <c r="E889" s="10">
        <f t="shared" si="8"/>
        <v>2138.9345418129424</v>
      </c>
    </row>
    <row r="890" spans="1:5" x14ac:dyDescent="0.35">
      <c r="A890" s="1">
        <v>44719</v>
      </c>
      <c r="C890">
        <f t="shared" si="6"/>
        <v>760.63111058636707</v>
      </c>
      <c r="D890" s="10">
        <f t="shared" si="7"/>
        <v>-590.31252206517263</v>
      </c>
      <c r="E890" s="10">
        <f t="shared" si="8"/>
        <v>2111.5747432379067</v>
      </c>
    </row>
    <row r="891" spans="1:5" x14ac:dyDescent="0.35">
      <c r="A891" s="1">
        <v>44720</v>
      </c>
      <c r="C891">
        <f t="shared" si="6"/>
        <v>699.61718985758546</v>
      </c>
      <c r="D891" s="10">
        <f t="shared" si="7"/>
        <v>-656.47105664825983</v>
      </c>
      <c r="E891" s="10">
        <f t="shared" si="8"/>
        <v>2055.7054363634306</v>
      </c>
    </row>
    <row r="892" spans="1:5" x14ac:dyDescent="0.35">
      <c r="A892" s="1">
        <v>44721</v>
      </c>
      <c r="C892">
        <f t="shared" si="6"/>
        <v>658.54649439996069</v>
      </c>
      <c r="D892" s="10">
        <f t="shared" si="7"/>
        <v>-702.72091061071387</v>
      </c>
      <c r="E892" s="10">
        <f t="shared" si="8"/>
        <v>2019.8138994106353</v>
      </c>
    </row>
    <row r="893" spans="1:5" x14ac:dyDescent="0.35">
      <c r="A893" s="1">
        <v>44722</v>
      </c>
      <c r="C893">
        <f t="shared" si="6"/>
        <v>539.1663342556825</v>
      </c>
      <c r="D893" s="10">
        <f t="shared" si="7"/>
        <v>-827.31466343875547</v>
      </c>
      <c r="E893" s="10">
        <f t="shared" si="8"/>
        <v>1905.6473319501206</v>
      </c>
    </row>
    <row r="894" spans="1:5" x14ac:dyDescent="0.35">
      <c r="A894" s="1">
        <v>44723</v>
      </c>
      <c r="C894">
        <f t="shared" si="6"/>
        <v>685.49028039641166</v>
      </c>
      <c r="D894" s="10">
        <f t="shared" si="7"/>
        <v>-686.238632769898</v>
      </c>
      <c r="E894" s="10">
        <f t="shared" si="8"/>
        <v>2057.2191935627216</v>
      </c>
    </row>
    <row r="895" spans="1:5" x14ac:dyDescent="0.35">
      <c r="A895" s="1">
        <v>44724</v>
      </c>
      <c r="C895">
        <f t="shared" ref="C895:C958" si="9">_xlfn.FORECAST.ETS(A895,$B$2:$B$702,$A$2:$A$702,1,1)</f>
        <v>615.73697327433433</v>
      </c>
      <c r="D895" s="10">
        <f t="shared" ref="D895:D958" si="10">C895-_xlfn.FORECAST.ETS.CONFINT(A895,$B$2:$B$702,$A$2:$A$702,0.95,1,1)</f>
        <v>-761.27406588710346</v>
      </c>
      <c r="E895" s="10">
        <f t="shared" ref="E895:E958" si="11">C895+_xlfn.FORECAST.ETS.CONFINT(A895,$B$2:$B$702,$A$2:$A$702,0.95,1,1)</f>
        <v>1992.7480124357721</v>
      </c>
    </row>
    <row r="896" spans="1:5" x14ac:dyDescent="0.35">
      <c r="A896" s="1">
        <v>44725</v>
      </c>
      <c r="C896">
        <f t="shared" si="9"/>
        <v>614.54761654711479</v>
      </c>
      <c r="D896" s="10">
        <f t="shared" si="10"/>
        <v>-767.7796460382533</v>
      </c>
      <c r="E896" s="10">
        <f t="shared" si="11"/>
        <v>1996.8748791324829</v>
      </c>
    </row>
    <row r="897" spans="1:5" x14ac:dyDescent="0.35">
      <c r="A897" s="1">
        <v>44726</v>
      </c>
      <c r="C897">
        <f t="shared" si="9"/>
        <v>810.46344320525702</v>
      </c>
      <c r="D897" s="10">
        <f t="shared" si="10"/>
        <v>-577.21402635240668</v>
      </c>
      <c r="E897" s="10">
        <f t="shared" si="11"/>
        <v>2198.1409127629208</v>
      </c>
    </row>
    <row r="898" spans="1:5" x14ac:dyDescent="0.35">
      <c r="A898" s="1">
        <v>44727</v>
      </c>
      <c r="C898">
        <f t="shared" si="9"/>
        <v>808.41671442099255</v>
      </c>
      <c r="D898" s="10">
        <f t="shared" si="10"/>
        <v>-584.64483103374027</v>
      </c>
      <c r="E898" s="10">
        <f t="shared" si="11"/>
        <v>2201.4782598757256</v>
      </c>
    </row>
    <row r="899" spans="1:5" x14ac:dyDescent="0.35">
      <c r="A899" s="1">
        <v>44728</v>
      </c>
      <c r="C899">
        <f t="shared" si="9"/>
        <v>777.03716200749557</v>
      </c>
      <c r="D899" s="10">
        <f t="shared" si="10"/>
        <v>-643.54297423894479</v>
      </c>
      <c r="E899" s="10">
        <f t="shared" si="11"/>
        <v>2197.617298253936</v>
      </c>
    </row>
    <row r="900" spans="1:5" x14ac:dyDescent="0.35">
      <c r="A900" s="1">
        <v>44729</v>
      </c>
      <c r="C900">
        <f t="shared" si="9"/>
        <v>454.16237554065219</v>
      </c>
      <c r="D900" s="10">
        <f t="shared" si="10"/>
        <v>-971.78473800592451</v>
      </c>
      <c r="E900" s="10">
        <f t="shared" si="11"/>
        <v>1880.1094890872289</v>
      </c>
    </row>
    <row r="901" spans="1:5" x14ac:dyDescent="0.35">
      <c r="A901" s="1">
        <v>44730</v>
      </c>
      <c r="C901">
        <f t="shared" si="9"/>
        <v>761.55851326502022</v>
      </c>
      <c r="D901" s="10">
        <f t="shared" si="10"/>
        <v>-669.78922356107967</v>
      </c>
      <c r="E901" s="10">
        <f t="shared" si="11"/>
        <v>2192.90625009112</v>
      </c>
    </row>
    <row r="902" spans="1:5" x14ac:dyDescent="0.35">
      <c r="A902" s="1">
        <v>44731</v>
      </c>
      <c r="C902">
        <f t="shared" si="9"/>
        <v>704.02874569257051</v>
      </c>
      <c r="D902" s="10">
        <f t="shared" si="10"/>
        <v>-732.75314948594382</v>
      </c>
      <c r="E902" s="10">
        <f t="shared" si="11"/>
        <v>2140.8106408710846</v>
      </c>
    </row>
    <row r="903" spans="1:5" x14ac:dyDescent="0.35">
      <c r="A903" s="1">
        <v>44732</v>
      </c>
      <c r="C903">
        <f t="shared" si="9"/>
        <v>794.77349131746996</v>
      </c>
      <c r="D903" s="10">
        <f t="shared" si="10"/>
        <v>-647.47598570693344</v>
      </c>
      <c r="E903" s="10">
        <f t="shared" si="11"/>
        <v>2237.0229683418734</v>
      </c>
    </row>
    <row r="904" spans="1:5" x14ac:dyDescent="0.35">
      <c r="A904" s="1">
        <v>44733</v>
      </c>
      <c r="C904">
        <f t="shared" si="9"/>
        <v>762.30373304500949</v>
      </c>
      <c r="D904" s="10">
        <f t="shared" si="10"/>
        <v>-685.4466371048502</v>
      </c>
      <c r="E904" s="10">
        <f t="shared" si="11"/>
        <v>2210.0541031948692</v>
      </c>
    </row>
    <row r="905" spans="1:5" x14ac:dyDescent="0.35">
      <c r="A905" s="1">
        <v>44734</v>
      </c>
      <c r="C905">
        <f t="shared" si="9"/>
        <v>701.28981231622777</v>
      </c>
      <c r="D905" s="10">
        <f t="shared" si="10"/>
        <v>-751.99464942795873</v>
      </c>
      <c r="E905" s="10">
        <f t="shared" si="11"/>
        <v>2154.5742740604142</v>
      </c>
    </row>
    <row r="906" spans="1:5" x14ac:dyDescent="0.35">
      <c r="A906" s="1">
        <v>44735</v>
      </c>
      <c r="C906">
        <f t="shared" si="9"/>
        <v>660.219116858603</v>
      </c>
      <c r="D906" s="10">
        <f t="shared" si="10"/>
        <v>-798.63252157826105</v>
      </c>
      <c r="E906" s="10">
        <f t="shared" si="11"/>
        <v>2119.0707552954673</v>
      </c>
    </row>
    <row r="907" spans="1:5" x14ac:dyDescent="0.35">
      <c r="A907" s="1">
        <v>44736</v>
      </c>
      <c r="C907">
        <f t="shared" si="9"/>
        <v>540.83895671432481</v>
      </c>
      <c r="D907" s="10">
        <f t="shared" si="10"/>
        <v>-923.61282961945801</v>
      </c>
      <c r="E907" s="10">
        <f t="shared" si="11"/>
        <v>2005.2907430481077</v>
      </c>
    </row>
    <row r="908" spans="1:5" x14ac:dyDescent="0.35">
      <c r="A908" s="1">
        <v>44737</v>
      </c>
      <c r="C908">
        <f t="shared" si="9"/>
        <v>687.16290285505397</v>
      </c>
      <c r="D908" s="10">
        <f t="shared" si="10"/>
        <v>-782.92188819769308</v>
      </c>
      <c r="E908" s="10">
        <f t="shared" si="11"/>
        <v>2157.247693907801</v>
      </c>
    </row>
    <row r="909" spans="1:5" x14ac:dyDescent="0.35">
      <c r="A909" s="1">
        <v>44738</v>
      </c>
      <c r="C909">
        <f t="shared" si="9"/>
        <v>617.40959573297664</v>
      </c>
      <c r="D909" s="10">
        <f t="shared" si="10"/>
        <v>-858.34094202526876</v>
      </c>
      <c r="E909" s="10">
        <f t="shared" si="11"/>
        <v>2093.160133491222</v>
      </c>
    </row>
    <row r="910" spans="1:5" x14ac:dyDescent="0.35">
      <c r="A910" s="1">
        <v>44739</v>
      </c>
      <c r="C910">
        <f t="shared" si="9"/>
        <v>616.22023900575709</v>
      </c>
      <c r="D910" s="10">
        <f t="shared" si="10"/>
        <v>-865.22867218973806</v>
      </c>
      <c r="E910" s="10">
        <f t="shared" si="11"/>
        <v>2097.6691502012523</v>
      </c>
    </row>
    <row r="911" spans="1:5" x14ac:dyDescent="0.35">
      <c r="A911" s="1">
        <v>44740</v>
      </c>
      <c r="C911">
        <f t="shared" si="9"/>
        <v>812.13606566389944</v>
      </c>
      <c r="D911" s="10">
        <f t="shared" si="10"/>
        <v>-675.04373005985735</v>
      </c>
      <c r="E911" s="10">
        <f t="shared" si="11"/>
        <v>2299.3158613876562</v>
      </c>
    </row>
    <row r="912" spans="1:5" x14ac:dyDescent="0.35">
      <c r="A912" s="1">
        <v>44741</v>
      </c>
      <c r="C912">
        <f t="shared" si="9"/>
        <v>810.08933687963486</v>
      </c>
      <c r="D912" s="10">
        <f t="shared" si="10"/>
        <v>-682.85373846929338</v>
      </c>
      <c r="E912" s="10">
        <f t="shared" si="11"/>
        <v>2303.0324122285629</v>
      </c>
    </row>
    <row r="913" spans="1:5" x14ac:dyDescent="0.35">
      <c r="A913" s="1">
        <v>44742</v>
      </c>
      <c r="C913">
        <f t="shared" si="9"/>
        <v>778.70978446613788</v>
      </c>
      <c r="D913" s="10">
        <f t="shared" si="10"/>
        <v>-741.56035894036825</v>
      </c>
      <c r="E913" s="10">
        <f t="shared" si="11"/>
        <v>2298.9799278726441</v>
      </c>
    </row>
    <row r="914" spans="1:5" x14ac:dyDescent="0.35">
      <c r="A914" s="1">
        <v>44743</v>
      </c>
      <c r="C914">
        <f t="shared" si="9"/>
        <v>455.8349979992945</v>
      </c>
      <c r="D914" s="10">
        <f t="shared" si="10"/>
        <v>-1070.1806412475673</v>
      </c>
      <c r="E914" s="10">
        <f t="shared" si="11"/>
        <v>1981.8506372461563</v>
      </c>
    </row>
    <row r="915" spans="1:5" x14ac:dyDescent="0.35">
      <c r="A915" s="1">
        <v>44744</v>
      </c>
      <c r="C915">
        <f t="shared" si="9"/>
        <v>763.23113572366253</v>
      </c>
      <c r="D915" s="10">
        <f t="shared" si="10"/>
        <v>-768.5622189072634</v>
      </c>
      <c r="E915" s="10">
        <f t="shared" si="11"/>
        <v>2295.0244903545886</v>
      </c>
    </row>
    <row r="916" spans="1:5" x14ac:dyDescent="0.35">
      <c r="A916" s="1">
        <v>44745</v>
      </c>
      <c r="C916">
        <f t="shared" si="9"/>
        <v>705.70136815121282</v>
      </c>
      <c r="D916" s="10">
        <f t="shared" si="10"/>
        <v>-831.90180909845162</v>
      </c>
      <c r="E916" s="10">
        <f t="shared" si="11"/>
        <v>2243.304545400877</v>
      </c>
    </row>
    <row r="917" spans="1:5" x14ac:dyDescent="0.35">
      <c r="A917" s="1">
        <v>44746</v>
      </c>
      <c r="C917">
        <f t="shared" si="9"/>
        <v>796.44611377611227</v>
      </c>
      <c r="D917" s="10">
        <f t="shared" si="10"/>
        <v>-746.99888070054749</v>
      </c>
      <c r="E917" s="10">
        <f t="shared" si="11"/>
        <v>2339.891108252772</v>
      </c>
    </row>
    <row r="918" spans="1:5" x14ac:dyDescent="0.35">
      <c r="A918" s="1">
        <v>44747</v>
      </c>
      <c r="C918">
        <f t="shared" si="9"/>
        <v>763.9763555036518</v>
      </c>
      <c r="D918" s="10">
        <f t="shared" si="10"/>
        <v>-785.3423378937066</v>
      </c>
      <c r="E918" s="10">
        <f t="shared" si="11"/>
        <v>2313.29504890101</v>
      </c>
    </row>
    <row r="919" spans="1:5" x14ac:dyDescent="0.35">
      <c r="A919" s="1">
        <v>44748</v>
      </c>
      <c r="C919">
        <f t="shared" si="9"/>
        <v>702.96243477487008</v>
      </c>
      <c r="D919" s="10">
        <f t="shared" si="10"/>
        <v>-852.26172606280295</v>
      </c>
      <c r="E919" s="10">
        <f t="shared" si="11"/>
        <v>2258.186595612543</v>
      </c>
    </row>
    <row r="920" spans="1:5" x14ac:dyDescent="0.35">
      <c r="A920" s="1">
        <v>44749</v>
      </c>
      <c r="C920">
        <f t="shared" si="9"/>
        <v>661.89173931724531</v>
      </c>
      <c r="D920" s="10">
        <f t="shared" si="10"/>
        <v>-899.2695440746877</v>
      </c>
      <c r="E920" s="10">
        <f t="shared" si="11"/>
        <v>2223.0530227091785</v>
      </c>
    </row>
    <row r="921" spans="1:5" x14ac:dyDescent="0.35">
      <c r="A921" s="1">
        <v>44750</v>
      </c>
      <c r="C921">
        <f t="shared" si="9"/>
        <v>542.51157917296712</v>
      </c>
      <c r="D921" s="10">
        <f t="shared" si="10"/>
        <v>-1024.6183682772321</v>
      </c>
      <c r="E921" s="10">
        <f t="shared" si="11"/>
        <v>2109.6415266231661</v>
      </c>
    </row>
    <row r="922" spans="1:5" x14ac:dyDescent="0.35">
      <c r="A922" s="1">
        <v>44751</v>
      </c>
      <c r="C922">
        <f t="shared" si="9"/>
        <v>688.83552531369639</v>
      </c>
      <c r="D922" s="10">
        <f t="shared" si="10"/>
        <v>-884.29451391123837</v>
      </c>
      <c r="E922" s="10">
        <f t="shared" si="11"/>
        <v>2261.965564538631</v>
      </c>
    </row>
    <row r="923" spans="1:5" x14ac:dyDescent="0.35">
      <c r="A923" s="1">
        <v>44752</v>
      </c>
      <c r="C923">
        <f t="shared" si="9"/>
        <v>619.08221819161895</v>
      </c>
      <c r="D923" s="10">
        <f t="shared" si="10"/>
        <v>-960.07922658543362</v>
      </c>
      <c r="E923" s="10">
        <f t="shared" si="11"/>
        <v>2198.2436629686717</v>
      </c>
    </row>
    <row r="924" spans="1:5" x14ac:dyDescent="0.35">
      <c r="A924" s="1">
        <v>44753</v>
      </c>
      <c r="C924">
        <f t="shared" si="9"/>
        <v>617.8928614643994</v>
      </c>
      <c r="D924" s="10">
        <f t="shared" si="10"/>
        <v>-967.33118857692693</v>
      </c>
      <c r="E924" s="10">
        <f t="shared" si="11"/>
        <v>2203.1169115057255</v>
      </c>
    </row>
    <row r="925" spans="1:5" x14ac:dyDescent="0.35">
      <c r="A925" s="1">
        <v>44754</v>
      </c>
      <c r="C925">
        <f t="shared" si="9"/>
        <v>813.80868812254175</v>
      </c>
      <c r="D925" s="10">
        <f t="shared" si="10"/>
        <v>-777.50905272864748</v>
      </c>
      <c r="E925" s="10">
        <f t="shared" si="11"/>
        <v>2405.126428973731</v>
      </c>
    </row>
    <row r="926" spans="1:5" x14ac:dyDescent="0.35">
      <c r="A926" s="1">
        <v>44755</v>
      </c>
      <c r="C926">
        <f t="shared" si="9"/>
        <v>811.76195933827717</v>
      </c>
      <c r="D926" s="10">
        <f t="shared" si="10"/>
        <v>-785.68044362463502</v>
      </c>
      <c r="E926" s="10">
        <f t="shared" si="11"/>
        <v>2409.2043623011896</v>
      </c>
    </row>
    <row r="927" spans="1:5" x14ac:dyDescent="0.35">
      <c r="A927" s="1">
        <v>44756</v>
      </c>
      <c r="C927">
        <f t="shared" si="9"/>
        <v>780.38240692478018</v>
      </c>
      <c r="D927" s="10">
        <f t="shared" si="10"/>
        <v>-844.18848029706612</v>
      </c>
      <c r="E927" s="10">
        <f t="shared" si="11"/>
        <v>2404.9532941466264</v>
      </c>
    </row>
    <row r="928" spans="1:5" x14ac:dyDescent="0.35">
      <c r="A928" s="1">
        <v>44757</v>
      </c>
      <c r="C928">
        <f t="shared" si="9"/>
        <v>457.50762045793681</v>
      </c>
      <c r="D928" s="10">
        <f t="shared" si="10"/>
        <v>-1173.1699658713464</v>
      </c>
      <c r="E928" s="10">
        <f t="shared" si="11"/>
        <v>2088.1852067872201</v>
      </c>
    </row>
    <row r="929" spans="1:5" x14ac:dyDescent="0.35">
      <c r="A929" s="1">
        <v>44758</v>
      </c>
      <c r="C929">
        <f t="shared" si="9"/>
        <v>764.90375818230495</v>
      </c>
      <c r="D929" s="10">
        <f t="shared" si="10"/>
        <v>-871.91136366208434</v>
      </c>
      <c r="E929" s="10">
        <f t="shared" si="11"/>
        <v>2401.718880026694</v>
      </c>
    </row>
    <row r="930" spans="1:5" x14ac:dyDescent="0.35">
      <c r="A930" s="1">
        <v>44759</v>
      </c>
      <c r="C930">
        <f t="shared" si="9"/>
        <v>707.37399060985513</v>
      </c>
      <c r="D930" s="10">
        <f t="shared" si="10"/>
        <v>-935.6093923836338</v>
      </c>
      <c r="E930" s="10">
        <f t="shared" si="11"/>
        <v>2350.3573736033441</v>
      </c>
    </row>
    <row r="931" spans="1:5" x14ac:dyDescent="0.35">
      <c r="A931" s="1">
        <v>44760</v>
      </c>
      <c r="C931">
        <f t="shared" si="9"/>
        <v>798.11873623475458</v>
      </c>
      <c r="D931" s="10">
        <f t="shared" si="10"/>
        <v>-851.0635227039445</v>
      </c>
      <c r="E931" s="10">
        <f t="shared" si="11"/>
        <v>2447.3009951734539</v>
      </c>
    </row>
    <row r="932" spans="1:5" x14ac:dyDescent="0.35">
      <c r="A932" s="1">
        <v>44761</v>
      </c>
      <c r="C932">
        <f t="shared" si="9"/>
        <v>765.64897796229411</v>
      </c>
      <c r="D932" s="10">
        <f t="shared" si="10"/>
        <v>-889.76266083736732</v>
      </c>
      <c r="E932" s="10">
        <f t="shared" si="11"/>
        <v>2421.0606167619553</v>
      </c>
    </row>
    <row r="933" spans="1:5" x14ac:dyDescent="0.35">
      <c r="A933" s="1">
        <v>44762</v>
      </c>
      <c r="C933">
        <f t="shared" si="9"/>
        <v>704.6350572335125</v>
      </c>
      <c r="D933" s="10">
        <f t="shared" si="10"/>
        <v>-957.03635444121323</v>
      </c>
      <c r="E933" s="10">
        <f t="shared" si="11"/>
        <v>2366.3064689082385</v>
      </c>
    </row>
    <row r="934" spans="1:5" x14ac:dyDescent="0.35">
      <c r="A934" s="1">
        <v>44763</v>
      </c>
      <c r="C934">
        <f t="shared" si="9"/>
        <v>663.56436177588762</v>
      </c>
      <c r="D934" s="10">
        <f t="shared" si="10"/>
        <v>-1004.3971048857036</v>
      </c>
      <c r="E934" s="10">
        <f t="shared" si="11"/>
        <v>2331.5258284374786</v>
      </c>
    </row>
    <row r="935" spans="1:5" x14ac:dyDescent="0.35">
      <c r="A935" s="1">
        <v>44764</v>
      </c>
      <c r="C935">
        <f t="shared" si="9"/>
        <v>544.18420163160943</v>
      </c>
      <c r="D935" s="10">
        <f t="shared" si="10"/>
        <v>-1130.0974912458078</v>
      </c>
      <c r="E935" s="10">
        <f t="shared" si="11"/>
        <v>2218.4658945090268</v>
      </c>
    </row>
    <row r="936" spans="1:5" x14ac:dyDescent="0.35">
      <c r="A936" s="1">
        <v>44765</v>
      </c>
      <c r="C936">
        <f t="shared" si="9"/>
        <v>690.5081477723387</v>
      </c>
      <c r="D936" s="10">
        <f t="shared" si="10"/>
        <v>-990.1238317060596</v>
      </c>
      <c r="E936" s="10">
        <f t="shared" si="11"/>
        <v>2371.1401272507369</v>
      </c>
    </row>
    <row r="937" spans="1:5" x14ac:dyDescent="0.35">
      <c r="A937" s="1">
        <v>44766</v>
      </c>
      <c r="C937">
        <f t="shared" si="9"/>
        <v>620.75484065026126</v>
      </c>
      <c r="D937" s="10">
        <f t="shared" si="10"/>
        <v>-1066.2573750285612</v>
      </c>
      <c r="E937" s="10">
        <f t="shared" si="11"/>
        <v>2307.767056329084</v>
      </c>
    </row>
    <row r="938" spans="1:5" x14ac:dyDescent="0.35">
      <c r="A938" s="1">
        <v>44767</v>
      </c>
      <c r="C938">
        <f t="shared" si="9"/>
        <v>619.56548392304171</v>
      </c>
      <c r="D938" s="10">
        <f t="shared" si="10"/>
        <v>-1073.8568068465684</v>
      </c>
      <c r="E938" s="10">
        <f t="shared" si="11"/>
        <v>2312.9877746926518</v>
      </c>
    </row>
    <row r="939" spans="1:5" x14ac:dyDescent="0.35">
      <c r="A939" s="1">
        <v>44768</v>
      </c>
      <c r="C939">
        <f t="shared" si="9"/>
        <v>815.48131058118406</v>
      </c>
      <c r="D939" s="10">
        <f t="shared" si="10"/>
        <v>-884.38078355516291</v>
      </c>
      <c r="E939" s="10">
        <f t="shared" si="11"/>
        <v>2515.343404717531</v>
      </c>
    </row>
    <row r="940" spans="1:5" x14ac:dyDescent="0.35">
      <c r="A940" s="1">
        <v>44769</v>
      </c>
      <c r="C940">
        <f t="shared" si="9"/>
        <v>813.43458179691959</v>
      </c>
      <c r="D940" s="10">
        <f t="shared" si="10"/>
        <v>-892.89693347989316</v>
      </c>
      <c r="E940" s="10">
        <f t="shared" si="11"/>
        <v>2519.7660970737325</v>
      </c>
    </row>
    <row r="941" spans="1:5" x14ac:dyDescent="0.35">
      <c r="A941" s="1">
        <v>44770</v>
      </c>
      <c r="C941">
        <f t="shared" si="9"/>
        <v>782.05502938342249</v>
      </c>
      <c r="D941" s="10">
        <f t="shared" si="10"/>
        <v>-951.20572897692466</v>
      </c>
      <c r="E941" s="10">
        <f t="shared" si="11"/>
        <v>2515.3157877437698</v>
      </c>
    </row>
    <row r="942" spans="1:5" x14ac:dyDescent="0.35">
      <c r="A942" s="1">
        <v>44771</v>
      </c>
      <c r="C942">
        <f t="shared" si="9"/>
        <v>459.18024291657912</v>
      </c>
      <c r="D942" s="10">
        <f t="shared" si="10"/>
        <v>-1280.5321774481179</v>
      </c>
      <c r="E942" s="10">
        <f t="shared" si="11"/>
        <v>2198.8926632812763</v>
      </c>
    </row>
    <row r="943" spans="1:5" x14ac:dyDescent="0.35">
      <c r="A943" s="1">
        <v>44772</v>
      </c>
      <c r="C943">
        <f t="shared" si="9"/>
        <v>766.57638064094726</v>
      </c>
      <c r="D943" s="10">
        <f t="shared" si="10"/>
        <v>-979.61721861587762</v>
      </c>
      <c r="E943" s="10">
        <f t="shared" si="11"/>
        <v>2512.7699798977719</v>
      </c>
    </row>
    <row r="944" spans="1:5" x14ac:dyDescent="0.35">
      <c r="A944" s="1">
        <v>44773</v>
      </c>
      <c r="C944">
        <f t="shared" si="9"/>
        <v>709.04661306849744</v>
      </c>
      <c r="D944" s="10">
        <f t="shared" si="10"/>
        <v>-1043.6575746293231</v>
      </c>
      <c r="E944" s="10">
        <f t="shared" si="11"/>
        <v>2461.7508007663182</v>
      </c>
    </row>
    <row r="945" spans="1:5" x14ac:dyDescent="0.35">
      <c r="A945" s="1">
        <v>44774</v>
      </c>
      <c r="C945">
        <f t="shared" si="9"/>
        <v>799.79135869339689</v>
      </c>
      <c r="D945" s="10">
        <f t="shared" si="10"/>
        <v>-959.4527197658042</v>
      </c>
      <c r="E945" s="10">
        <f t="shared" si="11"/>
        <v>2559.0354371525982</v>
      </c>
    </row>
    <row r="946" spans="1:5" x14ac:dyDescent="0.35">
      <c r="A946" s="1">
        <v>44775</v>
      </c>
      <c r="C946">
        <f t="shared" si="9"/>
        <v>767.32160042093642</v>
      </c>
      <c r="D946" s="10">
        <f t="shared" si="10"/>
        <v>-998.49156401776463</v>
      </c>
      <c r="E946" s="10">
        <f t="shared" si="11"/>
        <v>2533.1347648596375</v>
      </c>
    </row>
    <row r="947" spans="1:5" x14ac:dyDescent="0.35">
      <c r="A947" s="1">
        <v>44776</v>
      </c>
      <c r="C947">
        <f t="shared" si="9"/>
        <v>706.30767969215481</v>
      </c>
      <c r="D947" s="10">
        <f t="shared" si="10"/>
        <v>-1066.1036589834639</v>
      </c>
      <c r="E947" s="10">
        <f t="shared" si="11"/>
        <v>2478.7190183677735</v>
      </c>
    </row>
    <row r="948" spans="1:5" x14ac:dyDescent="0.35">
      <c r="A948" s="1">
        <v>44777</v>
      </c>
      <c r="C948">
        <f t="shared" si="9"/>
        <v>665.23698423452993</v>
      </c>
      <c r="D948" s="10">
        <f t="shared" si="10"/>
        <v>-1113.8015101311917</v>
      </c>
      <c r="E948" s="10">
        <f t="shared" si="11"/>
        <v>2444.2754786002515</v>
      </c>
    </row>
    <row r="949" spans="1:5" x14ac:dyDescent="0.35">
      <c r="A949" s="1">
        <v>44778</v>
      </c>
      <c r="C949">
        <f t="shared" si="9"/>
        <v>545.85682409025173</v>
      </c>
      <c r="D949" s="10">
        <f t="shared" si="10"/>
        <v>-1239.8377007854738</v>
      </c>
      <c r="E949" s="10">
        <f t="shared" si="11"/>
        <v>2331.551348965977</v>
      </c>
    </row>
    <row r="950" spans="1:5" x14ac:dyDescent="0.35">
      <c r="A950" s="1">
        <v>44779</v>
      </c>
      <c r="C950">
        <f t="shared" si="9"/>
        <v>692.18077023098101</v>
      </c>
      <c r="D950" s="10">
        <f t="shared" si="10"/>
        <v>-1100.198553526358</v>
      </c>
      <c r="E950" s="10">
        <f t="shared" si="11"/>
        <v>2484.5600939883197</v>
      </c>
    </row>
    <row r="951" spans="1:5" x14ac:dyDescent="0.35">
      <c r="A951" s="1">
        <v>44780</v>
      </c>
      <c r="C951">
        <f t="shared" si="9"/>
        <v>622.42746310890357</v>
      </c>
      <c r="D951" s="10">
        <f t="shared" si="10"/>
        <v>-1176.6653216519962</v>
      </c>
      <c r="E951" s="10">
        <f t="shared" si="11"/>
        <v>2421.5202478698034</v>
      </c>
    </row>
    <row r="952" spans="1:5" x14ac:dyDescent="0.35">
      <c r="A952" s="1">
        <v>44781</v>
      </c>
      <c r="C952">
        <f t="shared" si="9"/>
        <v>621.23810638168402</v>
      </c>
      <c r="D952" s="10">
        <f t="shared" si="10"/>
        <v>-1184.5966954669063</v>
      </c>
      <c r="E952" s="10">
        <f t="shared" si="11"/>
        <v>2427.0729082302742</v>
      </c>
    </row>
    <row r="953" spans="1:5" x14ac:dyDescent="0.35">
      <c r="A953" s="1">
        <v>44782</v>
      </c>
      <c r="C953">
        <f t="shared" si="9"/>
        <v>817.15393303982637</v>
      </c>
      <c r="D953" s="10">
        <f t="shared" si="10"/>
        <v>-995.45133616742578</v>
      </c>
      <c r="E953" s="10">
        <f t="shared" si="11"/>
        <v>2629.7592022470785</v>
      </c>
    </row>
    <row r="954" spans="1:5" x14ac:dyDescent="0.35">
      <c r="A954" s="1">
        <v>44783</v>
      </c>
      <c r="C954">
        <f t="shared" si="9"/>
        <v>815.1072042555619</v>
      </c>
      <c r="D954" s="10">
        <f t="shared" si="10"/>
        <v>-1004.2968770052379</v>
      </c>
      <c r="E954" s="10">
        <f t="shared" si="11"/>
        <v>2634.5112855163616</v>
      </c>
    </row>
    <row r="955" spans="1:5" x14ac:dyDescent="0.35">
      <c r="A955" s="1">
        <v>44784</v>
      </c>
      <c r="C955">
        <f t="shared" si="9"/>
        <v>783.7276518420648</v>
      </c>
      <c r="D955" s="10">
        <f t="shared" si="10"/>
        <v>-1062.4102987103533</v>
      </c>
      <c r="E955" s="10">
        <f t="shared" si="11"/>
        <v>2629.8656023944827</v>
      </c>
    </row>
    <row r="956" spans="1:5" x14ac:dyDescent="0.35">
      <c r="A956" s="1">
        <v>44785</v>
      </c>
      <c r="C956">
        <f t="shared" si="9"/>
        <v>460.85286537522143</v>
      </c>
      <c r="D956" s="10">
        <f t="shared" si="10"/>
        <v>-1392.0666237599141</v>
      </c>
      <c r="E956" s="10">
        <f t="shared" si="11"/>
        <v>2313.7723545103572</v>
      </c>
    </row>
    <row r="957" spans="1:5" x14ac:dyDescent="0.35">
      <c r="A957" s="1">
        <v>44786</v>
      </c>
      <c r="C957">
        <f t="shared" si="9"/>
        <v>768.24900309958957</v>
      </c>
      <c r="D957" s="10">
        <f t="shared" si="10"/>
        <v>-1091.48029634157</v>
      </c>
      <c r="E957" s="10">
        <f t="shared" si="11"/>
        <v>2627.9783025407492</v>
      </c>
    </row>
    <row r="958" spans="1:5" x14ac:dyDescent="0.35">
      <c r="A958" s="1">
        <v>44787</v>
      </c>
      <c r="C958">
        <f t="shared" si="9"/>
        <v>710.71923552713986</v>
      </c>
      <c r="D958" s="10">
        <f t="shared" si="10"/>
        <v>-1155.8480431900834</v>
      </c>
      <c r="E958" s="10">
        <f t="shared" si="11"/>
        <v>2577.2865142443634</v>
      </c>
    </row>
    <row r="959" spans="1:5" x14ac:dyDescent="0.35">
      <c r="A959" s="1">
        <v>44788</v>
      </c>
      <c r="C959">
        <f t="shared" ref="C959:C1022" si="12">_xlfn.FORECAST.ETS(A959,$B$2:$B$702,$A$2:$A$702,1,1)</f>
        <v>801.4639811520392</v>
      </c>
      <c r="D959" s="10">
        <f t="shared" ref="D959:D1022" si="13">C959-_xlfn.FORECAST.ETS.CONFINT(A959,$B$2:$B$702,$A$2:$A$702,0.95,1,1)</f>
        <v>-1071.9693432844645</v>
      </c>
      <c r="E959" s="10">
        <f t="shared" ref="E959:E1022" si="14">C959+_xlfn.FORECAST.ETS.CONFINT(A959,$B$2:$B$702,$A$2:$A$702,0.95,1,1)</f>
        <v>2674.8973055885426</v>
      </c>
    </row>
    <row r="960" spans="1:5" x14ac:dyDescent="0.35">
      <c r="A960" s="1">
        <v>44789</v>
      </c>
      <c r="C960">
        <f t="shared" si="12"/>
        <v>768.99422287957873</v>
      </c>
      <c r="D960" s="10">
        <f t="shared" si="13"/>
        <v>-1111.3331114302555</v>
      </c>
      <c r="E960" s="10">
        <f t="shared" si="14"/>
        <v>2649.3215571894129</v>
      </c>
    </row>
    <row r="961" spans="1:5" x14ac:dyDescent="0.35">
      <c r="A961" s="1">
        <v>44790</v>
      </c>
      <c r="C961">
        <f t="shared" si="12"/>
        <v>707.98030215079712</v>
      </c>
      <c r="D961" s="10">
        <f t="shared" si="13"/>
        <v>-1179.2689041457713</v>
      </c>
      <c r="E961" s="10">
        <f t="shared" si="14"/>
        <v>2595.2295084473653</v>
      </c>
    </row>
    <row r="962" spans="1:5" x14ac:dyDescent="0.35">
      <c r="A962" s="1">
        <v>44791</v>
      </c>
      <c r="C962">
        <f t="shared" si="12"/>
        <v>666.90960669317235</v>
      </c>
      <c r="D962" s="10">
        <f t="shared" si="13"/>
        <v>-1227.28923192192</v>
      </c>
      <c r="E962" s="10">
        <f t="shared" si="14"/>
        <v>2561.1084453082649</v>
      </c>
    </row>
    <row r="963" spans="1:5" x14ac:dyDescent="0.35">
      <c r="A963" s="1">
        <v>44792</v>
      </c>
      <c r="C963">
        <f t="shared" si="12"/>
        <v>547.52944654889404</v>
      </c>
      <c r="D963" s="10">
        <f t="shared" si="13"/>
        <v>-1353.6466832041056</v>
      </c>
      <c r="E963" s="10">
        <f t="shared" si="14"/>
        <v>2448.7055763018934</v>
      </c>
    </row>
    <row r="964" spans="1:5" x14ac:dyDescent="0.35">
      <c r="A964" s="1">
        <v>44793</v>
      </c>
      <c r="C964">
        <f t="shared" si="12"/>
        <v>693.85339268962332</v>
      </c>
      <c r="D964" s="10">
        <f t="shared" si="13"/>
        <v>-1214.3275857873055</v>
      </c>
      <c r="E964" s="10">
        <f t="shared" si="14"/>
        <v>2602.0343711665519</v>
      </c>
    </row>
    <row r="965" spans="1:5" x14ac:dyDescent="0.35">
      <c r="A965" s="1">
        <v>44794</v>
      </c>
      <c r="C965">
        <f t="shared" si="12"/>
        <v>624.10008556754588</v>
      </c>
      <c r="D965" s="10">
        <f t="shared" si="13"/>
        <v>-1291.1131982745289</v>
      </c>
      <c r="E965" s="10">
        <f t="shared" si="14"/>
        <v>2539.3133694096205</v>
      </c>
    </row>
    <row r="966" spans="1:5" x14ac:dyDescent="0.35">
      <c r="A966" s="1">
        <v>44795</v>
      </c>
      <c r="C966">
        <f t="shared" si="12"/>
        <v>622.91072884032633</v>
      </c>
      <c r="D966" s="10">
        <f t="shared" si="13"/>
        <v>-1299.3622163610496</v>
      </c>
      <c r="E966" s="10">
        <f t="shared" si="14"/>
        <v>2545.183674041702</v>
      </c>
    </row>
    <row r="967" spans="1:5" x14ac:dyDescent="0.35">
      <c r="A967" s="1">
        <v>44796</v>
      </c>
      <c r="C967">
        <f t="shared" si="12"/>
        <v>818.82655549846868</v>
      </c>
      <c r="D967" s="10">
        <f t="shared" si="13"/>
        <v>-1110.5333067159158</v>
      </c>
      <c r="E967" s="10">
        <f t="shared" si="14"/>
        <v>2748.1864177128532</v>
      </c>
    </row>
    <row r="968" spans="1:5" x14ac:dyDescent="0.35">
      <c r="A968" s="1">
        <v>44797</v>
      </c>
      <c r="C968">
        <f t="shared" si="12"/>
        <v>816.77982671420421</v>
      </c>
      <c r="D968" s="10">
        <f t="shared" si="13"/>
        <v>-1119.6941081416226</v>
      </c>
      <c r="E968" s="10">
        <f t="shared" si="14"/>
        <v>2753.2537615700312</v>
      </c>
    </row>
    <row r="969" spans="1:5" x14ac:dyDescent="0.35">
      <c r="A969" s="1">
        <v>44798</v>
      </c>
      <c r="C969">
        <f t="shared" si="12"/>
        <v>785.40027430070722</v>
      </c>
      <c r="D969" s="10">
        <f t="shared" si="13"/>
        <v>-1177.619122585141</v>
      </c>
      <c r="E969" s="10">
        <f t="shared" si="14"/>
        <v>2748.4196711865552</v>
      </c>
    </row>
    <row r="970" spans="1:5" x14ac:dyDescent="0.35">
      <c r="A970" s="1">
        <v>44799</v>
      </c>
      <c r="C970">
        <f t="shared" si="12"/>
        <v>462.52548783386374</v>
      </c>
      <c r="D970" s="10">
        <f t="shared" si="13"/>
        <v>-1507.5913945974473</v>
      </c>
      <c r="E970" s="10">
        <f t="shared" si="14"/>
        <v>2432.6423702651746</v>
      </c>
    </row>
    <row r="971" spans="1:5" x14ac:dyDescent="0.35">
      <c r="A971" s="1">
        <v>44800</v>
      </c>
      <c r="C971">
        <f t="shared" si="12"/>
        <v>769.92162555823188</v>
      </c>
      <c r="D971" s="10">
        <f t="shared" si="13"/>
        <v>-1207.3198476536218</v>
      </c>
      <c r="E971" s="10">
        <f t="shared" si="14"/>
        <v>2747.1630987700855</v>
      </c>
    </row>
    <row r="972" spans="1:5" x14ac:dyDescent="0.35">
      <c r="A972" s="1">
        <v>44801</v>
      </c>
      <c r="C972">
        <f t="shared" si="12"/>
        <v>712.39185798578217</v>
      </c>
      <c r="D972" s="10">
        <f t="shared" si="13"/>
        <v>-1272.0012136996324</v>
      </c>
      <c r="E972" s="10">
        <f t="shared" si="14"/>
        <v>2696.784929671197</v>
      </c>
    </row>
    <row r="973" spans="1:5" x14ac:dyDescent="0.35">
      <c r="A973" s="1">
        <v>44802</v>
      </c>
      <c r="C973">
        <f t="shared" si="12"/>
        <v>803.13660361068162</v>
      </c>
      <c r="D973" s="10">
        <f t="shared" si="13"/>
        <v>-1188.434976998914</v>
      </c>
      <c r="E973" s="10">
        <f t="shared" si="14"/>
        <v>2794.7081842202774</v>
      </c>
    </row>
    <row r="974" spans="1:5" x14ac:dyDescent="0.35">
      <c r="A974" s="1">
        <v>44803</v>
      </c>
      <c r="C974">
        <f t="shared" si="12"/>
        <v>770.66684533822104</v>
      </c>
      <c r="D974" s="10">
        <f t="shared" si="13"/>
        <v>-1228.1100577111963</v>
      </c>
      <c r="E974" s="10">
        <f t="shared" si="14"/>
        <v>2769.4437483876382</v>
      </c>
    </row>
    <row r="975" spans="1:5" x14ac:dyDescent="0.35">
      <c r="A975" s="1">
        <v>44804</v>
      </c>
      <c r="C975">
        <f t="shared" si="12"/>
        <v>709.65292460943942</v>
      </c>
      <c r="D975" s="10">
        <f t="shared" si="13"/>
        <v>-1296.3560177753591</v>
      </c>
      <c r="E975" s="10">
        <f t="shared" si="14"/>
        <v>2715.6618669942382</v>
      </c>
    </row>
    <row r="976" spans="1:5" x14ac:dyDescent="0.35">
      <c r="A976" s="1">
        <v>44805</v>
      </c>
      <c r="C976">
        <f t="shared" si="12"/>
        <v>668.58222915181466</v>
      </c>
      <c r="D976" s="10">
        <f t="shared" si="13"/>
        <v>-1344.685373165953</v>
      </c>
      <c r="E976" s="10">
        <f t="shared" si="14"/>
        <v>2681.8498314695826</v>
      </c>
    </row>
    <row r="977" spans="1:5" x14ac:dyDescent="0.35">
      <c r="A977" s="1">
        <v>44806</v>
      </c>
      <c r="C977">
        <f t="shared" si="12"/>
        <v>549.20206900753635</v>
      </c>
      <c r="D977" s="10">
        <f t="shared" si="13"/>
        <v>-1471.3507178718714</v>
      </c>
      <c r="E977" s="10">
        <f t="shared" si="14"/>
        <v>2569.7548558869439</v>
      </c>
    </row>
    <row r="978" spans="1:5" x14ac:dyDescent="0.35">
      <c r="A978" s="1">
        <v>44807</v>
      </c>
      <c r="C978">
        <f t="shared" si="12"/>
        <v>695.52601514826563</v>
      </c>
      <c r="D978" s="10">
        <f t="shared" si="13"/>
        <v>-1332.3383852882757</v>
      </c>
      <c r="E978" s="10">
        <f t="shared" si="14"/>
        <v>2723.3904155848068</v>
      </c>
    </row>
    <row r="979" spans="1:5" x14ac:dyDescent="0.35">
      <c r="A979" s="1">
        <v>44808</v>
      </c>
      <c r="C979">
        <f t="shared" si="12"/>
        <v>625.77270802618818</v>
      </c>
      <c r="D979" s="10">
        <f t="shared" si="13"/>
        <v>-1409.4296396719776</v>
      </c>
      <c r="E979" s="10">
        <f t="shared" si="14"/>
        <v>2660.9750557243542</v>
      </c>
    </row>
    <row r="980" spans="1:5" x14ac:dyDescent="0.35">
      <c r="A980" s="1">
        <v>44809</v>
      </c>
      <c r="C980">
        <f t="shared" si="12"/>
        <v>624.58335129896875</v>
      </c>
      <c r="D980" s="10">
        <f t="shared" si="13"/>
        <v>-1417.9831824226653</v>
      </c>
      <c r="E980" s="10">
        <f t="shared" si="14"/>
        <v>2667.1498850206031</v>
      </c>
    </row>
    <row r="981" spans="1:5" x14ac:dyDescent="0.35">
      <c r="A981" s="1">
        <v>44810</v>
      </c>
      <c r="C981">
        <f t="shared" si="12"/>
        <v>820.49917795711099</v>
      </c>
      <c r="D981" s="10">
        <f t="shared" si="13"/>
        <v>-1229.4576859614849</v>
      </c>
      <c r="E981" s="10">
        <f t="shared" si="14"/>
        <v>2870.4560418757069</v>
      </c>
    </row>
    <row r="982" spans="1:5" x14ac:dyDescent="0.35">
      <c r="A982" s="1">
        <v>44811</v>
      </c>
      <c r="C982">
        <f t="shared" si="12"/>
        <v>818.45244917284651</v>
      </c>
      <c r="D982" s="10">
        <f t="shared" si="13"/>
        <v>-1238.920794887852</v>
      </c>
      <c r="E982" s="10">
        <f t="shared" si="14"/>
        <v>2875.8256932335453</v>
      </c>
    </row>
    <row r="983" spans="1:5" x14ac:dyDescent="0.35">
      <c r="A983" s="1">
        <v>44812</v>
      </c>
      <c r="C983">
        <f t="shared" si="12"/>
        <v>787.07289675934953</v>
      </c>
      <c r="D983" s="10">
        <f t="shared" si="13"/>
        <v>-1296.666404031369</v>
      </c>
      <c r="E983" s="10">
        <f t="shared" si="14"/>
        <v>2870.812197550068</v>
      </c>
    </row>
    <row r="984" spans="1:5" x14ac:dyDescent="0.35">
      <c r="A984" s="1">
        <v>44813</v>
      </c>
      <c r="C984">
        <f t="shared" si="12"/>
        <v>464.19811029250616</v>
      </c>
      <c r="D984" s="10">
        <f t="shared" si="13"/>
        <v>-1626.9418071187315</v>
      </c>
      <c r="E984" s="10">
        <f t="shared" si="14"/>
        <v>2555.3380277037436</v>
      </c>
    </row>
    <row r="985" spans="1:5" x14ac:dyDescent="0.35">
      <c r="A985" s="1">
        <v>44814</v>
      </c>
      <c r="C985">
        <f t="shared" si="12"/>
        <v>771.59424801687419</v>
      </c>
      <c r="D985" s="10">
        <f t="shared" si="13"/>
        <v>-1326.9723036083174</v>
      </c>
      <c r="E985" s="10">
        <f t="shared" si="14"/>
        <v>2870.1607996420657</v>
      </c>
    </row>
    <row r="986" spans="1:5" x14ac:dyDescent="0.35">
      <c r="A986" s="1">
        <v>44815</v>
      </c>
      <c r="C986">
        <f t="shared" si="12"/>
        <v>714.06448044442448</v>
      </c>
      <c r="D986" s="10">
        <f t="shared" si="13"/>
        <v>-1391.9546309234079</v>
      </c>
      <c r="E986" s="10">
        <f t="shared" si="14"/>
        <v>2820.0835918122571</v>
      </c>
    </row>
    <row r="987" spans="1:5" x14ac:dyDescent="0.35">
      <c r="A987" s="1">
        <v>44816</v>
      </c>
      <c r="C987">
        <f t="shared" si="12"/>
        <v>804.80922606932393</v>
      </c>
      <c r="D987" s="10">
        <f t="shared" si="13"/>
        <v>-1308.6882788473154</v>
      </c>
      <c r="E987" s="10">
        <f t="shared" si="14"/>
        <v>2918.306730985963</v>
      </c>
    </row>
    <row r="988" spans="1:5" x14ac:dyDescent="0.35">
      <c r="A988" s="1">
        <v>44817</v>
      </c>
      <c r="C988">
        <f t="shared" si="12"/>
        <v>772.33946779686335</v>
      </c>
      <c r="D988" s="10">
        <f t="shared" si="13"/>
        <v>-1348.6621730996283</v>
      </c>
      <c r="E988" s="10">
        <f t="shared" si="14"/>
        <v>2893.3411086933547</v>
      </c>
    </row>
    <row r="989" spans="1:5" x14ac:dyDescent="0.35">
      <c r="A989" s="1">
        <v>44818</v>
      </c>
      <c r="C989">
        <f t="shared" si="12"/>
        <v>711.32554706808173</v>
      </c>
      <c r="D989" s="10">
        <f t="shared" si="13"/>
        <v>-1417.2058812165621</v>
      </c>
      <c r="E989" s="10">
        <f t="shared" si="14"/>
        <v>2839.8569753527254</v>
      </c>
    </row>
    <row r="990" spans="1:5" x14ac:dyDescent="0.35">
      <c r="A990" s="1">
        <v>44819</v>
      </c>
      <c r="C990">
        <f t="shared" si="12"/>
        <v>670.25485161045697</v>
      </c>
      <c r="D990" s="10">
        <f t="shared" si="13"/>
        <v>-1465.8319248050229</v>
      </c>
      <c r="E990" s="10">
        <f t="shared" si="14"/>
        <v>2806.3416280259371</v>
      </c>
    </row>
    <row r="991" spans="1:5" x14ac:dyDescent="0.35">
      <c r="A991" s="1">
        <v>44820</v>
      </c>
      <c r="C991">
        <f t="shared" si="12"/>
        <v>550.87469146617877</v>
      </c>
      <c r="D991" s="10">
        <f t="shared" si="13"/>
        <v>-1592.7929035188968</v>
      </c>
      <c r="E991" s="10">
        <f t="shared" si="14"/>
        <v>2694.5422864512543</v>
      </c>
    </row>
    <row r="992" spans="1:5" x14ac:dyDescent="0.35">
      <c r="A992" s="1">
        <v>44821</v>
      </c>
      <c r="C992">
        <f t="shared" si="12"/>
        <v>697.19863760690794</v>
      </c>
      <c r="D992" s="10">
        <f t="shared" si="13"/>
        <v>-1454.0751564486477</v>
      </c>
      <c r="E992" s="10">
        <f t="shared" si="14"/>
        <v>2848.4724316624638</v>
      </c>
    </row>
    <row r="993" spans="1:5" x14ac:dyDescent="0.35">
      <c r="A993" s="1">
        <v>44822</v>
      </c>
      <c r="C993">
        <f t="shared" si="12"/>
        <v>627.44533048483049</v>
      </c>
      <c r="D993" s="10">
        <f t="shared" si="13"/>
        <v>-1531.4599535744285</v>
      </c>
      <c r="E993" s="10">
        <f t="shared" si="14"/>
        <v>2786.3506145440897</v>
      </c>
    </row>
    <row r="994" spans="1:5" x14ac:dyDescent="0.35">
      <c r="A994" s="1">
        <v>44823</v>
      </c>
      <c r="C994">
        <f t="shared" si="12"/>
        <v>626.25597375761106</v>
      </c>
      <c r="D994" s="10">
        <f t="shared" si="13"/>
        <v>-1540.3060020451053</v>
      </c>
      <c r="E994" s="10">
        <f t="shared" si="14"/>
        <v>2792.8179495603276</v>
      </c>
    </row>
    <row r="995" spans="1:5" x14ac:dyDescent="0.35">
      <c r="A995" s="1">
        <v>44824</v>
      </c>
      <c r="C995">
        <f t="shared" si="12"/>
        <v>822.1718004157533</v>
      </c>
      <c r="D995" s="10">
        <f t="shared" si="13"/>
        <v>-1352.071980054684</v>
      </c>
      <c r="E995" s="10">
        <f t="shared" si="14"/>
        <v>2996.4155808861906</v>
      </c>
    </row>
    <row r="996" spans="1:5" x14ac:dyDescent="0.35">
      <c r="A996" s="1">
        <v>44825</v>
      </c>
      <c r="C996">
        <f t="shared" si="12"/>
        <v>820.12507163148882</v>
      </c>
      <c r="D996" s="10">
        <f t="shared" si="13"/>
        <v>-1361.825537997031</v>
      </c>
      <c r="E996" s="10">
        <f t="shared" si="14"/>
        <v>3002.0756812600089</v>
      </c>
    </row>
    <row r="997" spans="1:5" x14ac:dyDescent="0.35">
      <c r="A997" s="1">
        <v>44826</v>
      </c>
      <c r="C997">
        <f t="shared" si="12"/>
        <v>788.74551921799184</v>
      </c>
      <c r="D997" s="10">
        <f t="shared" si="13"/>
        <v>-1419.4019968565872</v>
      </c>
      <c r="E997" s="10">
        <f t="shared" si="14"/>
        <v>2996.8930352925709</v>
      </c>
    </row>
    <row r="998" spans="1:5" x14ac:dyDescent="0.35">
      <c r="A998" s="1">
        <v>44827</v>
      </c>
      <c r="C998">
        <f t="shared" si="12"/>
        <v>465.87073275114847</v>
      </c>
      <c r="D998" s="10">
        <f t="shared" si="13"/>
        <v>-1749.9687608524728</v>
      </c>
      <c r="E998" s="10">
        <f t="shared" si="14"/>
        <v>2681.7102263547695</v>
      </c>
    </row>
    <row r="999" spans="1:5" x14ac:dyDescent="0.35">
      <c r="A999" s="1">
        <v>44828</v>
      </c>
      <c r="C999">
        <f t="shared" si="12"/>
        <v>773.2668704755165</v>
      </c>
      <c r="D999" s="10">
        <f t="shared" si="13"/>
        <v>-1450.2896070578099</v>
      </c>
      <c r="E999" s="10">
        <f t="shared" si="14"/>
        <v>2996.8233480088429</v>
      </c>
    </row>
    <row r="1000" spans="1:5" x14ac:dyDescent="0.35">
      <c r="A1000" s="1">
        <v>44829</v>
      </c>
      <c r="C1000">
        <f t="shared" si="12"/>
        <v>715.73710290306678</v>
      </c>
      <c r="D1000" s="10">
        <f t="shared" si="13"/>
        <v>-1515.5612783999754</v>
      </c>
      <c r="E1000" s="10">
        <f t="shared" si="14"/>
        <v>2947.0354842061092</v>
      </c>
    </row>
    <row r="1001" spans="1:5" x14ac:dyDescent="0.35">
      <c r="A1001" s="1">
        <v>44830</v>
      </c>
      <c r="C1001">
        <f t="shared" si="12"/>
        <v>806.48184852796624</v>
      </c>
      <c r="D1001" s="10">
        <f t="shared" si="13"/>
        <v>-1432.5832701873633</v>
      </c>
      <c r="E1001" s="10">
        <f t="shared" si="14"/>
        <v>3045.5469672432955</v>
      </c>
    </row>
    <row r="1002" spans="1:5" x14ac:dyDescent="0.35">
      <c r="A1002" s="1">
        <v>44831</v>
      </c>
      <c r="C1002">
        <f t="shared" si="12"/>
        <v>774.01209025550577</v>
      </c>
      <c r="D1002" s="10">
        <f t="shared" si="13"/>
        <v>-1472.8445136837436</v>
      </c>
      <c r="E1002" s="10">
        <f t="shared" si="14"/>
        <v>3020.8686941947553</v>
      </c>
    </row>
    <row r="1003" spans="1:5" x14ac:dyDescent="0.35">
      <c r="A1003" s="1">
        <v>44832</v>
      </c>
      <c r="C1003">
        <f t="shared" si="12"/>
        <v>712.99816952672404</v>
      </c>
      <c r="D1003" s="10">
        <f t="shared" si="13"/>
        <v>-1541.674581986764</v>
      </c>
      <c r="E1003" s="10">
        <f t="shared" si="14"/>
        <v>2967.6709210402123</v>
      </c>
    </row>
    <row r="1004" spans="1:5" x14ac:dyDescent="0.35">
      <c r="A1004" s="1">
        <v>44833</v>
      </c>
      <c r="C1004">
        <f t="shared" si="12"/>
        <v>671.92747406909928</v>
      </c>
      <c r="D1004" s="10">
        <f t="shared" si="13"/>
        <v>-1590.5860022802249</v>
      </c>
      <c r="E1004" s="10">
        <f t="shared" si="14"/>
        <v>2934.4409504184237</v>
      </c>
    </row>
    <row r="1005" spans="1:5" x14ac:dyDescent="0.35">
      <c r="A1005" s="1">
        <v>44834</v>
      </c>
      <c r="C1005">
        <f t="shared" si="12"/>
        <v>552.54731392482108</v>
      </c>
      <c r="D1005" s="10">
        <f t="shared" si="13"/>
        <v>-1717.8313798086228</v>
      </c>
      <c r="E1005" s="10">
        <f t="shared" si="14"/>
        <v>2822.926007658265</v>
      </c>
    </row>
    <row r="1006" spans="1:5" x14ac:dyDescent="0.35">
      <c r="A1006" s="1">
        <v>44835</v>
      </c>
      <c r="C1006">
        <f t="shared" si="12"/>
        <v>698.87126006555025</v>
      </c>
      <c r="D1006" s="10">
        <f t="shared" si="13"/>
        <v>-1579.3970592650494</v>
      </c>
      <c r="E1006" s="10">
        <f t="shared" si="14"/>
        <v>2977.1395793961501</v>
      </c>
    </row>
    <row r="1007" spans="1:5" x14ac:dyDescent="0.35">
      <c r="A1007" s="1">
        <v>44836</v>
      </c>
      <c r="C1007">
        <f t="shared" si="12"/>
        <v>629.1179529434728</v>
      </c>
      <c r="D1007" s="10">
        <f t="shared" si="13"/>
        <v>-1657.0643162426597</v>
      </c>
      <c r="E1007" s="10">
        <f t="shared" si="14"/>
        <v>2915.3002221296056</v>
      </c>
    </row>
    <row r="1008" spans="1:5" x14ac:dyDescent="0.35">
      <c r="A1008" s="1">
        <v>44837</v>
      </c>
      <c r="C1008">
        <f t="shared" si="12"/>
        <v>627.92859621625337</v>
      </c>
      <c r="D1008" s="10">
        <f t="shared" si="13"/>
        <v>-1666.1918635120855</v>
      </c>
      <c r="E1008" s="10">
        <f t="shared" si="14"/>
        <v>2922.0490559445925</v>
      </c>
    </row>
    <row r="1009" spans="1:5" x14ac:dyDescent="0.35">
      <c r="A1009" s="1">
        <v>44838</v>
      </c>
      <c r="C1009">
        <f t="shared" si="12"/>
        <v>823.84442287439572</v>
      </c>
      <c r="D1009" s="10">
        <f t="shared" si="13"/>
        <v>-1478.2383848963118</v>
      </c>
      <c r="E1009" s="10">
        <f t="shared" si="14"/>
        <v>3125.927230645103</v>
      </c>
    </row>
    <row r="1010" spans="1:5" x14ac:dyDescent="0.35">
      <c r="A1010" s="1">
        <v>44839</v>
      </c>
      <c r="C1010">
        <f t="shared" si="12"/>
        <v>821.79769409013113</v>
      </c>
      <c r="D1010" s="10">
        <f t="shared" si="13"/>
        <v>-1488.2715364238816</v>
      </c>
      <c r="E1010" s="10">
        <f t="shared" si="14"/>
        <v>3131.8669246041441</v>
      </c>
    </row>
    <row r="1011" spans="1:5" x14ac:dyDescent="0.35">
      <c r="A1011" s="1">
        <v>44840</v>
      </c>
      <c r="C1011">
        <f t="shared" si="12"/>
        <v>790.41814167663415</v>
      </c>
      <c r="D1011" s="10">
        <f t="shared" si="13"/>
        <v>-1545.6897853586347</v>
      </c>
      <c r="E1011" s="10">
        <f t="shared" si="14"/>
        <v>3126.526068711903</v>
      </c>
    </row>
    <row r="1012" spans="1:5" x14ac:dyDescent="0.35">
      <c r="A1012" s="1">
        <v>44841</v>
      </c>
      <c r="C1012">
        <f t="shared" si="12"/>
        <v>467.54335520979078</v>
      </c>
      <c r="D1012" s="10">
        <f t="shared" si="13"/>
        <v>-1876.5371060919988</v>
      </c>
      <c r="E1012" s="10">
        <f t="shared" si="14"/>
        <v>2811.6238165115801</v>
      </c>
    </row>
    <row r="1013" spans="1:5" x14ac:dyDescent="0.35">
      <c r="A1013" s="1">
        <v>44842</v>
      </c>
      <c r="C1013">
        <f t="shared" si="12"/>
        <v>774.93949293415892</v>
      </c>
      <c r="D1013" s="10">
        <f t="shared" si="13"/>
        <v>-1577.1375704031384</v>
      </c>
      <c r="E1013" s="10">
        <f t="shared" si="14"/>
        <v>3127.016556271456</v>
      </c>
    </row>
    <row r="1014" spans="1:5" x14ac:dyDescent="0.35">
      <c r="A1014" s="1">
        <v>44843</v>
      </c>
      <c r="C1014">
        <f t="shared" si="12"/>
        <v>717.40972536170909</v>
      </c>
      <c r="D1014" s="10">
        <f t="shared" si="13"/>
        <v>-1642.6879265962461</v>
      </c>
      <c r="E1014" s="10">
        <f t="shared" si="14"/>
        <v>3077.5073773196646</v>
      </c>
    </row>
    <row r="1015" spans="1:5" x14ac:dyDescent="0.35">
      <c r="A1015" s="1">
        <v>44844</v>
      </c>
      <c r="C1015">
        <f t="shared" si="12"/>
        <v>808.15447098660854</v>
      </c>
      <c r="D1015" s="10">
        <f t="shared" si="13"/>
        <v>-1559.9876753626386</v>
      </c>
      <c r="E1015" s="10">
        <f t="shared" si="14"/>
        <v>3176.2966173358554</v>
      </c>
    </row>
    <row r="1016" spans="1:5" x14ac:dyDescent="0.35">
      <c r="A1016" s="1">
        <v>44845</v>
      </c>
      <c r="C1016">
        <f t="shared" si="12"/>
        <v>775.68471271414808</v>
      </c>
      <c r="D1016" s="10">
        <f t="shared" si="13"/>
        <v>-1600.5257533537356</v>
      </c>
      <c r="E1016" s="10">
        <f t="shared" si="14"/>
        <v>3151.895178782032</v>
      </c>
    </row>
    <row r="1017" spans="1:5" x14ac:dyDescent="0.35">
      <c r="A1017" s="1">
        <v>44846</v>
      </c>
      <c r="C1017">
        <f t="shared" si="12"/>
        <v>714.67079198536635</v>
      </c>
      <c r="D1017" s="10">
        <f t="shared" si="13"/>
        <v>-1669.6317390582315</v>
      </c>
      <c r="E1017" s="10">
        <f t="shared" si="14"/>
        <v>3098.9733230289639</v>
      </c>
    </row>
    <row r="1018" spans="1:5" x14ac:dyDescent="0.35">
      <c r="A1018" s="1">
        <v>44847</v>
      </c>
      <c r="C1018">
        <f t="shared" si="12"/>
        <v>673.60009652774158</v>
      </c>
      <c r="D1018" s="10">
        <f t="shared" si="13"/>
        <v>-1718.8181650530664</v>
      </c>
      <c r="E1018" s="10">
        <f t="shared" si="14"/>
        <v>3066.0183581085498</v>
      </c>
    </row>
    <row r="1019" spans="1:5" x14ac:dyDescent="0.35">
      <c r="A1019" s="1">
        <v>44848</v>
      </c>
      <c r="C1019">
        <f t="shared" si="12"/>
        <v>554.21993638346339</v>
      </c>
      <c r="D1019" s="10">
        <f t="shared" si="13"/>
        <v>-1846.3376419767183</v>
      </c>
      <c r="E1019" s="10">
        <f t="shared" si="14"/>
        <v>2954.777514743645</v>
      </c>
    </row>
    <row r="1020" spans="1:5" x14ac:dyDescent="0.35">
      <c r="A1020" s="1">
        <v>44849</v>
      </c>
      <c r="C1020">
        <f t="shared" si="12"/>
        <v>700.54388252419267</v>
      </c>
      <c r="D1020" s="10">
        <f t="shared" si="13"/>
        <v>-1708.1765199158758</v>
      </c>
      <c r="E1020" s="10">
        <f t="shared" si="14"/>
        <v>3109.2642849642612</v>
      </c>
    </row>
    <row r="1021" spans="1:5" x14ac:dyDescent="0.35">
      <c r="A1021" s="1">
        <v>44850</v>
      </c>
      <c r="C1021">
        <f t="shared" si="12"/>
        <v>630.79057540211511</v>
      </c>
      <c r="D1021" s="10">
        <f t="shared" si="13"/>
        <v>-1786.1160798557228</v>
      </c>
      <c r="E1021" s="10">
        <f t="shared" si="14"/>
        <v>3047.6972306599528</v>
      </c>
    </row>
    <row r="1022" spans="1:5" x14ac:dyDescent="0.35">
      <c r="A1022" s="1">
        <v>44851</v>
      </c>
      <c r="C1022">
        <f t="shared" si="12"/>
        <v>629.60121867489568</v>
      </c>
      <c r="D1022" s="10">
        <f t="shared" si="13"/>
        <v>-1795.5150399562053</v>
      </c>
      <c r="E1022" s="10">
        <f t="shared" si="14"/>
        <v>3054.7174773059969</v>
      </c>
    </row>
    <row r="1023" spans="1:5" x14ac:dyDescent="0.35">
      <c r="A1023" s="1">
        <v>44852</v>
      </c>
      <c r="C1023">
        <f t="shared" ref="C1023:C1086" si="15">_xlfn.FORECAST.ETS(A1023,$B$2:$B$702,$A$2:$A$702,1,1)</f>
        <v>825.51704533303803</v>
      </c>
      <c r="D1023" s="10">
        <f t="shared" ref="D1023:D1086" si="16">C1023-_xlfn.FORECAST.ETS.CONFINT(A1023,$B$2:$B$702,$A$2:$A$702,0.95,1,1)</f>
        <v>-1607.832089425789</v>
      </c>
      <c r="E1023" s="10">
        <f t="shared" ref="E1023:E1086" si="17">C1023+_xlfn.FORECAST.ETS.CONFINT(A1023,$B$2:$B$702,$A$2:$A$702,0.95,1,1)</f>
        <v>3258.8661800918649</v>
      </c>
    </row>
    <row r="1024" spans="1:5" x14ac:dyDescent="0.35">
      <c r="A1024" s="1">
        <v>44853</v>
      </c>
      <c r="C1024">
        <f t="shared" si="15"/>
        <v>823.47031654877344</v>
      </c>
      <c r="D1024" s="10">
        <f t="shared" si="16"/>
        <v>-1618.1348896735926</v>
      </c>
      <c r="E1024" s="10">
        <f t="shared" si="17"/>
        <v>3265.0755227711397</v>
      </c>
    </row>
    <row r="1025" spans="1:5" x14ac:dyDescent="0.35">
      <c r="A1025" s="1">
        <v>44854</v>
      </c>
      <c r="C1025">
        <f t="shared" si="15"/>
        <v>792.09076413527646</v>
      </c>
      <c r="D1025" s="10">
        <f t="shared" si="16"/>
        <v>-1675.4061482516813</v>
      </c>
      <c r="E1025" s="10">
        <f t="shared" si="17"/>
        <v>3259.5876765222342</v>
      </c>
    </row>
    <row r="1026" spans="1:5" x14ac:dyDescent="0.35">
      <c r="A1026" s="1">
        <v>44855</v>
      </c>
      <c r="C1026">
        <f t="shared" si="15"/>
        <v>469.21597766843308</v>
      </c>
      <c r="D1026" s="10">
        <f t="shared" si="16"/>
        <v>-2006.5241044217214</v>
      </c>
      <c r="E1026" s="10">
        <f t="shared" si="17"/>
        <v>2944.9560597585873</v>
      </c>
    </row>
    <row r="1027" spans="1:5" x14ac:dyDescent="0.35">
      <c r="A1027" s="1">
        <v>44856</v>
      </c>
      <c r="C1027">
        <f t="shared" si="15"/>
        <v>776.61211539280123</v>
      </c>
      <c r="D1027" s="10">
        <f t="shared" si="16"/>
        <v>-1707.3943334390701</v>
      </c>
      <c r="E1027" s="10">
        <f t="shared" si="17"/>
        <v>3260.6185642246724</v>
      </c>
    </row>
    <row r="1028" spans="1:5" x14ac:dyDescent="0.35">
      <c r="A1028" s="1">
        <v>44857</v>
      </c>
      <c r="C1028">
        <f t="shared" si="15"/>
        <v>719.0823478203514</v>
      </c>
      <c r="D1028" s="10">
        <f t="shared" si="16"/>
        <v>-1773.2135887629229</v>
      </c>
      <c r="E1028" s="10">
        <f t="shared" si="17"/>
        <v>3211.3782844036259</v>
      </c>
    </row>
    <row r="1029" spans="1:5" x14ac:dyDescent="0.35">
      <c r="A1029" s="1">
        <v>44858</v>
      </c>
      <c r="C1029">
        <f t="shared" si="15"/>
        <v>809.82709344525085</v>
      </c>
      <c r="D1029" s="10">
        <f t="shared" si="16"/>
        <v>-1690.7813762356691</v>
      </c>
      <c r="E1029" s="10">
        <f t="shared" si="17"/>
        <v>3310.4355631261706</v>
      </c>
    </row>
    <row r="1030" spans="1:5" x14ac:dyDescent="0.35">
      <c r="A1030" s="1">
        <v>44859</v>
      </c>
      <c r="C1030">
        <f t="shared" si="15"/>
        <v>777.35733517279039</v>
      </c>
      <c r="D1030" s="10">
        <f t="shared" si="16"/>
        <v>-1731.586637654887</v>
      </c>
      <c r="E1030" s="10">
        <f t="shared" si="17"/>
        <v>3286.301308000468</v>
      </c>
    </row>
    <row r="1031" spans="1:5" x14ac:dyDescent="0.35">
      <c r="A1031" s="1">
        <v>44860</v>
      </c>
      <c r="C1031">
        <f t="shared" si="15"/>
        <v>716.34341444400877</v>
      </c>
      <c r="D1031" s="10">
        <f t="shared" si="16"/>
        <v>-1800.9589566495574</v>
      </c>
      <c r="E1031" s="10">
        <f t="shared" si="17"/>
        <v>3233.6457855375752</v>
      </c>
    </row>
    <row r="1032" spans="1:5" x14ac:dyDescent="0.35">
      <c r="A1032" s="1">
        <v>44861</v>
      </c>
      <c r="C1032">
        <f t="shared" si="15"/>
        <v>675.27271898638389</v>
      </c>
      <c r="D1032" s="10">
        <f t="shared" si="16"/>
        <v>-1850.410870930114</v>
      </c>
      <c r="E1032" s="10">
        <f t="shared" si="17"/>
        <v>3200.956308902882</v>
      </c>
    </row>
    <row r="1033" spans="1:5" x14ac:dyDescent="0.35">
      <c r="A1033" s="1">
        <v>44862</v>
      </c>
      <c r="C1033">
        <f t="shared" si="15"/>
        <v>555.8925588421057</v>
      </c>
      <c r="D1033" s="10">
        <f t="shared" si="16"/>
        <v>-1978.1949962608301</v>
      </c>
      <c r="E1033" s="10">
        <f t="shared" si="17"/>
        <v>3089.9801139450415</v>
      </c>
    </row>
    <row r="1034" spans="1:5" x14ac:dyDescent="0.35">
      <c r="A1034" s="1">
        <v>44863</v>
      </c>
      <c r="C1034">
        <f t="shared" si="15"/>
        <v>702.21650498283498</v>
      </c>
      <c r="D1034" s="10">
        <f t="shared" si="16"/>
        <v>-1840.2976878456343</v>
      </c>
      <c r="E1034" s="10">
        <f t="shared" si="17"/>
        <v>3244.7306978113043</v>
      </c>
    </row>
    <row r="1035" spans="1:5" x14ac:dyDescent="0.35">
      <c r="A1035" s="1">
        <v>44864</v>
      </c>
      <c r="C1035">
        <f t="shared" si="15"/>
        <v>632.46319786075765</v>
      </c>
      <c r="D1035" s="10">
        <f t="shared" si="16"/>
        <v>-1918.5002317775493</v>
      </c>
      <c r="E1035" s="10">
        <f t="shared" si="17"/>
        <v>3183.4266274990646</v>
      </c>
    </row>
    <row r="1036" spans="1:5" x14ac:dyDescent="0.35">
      <c r="A1036" s="1">
        <v>44865</v>
      </c>
      <c r="C1036">
        <f t="shared" si="15"/>
        <v>631.27384113353799</v>
      </c>
      <c r="D1036" s="10">
        <f t="shared" si="16"/>
        <v>-1928.1613513141465</v>
      </c>
      <c r="E1036" s="10">
        <f t="shared" si="17"/>
        <v>3190.7090335812227</v>
      </c>
    </row>
    <row r="1037" spans="1:5" x14ac:dyDescent="0.35">
      <c r="A1037" s="1">
        <v>44866</v>
      </c>
      <c r="C1037">
        <f t="shared" si="15"/>
        <v>827.18966779168034</v>
      </c>
      <c r="D1037" s="10">
        <f t="shared" si="16"/>
        <v>-1740.7397407505227</v>
      </c>
      <c r="E1037" s="10">
        <f t="shared" si="17"/>
        <v>3395.1190763338832</v>
      </c>
    </row>
    <row r="1038" spans="1:5" x14ac:dyDescent="0.35">
      <c r="A1038" s="1">
        <v>44867</v>
      </c>
      <c r="C1038">
        <f t="shared" si="15"/>
        <v>825.14293900741586</v>
      </c>
      <c r="D1038" s="10">
        <f t="shared" si="16"/>
        <v>-1751.3030665706674</v>
      </c>
      <c r="E1038" s="10">
        <f t="shared" si="17"/>
        <v>3401.5889445854991</v>
      </c>
    </row>
    <row r="1039" spans="1:5" x14ac:dyDescent="0.35">
      <c r="A1039" s="1">
        <v>44868</v>
      </c>
      <c r="C1039">
        <f t="shared" si="15"/>
        <v>793.76338659391877</v>
      </c>
      <c r="D1039" s="10">
        <f t="shared" si="16"/>
        <v>-1808.4385477955111</v>
      </c>
      <c r="E1039" s="10">
        <f t="shared" si="17"/>
        <v>3395.9653209833486</v>
      </c>
    </row>
    <row r="1040" spans="1:5" x14ac:dyDescent="0.35">
      <c r="A1040" s="1">
        <v>44869</v>
      </c>
      <c r="C1040">
        <f t="shared" si="15"/>
        <v>470.88860012707539</v>
      </c>
      <c r="D1040" s="10">
        <f t="shared" si="16"/>
        <v>-2139.8180194289657</v>
      </c>
      <c r="E1040" s="10">
        <f t="shared" si="17"/>
        <v>3081.5952196831163</v>
      </c>
    </row>
    <row r="1041" spans="1:5" x14ac:dyDescent="0.35">
      <c r="A1041" s="1">
        <v>44870</v>
      </c>
      <c r="C1041">
        <f t="shared" si="15"/>
        <v>778.28473785144354</v>
      </c>
      <c r="D1041" s="10">
        <f t="shared" si="16"/>
        <v>-1840.9489561152654</v>
      </c>
      <c r="E1041" s="10">
        <f t="shared" si="17"/>
        <v>3397.5184318181523</v>
      </c>
    </row>
    <row r="1042" spans="1:5" x14ac:dyDescent="0.35">
      <c r="A1042" s="1">
        <v>44871</v>
      </c>
      <c r="C1042">
        <f t="shared" si="15"/>
        <v>720.75497027899382</v>
      </c>
      <c r="D1042" s="10">
        <f t="shared" si="16"/>
        <v>-1907.028116193143</v>
      </c>
      <c r="E1042" s="10">
        <f t="shared" si="17"/>
        <v>3348.5380567511306</v>
      </c>
    </row>
    <row r="1043" spans="1:5" x14ac:dyDescent="0.35">
      <c r="A1043" s="1">
        <v>44872</v>
      </c>
      <c r="C1043">
        <f t="shared" si="15"/>
        <v>811.49971590389316</v>
      </c>
      <c r="D1043" s="10">
        <f t="shared" si="16"/>
        <v>-1824.8550103740422</v>
      </c>
      <c r="E1043" s="10">
        <f t="shared" si="17"/>
        <v>3447.8544421818283</v>
      </c>
    </row>
    <row r="1044" spans="1:5" x14ac:dyDescent="0.35">
      <c r="A1044" s="1">
        <v>44873</v>
      </c>
      <c r="C1044">
        <f t="shared" si="15"/>
        <v>779.02995763143269</v>
      </c>
      <c r="D1044" s="10">
        <f t="shared" si="16"/>
        <v>-1865.9185853134136</v>
      </c>
      <c r="E1044" s="10">
        <f t="shared" si="17"/>
        <v>3423.9785005762792</v>
      </c>
    </row>
    <row r="1045" spans="1:5" x14ac:dyDescent="0.35">
      <c r="A1045" s="1">
        <v>44874</v>
      </c>
      <c r="C1045">
        <f t="shared" si="15"/>
        <v>718.01603690265108</v>
      </c>
      <c r="D1045" s="10">
        <f t="shared" si="16"/>
        <v>-1935.5484294862604</v>
      </c>
      <c r="E1045" s="10">
        <f t="shared" si="17"/>
        <v>3371.5805032915628</v>
      </c>
    </row>
    <row r="1046" spans="1:5" x14ac:dyDescent="0.35">
      <c r="A1046" s="1">
        <v>44875</v>
      </c>
      <c r="C1046">
        <f t="shared" si="15"/>
        <v>676.9453414450262</v>
      </c>
      <c r="D1046" s="10">
        <f t="shared" si="16"/>
        <v>-1985.257085436534</v>
      </c>
      <c r="E1046" s="10">
        <f t="shared" si="17"/>
        <v>3339.1477683265866</v>
      </c>
    </row>
    <row r="1047" spans="1:5" x14ac:dyDescent="0.35">
      <c r="A1047" s="1">
        <v>44876</v>
      </c>
      <c r="C1047">
        <f t="shared" si="15"/>
        <v>557.56518130074801</v>
      </c>
      <c r="D1047" s="10">
        <f t="shared" si="16"/>
        <v>-2113.2971737488933</v>
      </c>
      <c r="E1047" s="10">
        <f t="shared" si="17"/>
        <v>3228.4275363503893</v>
      </c>
    </row>
    <row r="1048" spans="1:5" x14ac:dyDescent="0.35">
      <c r="A1048" s="1">
        <v>44877</v>
      </c>
      <c r="C1048">
        <f t="shared" si="15"/>
        <v>703.88912744147729</v>
      </c>
      <c r="D1048" s="10">
        <f t="shared" si="16"/>
        <v>-1975.6550544339157</v>
      </c>
      <c r="E1048" s="10">
        <f t="shared" si="17"/>
        <v>3383.4333093168702</v>
      </c>
    </row>
    <row r="1049" spans="1:5" x14ac:dyDescent="0.35">
      <c r="A1049" s="1">
        <v>44878</v>
      </c>
      <c r="C1049">
        <f t="shared" si="15"/>
        <v>634.13582031939995</v>
      </c>
      <c r="D1049" s="10">
        <f t="shared" si="16"/>
        <v>-2054.1120183769472</v>
      </c>
      <c r="E1049" s="10">
        <f t="shared" si="17"/>
        <v>3322.3836590157471</v>
      </c>
    </row>
    <row r="1050" spans="1:5" x14ac:dyDescent="0.35">
      <c r="A1050" s="1">
        <v>44879</v>
      </c>
      <c r="C1050">
        <f t="shared" si="15"/>
        <v>632.94646359218029</v>
      </c>
      <c r="D1050" s="10">
        <f t="shared" si="16"/>
        <v>-2064.0267936129976</v>
      </c>
      <c r="E1050" s="10">
        <f t="shared" si="17"/>
        <v>3329.9197207973584</v>
      </c>
    </row>
    <row r="1051" spans="1:5" x14ac:dyDescent="0.35">
      <c r="A1051" s="1">
        <v>44880</v>
      </c>
      <c r="C1051">
        <f t="shared" si="15"/>
        <v>828.86229025032264</v>
      </c>
      <c r="D1051" s="10">
        <f t="shared" si="16"/>
        <v>-1876.8580791991699</v>
      </c>
      <c r="E1051" s="10">
        <f t="shared" si="17"/>
        <v>3534.5826596998149</v>
      </c>
    </row>
    <row r="1052" spans="1:5" x14ac:dyDescent="0.35">
      <c r="A1052" s="1">
        <v>44881</v>
      </c>
      <c r="C1052">
        <f t="shared" si="15"/>
        <v>826.81556146605817</v>
      </c>
      <c r="D1052" s="10">
        <f t="shared" si="16"/>
        <v>-1887.6735463655073</v>
      </c>
      <c r="E1052" s="10">
        <f t="shared" si="17"/>
        <v>3541.3046692976236</v>
      </c>
    </row>
    <row r="1053" spans="1:5" x14ac:dyDescent="0.35">
      <c r="A1053" s="1">
        <v>44882</v>
      </c>
      <c r="C1053">
        <f t="shared" si="15"/>
        <v>795.43600905256119</v>
      </c>
      <c r="D1053" s="10">
        <f t="shared" si="16"/>
        <v>-1944.6842598055605</v>
      </c>
      <c r="E1053" s="10">
        <f t="shared" si="17"/>
        <v>3535.5562779106826</v>
      </c>
    </row>
    <row r="1054" spans="1:5" x14ac:dyDescent="0.35">
      <c r="A1054" s="1">
        <v>44883</v>
      </c>
      <c r="C1054">
        <f t="shared" si="15"/>
        <v>472.5612225857177</v>
      </c>
      <c r="D1054" s="10">
        <f t="shared" si="16"/>
        <v>-2276.3168510985302</v>
      </c>
      <c r="E1054" s="10">
        <f t="shared" si="17"/>
        <v>3221.4392962699653</v>
      </c>
    </row>
    <row r="1055" spans="1:5" x14ac:dyDescent="0.35">
      <c r="A1055" s="1">
        <v>44884</v>
      </c>
      <c r="C1055">
        <f t="shared" si="15"/>
        <v>779.95736031008585</v>
      </c>
      <c r="D1055" s="10">
        <f t="shared" si="16"/>
        <v>-1977.7001576100101</v>
      </c>
      <c r="E1055" s="10">
        <f t="shared" si="17"/>
        <v>3537.6148782301816</v>
      </c>
    </row>
    <row r="1056" spans="1:5" x14ac:dyDescent="0.35">
      <c r="A1056" s="1">
        <v>44885</v>
      </c>
      <c r="C1056">
        <f t="shared" si="15"/>
        <v>722.42759273763613</v>
      </c>
      <c r="D1056" s="10">
        <f t="shared" si="16"/>
        <v>-2044.0309422567643</v>
      </c>
      <c r="E1056" s="10">
        <f t="shared" si="17"/>
        <v>3488.8861277320366</v>
      </c>
    </row>
    <row r="1057" spans="1:5" x14ac:dyDescent="0.35">
      <c r="A1057" s="1">
        <v>44886</v>
      </c>
      <c r="C1057">
        <f t="shared" si="15"/>
        <v>813.17233836253547</v>
      </c>
      <c r="D1057" s="10">
        <f t="shared" si="16"/>
        <v>-1962.1087203137022</v>
      </c>
      <c r="E1057" s="10">
        <f t="shared" si="17"/>
        <v>3588.4533970387729</v>
      </c>
    </row>
    <row r="1058" spans="1:5" x14ac:dyDescent="0.35">
      <c r="A1058" s="1">
        <v>44887</v>
      </c>
      <c r="C1058">
        <f t="shared" si="15"/>
        <v>780.702580090075</v>
      </c>
      <c r="D1058" s="10">
        <f t="shared" si="16"/>
        <v>-2003.4224429846931</v>
      </c>
      <c r="E1058" s="10">
        <f t="shared" si="17"/>
        <v>3564.8276031648434</v>
      </c>
    </row>
    <row r="1059" spans="1:5" x14ac:dyDescent="0.35">
      <c r="A1059" s="1">
        <v>44888</v>
      </c>
      <c r="C1059">
        <f t="shared" si="15"/>
        <v>719.68865936129339</v>
      </c>
      <c r="D1059" s="10">
        <f t="shared" si="16"/>
        <v>-2073.3017032776397</v>
      </c>
      <c r="E1059" s="10">
        <f t="shared" si="17"/>
        <v>3512.6790220002267</v>
      </c>
    </row>
    <row r="1060" spans="1:5" x14ac:dyDescent="0.35">
      <c r="A1060" s="1">
        <v>44889</v>
      </c>
      <c r="C1060">
        <f t="shared" si="15"/>
        <v>678.61796390366862</v>
      </c>
      <c r="D1060" s="10">
        <f t="shared" si="16"/>
        <v>-2123.2590482534315</v>
      </c>
      <c r="E1060" s="10">
        <f t="shared" si="17"/>
        <v>3480.4949760607687</v>
      </c>
    </row>
    <row r="1061" spans="1:5" x14ac:dyDescent="0.35">
      <c r="A1061" s="1">
        <v>44890</v>
      </c>
      <c r="C1061">
        <f t="shared" si="15"/>
        <v>559.23780375939032</v>
      </c>
      <c r="D1061" s="10">
        <f t="shared" si="16"/>
        <v>-2251.5471029972691</v>
      </c>
      <c r="E1061" s="10">
        <f t="shared" si="17"/>
        <v>3370.0227105160498</v>
      </c>
    </row>
    <row r="1062" spans="1:5" x14ac:dyDescent="0.35">
      <c r="A1062" s="1">
        <v>44891</v>
      </c>
      <c r="C1062">
        <f t="shared" si="15"/>
        <v>705.56174990011959</v>
      </c>
      <c r="D1062" s="10">
        <f t="shared" si="16"/>
        <v>-2114.1522320034624</v>
      </c>
      <c r="E1062" s="10">
        <f t="shared" si="17"/>
        <v>3525.2757318037015</v>
      </c>
    </row>
    <row r="1063" spans="1:5" x14ac:dyDescent="0.35">
      <c r="A1063" s="1">
        <v>44892</v>
      </c>
      <c r="C1063">
        <f t="shared" si="15"/>
        <v>635.80844277804226</v>
      </c>
      <c r="D1063" s="10">
        <f t="shared" si="16"/>
        <v>-2192.8557306238808</v>
      </c>
      <c r="E1063" s="10">
        <f t="shared" si="17"/>
        <v>3464.4726161799654</v>
      </c>
    </row>
    <row r="1064" spans="1:5" x14ac:dyDescent="0.35">
      <c r="A1064" s="1">
        <v>44893</v>
      </c>
      <c r="C1064">
        <f t="shared" si="15"/>
        <v>634.61908605082272</v>
      </c>
      <c r="D1064" s="10">
        <f t="shared" si="16"/>
        <v>-2203.0163313424664</v>
      </c>
      <c r="E1064" s="10">
        <f t="shared" si="17"/>
        <v>3472.2545034441118</v>
      </c>
    </row>
    <row r="1065" spans="1:5" x14ac:dyDescent="0.35">
      <c r="A1065" s="1">
        <v>44894</v>
      </c>
      <c r="C1065">
        <f t="shared" si="15"/>
        <v>830.53491270896495</v>
      </c>
      <c r="D1065" s="10">
        <f t="shared" si="16"/>
        <v>-2016.0927376472973</v>
      </c>
      <c r="E1065" s="10">
        <f t="shared" si="17"/>
        <v>3677.162563065227</v>
      </c>
    </row>
    <row r="1066" spans="1:5" x14ac:dyDescent="0.35">
      <c r="A1066" s="1">
        <v>44895</v>
      </c>
      <c r="C1066">
        <f t="shared" si="15"/>
        <v>828.48818392470048</v>
      </c>
      <c r="D1066" s="10">
        <f t="shared" si="16"/>
        <v>-2027.1526251810815</v>
      </c>
      <c r="E1066" s="10">
        <f t="shared" si="17"/>
        <v>3684.1289930304824</v>
      </c>
    </row>
    <row r="1067" spans="1:5" x14ac:dyDescent="0.35">
      <c r="A1067" s="1">
        <v>44896</v>
      </c>
      <c r="C1067">
        <f t="shared" si="15"/>
        <v>797.1086315112035</v>
      </c>
      <c r="D1067" s="10">
        <f t="shared" si="16"/>
        <v>-2084.0492452785293</v>
      </c>
      <c r="E1067" s="10">
        <f t="shared" si="17"/>
        <v>3678.266508300936</v>
      </c>
    </row>
    <row r="1068" spans="1:5" x14ac:dyDescent="0.35">
      <c r="A1068" s="1">
        <v>44897</v>
      </c>
      <c r="C1068">
        <f t="shared" si="15"/>
        <v>474.23384504436001</v>
      </c>
      <c r="D1068" s="10">
        <f t="shared" si="16"/>
        <v>-2415.9272132324891</v>
      </c>
      <c r="E1068" s="10">
        <f t="shared" si="17"/>
        <v>3364.3949033212089</v>
      </c>
    </row>
    <row r="1069" spans="1:5" x14ac:dyDescent="0.35">
      <c r="A1069" s="1">
        <v>44898</v>
      </c>
      <c r="C1069">
        <f t="shared" si="15"/>
        <v>781.62998276872815</v>
      </c>
      <c r="D1069" s="10">
        <f t="shared" si="16"/>
        <v>-2117.5551997226971</v>
      </c>
      <c r="E1069" s="10">
        <f t="shared" si="17"/>
        <v>3680.8151652601532</v>
      </c>
    </row>
    <row r="1070" spans="1:5" x14ac:dyDescent="0.35">
      <c r="A1070" s="1">
        <v>44899</v>
      </c>
      <c r="C1070">
        <f t="shared" si="15"/>
        <v>724.10021519627844</v>
      </c>
      <c r="D1070" s="10">
        <f t="shared" si="16"/>
        <v>-2184.1299719346871</v>
      </c>
      <c r="E1070" s="10">
        <f t="shared" si="17"/>
        <v>3632.330402327244</v>
      </c>
    </row>
    <row r="1071" spans="1:5" x14ac:dyDescent="0.35">
      <c r="A1071" s="1">
        <v>44900</v>
      </c>
      <c r="C1071">
        <f t="shared" si="15"/>
        <v>814.84496082117789</v>
      </c>
      <c r="D1071" s="10">
        <f t="shared" si="16"/>
        <v>-2102.4510493952248</v>
      </c>
      <c r="E1071" s="10">
        <f t="shared" si="17"/>
        <v>3732.140971037581</v>
      </c>
    </row>
    <row r="1072" spans="1:5" x14ac:dyDescent="0.35">
      <c r="A1072" s="1">
        <v>44901</v>
      </c>
      <c r="C1072">
        <f t="shared" si="15"/>
        <v>782.37520254871731</v>
      </c>
      <c r="D1072" s="10">
        <f t="shared" si="16"/>
        <v>-2144.0073875427897</v>
      </c>
      <c r="E1072" s="10">
        <f t="shared" si="17"/>
        <v>3708.7577926402246</v>
      </c>
    </row>
    <row r="1073" spans="1:5" x14ac:dyDescent="0.35">
      <c r="A1073" s="1">
        <v>44902</v>
      </c>
      <c r="C1073">
        <f t="shared" si="15"/>
        <v>721.3612818199357</v>
      </c>
      <c r="D1073" s="10">
        <f t="shared" si="16"/>
        <v>-2214.1285836023371</v>
      </c>
      <c r="E1073" s="10">
        <f t="shared" si="17"/>
        <v>3656.8511472422088</v>
      </c>
    </row>
    <row r="1074" spans="1:5" x14ac:dyDescent="0.35">
      <c r="A1074" s="1">
        <v>44903</v>
      </c>
      <c r="C1074">
        <f t="shared" si="15"/>
        <v>680.29058636231093</v>
      </c>
      <c r="D1074" s="10">
        <f t="shared" si="16"/>
        <v>-2264.3271888339518</v>
      </c>
      <c r="E1074" s="10">
        <f t="shared" si="17"/>
        <v>3624.9083615585737</v>
      </c>
    </row>
    <row r="1075" spans="1:5" x14ac:dyDescent="0.35">
      <c r="A1075" s="1">
        <v>44904</v>
      </c>
      <c r="C1075">
        <f t="shared" si="15"/>
        <v>560.91042621803263</v>
      </c>
      <c r="D1075" s="10">
        <f t="shared" si="16"/>
        <v>-2392.8558325038839</v>
      </c>
      <c r="E1075" s="10">
        <f t="shared" si="17"/>
        <v>3514.6766849399492</v>
      </c>
    </row>
    <row r="1076" spans="1:5" x14ac:dyDescent="0.35">
      <c r="A1076" s="1">
        <v>44905</v>
      </c>
      <c r="C1076">
        <f t="shared" si="15"/>
        <v>707.2343723587619</v>
      </c>
      <c r="D1076" s="10">
        <f t="shared" si="16"/>
        <v>-2255.7008832690713</v>
      </c>
      <c r="E1076" s="10">
        <f t="shared" si="17"/>
        <v>3670.1696279865951</v>
      </c>
    </row>
    <row r="1077" spans="1:5" x14ac:dyDescent="0.35">
      <c r="A1077" s="1">
        <v>44906</v>
      </c>
      <c r="C1077">
        <f t="shared" si="15"/>
        <v>637.48106523668457</v>
      </c>
      <c r="D1077" s="10">
        <f t="shared" si="16"/>
        <v>-2334.6436406253288</v>
      </c>
      <c r="E1077" s="10">
        <f t="shared" si="17"/>
        <v>3609.6057710986979</v>
      </c>
    </row>
    <row r="1078" spans="1:5" x14ac:dyDescent="0.35">
      <c r="A1078" s="1">
        <v>44907</v>
      </c>
      <c r="C1078">
        <f t="shared" si="15"/>
        <v>636.29170850946502</v>
      </c>
      <c r="D1078" s="10">
        <f t="shared" si="16"/>
        <v>-2345.0428411816088</v>
      </c>
      <c r="E1078" s="10">
        <f t="shared" si="17"/>
        <v>3617.6262582005388</v>
      </c>
    </row>
    <row r="1079" spans="1:5" x14ac:dyDescent="0.35">
      <c r="A1079" s="1">
        <v>44908</v>
      </c>
      <c r="C1079">
        <f t="shared" si="15"/>
        <v>832.20753516760726</v>
      </c>
      <c r="D1079" s="10">
        <f t="shared" si="16"/>
        <v>-2158.3571925318251</v>
      </c>
      <c r="E1079" s="10">
        <f t="shared" si="17"/>
        <v>3822.7722628670394</v>
      </c>
    </row>
    <row r="1080" spans="1:5" x14ac:dyDescent="0.35">
      <c r="A1080" s="1">
        <v>44909</v>
      </c>
      <c r="C1080">
        <f t="shared" si="15"/>
        <v>830.16080638334279</v>
      </c>
      <c r="D1080" s="10">
        <f t="shared" si="16"/>
        <v>-2169.654374405121</v>
      </c>
      <c r="E1080" s="10">
        <f t="shared" si="17"/>
        <v>3829.9759871718065</v>
      </c>
    </row>
    <row r="1081" spans="1:5" x14ac:dyDescent="0.35">
      <c r="A1081" s="1">
        <v>44910</v>
      </c>
      <c r="C1081">
        <f t="shared" si="15"/>
        <v>798.78125396984581</v>
      </c>
      <c r="D1081" s="10">
        <f t="shared" si="16"/>
        <v>-2226.4471562214667</v>
      </c>
      <c r="E1081" s="10">
        <f t="shared" si="17"/>
        <v>3824.0096641611581</v>
      </c>
    </row>
    <row r="1082" spans="1:5" x14ac:dyDescent="0.35">
      <c r="A1082" s="1">
        <v>44911</v>
      </c>
      <c r="C1082">
        <f t="shared" si="15"/>
        <v>475.90646750300243</v>
      </c>
      <c r="D1082" s="10">
        <f t="shared" si="16"/>
        <v>-2558.5633456167197</v>
      </c>
      <c r="E1082" s="10">
        <f t="shared" si="17"/>
        <v>3510.3762806227251</v>
      </c>
    </row>
    <row r="1083" spans="1:5" x14ac:dyDescent="0.35">
      <c r="A1083" s="1">
        <v>44912</v>
      </c>
      <c r="C1083">
        <f t="shared" si="15"/>
        <v>783.30260522737046</v>
      </c>
      <c r="D1083" s="10">
        <f t="shared" si="16"/>
        <v>-2260.4289054791238</v>
      </c>
      <c r="E1083" s="10">
        <f t="shared" si="17"/>
        <v>3827.0341159338645</v>
      </c>
    </row>
    <row r="1084" spans="1:5" x14ac:dyDescent="0.35">
      <c r="A1084" s="1">
        <v>44913</v>
      </c>
      <c r="C1084">
        <f t="shared" si="15"/>
        <v>725.77283765492075</v>
      </c>
      <c r="D1084" s="10">
        <f t="shared" si="16"/>
        <v>-2327.2406069577432</v>
      </c>
      <c r="E1084" s="10">
        <f t="shared" si="17"/>
        <v>3778.7862822675847</v>
      </c>
    </row>
    <row r="1085" spans="1:5" x14ac:dyDescent="0.35">
      <c r="A1085" s="1">
        <v>44914</v>
      </c>
      <c r="C1085">
        <f t="shared" si="15"/>
        <v>816.5175832798202</v>
      </c>
      <c r="D1085" s="10">
        <f t="shared" si="16"/>
        <v>-2245.79797352481</v>
      </c>
      <c r="E1085" s="10">
        <f t="shared" si="17"/>
        <v>3878.83314008445</v>
      </c>
    </row>
    <row r="1086" spans="1:5" x14ac:dyDescent="0.35">
      <c r="A1086" s="1">
        <v>44915</v>
      </c>
      <c r="C1086">
        <f t="shared" si="15"/>
        <v>784.04782500735973</v>
      </c>
      <c r="D1086" s="10">
        <f t="shared" si="16"/>
        <v>-2287.5899645459881</v>
      </c>
      <c r="E1086" s="10">
        <f t="shared" si="17"/>
        <v>3855.6856145607076</v>
      </c>
    </row>
    <row r="1087" spans="1:5" x14ac:dyDescent="0.35">
      <c r="A1087" s="1">
        <v>44916</v>
      </c>
      <c r="C1087">
        <f t="shared" ref="C1087:C1097" si="18">_xlfn.FORECAST.ETS(A1087,$B$2:$B$702,$A$2:$A$702,1,1)</f>
        <v>723.03390427857801</v>
      </c>
      <c r="D1087" s="10">
        <f t="shared" ref="D1087:D1097" si="19">C1087-_xlfn.FORECAST.ETS.CONFINT(A1087,$B$2:$B$702,$A$2:$A$702,0.95,1,1)</f>
        <v>-2357.9461811549399</v>
      </c>
      <c r="E1087" s="10">
        <f t="shared" ref="E1087:E1097" si="20">C1087+_xlfn.FORECAST.ETS.CONFINT(A1087,$B$2:$B$702,$A$2:$A$702,0.95,1,1)</f>
        <v>3804.0139897120962</v>
      </c>
    </row>
    <row r="1088" spans="1:5" x14ac:dyDescent="0.35">
      <c r="A1088" s="1">
        <v>44917</v>
      </c>
      <c r="C1088">
        <f t="shared" si="18"/>
        <v>681.96320882095324</v>
      </c>
      <c r="D1088" s="10">
        <f t="shared" si="19"/>
        <v>-2408.3791785017775</v>
      </c>
      <c r="E1088" s="10">
        <f t="shared" si="20"/>
        <v>3772.3055961436839</v>
      </c>
    </row>
    <row r="1089" spans="1:5" x14ac:dyDescent="0.35">
      <c r="A1089" s="1">
        <v>44918</v>
      </c>
      <c r="C1089">
        <f t="shared" si="18"/>
        <v>562.58304867667505</v>
      </c>
      <c r="D1089" s="10">
        <f t="shared" si="19"/>
        <v>-2537.1415897239212</v>
      </c>
      <c r="E1089" s="10">
        <f t="shared" si="20"/>
        <v>3662.3076870772711</v>
      </c>
    </row>
    <row r="1090" spans="1:5" x14ac:dyDescent="0.35">
      <c r="A1090" s="1">
        <v>44919</v>
      </c>
      <c r="C1090">
        <f t="shared" si="18"/>
        <v>708.90699481740421</v>
      </c>
      <c r="D1090" s="10">
        <f t="shared" si="19"/>
        <v>-2400.2197873304458</v>
      </c>
      <c r="E1090" s="10">
        <f t="shared" si="20"/>
        <v>3818.0337769652542</v>
      </c>
    </row>
    <row r="1091" spans="1:5" x14ac:dyDescent="0.35">
      <c r="A1091" s="1">
        <v>44920</v>
      </c>
      <c r="C1091">
        <f t="shared" si="18"/>
        <v>639.15368769532688</v>
      </c>
      <c r="D1091" s="10">
        <f t="shared" si="19"/>
        <v>-2479.3950746501046</v>
      </c>
      <c r="E1091" s="10">
        <f t="shared" si="20"/>
        <v>3757.7024500407583</v>
      </c>
    </row>
    <row r="1092" spans="1:5" x14ac:dyDescent="0.35">
      <c r="A1092" s="1">
        <v>44921</v>
      </c>
      <c r="C1092">
        <f t="shared" si="18"/>
        <v>637.96433096810733</v>
      </c>
      <c r="D1092" s="10">
        <f t="shared" si="19"/>
        <v>-2490.0261921054348</v>
      </c>
      <c r="E1092" s="10">
        <f t="shared" si="20"/>
        <v>3765.9548540416495</v>
      </c>
    </row>
    <row r="1093" spans="1:5" x14ac:dyDescent="0.35">
      <c r="A1093" s="1">
        <v>44922</v>
      </c>
      <c r="C1093">
        <f t="shared" si="18"/>
        <v>833.88015762624968</v>
      </c>
      <c r="D1093" s="10">
        <f t="shared" si="19"/>
        <v>-2303.5718510844335</v>
      </c>
      <c r="E1093" s="10">
        <f t="shared" si="20"/>
        <v>3971.3321663369334</v>
      </c>
    </row>
    <row r="1094" spans="1:5" x14ac:dyDescent="0.35">
      <c r="A1094" s="1">
        <v>44923</v>
      </c>
      <c r="C1094">
        <f t="shared" si="18"/>
        <v>831.8334288419851</v>
      </c>
      <c r="D1094" s="10">
        <f t="shared" si="19"/>
        <v>-2315.0997350906905</v>
      </c>
      <c r="E1094" s="10">
        <f t="shared" si="20"/>
        <v>3978.7665927746607</v>
      </c>
    </row>
    <row r="1095" spans="1:5" x14ac:dyDescent="0.35">
      <c r="A1095" s="1">
        <v>44924</v>
      </c>
      <c r="C1095">
        <f t="shared" si="18"/>
        <v>800.45387642848812</v>
      </c>
      <c r="D1095" s="10">
        <f t="shared" si="19"/>
        <v>-2371.7984643032241</v>
      </c>
      <c r="E1095" s="10">
        <f t="shared" si="20"/>
        <v>3972.7062171602001</v>
      </c>
    </row>
    <row r="1096" spans="1:5" x14ac:dyDescent="0.35">
      <c r="A1096" s="1">
        <v>44925</v>
      </c>
      <c r="C1096">
        <f t="shared" si="18"/>
        <v>477.57908996164474</v>
      </c>
      <c r="D1096" s="10">
        <f t="shared" si="19"/>
        <v>-2704.1462490319655</v>
      </c>
      <c r="E1096" s="10">
        <f t="shared" si="20"/>
        <v>3659.3044289552554</v>
      </c>
    </row>
    <row r="1097" spans="1:5" x14ac:dyDescent="0.35">
      <c r="A1097" s="1">
        <v>44926</v>
      </c>
      <c r="C1097">
        <f t="shared" si="18"/>
        <v>784.97522768601277</v>
      </c>
      <c r="D1097" s="10">
        <f t="shared" si="19"/>
        <v>-2406.2428005530401</v>
      </c>
      <c r="E1097" s="10">
        <f t="shared" si="20"/>
        <v>3976.1932559250654</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D62BD-B52E-4C75-9058-8E20CBF879EA}">
  <dimension ref="A1:B732"/>
  <sheetViews>
    <sheetView topLeftCell="A705" workbookViewId="0">
      <selection activeCell="A3" sqref="A3:B734"/>
    </sheetView>
  </sheetViews>
  <sheetFormatPr defaultRowHeight="14.5" x14ac:dyDescent="0.35"/>
  <cols>
    <col min="1" max="1" width="10.08984375" style="1" bestFit="1" customWidth="1"/>
    <col min="2" max="2" width="23.54296875" bestFit="1" customWidth="1"/>
  </cols>
  <sheetData>
    <row r="1" spans="1:2" x14ac:dyDescent="0.35">
      <c r="A1" s="1" t="s">
        <v>0</v>
      </c>
      <c r="B1" t="s">
        <v>34</v>
      </c>
    </row>
    <row r="2" spans="1:2" x14ac:dyDescent="0.35">
      <c r="A2" s="1">
        <v>43831</v>
      </c>
      <c r="B2">
        <v>539</v>
      </c>
    </row>
    <row r="3" spans="1:2" x14ac:dyDescent="0.35">
      <c r="A3" s="1">
        <v>43832</v>
      </c>
      <c r="B3">
        <v>869</v>
      </c>
    </row>
    <row r="4" spans="1:2" x14ac:dyDescent="0.35">
      <c r="A4" s="1">
        <v>43833</v>
      </c>
      <c r="B4">
        <v>887</v>
      </c>
    </row>
    <row r="5" spans="1:2" x14ac:dyDescent="0.35">
      <c r="A5" s="1">
        <v>43834</v>
      </c>
      <c r="B5">
        <v>601</v>
      </c>
    </row>
    <row r="6" spans="1:2" x14ac:dyDescent="0.35">
      <c r="A6" s="1">
        <v>43835</v>
      </c>
      <c r="B6">
        <v>635</v>
      </c>
    </row>
    <row r="7" spans="1:2" x14ac:dyDescent="0.35">
      <c r="A7" s="1">
        <v>43836</v>
      </c>
      <c r="B7">
        <v>810</v>
      </c>
    </row>
    <row r="8" spans="1:2" x14ac:dyDescent="0.35">
      <c r="A8" s="1">
        <v>43837</v>
      </c>
      <c r="B8">
        <v>52</v>
      </c>
    </row>
    <row r="9" spans="1:2" x14ac:dyDescent="0.35">
      <c r="A9" s="1">
        <v>43838</v>
      </c>
      <c r="B9">
        <v>601</v>
      </c>
    </row>
    <row r="10" spans="1:2" x14ac:dyDescent="0.35">
      <c r="A10" s="1">
        <v>43839</v>
      </c>
      <c r="B10">
        <v>143</v>
      </c>
    </row>
    <row r="11" spans="1:2" x14ac:dyDescent="0.35">
      <c r="A11" s="1">
        <v>43840</v>
      </c>
      <c r="B11">
        <v>785</v>
      </c>
    </row>
    <row r="12" spans="1:2" x14ac:dyDescent="0.35">
      <c r="A12" s="1">
        <v>43841</v>
      </c>
      <c r="B12">
        <v>578</v>
      </c>
    </row>
    <row r="13" spans="1:2" x14ac:dyDescent="0.35">
      <c r="A13" s="1">
        <v>43842</v>
      </c>
      <c r="B13">
        <v>569</v>
      </c>
    </row>
    <row r="14" spans="1:2" x14ac:dyDescent="0.35">
      <c r="A14" s="1">
        <v>43843</v>
      </c>
      <c r="B14">
        <v>257</v>
      </c>
    </row>
    <row r="15" spans="1:2" x14ac:dyDescent="0.35">
      <c r="A15" s="1">
        <v>43844</v>
      </c>
      <c r="B15">
        <v>940</v>
      </c>
    </row>
    <row r="16" spans="1:2" x14ac:dyDescent="0.35">
      <c r="A16" s="1">
        <v>43845</v>
      </c>
      <c r="B16">
        <v>712</v>
      </c>
    </row>
    <row r="17" spans="1:2" x14ac:dyDescent="0.35">
      <c r="A17" s="1">
        <v>43846</v>
      </c>
      <c r="B17">
        <v>945</v>
      </c>
    </row>
    <row r="18" spans="1:2" x14ac:dyDescent="0.35">
      <c r="A18" s="1">
        <v>43847</v>
      </c>
      <c r="B18">
        <v>792</v>
      </c>
    </row>
    <row r="19" spans="1:2" x14ac:dyDescent="0.35">
      <c r="A19" s="1">
        <v>43848</v>
      </c>
      <c r="B19">
        <v>771</v>
      </c>
    </row>
    <row r="20" spans="1:2" x14ac:dyDescent="0.35">
      <c r="A20" s="1">
        <v>43849</v>
      </c>
      <c r="B20">
        <v>364</v>
      </c>
    </row>
    <row r="21" spans="1:2" x14ac:dyDescent="0.35">
      <c r="A21" s="1">
        <v>43850</v>
      </c>
      <c r="B21">
        <v>70</v>
      </c>
    </row>
    <row r="22" spans="1:2" x14ac:dyDescent="0.35">
      <c r="A22" s="1">
        <v>43851</v>
      </c>
      <c r="B22">
        <v>466</v>
      </c>
    </row>
    <row r="23" spans="1:2" x14ac:dyDescent="0.35">
      <c r="A23" s="1">
        <v>43852</v>
      </c>
      <c r="B23">
        <v>90</v>
      </c>
    </row>
    <row r="24" spans="1:2" x14ac:dyDescent="0.35">
      <c r="A24" s="1">
        <v>43853</v>
      </c>
      <c r="B24">
        <v>874</v>
      </c>
    </row>
    <row r="25" spans="1:2" x14ac:dyDescent="0.35">
      <c r="A25" s="1">
        <v>43854</v>
      </c>
      <c r="B25">
        <v>536</v>
      </c>
    </row>
    <row r="26" spans="1:2" x14ac:dyDescent="0.35">
      <c r="A26" s="1">
        <v>43855</v>
      </c>
      <c r="B26">
        <v>579</v>
      </c>
    </row>
    <row r="27" spans="1:2" x14ac:dyDescent="0.35">
      <c r="A27" s="1">
        <v>43856</v>
      </c>
      <c r="B27">
        <v>153</v>
      </c>
    </row>
    <row r="28" spans="1:2" x14ac:dyDescent="0.35">
      <c r="A28" s="1">
        <v>43857</v>
      </c>
      <c r="B28">
        <v>14</v>
      </c>
    </row>
    <row r="29" spans="1:2" x14ac:dyDescent="0.35">
      <c r="A29" s="1">
        <v>43858</v>
      </c>
      <c r="B29">
        <v>109</v>
      </c>
    </row>
    <row r="30" spans="1:2" x14ac:dyDescent="0.35">
      <c r="A30" s="1">
        <v>43859</v>
      </c>
      <c r="B30">
        <v>51</v>
      </c>
    </row>
    <row r="31" spans="1:2" x14ac:dyDescent="0.35">
      <c r="A31" s="1">
        <v>43860</v>
      </c>
      <c r="B31">
        <v>875</v>
      </c>
    </row>
    <row r="32" spans="1:2" x14ac:dyDescent="0.35">
      <c r="A32" s="1">
        <v>43861</v>
      </c>
      <c r="B32">
        <v>352</v>
      </c>
    </row>
    <row r="33" spans="1:2" x14ac:dyDescent="0.35">
      <c r="A33" s="1">
        <v>43862</v>
      </c>
      <c r="B33">
        <v>975</v>
      </c>
    </row>
    <row r="34" spans="1:2" x14ac:dyDescent="0.35">
      <c r="A34" s="1">
        <v>43863</v>
      </c>
      <c r="B34">
        <v>319</v>
      </c>
    </row>
    <row r="35" spans="1:2" x14ac:dyDescent="0.35">
      <c r="A35" s="1">
        <v>43864</v>
      </c>
      <c r="B35">
        <v>394</v>
      </c>
    </row>
    <row r="36" spans="1:2" x14ac:dyDescent="0.35">
      <c r="A36" s="1">
        <v>43865</v>
      </c>
      <c r="B36">
        <v>522</v>
      </c>
    </row>
    <row r="37" spans="1:2" x14ac:dyDescent="0.35">
      <c r="A37" s="1">
        <v>43866</v>
      </c>
      <c r="B37">
        <v>35</v>
      </c>
    </row>
    <row r="38" spans="1:2" x14ac:dyDescent="0.35">
      <c r="A38" s="1">
        <v>43867</v>
      </c>
      <c r="B38">
        <v>341</v>
      </c>
    </row>
    <row r="39" spans="1:2" x14ac:dyDescent="0.35">
      <c r="A39" s="1">
        <v>43868</v>
      </c>
      <c r="B39">
        <v>98</v>
      </c>
    </row>
    <row r="40" spans="1:2" x14ac:dyDescent="0.35">
      <c r="A40" s="1">
        <v>43869</v>
      </c>
      <c r="B40">
        <v>541</v>
      </c>
    </row>
    <row r="41" spans="1:2" x14ac:dyDescent="0.35">
      <c r="A41" s="1">
        <v>43870</v>
      </c>
      <c r="B41">
        <v>839</v>
      </c>
    </row>
    <row r="42" spans="1:2" x14ac:dyDescent="0.35">
      <c r="A42" s="1">
        <v>43871</v>
      </c>
      <c r="B42">
        <v>752</v>
      </c>
    </row>
    <row r="43" spans="1:2" x14ac:dyDescent="0.35">
      <c r="A43" s="1">
        <v>43872</v>
      </c>
      <c r="B43">
        <v>272</v>
      </c>
    </row>
    <row r="44" spans="1:2" x14ac:dyDescent="0.35">
      <c r="A44" s="1">
        <v>43873</v>
      </c>
      <c r="B44">
        <v>624</v>
      </c>
    </row>
    <row r="45" spans="1:2" x14ac:dyDescent="0.35">
      <c r="A45" s="1">
        <v>43874</v>
      </c>
      <c r="B45">
        <v>889</v>
      </c>
    </row>
    <row r="46" spans="1:2" x14ac:dyDescent="0.35">
      <c r="A46" s="1">
        <v>43875</v>
      </c>
      <c r="B46">
        <v>523</v>
      </c>
    </row>
    <row r="47" spans="1:2" x14ac:dyDescent="0.35">
      <c r="A47" s="1">
        <v>43876</v>
      </c>
      <c r="B47">
        <v>275</v>
      </c>
    </row>
    <row r="48" spans="1:2" x14ac:dyDescent="0.35">
      <c r="A48" s="1">
        <v>43877</v>
      </c>
      <c r="B48">
        <v>538</v>
      </c>
    </row>
    <row r="49" spans="1:2" x14ac:dyDescent="0.35">
      <c r="A49" s="1">
        <v>43878</v>
      </c>
      <c r="B49">
        <v>951</v>
      </c>
    </row>
    <row r="50" spans="1:2" x14ac:dyDescent="0.35">
      <c r="A50" s="1">
        <v>43879</v>
      </c>
      <c r="B50">
        <v>814</v>
      </c>
    </row>
    <row r="51" spans="1:2" x14ac:dyDescent="0.35">
      <c r="A51" s="1">
        <v>43880</v>
      </c>
      <c r="B51">
        <v>667</v>
      </c>
    </row>
    <row r="52" spans="1:2" x14ac:dyDescent="0.35">
      <c r="A52" s="1">
        <v>43881</v>
      </c>
      <c r="B52">
        <v>117</v>
      </c>
    </row>
    <row r="53" spans="1:2" x14ac:dyDescent="0.35">
      <c r="A53" s="1">
        <v>43882</v>
      </c>
      <c r="B53">
        <v>259</v>
      </c>
    </row>
    <row r="54" spans="1:2" x14ac:dyDescent="0.35">
      <c r="A54" s="1">
        <v>43883</v>
      </c>
      <c r="B54">
        <v>13</v>
      </c>
    </row>
    <row r="55" spans="1:2" x14ac:dyDescent="0.35">
      <c r="A55" s="1">
        <v>43884</v>
      </c>
      <c r="B55">
        <v>93</v>
      </c>
    </row>
    <row r="56" spans="1:2" x14ac:dyDescent="0.35">
      <c r="A56" s="1">
        <v>43885</v>
      </c>
      <c r="B56">
        <v>918</v>
      </c>
    </row>
    <row r="57" spans="1:2" x14ac:dyDescent="0.35">
      <c r="A57" s="1">
        <v>43886</v>
      </c>
      <c r="B57">
        <v>336</v>
      </c>
    </row>
    <row r="58" spans="1:2" x14ac:dyDescent="0.35">
      <c r="A58" s="1">
        <v>43887</v>
      </c>
      <c r="B58">
        <v>257</v>
      </c>
    </row>
    <row r="59" spans="1:2" x14ac:dyDescent="0.35">
      <c r="A59" s="1">
        <v>43888</v>
      </c>
      <c r="B59">
        <v>833</v>
      </c>
    </row>
    <row r="60" spans="1:2" x14ac:dyDescent="0.35">
      <c r="A60" s="1">
        <v>43889</v>
      </c>
      <c r="B60">
        <v>792</v>
      </c>
    </row>
    <row r="61" spans="1:2" x14ac:dyDescent="0.35">
      <c r="A61" s="1">
        <v>43890</v>
      </c>
      <c r="B61">
        <v>971</v>
      </c>
    </row>
    <row r="62" spans="1:2" x14ac:dyDescent="0.35">
      <c r="A62" s="1">
        <v>43891</v>
      </c>
      <c r="B62">
        <v>3</v>
      </c>
    </row>
    <row r="63" spans="1:2" x14ac:dyDescent="0.35">
      <c r="A63" s="1">
        <v>43892</v>
      </c>
      <c r="B63">
        <v>245</v>
      </c>
    </row>
    <row r="64" spans="1:2" x14ac:dyDescent="0.35">
      <c r="A64" s="1">
        <v>43893</v>
      </c>
      <c r="B64">
        <v>167</v>
      </c>
    </row>
    <row r="65" spans="1:2" x14ac:dyDescent="0.35">
      <c r="A65" s="1">
        <v>43894</v>
      </c>
      <c r="B65">
        <v>328</v>
      </c>
    </row>
    <row r="66" spans="1:2" x14ac:dyDescent="0.35">
      <c r="A66" s="1">
        <v>43895</v>
      </c>
      <c r="B66">
        <v>476</v>
      </c>
    </row>
    <row r="67" spans="1:2" x14ac:dyDescent="0.35">
      <c r="A67" s="1">
        <v>43896</v>
      </c>
      <c r="B67">
        <v>511</v>
      </c>
    </row>
    <row r="68" spans="1:2" x14ac:dyDescent="0.35">
      <c r="A68" s="1">
        <v>43897</v>
      </c>
      <c r="B68">
        <v>687</v>
      </c>
    </row>
    <row r="69" spans="1:2" x14ac:dyDescent="0.35">
      <c r="A69" s="1">
        <v>43898</v>
      </c>
      <c r="B69">
        <v>984</v>
      </c>
    </row>
    <row r="70" spans="1:2" x14ac:dyDescent="0.35">
      <c r="A70" s="1">
        <v>43899</v>
      </c>
      <c r="B70">
        <v>413</v>
      </c>
    </row>
    <row r="71" spans="1:2" x14ac:dyDescent="0.35">
      <c r="A71" s="1">
        <v>43900</v>
      </c>
      <c r="B71">
        <v>480</v>
      </c>
    </row>
    <row r="72" spans="1:2" x14ac:dyDescent="0.35">
      <c r="A72" s="1">
        <v>43901</v>
      </c>
      <c r="B72">
        <v>992</v>
      </c>
    </row>
    <row r="73" spans="1:2" x14ac:dyDescent="0.35">
      <c r="A73" s="1">
        <v>43902</v>
      </c>
      <c r="B73">
        <v>847</v>
      </c>
    </row>
    <row r="74" spans="1:2" x14ac:dyDescent="0.35">
      <c r="A74" s="1">
        <v>43903</v>
      </c>
      <c r="B74">
        <v>769</v>
      </c>
    </row>
    <row r="75" spans="1:2" x14ac:dyDescent="0.35">
      <c r="A75" s="1">
        <v>43904</v>
      </c>
      <c r="B75">
        <v>54</v>
      </c>
    </row>
    <row r="76" spans="1:2" x14ac:dyDescent="0.35">
      <c r="A76" s="1">
        <v>43905</v>
      </c>
      <c r="B76">
        <v>871</v>
      </c>
    </row>
    <row r="77" spans="1:2" x14ac:dyDescent="0.35">
      <c r="A77" s="1">
        <v>43906</v>
      </c>
      <c r="B77">
        <v>986</v>
      </c>
    </row>
    <row r="78" spans="1:2" x14ac:dyDescent="0.35">
      <c r="A78" s="1">
        <v>43907</v>
      </c>
      <c r="B78">
        <v>625</v>
      </c>
    </row>
    <row r="79" spans="1:2" x14ac:dyDescent="0.35">
      <c r="A79" s="1">
        <v>43908</v>
      </c>
      <c r="B79">
        <v>73</v>
      </c>
    </row>
    <row r="80" spans="1:2" x14ac:dyDescent="0.35">
      <c r="A80" s="1">
        <v>43909</v>
      </c>
      <c r="B80">
        <v>426</v>
      </c>
    </row>
    <row r="81" spans="1:2" x14ac:dyDescent="0.35">
      <c r="A81" s="1">
        <v>43910</v>
      </c>
      <c r="B81">
        <v>762</v>
      </c>
    </row>
    <row r="82" spans="1:2" x14ac:dyDescent="0.35">
      <c r="A82" s="1">
        <v>43911</v>
      </c>
      <c r="B82">
        <v>609</v>
      </c>
    </row>
    <row r="83" spans="1:2" x14ac:dyDescent="0.35">
      <c r="A83" s="1">
        <v>43912</v>
      </c>
      <c r="B83">
        <v>179</v>
      </c>
    </row>
    <row r="84" spans="1:2" x14ac:dyDescent="0.35">
      <c r="A84" s="1">
        <v>43913</v>
      </c>
      <c r="B84">
        <v>147</v>
      </c>
    </row>
    <row r="85" spans="1:2" x14ac:dyDescent="0.35">
      <c r="A85" s="1">
        <v>43914</v>
      </c>
      <c r="B85">
        <v>831</v>
      </c>
    </row>
    <row r="86" spans="1:2" x14ac:dyDescent="0.35">
      <c r="A86" s="1">
        <v>43915</v>
      </c>
      <c r="B86">
        <v>948</v>
      </c>
    </row>
    <row r="87" spans="1:2" x14ac:dyDescent="0.35">
      <c r="A87" s="1">
        <v>43916</v>
      </c>
      <c r="B87">
        <v>520</v>
      </c>
    </row>
    <row r="88" spans="1:2" x14ac:dyDescent="0.35">
      <c r="A88" s="1">
        <v>43917</v>
      </c>
      <c r="B88">
        <v>239</v>
      </c>
    </row>
    <row r="89" spans="1:2" x14ac:dyDescent="0.35">
      <c r="A89" s="1">
        <v>43918</v>
      </c>
      <c r="B89">
        <v>843</v>
      </c>
    </row>
    <row r="90" spans="1:2" x14ac:dyDescent="0.35">
      <c r="A90" s="1">
        <v>43919</v>
      </c>
      <c r="B90">
        <v>130</v>
      </c>
    </row>
    <row r="91" spans="1:2" x14ac:dyDescent="0.35">
      <c r="A91" s="1">
        <v>43920</v>
      </c>
      <c r="B91">
        <v>879</v>
      </c>
    </row>
    <row r="92" spans="1:2" x14ac:dyDescent="0.35">
      <c r="A92" s="1">
        <v>43921</v>
      </c>
      <c r="B92">
        <v>911</v>
      </c>
    </row>
    <row r="93" spans="1:2" x14ac:dyDescent="0.35">
      <c r="A93" s="1">
        <v>43922</v>
      </c>
      <c r="B93">
        <v>97</v>
      </c>
    </row>
    <row r="94" spans="1:2" x14ac:dyDescent="0.35">
      <c r="A94" s="1">
        <v>43923</v>
      </c>
      <c r="B94">
        <v>38</v>
      </c>
    </row>
    <row r="95" spans="1:2" x14ac:dyDescent="0.35">
      <c r="A95" s="1">
        <v>43924</v>
      </c>
      <c r="B95">
        <v>448</v>
      </c>
    </row>
    <row r="96" spans="1:2" x14ac:dyDescent="0.35">
      <c r="A96" s="1">
        <v>43925</v>
      </c>
      <c r="B96">
        <v>431</v>
      </c>
    </row>
    <row r="97" spans="1:2" x14ac:dyDescent="0.35">
      <c r="A97" s="1">
        <v>43926</v>
      </c>
      <c r="B97">
        <v>747</v>
      </c>
    </row>
    <row r="98" spans="1:2" x14ac:dyDescent="0.35">
      <c r="A98" s="1">
        <v>43927</v>
      </c>
      <c r="B98">
        <v>796</v>
      </c>
    </row>
    <row r="99" spans="1:2" x14ac:dyDescent="0.35">
      <c r="A99" s="1">
        <v>43928</v>
      </c>
      <c r="B99">
        <v>576</v>
      </c>
    </row>
    <row r="100" spans="1:2" x14ac:dyDescent="0.35">
      <c r="A100" s="1">
        <v>43929</v>
      </c>
      <c r="B100">
        <v>904</v>
      </c>
    </row>
    <row r="101" spans="1:2" x14ac:dyDescent="0.35">
      <c r="A101" s="1">
        <v>43930</v>
      </c>
      <c r="B101">
        <v>723</v>
      </c>
    </row>
    <row r="102" spans="1:2" x14ac:dyDescent="0.35">
      <c r="A102" s="1">
        <v>43931</v>
      </c>
      <c r="B102">
        <v>300</v>
      </c>
    </row>
    <row r="103" spans="1:2" x14ac:dyDescent="0.35">
      <c r="A103" s="1">
        <v>43932</v>
      </c>
      <c r="B103">
        <v>983</v>
      </c>
    </row>
    <row r="104" spans="1:2" x14ac:dyDescent="0.35">
      <c r="A104" s="1">
        <v>43933</v>
      </c>
      <c r="B104">
        <v>486</v>
      </c>
    </row>
    <row r="105" spans="1:2" x14ac:dyDescent="0.35">
      <c r="A105" s="1">
        <v>43934</v>
      </c>
      <c r="B105">
        <v>303</v>
      </c>
    </row>
    <row r="106" spans="1:2" x14ac:dyDescent="0.35">
      <c r="A106" s="1">
        <v>43935</v>
      </c>
      <c r="B106">
        <v>658</v>
      </c>
    </row>
    <row r="107" spans="1:2" x14ac:dyDescent="0.35">
      <c r="A107" s="1">
        <v>43936</v>
      </c>
      <c r="B107">
        <v>999</v>
      </c>
    </row>
    <row r="108" spans="1:2" x14ac:dyDescent="0.35">
      <c r="A108" s="1">
        <v>43937</v>
      </c>
      <c r="B108">
        <v>610</v>
      </c>
    </row>
    <row r="109" spans="1:2" x14ac:dyDescent="0.35">
      <c r="A109" s="1">
        <v>43938</v>
      </c>
      <c r="B109">
        <v>542</v>
      </c>
    </row>
    <row r="110" spans="1:2" x14ac:dyDescent="0.35">
      <c r="A110" s="1">
        <v>43939</v>
      </c>
      <c r="B110">
        <v>201</v>
      </c>
    </row>
    <row r="111" spans="1:2" x14ac:dyDescent="0.35">
      <c r="A111" s="1">
        <v>43940</v>
      </c>
      <c r="B111">
        <v>223</v>
      </c>
    </row>
    <row r="112" spans="1:2" x14ac:dyDescent="0.35">
      <c r="A112" s="1">
        <v>43941</v>
      </c>
      <c r="B112">
        <v>102</v>
      </c>
    </row>
    <row r="113" spans="1:2" x14ac:dyDescent="0.35">
      <c r="A113" s="1">
        <v>43942</v>
      </c>
      <c r="B113">
        <v>665</v>
      </c>
    </row>
    <row r="114" spans="1:2" x14ac:dyDescent="0.35">
      <c r="A114" s="1">
        <v>43943</v>
      </c>
      <c r="B114">
        <v>386</v>
      </c>
    </row>
    <row r="115" spans="1:2" x14ac:dyDescent="0.35">
      <c r="A115" s="1">
        <v>43944</v>
      </c>
      <c r="B115">
        <v>134</v>
      </c>
    </row>
    <row r="116" spans="1:2" x14ac:dyDescent="0.35">
      <c r="A116" s="1">
        <v>43945</v>
      </c>
      <c r="B116">
        <v>392</v>
      </c>
    </row>
    <row r="117" spans="1:2" x14ac:dyDescent="0.35">
      <c r="A117" s="1">
        <v>43946</v>
      </c>
      <c r="B117">
        <v>209</v>
      </c>
    </row>
    <row r="118" spans="1:2" x14ac:dyDescent="0.35">
      <c r="A118" s="1">
        <v>43947</v>
      </c>
      <c r="B118">
        <v>687</v>
      </c>
    </row>
    <row r="119" spans="1:2" x14ac:dyDescent="0.35">
      <c r="A119" s="1">
        <v>43948</v>
      </c>
      <c r="B119">
        <v>337</v>
      </c>
    </row>
    <row r="120" spans="1:2" x14ac:dyDescent="0.35">
      <c r="A120" s="1">
        <v>43949</v>
      </c>
      <c r="B120">
        <v>718</v>
      </c>
    </row>
    <row r="121" spans="1:2" x14ac:dyDescent="0.35">
      <c r="A121" s="1">
        <v>43950</v>
      </c>
      <c r="B121">
        <v>706</v>
      </c>
    </row>
    <row r="122" spans="1:2" x14ac:dyDescent="0.35">
      <c r="A122" s="1">
        <v>43951</v>
      </c>
      <c r="B122">
        <v>313</v>
      </c>
    </row>
    <row r="123" spans="1:2" x14ac:dyDescent="0.35">
      <c r="A123" s="1">
        <v>43952</v>
      </c>
      <c r="B123">
        <v>83</v>
      </c>
    </row>
    <row r="124" spans="1:2" x14ac:dyDescent="0.35">
      <c r="A124" s="1">
        <v>43953</v>
      </c>
      <c r="B124">
        <v>418</v>
      </c>
    </row>
    <row r="125" spans="1:2" x14ac:dyDescent="0.35">
      <c r="A125" s="1">
        <v>43954</v>
      </c>
      <c r="B125">
        <v>277</v>
      </c>
    </row>
    <row r="126" spans="1:2" x14ac:dyDescent="0.35">
      <c r="A126" s="1">
        <v>43955</v>
      </c>
      <c r="B126">
        <v>599</v>
      </c>
    </row>
    <row r="127" spans="1:2" x14ac:dyDescent="0.35">
      <c r="A127" s="1">
        <v>43956</v>
      </c>
      <c r="B127">
        <v>118</v>
      </c>
    </row>
    <row r="128" spans="1:2" x14ac:dyDescent="0.35">
      <c r="A128" s="1">
        <v>43957</v>
      </c>
      <c r="B128">
        <v>690</v>
      </c>
    </row>
    <row r="129" spans="1:2" x14ac:dyDescent="0.35">
      <c r="A129" s="1">
        <v>43958</v>
      </c>
      <c r="B129">
        <v>171</v>
      </c>
    </row>
    <row r="130" spans="1:2" x14ac:dyDescent="0.35">
      <c r="A130" s="1">
        <v>43959</v>
      </c>
      <c r="B130">
        <v>9</v>
      </c>
    </row>
    <row r="131" spans="1:2" x14ac:dyDescent="0.35">
      <c r="A131" s="1">
        <v>43960</v>
      </c>
      <c r="B131">
        <v>339</v>
      </c>
    </row>
    <row r="132" spans="1:2" x14ac:dyDescent="0.35">
      <c r="A132" s="1">
        <v>43961</v>
      </c>
      <c r="B132">
        <v>246</v>
      </c>
    </row>
    <row r="133" spans="1:2" x14ac:dyDescent="0.35">
      <c r="A133" s="1">
        <v>43962</v>
      </c>
      <c r="B133">
        <v>180</v>
      </c>
    </row>
    <row r="134" spans="1:2" x14ac:dyDescent="0.35">
      <c r="A134" s="1">
        <v>43963</v>
      </c>
      <c r="B134">
        <v>558</v>
      </c>
    </row>
    <row r="135" spans="1:2" x14ac:dyDescent="0.35">
      <c r="A135" s="1">
        <v>43964</v>
      </c>
      <c r="B135">
        <v>48</v>
      </c>
    </row>
    <row r="136" spans="1:2" x14ac:dyDescent="0.35">
      <c r="A136" s="1">
        <v>43965</v>
      </c>
      <c r="B136">
        <v>605</v>
      </c>
    </row>
    <row r="137" spans="1:2" x14ac:dyDescent="0.35">
      <c r="A137" s="1">
        <v>43966</v>
      </c>
      <c r="B137">
        <v>255</v>
      </c>
    </row>
    <row r="138" spans="1:2" x14ac:dyDescent="0.35">
      <c r="A138" s="1">
        <v>43967</v>
      </c>
      <c r="B138">
        <v>822</v>
      </c>
    </row>
    <row r="139" spans="1:2" x14ac:dyDescent="0.35">
      <c r="A139" s="1">
        <v>43968</v>
      </c>
      <c r="B139">
        <v>121</v>
      </c>
    </row>
    <row r="140" spans="1:2" x14ac:dyDescent="0.35">
      <c r="A140" s="1">
        <v>43969</v>
      </c>
      <c r="B140">
        <v>319</v>
      </c>
    </row>
    <row r="141" spans="1:2" x14ac:dyDescent="0.35">
      <c r="A141" s="1">
        <v>43970</v>
      </c>
      <c r="B141">
        <v>334</v>
      </c>
    </row>
    <row r="142" spans="1:2" x14ac:dyDescent="0.35">
      <c r="A142" s="1">
        <v>43971</v>
      </c>
      <c r="B142">
        <v>896</v>
      </c>
    </row>
    <row r="143" spans="1:2" x14ac:dyDescent="0.35">
      <c r="A143" s="1">
        <v>43972</v>
      </c>
      <c r="B143">
        <v>565</v>
      </c>
    </row>
    <row r="144" spans="1:2" x14ac:dyDescent="0.35">
      <c r="A144" s="1">
        <v>43973</v>
      </c>
      <c r="B144">
        <v>718</v>
      </c>
    </row>
    <row r="145" spans="1:2" x14ac:dyDescent="0.35">
      <c r="A145" s="1">
        <v>43974</v>
      </c>
      <c r="B145">
        <v>716</v>
      </c>
    </row>
    <row r="146" spans="1:2" x14ac:dyDescent="0.35">
      <c r="A146" s="1">
        <v>43975</v>
      </c>
      <c r="B146">
        <v>184</v>
      </c>
    </row>
    <row r="147" spans="1:2" x14ac:dyDescent="0.35">
      <c r="A147" s="1">
        <v>43976</v>
      </c>
      <c r="B147">
        <v>469</v>
      </c>
    </row>
    <row r="148" spans="1:2" x14ac:dyDescent="0.35">
      <c r="A148" s="1">
        <v>43977</v>
      </c>
      <c r="B148">
        <v>606</v>
      </c>
    </row>
    <row r="149" spans="1:2" x14ac:dyDescent="0.35">
      <c r="A149" s="1">
        <v>43978</v>
      </c>
      <c r="B149">
        <v>631</v>
      </c>
    </row>
    <row r="150" spans="1:2" x14ac:dyDescent="0.35">
      <c r="A150" s="1">
        <v>43979</v>
      </c>
      <c r="B150">
        <v>146</v>
      </c>
    </row>
    <row r="151" spans="1:2" x14ac:dyDescent="0.35">
      <c r="A151" s="1">
        <v>43980</v>
      </c>
      <c r="B151">
        <v>153</v>
      </c>
    </row>
    <row r="152" spans="1:2" x14ac:dyDescent="0.35">
      <c r="A152" s="1">
        <v>43981</v>
      </c>
      <c r="B152">
        <v>174</v>
      </c>
    </row>
    <row r="153" spans="1:2" x14ac:dyDescent="0.35">
      <c r="A153" s="1">
        <v>43982</v>
      </c>
      <c r="B153">
        <v>223</v>
      </c>
    </row>
    <row r="154" spans="1:2" x14ac:dyDescent="0.35">
      <c r="A154" s="1">
        <v>43983</v>
      </c>
      <c r="B154">
        <v>320</v>
      </c>
    </row>
    <row r="155" spans="1:2" x14ac:dyDescent="0.35">
      <c r="A155" s="1">
        <v>43984</v>
      </c>
      <c r="B155">
        <v>407</v>
      </c>
    </row>
    <row r="156" spans="1:2" x14ac:dyDescent="0.35">
      <c r="A156" s="1">
        <v>43985</v>
      </c>
      <c r="B156">
        <v>385</v>
      </c>
    </row>
    <row r="157" spans="1:2" x14ac:dyDescent="0.35">
      <c r="A157" s="1">
        <v>43986</v>
      </c>
      <c r="B157">
        <v>492</v>
      </c>
    </row>
    <row r="158" spans="1:2" x14ac:dyDescent="0.35">
      <c r="A158" s="1">
        <v>43987</v>
      </c>
      <c r="B158">
        <v>447</v>
      </c>
    </row>
    <row r="159" spans="1:2" x14ac:dyDescent="0.35">
      <c r="A159" s="1">
        <v>43988</v>
      </c>
      <c r="B159">
        <v>221</v>
      </c>
    </row>
    <row r="160" spans="1:2" x14ac:dyDescent="0.35">
      <c r="A160" s="1">
        <v>43989</v>
      </c>
      <c r="B160">
        <v>669</v>
      </c>
    </row>
    <row r="161" spans="1:2" x14ac:dyDescent="0.35">
      <c r="A161" s="1">
        <v>43990</v>
      </c>
      <c r="B161">
        <v>635</v>
      </c>
    </row>
    <row r="162" spans="1:2" x14ac:dyDescent="0.35">
      <c r="A162" s="1">
        <v>43991</v>
      </c>
      <c r="B162">
        <v>199</v>
      </c>
    </row>
    <row r="163" spans="1:2" x14ac:dyDescent="0.35">
      <c r="A163" s="1">
        <v>43992</v>
      </c>
      <c r="B163">
        <v>604</v>
      </c>
    </row>
    <row r="164" spans="1:2" x14ac:dyDescent="0.35">
      <c r="A164" s="1">
        <v>43993</v>
      </c>
      <c r="B164">
        <v>186</v>
      </c>
    </row>
    <row r="165" spans="1:2" x14ac:dyDescent="0.35">
      <c r="A165" s="1">
        <v>43994</v>
      </c>
      <c r="B165">
        <v>975</v>
      </c>
    </row>
    <row r="166" spans="1:2" x14ac:dyDescent="0.35">
      <c r="A166" s="1">
        <v>43995</v>
      </c>
      <c r="B166">
        <v>370</v>
      </c>
    </row>
    <row r="167" spans="1:2" x14ac:dyDescent="0.35">
      <c r="A167" s="1">
        <v>43996</v>
      </c>
      <c r="B167">
        <v>239</v>
      </c>
    </row>
    <row r="168" spans="1:2" x14ac:dyDescent="0.35">
      <c r="A168" s="1">
        <v>43997</v>
      </c>
      <c r="B168">
        <v>412</v>
      </c>
    </row>
    <row r="169" spans="1:2" x14ac:dyDescent="0.35">
      <c r="A169" s="1">
        <v>43998</v>
      </c>
      <c r="B169">
        <v>648</v>
      </c>
    </row>
    <row r="170" spans="1:2" x14ac:dyDescent="0.35">
      <c r="A170" s="1">
        <v>43999</v>
      </c>
      <c r="B170">
        <v>290</v>
      </c>
    </row>
    <row r="171" spans="1:2" x14ac:dyDescent="0.35">
      <c r="A171" s="1">
        <v>44000</v>
      </c>
      <c r="B171">
        <v>244</v>
      </c>
    </row>
    <row r="172" spans="1:2" x14ac:dyDescent="0.35">
      <c r="A172" s="1">
        <v>44001</v>
      </c>
      <c r="B172">
        <v>32</v>
      </c>
    </row>
    <row r="173" spans="1:2" x14ac:dyDescent="0.35">
      <c r="A173" s="1">
        <v>44002</v>
      </c>
      <c r="B173">
        <v>92</v>
      </c>
    </row>
    <row r="174" spans="1:2" x14ac:dyDescent="0.35">
      <c r="A174" s="1">
        <v>44003</v>
      </c>
      <c r="B174">
        <v>780</v>
      </c>
    </row>
    <row r="175" spans="1:2" x14ac:dyDescent="0.35">
      <c r="A175" s="1">
        <v>44004</v>
      </c>
      <c r="B175">
        <v>798</v>
      </c>
    </row>
    <row r="176" spans="1:2" x14ac:dyDescent="0.35">
      <c r="A176" s="1">
        <v>44005</v>
      </c>
      <c r="B176">
        <v>741</v>
      </c>
    </row>
    <row r="177" spans="1:2" x14ac:dyDescent="0.35">
      <c r="A177" s="1">
        <v>44006</v>
      </c>
      <c r="B177">
        <v>331</v>
      </c>
    </row>
    <row r="178" spans="1:2" x14ac:dyDescent="0.35">
      <c r="A178" s="1">
        <v>44007</v>
      </c>
      <c r="B178">
        <v>288</v>
      </c>
    </row>
    <row r="179" spans="1:2" x14ac:dyDescent="0.35">
      <c r="A179" s="1">
        <v>44008</v>
      </c>
      <c r="B179">
        <v>468</v>
      </c>
    </row>
    <row r="180" spans="1:2" x14ac:dyDescent="0.35">
      <c r="A180" s="1">
        <v>44009</v>
      </c>
      <c r="B180">
        <v>829</v>
      </c>
    </row>
    <row r="181" spans="1:2" x14ac:dyDescent="0.35">
      <c r="A181" s="1">
        <v>44010</v>
      </c>
      <c r="B181">
        <v>311</v>
      </c>
    </row>
    <row r="182" spans="1:2" x14ac:dyDescent="0.35">
      <c r="A182" s="1">
        <v>44011</v>
      </c>
      <c r="B182">
        <v>189</v>
      </c>
    </row>
    <row r="183" spans="1:2" x14ac:dyDescent="0.35">
      <c r="A183" s="1">
        <v>44012</v>
      </c>
      <c r="B183">
        <v>939</v>
      </c>
    </row>
    <row r="184" spans="1:2" x14ac:dyDescent="0.35">
      <c r="A184" s="1">
        <v>44013</v>
      </c>
      <c r="B184">
        <v>62</v>
      </c>
    </row>
    <row r="185" spans="1:2" x14ac:dyDescent="0.35">
      <c r="A185" s="1">
        <v>44014</v>
      </c>
      <c r="B185">
        <v>838</v>
      </c>
    </row>
    <row r="186" spans="1:2" x14ac:dyDescent="0.35">
      <c r="A186" s="1">
        <v>44015</v>
      </c>
      <c r="B186">
        <v>78</v>
      </c>
    </row>
    <row r="187" spans="1:2" x14ac:dyDescent="0.35">
      <c r="A187" s="1">
        <v>44016</v>
      </c>
      <c r="B187">
        <v>75</v>
      </c>
    </row>
    <row r="188" spans="1:2" x14ac:dyDescent="0.35">
      <c r="A188" s="1">
        <v>44017</v>
      </c>
      <c r="B188">
        <v>433</v>
      </c>
    </row>
    <row r="189" spans="1:2" x14ac:dyDescent="0.35">
      <c r="A189" s="1">
        <v>44018</v>
      </c>
      <c r="B189">
        <v>104</v>
      </c>
    </row>
    <row r="190" spans="1:2" x14ac:dyDescent="0.35">
      <c r="A190" s="1">
        <v>44019</v>
      </c>
      <c r="B190">
        <v>641</v>
      </c>
    </row>
    <row r="191" spans="1:2" x14ac:dyDescent="0.35">
      <c r="A191" s="1">
        <v>44020</v>
      </c>
      <c r="B191">
        <v>360</v>
      </c>
    </row>
    <row r="192" spans="1:2" x14ac:dyDescent="0.35">
      <c r="A192" s="1">
        <v>44021</v>
      </c>
      <c r="B192">
        <v>211</v>
      </c>
    </row>
    <row r="193" spans="1:2" x14ac:dyDescent="0.35">
      <c r="A193" s="1">
        <v>44022</v>
      </c>
      <c r="B193">
        <v>218</v>
      </c>
    </row>
    <row r="194" spans="1:2" x14ac:dyDescent="0.35">
      <c r="A194" s="1">
        <v>44023</v>
      </c>
      <c r="B194">
        <v>13</v>
      </c>
    </row>
    <row r="195" spans="1:2" x14ac:dyDescent="0.35">
      <c r="A195" s="1">
        <v>44024</v>
      </c>
      <c r="B195">
        <v>782</v>
      </c>
    </row>
    <row r="196" spans="1:2" x14ac:dyDescent="0.35">
      <c r="A196" s="1">
        <v>44025</v>
      </c>
      <c r="B196">
        <v>783</v>
      </c>
    </row>
    <row r="197" spans="1:2" x14ac:dyDescent="0.35">
      <c r="A197" s="1">
        <v>44026</v>
      </c>
      <c r="B197">
        <v>161</v>
      </c>
    </row>
    <row r="198" spans="1:2" x14ac:dyDescent="0.35">
      <c r="A198" s="1">
        <v>44027</v>
      </c>
      <c r="B198">
        <v>811</v>
      </c>
    </row>
    <row r="199" spans="1:2" x14ac:dyDescent="0.35">
      <c r="A199" s="1">
        <v>44028</v>
      </c>
      <c r="B199">
        <v>222</v>
      </c>
    </row>
    <row r="200" spans="1:2" x14ac:dyDescent="0.35">
      <c r="A200" s="1">
        <v>44029</v>
      </c>
      <c r="B200">
        <v>934</v>
      </c>
    </row>
    <row r="201" spans="1:2" x14ac:dyDescent="0.35">
      <c r="A201" s="1">
        <v>44030</v>
      </c>
      <c r="B201">
        <v>810</v>
      </c>
    </row>
    <row r="202" spans="1:2" x14ac:dyDescent="0.35">
      <c r="A202" s="1">
        <v>44031</v>
      </c>
      <c r="B202">
        <v>217</v>
      </c>
    </row>
    <row r="203" spans="1:2" x14ac:dyDescent="0.35">
      <c r="A203" s="1">
        <v>44032</v>
      </c>
      <c r="B203">
        <v>208</v>
      </c>
    </row>
    <row r="204" spans="1:2" x14ac:dyDescent="0.35">
      <c r="A204" s="1">
        <v>44033</v>
      </c>
      <c r="B204">
        <v>864</v>
      </c>
    </row>
    <row r="205" spans="1:2" x14ac:dyDescent="0.35">
      <c r="A205" s="1">
        <v>44034</v>
      </c>
      <c r="B205">
        <v>918</v>
      </c>
    </row>
    <row r="206" spans="1:2" x14ac:dyDescent="0.35">
      <c r="A206" s="1">
        <v>44035</v>
      </c>
      <c r="B206">
        <v>308</v>
      </c>
    </row>
    <row r="207" spans="1:2" x14ac:dyDescent="0.35">
      <c r="A207" s="1">
        <v>44036</v>
      </c>
      <c r="B207">
        <v>748</v>
      </c>
    </row>
    <row r="208" spans="1:2" x14ac:dyDescent="0.35">
      <c r="A208" s="1">
        <v>44037</v>
      </c>
      <c r="B208">
        <v>83</v>
      </c>
    </row>
    <row r="209" spans="1:2" x14ac:dyDescent="0.35">
      <c r="A209" s="1">
        <v>44038</v>
      </c>
      <c r="B209">
        <v>900</v>
      </c>
    </row>
    <row r="210" spans="1:2" x14ac:dyDescent="0.35">
      <c r="A210" s="1">
        <v>44039</v>
      </c>
      <c r="B210">
        <v>748</v>
      </c>
    </row>
    <row r="211" spans="1:2" x14ac:dyDescent="0.35">
      <c r="A211" s="1">
        <v>44040</v>
      </c>
      <c r="B211">
        <v>562</v>
      </c>
    </row>
    <row r="212" spans="1:2" x14ac:dyDescent="0.35">
      <c r="A212" s="1">
        <v>44041</v>
      </c>
      <c r="B212">
        <v>931</v>
      </c>
    </row>
    <row r="213" spans="1:2" x14ac:dyDescent="0.35">
      <c r="A213" s="1">
        <v>44042</v>
      </c>
      <c r="B213">
        <v>61</v>
      </c>
    </row>
    <row r="214" spans="1:2" x14ac:dyDescent="0.35">
      <c r="A214" s="1">
        <v>44043</v>
      </c>
      <c r="B214">
        <v>481</v>
      </c>
    </row>
    <row r="215" spans="1:2" x14ac:dyDescent="0.35">
      <c r="A215" s="1">
        <v>44044</v>
      </c>
      <c r="B215">
        <v>79</v>
      </c>
    </row>
    <row r="216" spans="1:2" x14ac:dyDescent="0.35">
      <c r="A216" s="1">
        <v>44045</v>
      </c>
      <c r="B216">
        <v>643</v>
      </c>
    </row>
    <row r="217" spans="1:2" x14ac:dyDescent="0.35">
      <c r="A217" s="1">
        <v>44046</v>
      </c>
      <c r="B217">
        <v>506</v>
      </c>
    </row>
    <row r="218" spans="1:2" x14ac:dyDescent="0.35">
      <c r="A218" s="1">
        <v>44047</v>
      </c>
      <c r="B218">
        <v>573</v>
      </c>
    </row>
    <row r="219" spans="1:2" x14ac:dyDescent="0.35">
      <c r="A219" s="1">
        <v>44048</v>
      </c>
      <c r="B219">
        <v>588</v>
      </c>
    </row>
    <row r="220" spans="1:2" x14ac:dyDescent="0.35">
      <c r="A220" s="1">
        <v>44049</v>
      </c>
      <c r="B220">
        <v>189</v>
      </c>
    </row>
    <row r="221" spans="1:2" x14ac:dyDescent="0.35">
      <c r="A221" s="1">
        <v>44050</v>
      </c>
      <c r="B221">
        <v>40</v>
      </c>
    </row>
    <row r="222" spans="1:2" x14ac:dyDescent="0.35">
      <c r="A222" s="1">
        <v>44051</v>
      </c>
      <c r="B222">
        <v>403</v>
      </c>
    </row>
    <row r="223" spans="1:2" x14ac:dyDescent="0.35">
      <c r="A223" s="1">
        <v>44052</v>
      </c>
      <c r="B223">
        <v>882</v>
      </c>
    </row>
    <row r="224" spans="1:2" x14ac:dyDescent="0.35">
      <c r="A224" s="1">
        <v>44053</v>
      </c>
      <c r="B224">
        <v>588</v>
      </c>
    </row>
    <row r="225" spans="1:2" x14ac:dyDescent="0.35">
      <c r="A225" s="1">
        <v>44054</v>
      </c>
      <c r="B225">
        <v>999</v>
      </c>
    </row>
    <row r="226" spans="1:2" x14ac:dyDescent="0.35">
      <c r="A226" s="1">
        <v>44055</v>
      </c>
      <c r="B226">
        <v>367</v>
      </c>
    </row>
    <row r="227" spans="1:2" x14ac:dyDescent="0.35">
      <c r="A227" s="1">
        <v>44056</v>
      </c>
      <c r="B227">
        <v>672</v>
      </c>
    </row>
    <row r="228" spans="1:2" x14ac:dyDescent="0.35">
      <c r="A228" s="1">
        <v>44057</v>
      </c>
      <c r="B228">
        <v>67</v>
      </c>
    </row>
    <row r="229" spans="1:2" x14ac:dyDescent="0.35">
      <c r="A229" s="1">
        <v>44058</v>
      </c>
      <c r="B229">
        <v>446</v>
      </c>
    </row>
    <row r="230" spans="1:2" x14ac:dyDescent="0.35">
      <c r="A230" s="1">
        <v>44059</v>
      </c>
      <c r="B230">
        <v>283</v>
      </c>
    </row>
    <row r="231" spans="1:2" x14ac:dyDescent="0.35">
      <c r="A231" s="1">
        <v>44060</v>
      </c>
      <c r="B231">
        <v>39</v>
      </c>
    </row>
    <row r="232" spans="1:2" x14ac:dyDescent="0.35">
      <c r="A232" s="1">
        <v>44061</v>
      </c>
      <c r="B232">
        <v>65</v>
      </c>
    </row>
    <row r="233" spans="1:2" x14ac:dyDescent="0.35">
      <c r="A233" s="1">
        <v>44062</v>
      </c>
      <c r="B233">
        <v>152</v>
      </c>
    </row>
    <row r="234" spans="1:2" x14ac:dyDescent="0.35">
      <c r="A234" s="1">
        <v>44063</v>
      </c>
      <c r="B234">
        <v>386</v>
      </c>
    </row>
    <row r="235" spans="1:2" x14ac:dyDescent="0.35">
      <c r="A235" s="1">
        <v>44064</v>
      </c>
      <c r="B235">
        <v>504</v>
      </c>
    </row>
    <row r="236" spans="1:2" x14ac:dyDescent="0.35">
      <c r="A236" s="1">
        <v>44065</v>
      </c>
      <c r="B236">
        <v>204</v>
      </c>
    </row>
    <row r="237" spans="1:2" x14ac:dyDescent="0.35">
      <c r="A237" s="1">
        <v>44066</v>
      </c>
      <c r="B237">
        <v>699</v>
      </c>
    </row>
    <row r="238" spans="1:2" x14ac:dyDescent="0.35">
      <c r="A238" s="1">
        <v>44067</v>
      </c>
      <c r="B238">
        <v>614</v>
      </c>
    </row>
    <row r="239" spans="1:2" x14ac:dyDescent="0.35">
      <c r="A239" s="1">
        <v>44068</v>
      </c>
      <c r="B239">
        <v>541</v>
      </c>
    </row>
    <row r="240" spans="1:2" x14ac:dyDescent="0.35">
      <c r="A240" s="1">
        <v>44069</v>
      </c>
      <c r="B240">
        <v>511</v>
      </c>
    </row>
    <row r="241" spans="1:2" x14ac:dyDescent="0.35">
      <c r="A241" s="1">
        <v>44070</v>
      </c>
      <c r="B241">
        <v>216</v>
      </c>
    </row>
    <row r="242" spans="1:2" x14ac:dyDescent="0.35">
      <c r="A242" s="1">
        <v>44071</v>
      </c>
      <c r="B242">
        <v>187</v>
      </c>
    </row>
    <row r="243" spans="1:2" x14ac:dyDescent="0.35">
      <c r="A243" s="1">
        <v>44072</v>
      </c>
      <c r="B243">
        <v>741</v>
      </c>
    </row>
    <row r="244" spans="1:2" x14ac:dyDescent="0.35">
      <c r="A244" s="1">
        <v>44073</v>
      </c>
      <c r="B244">
        <v>935</v>
      </c>
    </row>
    <row r="245" spans="1:2" x14ac:dyDescent="0.35">
      <c r="A245" s="1">
        <v>44074</v>
      </c>
      <c r="B245">
        <v>224</v>
      </c>
    </row>
    <row r="246" spans="1:2" x14ac:dyDescent="0.35">
      <c r="A246" s="1">
        <v>44075</v>
      </c>
      <c r="B246">
        <v>42</v>
      </c>
    </row>
    <row r="247" spans="1:2" x14ac:dyDescent="0.35">
      <c r="A247" s="1">
        <v>44076</v>
      </c>
      <c r="B247">
        <v>617</v>
      </c>
    </row>
    <row r="248" spans="1:2" x14ac:dyDescent="0.35">
      <c r="A248" s="1">
        <v>44077</v>
      </c>
      <c r="B248">
        <v>166</v>
      </c>
    </row>
    <row r="249" spans="1:2" x14ac:dyDescent="0.35">
      <c r="A249" s="1">
        <v>44078</v>
      </c>
      <c r="B249">
        <v>601</v>
      </c>
    </row>
    <row r="250" spans="1:2" x14ac:dyDescent="0.35">
      <c r="A250" s="1">
        <v>44079</v>
      </c>
      <c r="B250">
        <v>489</v>
      </c>
    </row>
    <row r="251" spans="1:2" x14ac:dyDescent="0.35">
      <c r="A251" s="1">
        <v>44080</v>
      </c>
      <c r="B251">
        <v>799</v>
      </c>
    </row>
    <row r="252" spans="1:2" x14ac:dyDescent="0.35">
      <c r="A252" s="1">
        <v>44081</v>
      </c>
      <c r="B252">
        <v>166</v>
      </c>
    </row>
    <row r="253" spans="1:2" x14ac:dyDescent="0.35">
      <c r="A253" s="1">
        <v>44082</v>
      </c>
      <c r="B253">
        <v>707</v>
      </c>
    </row>
    <row r="254" spans="1:2" x14ac:dyDescent="0.35">
      <c r="A254" s="1">
        <v>44083</v>
      </c>
      <c r="B254">
        <v>804</v>
      </c>
    </row>
    <row r="255" spans="1:2" x14ac:dyDescent="0.35">
      <c r="A255" s="1">
        <v>44084</v>
      </c>
      <c r="B255">
        <v>824</v>
      </c>
    </row>
    <row r="256" spans="1:2" x14ac:dyDescent="0.35">
      <c r="A256" s="1">
        <v>44085</v>
      </c>
      <c r="B256">
        <v>762</v>
      </c>
    </row>
    <row r="257" spans="1:2" x14ac:dyDescent="0.35">
      <c r="A257" s="1">
        <v>44086</v>
      </c>
      <c r="B257">
        <v>924</v>
      </c>
    </row>
    <row r="258" spans="1:2" x14ac:dyDescent="0.35">
      <c r="A258" s="1">
        <v>44087</v>
      </c>
      <c r="B258">
        <v>635</v>
      </c>
    </row>
    <row r="259" spans="1:2" x14ac:dyDescent="0.35">
      <c r="A259" s="1">
        <v>44088</v>
      </c>
      <c r="B259">
        <v>494</v>
      </c>
    </row>
    <row r="260" spans="1:2" x14ac:dyDescent="0.35">
      <c r="A260" s="1">
        <v>44089</v>
      </c>
      <c r="B260">
        <v>835</v>
      </c>
    </row>
    <row r="261" spans="1:2" x14ac:dyDescent="0.35">
      <c r="A261" s="1">
        <v>44090</v>
      </c>
      <c r="B261">
        <v>47</v>
      </c>
    </row>
    <row r="262" spans="1:2" x14ac:dyDescent="0.35">
      <c r="A262" s="1">
        <v>44091</v>
      </c>
      <c r="B262">
        <v>766</v>
      </c>
    </row>
    <row r="263" spans="1:2" x14ac:dyDescent="0.35">
      <c r="A263" s="1">
        <v>44092</v>
      </c>
      <c r="B263">
        <v>60</v>
      </c>
    </row>
    <row r="264" spans="1:2" x14ac:dyDescent="0.35">
      <c r="A264" s="1">
        <v>44093</v>
      </c>
      <c r="B264">
        <v>291</v>
      </c>
    </row>
    <row r="265" spans="1:2" x14ac:dyDescent="0.35">
      <c r="A265" s="1">
        <v>44094</v>
      </c>
      <c r="B265">
        <v>438</v>
      </c>
    </row>
    <row r="266" spans="1:2" x14ac:dyDescent="0.35">
      <c r="A266" s="1">
        <v>44095</v>
      </c>
      <c r="B266">
        <v>151</v>
      </c>
    </row>
    <row r="267" spans="1:2" x14ac:dyDescent="0.35">
      <c r="A267" s="1">
        <v>44096</v>
      </c>
      <c r="B267">
        <v>542</v>
      </c>
    </row>
    <row r="268" spans="1:2" x14ac:dyDescent="0.35">
      <c r="A268" s="1">
        <v>44097</v>
      </c>
      <c r="B268">
        <v>269</v>
      </c>
    </row>
    <row r="269" spans="1:2" x14ac:dyDescent="0.35">
      <c r="A269" s="1">
        <v>44098</v>
      </c>
      <c r="B269">
        <v>741</v>
      </c>
    </row>
    <row r="270" spans="1:2" x14ac:dyDescent="0.35">
      <c r="A270" s="1">
        <v>44099</v>
      </c>
      <c r="B270">
        <v>98</v>
      </c>
    </row>
    <row r="271" spans="1:2" x14ac:dyDescent="0.35">
      <c r="A271" s="1">
        <v>44100</v>
      </c>
      <c r="B271">
        <v>137</v>
      </c>
    </row>
    <row r="272" spans="1:2" x14ac:dyDescent="0.35">
      <c r="A272" s="1">
        <v>44101</v>
      </c>
      <c r="B272">
        <v>277</v>
      </c>
    </row>
    <row r="273" spans="1:2" x14ac:dyDescent="0.35">
      <c r="A273" s="1">
        <v>44102</v>
      </c>
      <c r="B273">
        <v>279</v>
      </c>
    </row>
    <row r="274" spans="1:2" x14ac:dyDescent="0.35">
      <c r="A274" s="1">
        <v>44103</v>
      </c>
      <c r="B274">
        <v>526</v>
      </c>
    </row>
    <row r="275" spans="1:2" x14ac:dyDescent="0.35">
      <c r="A275" s="1">
        <v>44104</v>
      </c>
      <c r="B275">
        <v>618</v>
      </c>
    </row>
    <row r="276" spans="1:2" x14ac:dyDescent="0.35">
      <c r="A276" s="1">
        <v>44105</v>
      </c>
      <c r="B276">
        <v>568</v>
      </c>
    </row>
    <row r="277" spans="1:2" x14ac:dyDescent="0.35">
      <c r="A277" s="1">
        <v>44106</v>
      </c>
      <c r="B277">
        <v>687</v>
      </c>
    </row>
    <row r="278" spans="1:2" x14ac:dyDescent="0.35">
      <c r="A278" s="1">
        <v>44107</v>
      </c>
      <c r="B278">
        <v>812</v>
      </c>
    </row>
    <row r="279" spans="1:2" x14ac:dyDescent="0.35">
      <c r="A279" s="1">
        <v>44108</v>
      </c>
      <c r="B279">
        <v>957</v>
      </c>
    </row>
    <row r="280" spans="1:2" x14ac:dyDescent="0.35">
      <c r="A280" s="1">
        <v>44109</v>
      </c>
      <c r="B280">
        <v>271</v>
      </c>
    </row>
    <row r="281" spans="1:2" x14ac:dyDescent="0.35">
      <c r="A281" s="1">
        <v>44110</v>
      </c>
      <c r="B281">
        <v>450</v>
      </c>
    </row>
    <row r="282" spans="1:2" x14ac:dyDescent="0.35">
      <c r="A282" s="1">
        <v>44111</v>
      </c>
      <c r="B282">
        <v>263</v>
      </c>
    </row>
    <row r="283" spans="1:2" x14ac:dyDescent="0.35">
      <c r="A283" s="1">
        <v>44112</v>
      </c>
      <c r="B283">
        <v>862</v>
      </c>
    </row>
    <row r="284" spans="1:2" x14ac:dyDescent="0.35">
      <c r="A284" s="1">
        <v>44113</v>
      </c>
      <c r="B284">
        <v>425</v>
      </c>
    </row>
    <row r="285" spans="1:2" x14ac:dyDescent="0.35">
      <c r="A285" s="1">
        <v>44114</v>
      </c>
      <c r="B285">
        <v>115</v>
      </c>
    </row>
    <row r="286" spans="1:2" x14ac:dyDescent="0.35">
      <c r="A286" s="1">
        <v>44115</v>
      </c>
      <c r="B286">
        <v>492</v>
      </c>
    </row>
    <row r="287" spans="1:2" x14ac:dyDescent="0.35">
      <c r="A287" s="1">
        <v>44116</v>
      </c>
      <c r="B287">
        <v>497</v>
      </c>
    </row>
    <row r="288" spans="1:2" x14ac:dyDescent="0.35">
      <c r="A288" s="1">
        <v>44117</v>
      </c>
      <c r="B288">
        <v>417</v>
      </c>
    </row>
    <row r="289" spans="1:2" x14ac:dyDescent="0.35">
      <c r="A289" s="1">
        <v>44118</v>
      </c>
      <c r="B289">
        <v>659</v>
      </c>
    </row>
    <row r="290" spans="1:2" x14ac:dyDescent="0.35">
      <c r="A290" s="1">
        <v>44119</v>
      </c>
      <c r="B290">
        <v>914</v>
      </c>
    </row>
    <row r="291" spans="1:2" x14ac:dyDescent="0.35">
      <c r="A291" s="1">
        <v>44120</v>
      </c>
      <c r="B291">
        <v>659</v>
      </c>
    </row>
    <row r="292" spans="1:2" x14ac:dyDescent="0.35">
      <c r="A292" s="1">
        <v>44121</v>
      </c>
      <c r="B292">
        <v>48</v>
      </c>
    </row>
    <row r="293" spans="1:2" x14ac:dyDescent="0.35">
      <c r="A293" s="1">
        <v>44122</v>
      </c>
      <c r="B293">
        <v>424</v>
      </c>
    </row>
    <row r="294" spans="1:2" x14ac:dyDescent="0.35">
      <c r="A294" s="1">
        <v>44123</v>
      </c>
      <c r="B294">
        <v>429</v>
      </c>
    </row>
    <row r="295" spans="1:2" x14ac:dyDescent="0.35">
      <c r="A295" s="1">
        <v>44124</v>
      </c>
      <c r="B295">
        <v>136</v>
      </c>
    </row>
    <row r="296" spans="1:2" x14ac:dyDescent="0.35">
      <c r="A296" s="1">
        <v>44125</v>
      </c>
      <c r="B296">
        <v>305</v>
      </c>
    </row>
    <row r="297" spans="1:2" x14ac:dyDescent="0.35">
      <c r="A297" s="1">
        <v>44126</v>
      </c>
      <c r="B297">
        <v>962</v>
      </c>
    </row>
    <row r="298" spans="1:2" x14ac:dyDescent="0.35">
      <c r="A298" s="1">
        <v>44127</v>
      </c>
      <c r="B298">
        <v>667</v>
      </c>
    </row>
    <row r="299" spans="1:2" x14ac:dyDescent="0.35">
      <c r="A299" s="1">
        <v>44128</v>
      </c>
      <c r="B299">
        <v>145</v>
      </c>
    </row>
    <row r="300" spans="1:2" x14ac:dyDescent="0.35">
      <c r="A300" s="1">
        <v>44129</v>
      </c>
      <c r="B300">
        <v>405</v>
      </c>
    </row>
    <row r="301" spans="1:2" x14ac:dyDescent="0.35">
      <c r="A301" s="1">
        <v>44130</v>
      </c>
      <c r="B301">
        <v>891</v>
      </c>
    </row>
    <row r="302" spans="1:2" x14ac:dyDescent="0.35">
      <c r="A302" s="1">
        <v>44131</v>
      </c>
      <c r="B302">
        <v>587</v>
      </c>
    </row>
    <row r="303" spans="1:2" x14ac:dyDescent="0.35">
      <c r="A303" s="1">
        <v>44132</v>
      </c>
      <c r="B303">
        <v>534</v>
      </c>
    </row>
    <row r="304" spans="1:2" x14ac:dyDescent="0.35">
      <c r="A304" s="1">
        <v>44133</v>
      </c>
      <c r="B304">
        <v>443</v>
      </c>
    </row>
    <row r="305" spans="1:2" x14ac:dyDescent="0.35">
      <c r="A305" s="1">
        <v>44134</v>
      </c>
      <c r="B305">
        <v>849</v>
      </c>
    </row>
    <row r="306" spans="1:2" x14ac:dyDescent="0.35">
      <c r="A306" s="1">
        <v>44135</v>
      </c>
      <c r="B306">
        <v>818</v>
      </c>
    </row>
    <row r="307" spans="1:2" x14ac:dyDescent="0.35">
      <c r="A307" s="1">
        <v>44136</v>
      </c>
      <c r="B307">
        <v>132</v>
      </c>
    </row>
    <row r="308" spans="1:2" x14ac:dyDescent="0.35">
      <c r="A308" s="1">
        <v>44137</v>
      </c>
      <c r="B308">
        <v>550</v>
      </c>
    </row>
    <row r="309" spans="1:2" x14ac:dyDescent="0.35">
      <c r="A309" s="1">
        <v>44138</v>
      </c>
      <c r="B309">
        <v>668</v>
      </c>
    </row>
    <row r="310" spans="1:2" x14ac:dyDescent="0.35">
      <c r="A310" s="1">
        <v>44139</v>
      </c>
      <c r="B310">
        <v>443</v>
      </c>
    </row>
    <row r="311" spans="1:2" x14ac:dyDescent="0.35">
      <c r="A311" s="1">
        <v>44140</v>
      </c>
      <c r="B311">
        <v>672</v>
      </c>
    </row>
    <row r="312" spans="1:2" x14ac:dyDescent="0.35">
      <c r="A312" s="1">
        <v>44141</v>
      </c>
      <c r="B312">
        <v>450</v>
      </c>
    </row>
    <row r="313" spans="1:2" x14ac:dyDescent="0.35">
      <c r="A313" s="1">
        <v>44142</v>
      </c>
      <c r="B313">
        <v>808</v>
      </c>
    </row>
    <row r="314" spans="1:2" x14ac:dyDescent="0.35">
      <c r="A314" s="1">
        <v>44143</v>
      </c>
      <c r="B314">
        <v>984</v>
      </c>
    </row>
    <row r="315" spans="1:2" x14ac:dyDescent="0.35">
      <c r="A315" s="1">
        <v>44144</v>
      </c>
      <c r="B315">
        <v>246</v>
      </c>
    </row>
    <row r="316" spans="1:2" x14ac:dyDescent="0.35">
      <c r="A316" s="1">
        <v>44145</v>
      </c>
      <c r="B316">
        <v>243</v>
      </c>
    </row>
    <row r="317" spans="1:2" x14ac:dyDescent="0.35">
      <c r="A317" s="1">
        <v>44146</v>
      </c>
      <c r="B317">
        <v>267</v>
      </c>
    </row>
    <row r="318" spans="1:2" x14ac:dyDescent="0.35">
      <c r="A318" s="1">
        <v>44147</v>
      </c>
      <c r="B318">
        <v>853</v>
      </c>
    </row>
    <row r="319" spans="1:2" x14ac:dyDescent="0.35">
      <c r="A319" s="1">
        <v>44148</v>
      </c>
      <c r="B319">
        <v>959</v>
      </c>
    </row>
    <row r="320" spans="1:2" x14ac:dyDescent="0.35">
      <c r="A320" s="1">
        <v>44149</v>
      </c>
      <c r="B320">
        <v>280</v>
      </c>
    </row>
    <row r="321" spans="1:2" x14ac:dyDescent="0.35">
      <c r="A321" s="1">
        <v>44150</v>
      </c>
      <c r="B321">
        <v>674</v>
      </c>
    </row>
    <row r="322" spans="1:2" x14ac:dyDescent="0.35">
      <c r="A322" s="1">
        <v>44151</v>
      </c>
      <c r="B322">
        <v>459</v>
      </c>
    </row>
    <row r="323" spans="1:2" x14ac:dyDescent="0.35">
      <c r="A323" s="1">
        <v>44152</v>
      </c>
      <c r="B323">
        <v>429</v>
      </c>
    </row>
    <row r="324" spans="1:2" x14ac:dyDescent="0.35">
      <c r="A324" s="1">
        <v>44153</v>
      </c>
      <c r="B324">
        <v>373</v>
      </c>
    </row>
    <row r="325" spans="1:2" x14ac:dyDescent="0.35">
      <c r="A325" s="1">
        <v>44154</v>
      </c>
      <c r="B325">
        <v>896</v>
      </c>
    </row>
    <row r="326" spans="1:2" x14ac:dyDescent="0.35">
      <c r="A326" s="1">
        <v>44155</v>
      </c>
      <c r="B326">
        <v>46</v>
      </c>
    </row>
    <row r="327" spans="1:2" x14ac:dyDescent="0.35">
      <c r="A327" s="1">
        <v>44156</v>
      </c>
      <c r="B327">
        <v>709</v>
      </c>
    </row>
    <row r="328" spans="1:2" x14ac:dyDescent="0.35">
      <c r="A328" s="1">
        <v>44157</v>
      </c>
      <c r="B328">
        <v>93</v>
      </c>
    </row>
    <row r="329" spans="1:2" x14ac:dyDescent="0.35">
      <c r="A329" s="1">
        <v>44158</v>
      </c>
      <c r="B329">
        <v>482</v>
      </c>
    </row>
    <row r="330" spans="1:2" x14ac:dyDescent="0.35">
      <c r="A330" s="1">
        <v>44159</v>
      </c>
      <c r="B330">
        <v>258</v>
      </c>
    </row>
    <row r="331" spans="1:2" x14ac:dyDescent="0.35">
      <c r="A331" s="1">
        <v>44160</v>
      </c>
      <c r="B331">
        <v>956</v>
      </c>
    </row>
    <row r="332" spans="1:2" x14ac:dyDescent="0.35">
      <c r="A332" s="1">
        <v>44161</v>
      </c>
      <c r="B332">
        <v>498</v>
      </c>
    </row>
    <row r="333" spans="1:2" x14ac:dyDescent="0.35">
      <c r="A333" s="1">
        <v>44162</v>
      </c>
      <c r="B333">
        <v>48</v>
      </c>
    </row>
    <row r="334" spans="1:2" x14ac:dyDescent="0.35">
      <c r="A334" s="1">
        <v>44163</v>
      </c>
      <c r="B334">
        <v>33</v>
      </c>
    </row>
    <row r="335" spans="1:2" x14ac:dyDescent="0.35">
      <c r="A335" s="1">
        <v>44164</v>
      </c>
      <c r="B335">
        <v>870</v>
      </c>
    </row>
    <row r="336" spans="1:2" x14ac:dyDescent="0.35">
      <c r="A336" s="1">
        <v>44165</v>
      </c>
      <c r="B336">
        <v>155</v>
      </c>
    </row>
    <row r="337" spans="1:2" x14ac:dyDescent="0.35">
      <c r="A337" s="1">
        <v>44166</v>
      </c>
      <c r="B337">
        <v>643</v>
      </c>
    </row>
    <row r="338" spans="1:2" x14ac:dyDescent="0.35">
      <c r="A338" s="1">
        <v>44167</v>
      </c>
      <c r="B338">
        <v>657</v>
      </c>
    </row>
    <row r="339" spans="1:2" x14ac:dyDescent="0.35">
      <c r="A339" s="1">
        <v>44168</v>
      </c>
      <c r="B339">
        <v>814</v>
      </c>
    </row>
    <row r="340" spans="1:2" x14ac:dyDescent="0.35">
      <c r="A340" s="1">
        <v>44169</v>
      </c>
      <c r="B340">
        <v>604</v>
      </c>
    </row>
    <row r="341" spans="1:2" x14ac:dyDescent="0.35">
      <c r="A341" s="1">
        <v>44170</v>
      </c>
      <c r="B341">
        <v>293</v>
      </c>
    </row>
    <row r="342" spans="1:2" x14ac:dyDescent="0.35">
      <c r="A342" s="1">
        <v>44171</v>
      </c>
      <c r="B342">
        <v>87</v>
      </c>
    </row>
    <row r="343" spans="1:2" x14ac:dyDescent="0.35">
      <c r="A343" s="1">
        <v>44172</v>
      </c>
      <c r="B343">
        <v>875</v>
      </c>
    </row>
    <row r="344" spans="1:2" x14ac:dyDescent="0.35">
      <c r="A344" s="1">
        <v>44173</v>
      </c>
      <c r="B344">
        <v>501</v>
      </c>
    </row>
    <row r="345" spans="1:2" x14ac:dyDescent="0.35">
      <c r="A345" s="1">
        <v>44174</v>
      </c>
      <c r="B345">
        <v>76</v>
      </c>
    </row>
    <row r="346" spans="1:2" x14ac:dyDescent="0.35">
      <c r="A346" s="1">
        <v>44175</v>
      </c>
      <c r="B346">
        <v>423</v>
      </c>
    </row>
    <row r="347" spans="1:2" x14ac:dyDescent="0.35">
      <c r="A347" s="1">
        <v>44176</v>
      </c>
      <c r="B347">
        <v>756</v>
      </c>
    </row>
    <row r="348" spans="1:2" x14ac:dyDescent="0.35">
      <c r="A348" s="1">
        <v>44177</v>
      </c>
      <c r="B348">
        <v>935</v>
      </c>
    </row>
    <row r="349" spans="1:2" x14ac:dyDescent="0.35">
      <c r="A349" s="1">
        <v>44178</v>
      </c>
      <c r="B349">
        <v>296</v>
      </c>
    </row>
    <row r="350" spans="1:2" x14ac:dyDescent="0.35">
      <c r="A350" s="1">
        <v>44179</v>
      </c>
      <c r="B350">
        <v>997</v>
      </c>
    </row>
    <row r="351" spans="1:2" x14ac:dyDescent="0.35">
      <c r="A351" s="1">
        <v>44180</v>
      </c>
      <c r="B351">
        <v>774</v>
      </c>
    </row>
    <row r="352" spans="1:2" x14ac:dyDescent="0.35">
      <c r="A352" s="1">
        <v>44181</v>
      </c>
      <c r="B352">
        <v>27</v>
      </c>
    </row>
    <row r="353" spans="1:2" x14ac:dyDescent="0.35">
      <c r="A353" s="1">
        <v>44182</v>
      </c>
      <c r="B353">
        <v>80</v>
      </c>
    </row>
    <row r="354" spans="1:2" x14ac:dyDescent="0.35">
      <c r="A354" s="1">
        <v>44183</v>
      </c>
      <c r="B354">
        <v>196</v>
      </c>
    </row>
    <row r="355" spans="1:2" x14ac:dyDescent="0.35">
      <c r="A355" s="1">
        <v>44184</v>
      </c>
      <c r="B355">
        <v>41</v>
      </c>
    </row>
    <row r="356" spans="1:2" x14ac:dyDescent="0.35">
      <c r="A356" s="1">
        <v>44185</v>
      </c>
      <c r="B356">
        <v>37</v>
      </c>
    </row>
    <row r="357" spans="1:2" x14ac:dyDescent="0.35">
      <c r="A357" s="1">
        <v>44186</v>
      </c>
      <c r="B357">
        <v>209</v>
      </c>
    </row>
    <row r="358" spans="1:2" x14ac:dyDescent="0.35">
      <c r="A358" s="1">
        <v>44187</v>
      </c>
      <c r="B358">
        <v>172</v>
      </c>
    </row>
    <row r="359" spans="1:2" x14ac:dyDescent="0.35">
      <c r="A359" s="1">
        <v>44188</v>
      </c>
      <c r="B359">
        <v>192</v>
      </c>
    </row>
    <row r="360" spans="1:2" x14ac:dyDescent="0.35">
      <c r="A360" s="1">
        <v>44189</v>
      </c>
      <c r="B360">
        <v>851</v>
      </c>
    </row>
    <row r="361" spans="1:2" x14ac:dyDescent="0.35">
      <c r="A361" s="1">
        <v>44190</v>
      </c>
      <c r="B361">
        <v>137</v>
      </c>
    </row>
    <row r="362" spans="1:2" x14ac:dyDescent="0.35">
      <c r="A362" s="1">
        <v>44191</v>
      </c>
      <c r="B362">
        <v>610</v>
      </c>
    </row>
    <row r="363" spans="1:2" x14ac:dyDescent="0.35">
      <c r="A363" s="1">
        <v>44192</v>
      </c>
      <c r="B363">
        <v>58</v>
      </c>
    </row>
    <row r="364" spans="1:2" x14ac:dyDescent="0.35">
      <c r="A364" s="1">
        <v>44193</v>
      </c>
      <c r="B364">
        <v>960</v>
      </c>
    </row>
    <row r="365" spans="1:2" x14ac:dyDescent="0.35">
      <c r="A365" s="1">
        <v>44194</v>
      </c>
      <c r="B365">
        <v>186</v>
      </c>
    </row>
    <row r="366" spans="1:2" x14ac:dyDescent="0.35">
      <c r="A366" s="1">
        <v>44195</v>
      </c>
      <c r="B366">
        <v>748</v>
      </c>
    </row>
    <row r="367" spans="1:2" x14ac:dyDescent="0.35">
      <c r="A367" s="1">
        <v>44196</v>
      </c>
      <c r="B367">
        <v>435</v>
      </c>
    </row>
    <row r="368" spans="1:2" x14ac:dyDescent="0.35">
      <c r="A368" s="1">
        <v>44197</v>
      </c>
      <c r="B368">
        <v>38</v>
      </c>
    </row>
    <row r="369" spans="1:2" x14ac:dyDescent="0.35">
      <c r="A369" s="1">
        <v>44198</v>
      </c>
      <c r="B369">
        <v>501</v>
      </c>
    </row>
    <row r="370" spans="1:2" x14ac:dyDescent="0.35">
      <c r="A370" s="1">
        <v>44199</v>
      </c>
      <c r="B370">
        <v>274</v>
      </c>
    </row>
    <row r="371" spans="1:2" x14ac:dyDescent="0.35">
      <c r="A371" s="1">
        <v>44200</v>
      </c>
      <c r="B371">
        <v>840</v>
      </c>
    </row>
    <row r="372" spans="1:2" x14ac:dyDescent="0.35">
      <c r="A372" s="1">
        <v>44201</v>
      </c>
      <c r="B372">
        <v>157</v>
      </c>
    </row>
    <row r="373" spans="1:2" x14ac:dyDescent="0.35">
      <c r="A373" s="1">
        <v>44202</v>
      </c>
      <c r="B373">
        <v>988</v>
      </c>
    </row>
    <row r="374" spans="1:2" x14ac:dyDescent="0.35">
      <c r="A374" s="1">
        <v>44203</v>
      </c>
      <c r="B374">
        <v>543</v>
      </c>
    </row>
    <row r="375" spans="1:2" x14ac:dyDescent="0.35">
      <c r="A375" s="1">
        <v>44204</v>
      </c>
      <c r="B375">
        <v>659</v>
      </c>
    </row>
    <row r="376" spans="1:2" x14ac:dyDescent="0.35">
      <c r="A376" s="1">
        <v>44205</v>
      </c>
      <c r="B376">
        <v>952</v>
      </c>
    </row>
    <row r="377" spans="1:2" x14ac:dyDescent="0.35">
      <c r="A377" s="1">
        <v>44206</v>
      </c>
      <c r="B377">
        <v>22</v>
      </c>
    </row>
    <row r="378" spans="1:2" x14ac:dyDescent="0.35">
      <c r="A378" s="1">
        <v>44207</v>
      </c>
      <c r="B378">
        <v>913</v>
      </c>
    </row>
    <row r="379" spans="1:2" x14ac:dyDescent="0.35">
      <c r="A379" s="1">
        <v>44208</v>
      </c>
      <c r="B379">
        <v>211</v>
      </c>
    </row>
    <row r="380" spans="1:2" x14ac:dyDescent="0.35">
      <c r="A380" s="1">
        <v>44209</v>
      </c>
      <c r="B380">
        <v>151</v>
      </c>
    </row>
    <row r="381" spans="1:2" x14ac:dyDescent="0.35">
      <c r="A381" s="1">
        <v>44210</v>
      </c>
      <c r="B381">
        <v>89</v>
      </c>
    </row>
    <row r="382" spans="1:2" x14ac:dyDescent="0.35">
      <c r="A382" s="1">
        <v>44211</v>
      </c>
      <c r="B382">
        <v>692</v>
      </c>
    </row>
    <row r="383" spans="1:2" x14ac:dyDescent="0.35">
      <c r="A383" s="1">
        <v>44212</v>
      </c>
      <c r="B383">
        <v>137</v>
      </c>
    </row>
    <row r="384" spans="1:2" x14ac:dyDescent="0.35">
      <c r="A384" s="1">
        <v>44213</v>
      </c>
      <c r="B384">
        <v>836</v>
      </c>
    </row>
    <row r="385" spans="1:2" x14ac:dyDescent="0.35">
      <c r="A385" s="1">
        <v>44214</v>
      </c>
      <c r="B385">
        <v>412</v>
      </c>
    </row>
    <row r="386" spans="1:2" x14ac:dyDescent="0.35">
      <c r="A386" s="1">
        <v>44215</v>
      </c>
      <c r="B386">
        <v>629</v>
      </c>
    </row>
    <row r="387" spans="1:2" x14ac:dyDescent="0.35">
      <c r="A387" s="1">
        <v>44216</v>
      </c>
      <c r="B387">
        <v>771</v>
      </c>
    </row>
    <row r="388" spans="1:2" x14ac:dyDescent="0.35">
      <c r="A388" s="1">
        <v>44217</v>
      </c>
      <c r="B388">
        <v>156</v>
      </c>
    </row>
    <row r="389" spans="1:2" x14ac:dyDescent="0.35">
      <c r="A389" s="1">
        <v>44218</v>
      </c>
      <c r="B389">
        <v>632</v>
      </c>
    </row>
    <row r="390" spans="1:2" x14ac:dyDescent="0.35">
      <c r="A390" s="1">
        <v>44219</v>
      </c>
      <c r="B390">
        <v>1</v>
      </c>
    </row>
    <row r="391" spans="1:2" x14ac:dyDescent="0.35">
      <c r="A391" s="1">
        <v>44220</v>
      </c>
      <c r="B391">
        <v>344</v>
      </c>
    </row>
    <row r="392" spans="1:2" x14ac:dyDescent="0.35">
      <c r="A392" s="1">
        <v>44221</v>
      </c>
      <c r="B392">
        <v>869</v>
      </c>
    </row>
    <row r="393" spans="1:2" x14ac:dyDescent="0.35">
      <c r="A393" s="1">
        <v>44222</v>
      </c>
      <c r="B393">
        <v>470</v>
      </c>
    </row>
    <row r="394" spans="1:2" x14ac:dyDescent="0.35">
      <c r="A394" s="1">
        <v>44223</v>
      </c>
      <c r="B394">
        <v>219</v>
      </c>
    </row>
    <row r="395" spans="1:2" x14ac:dyDescent="0.35">
      <c r="A395" s="1">
        <v>44224</v>
      </c>
      <c r="B395">
        <v>451</v>
      </c>
    </row>
    <row r="396" spans="1:2" x14ac:dyDescent="0.35">
      <c r="A396" s="1">
        <v>44225</v>
      </c>
      <c r="B396">
        <v>644</v>
      </c>
    </row>
    <row r="397" spans="1:2" x14ac:dyDescent="0.35">
      <c r="A397" s="1">
        <v>44226</v>
      </c>
      <c r="B397">
        <v>615</v>
      </c>
    </row>
    <row r="398" spans="1:2" x14ac:dyDescent="0.35">
      <c r="A398" s="1">
        <v>44227</v>
      </c>
      <c r="B398">
        <v>744</v>
      </c>
    </row>
    <row r="399" spans="1:2" x14ac:dyDescent="0.35">
      <c r="A399" s="1">
        <v>44228</v>
      </c>
      <c r="B399">
        <v>757</v>
      </c>
    </row>
    <row r="400" spans="1:2" x14ac:dyDescent="0.35">
      <c r="A400" s="1">
        <v>44229</v>
      </c>
      <c r="B400">
        <v>416</v>
      </c>
    </row>
    <row r="401" spans="1:2" x14ac:dyDescent="0.35">
      <c r="A401" s="1">
        <v>44230</v>
      </c>
      <c r="B401">
        <v>955</v>
      </c>
    </row>
    <row r="402" spans="1:2" x14ac:dyDescent="0.35">
      <c r="A402" s="1">
        <v>44231</v>
      </c>
      <c r="B402">
        <v>859</v>
      </c>
    </row>
    <row r="403" spans="1:2" x14ac:dyDescent="0.35">
      <c r="A403" s="1">
        <v>44232</v>
      </c>
      <c r="B403">
        <v>836</v>
      </c>
    </row>
    <row r="404" spans="1:2" x14ac:dyDescent="0.35">
      <c r="A404" s="1">
        <v>44233</v>
      </c>
      <c r="B404">
        <v>718</v>
      </c>
    </row>
    <row r="405" spans="1:2" x14ac:dyDescent="0.35">
      <c r="A405" s="1">
        <v>44234</v>
      </c>
      <c r="B405">
        <v>962</v>
      </c>
    </row>
    <row r="406" spans="1:2" x14ac:dyDescent="0.35">
      <c r="A406" s="1">
        <v>44235</v>
      </c>
      <c r="B406">
        <v>689</v>
      </c>
    </row>
    <row r="407" spans="1:2" x14ac:dyDescent="0.35">
      <c r="A407" s="1">
        <v>44236</v>
      </c>
      <c r="B407">
        <v>618</v>
      </c>
    </row>
    <row r="408" spans="1:2" x14ac:dyDescent="0.35">
      <c r="A408" s="1">
        <v>44237</v>
      </c>
      <c r="B408">
        <v>660</v>
      </c>
    </row>
    <row r="409" spans="1:2" x14ac:dyDescent="0.35">
      <c r="A409" s="1">
        <v>44238</v>
      </c>
      <c r="B409">
        <v>406</v>
      </c>
    </row>
    <row r="410" spans="1:2" x14ac:dyDescent="0.35">
      <c r="A410" s="1">
        <v>44239</v>
      </c>
      <c r="B410">
        <v>81</v>
      </c>
    </row>
    <row r="411" spans="1:2" x14ac:dyDescent="0.35">
      <c r="A411" s="1">
        <v>44240</v>
      </c>
      <c r="B411">
        <v>691</v>
      </c>
    </row>
    <row r="412" spans="1:2" x14ac:dyDescent="0.35">
      <c r="A412" s="1">
        <v>44241</v>
      </c>
      <c r="B412">
        <v>323</v>
      </c>
    </row>
    <row r="413" spans="1:2" x14ac:dyDescent="0.35">
      <c r="A413" s="1">
        <v>44242</v>
      </c>
      <c r="B413">
        <v>397</v>
      </c>
    </row>
    <row r="414" spans="1:2" x14ac:dyDescent="0.35">
      <c r="A414" s="1">
        <v>44243</v>
      </c>
      <c r="B414">
        <v>666</v>
      </c>
    </row>
    <row r="415" spans="1:2" x14ac:dyDescent="0.35">
      <c r="A415" s="1">
        <v>44244</v>
      </c>
      <c r="B415">
        <v>363</v>
      </c>
    </row>
    <row r="416" spans="1:2" x14ac:dyDescent="0.35">
      <c r="A416" s="1">
        <v>44245</v>
      </c>
      <c r="B416">
        <v>521</v>
      </c>
    </row>
    <row r="417" spans="1:2" x14ac:dyDescent="0.35">
      <c r="A417" s="1">
        <v>44246</v>
      </c>
      <c r="B417">
        <v>580</v>
      </c>
    </row>
    <row r="418" spans="1:2" x14ac:dyDescent="0.35">
      <c r="A418" s="1">
        <v>44247</v>
      </c>
      <c r="B418">
        <v>426</v>
      </c>
    </row>
    <row r="419" spans="1:2" x14ac:dyDescent="0.35">
      <c r="A419" s="1">
        <v>44248</v>
      </c>
      <c r="B419">
        <v>553</v>
      </c>
    </row>
    <row r="420" spans="1:2" x14ac:dyDescent="0.35">
      <c r="A420" s="1">
        <v>44249</v>
      </c>
      <c r="B420">
        <v>302</v>
      </c>
    </row>
    <row r="421" spans="1:2" x14ac:dyDescent="0.35">
      <c r="A421" s="1">
        <v>44250</v>
      </c>
      <c r="B421">
        <v>534</v>
      </c>
    </row>
    <row r="422" spans="1:2" x14ac:dyDescent="0.35">
      <c r="A422" s="1">
        <v>44251</v>
      </c>
      <c r="B422">
        <v>758</v>
      </c>
    </row>
    <row r="423" spans="1:2" x14ac:dyDescent="0.35">
      <c r="A423" s="1">
        <v>44252</v>
      </c>
      <c r="B423">
        <v>103</v>
      </c>
    </row>
    <row r="424" spans="1:2" x14ac:dyDescent="0.35">
      <c r="A424" s="1">
        <v>44253</v>
      </c>
      <c r="B424">
        <v>487</v>
      </c>
    </row>
    <row r="425" spans="1:2" x14ac:dyDescent="0.35">
      <c r="A425" s="1">
        <v>44254</v>
      </c>
      <c r="B425">
        <v>304</v>
      </c>
    </row>
    <row r="426" spans="1:2" x14ac:dyDescent="0.35">
      <c r="A426" s="1">
        <v>44255</v>
      </c>
      <c r="B426">
        <v>705</v>
      </c>
    </row>
    <row r="427" spans="1:2" x14ac:dyDescent="0.35">
      <c r="A427" s="1">
        <v>44256</v>
      </c>
      <c r="B427">
        <v>667</v>
      </c>
    </row>
    <row r="428" spans="1:2" x14ac:dyDescent="0.35">
      <c r="A428" s="1">
        <v>44257</v>
      </c>
      <c r="B428">
        <v>965</v>
      </c>
    </row>
    <row r="429" spans="1:2" x14ac:dyDescent="0.35">
      <c r="A429" s="1">
        <v>44258</v>
      </c>
      <c r="B429">
        <v>403</v>
      </c>
    </row>
    <row r="430" spans="1:2" x14ac:dyDescent="0.35">
      <c r="A430" s="1">
        <v>44259</v>
      </c>
      <c r="B430">
        <v>833</v>
      </c>
    </row>
    <row r="431" spans="1:2" x14ac:dyDescent="0.35">
      <c r="A431" s="1">
        <v>44260</v>
      </c>
      <c r="B431">
        <v>623</v>
      </c>
    </row>
    <row r="432" spans="1:2" x14ac:dyDescent="0.35">
      <c r="A432" s="1">
        <v>44261</v>
      </c>
      <c r="B432">
        <v>696</v>
      </c>
    </row>
    <row r="433" spans="1:2" x14ac:dyDescent="0.35">
      <c r="A433" s="1">
        <v>44262</v>
      </c>
      <c r="B433">
        <v>926</v>
      </c>
    </row>
    <row r="434" spans="1:2" x14ac:dyDescent="0.35">
      <c r="A434" s="1">
        <v>44263</v>
      </c>
      <c r="B434">
        <v>56</v>
      </c>
    </row>
    <row r="435" spans="1:2" x14ac:dyDescent="0.35">
      <c r="A435" s="1">
        <v>44264</v>
      </c>
      <c r="B435">
        <v>735</v>
      </c>
    </row>
    <row r="436" spans="1:2" x14ac:dyDescent="0.35">
      <c r="A436" s="1">
        <v>44265</v>
      </c>
      <c r="B436">
        <v>566</v>
      </c>
    </row>
    <row r="437" spans="1:2" x14ac:dyDescent="0.35">
      <c r="A437" s="1">
        <v>44266</v>
      </c>
      <c r="B437">
        <v>607</v>
      </c>
    </row>
    <row r="438" spans="1:2" x14ac:dyDescent="0.35">
      <c r="A438" s="1">
        <v>44267</v>
      </c>
      <c r="B438">
        <v>315</v>
      </c>
    </row>
    <row r="439" spans="1:2" x14ac:dyDescent="0.35">
      <c r="A439" s="1">
        <v>44268</v>
      </c>
      <c r="B439">
        <v>110</v>
      </c>
    </row>
    <row r="440" spans="1:2" x14ac:dyDescent="0.35">
      <c r="A440" s="1">
        <v>44269</v>
      </c>
      <c r="B440">
        <v>65</v>
      </c>
    </row>
    <row r="441" spans="1:2" x14ac:dyDescent="0.35">
      <c r="A441" s="1">
        <v>44270</v>
      </c>
      <c r="B441">
        <v>975</v>
      </c>
    </row>
    <row r="442" spans="1:2" x14ac:dyDescent="0.35">
      <c r="A442" s="1">
        <v>44271</v>
      </c>
      <c r="B442">
        <v>562</v>
      </c>
    </row>
    <row r="443" spans="1:2" x14ac:dyDescent="0.35">
      <c r="A443" s="1">
        <v>44272</v>
      </c>
      <c r="B443">
        <v>936</v>
      </c>
    </row>
    <row r="444" spans="1:2" x14ac:dyDescent="0.35">
      <c r="A444" s="1">
        <v>44273</v>
      </c>
      <c r="B444">
        <v>819</v>
      </c>
    </row>
    <row r="445" spans="1:2" x14ac:dyDescent="0.35">
      <c r="A445" s="1">
        <v>44274</v>
      </c>
      <c r="B445">
        <v>674</v>
      </c>
    </row>
    <row r="446" spans="1:2" x14ac:dyDescent="0.35">
      <c r="A446" s="1">
        <v>44275</v>
      </c>
      <c r="B446">
        <v>195</v>
      </c>
    </row>
    <row r="447" spans="1:2" x14ac:dyDescent="0.35">
      <c r="A447" s="1">
        <v>44276</v>
      </c>
      <c r="B447">
        <v>666</v>
      </c>
    </row>
    <row r="448" spans="1:2" x14ac:dyDescent="0.35">
      <c r="A448" s="1">
        <v>44277</v>
      </c>
      <c r="B448">
        <v>82</v>
      </c>
    </row>
    <row r="449" spans="1:2" x14ac:dyDescent="0.35">
      <c r="A449" s="1">
        <v>44278</v>
      </c>
      <c r="B449">
        <v>639</v>
      </c>
    </row>
    <row r="450" spans="1:2" x14ac:dyDescent="0.35">
      <c r="A450" s="1">
        <v>44279</v>
      </c>
      <c r="B450">
        <v>629</v>
      </c>
    </row>
    <row r="451" spans="1:2" x14ac:dyDescent="0.35">
      <c r="A451" s="1">
        <v>44280</v>
      </c>
      <c r="B451">
        <v>647</v>
      </c>
    </row>
    <row r="452" spans="1:2" x14ac:dyDescent="0.35">
      <c r="A452" s="1">
        <v>44281</v>
      </c>
      <c r="B452">
        <v>274</v>
      </c>
    </row>
    <row r="453" spans="1:2" x14ac:dyDescent="0.35">
      <c r="A453" s="1">
        <v>44282</v>
      </c>
      <c r="B453">
        <v>814</v>
      </c>
    </row>
    <row r="454" spans="1:2" x14ac:dyDescent="0.35">
      <c r="A454" s="1">
        <v>44283</v>
      </c>
      <c r="B454">
        <v>264</v>
      </c>
    </row>
    <row r="455" spans="1:2" x14ac:dyDescent="0.35">
      <c r="A455" s="1">
        <v>44284</v>
      </c>
      <c r="B455">
        <v>882</v>
      </c>
    </row>
    <row r="456" spans="1:2" x14ac:dyDescent="0.35">
      <c r="A456" s="1">
        <v>44285</v>
      </c>
      <c r="B456">
        <v>402</v>
      </c>
    </row>
    <row r="457" spans="1:2" x14ac:dyDescent="0.35">
      <c r="A457" s="1">
        <v>44286</v>
      </c>
      <c r="B457">
        <v>774</v>
      </c>
    </row>
    <row r="458" spans="1:2" x14ac:dyDescent="0.35">
      <c r="A458" s="1">
        <v>44287</v>
      </c>
      <c r="B458">
        <v>198</v>
      </c>
    </row>
    <row r="459" spans="1:2" x14ac:dyDescent="0.35">
      <c r="A459" s="1">
        <v>44288</v>
      </c>
      <c r="B459">
        <v>265</v>
      </c>
    </row>
    <row r="460" spans="1:2" x14ac:dyDescent="0.35">
      <c r="A460" s="1">
        <v>44289</v>
      </c>
      <c r="B460">
        <v>728</v>
      </c>
    </row>
    <row r="461" spans="1:2" x14ac:dyDescent="0.35">
      <c r="A461" s="1">
        <v>44290</v>
      </c>
      <c r="B461">
        <v>347</v>
      </c>
    </row>
    <row r="462" spans="1:2" x14ac:dyDescent="0.35">
      <c r="A462" s="1">
        <v>44291</v>
      </c>
      <c r="B462">
        <v>728</v>
      </c>
    </row>
    <row r="463" spans="1:2" x14ac:dyDescent="0.35">
      <c r="A463" s="1">
        <v>44292</v>
      </c>
      <c r="B463">
        <v>352</v>
      </c>
    </row>
    <row r="464" spans="1:2" x14ac:dyDescent="0.35">
      <c r="A464" s="1">
        <v>44293</v>
      </c>
      <c r="B464">
        <v>374</v>
      </c>
    </row>
    <row r="465" spans="1:2" x14ac:dyDescent="0.35">
      <c r="A465" s="1">
        <v>44294</v>
      </c>
      <c r="B465">
        <v>336</v>
      </c>
    </row>
    <row r="466" spans="1:2" x14ac:dyDescent="0.35">
      <c r="A466" s="1">
        <v>44295</v>
      </c>
      <c r="B466">
        <v>692</v>
      </c>
    </row>
    <row r="467" spans="1:2" x14ac:dyDescent="0.35">
      <c r="A467" s="1">
        <v>44296</v>
      </c>
      <c r="B467">
        <v>415</v>
      </c>
    </row>
    <row r="468" spans="1:2" x14ac:dyDescent="0.35">
      <c r="A468" s="1">
        <v>44297</v>
      </c>
      <c r="B468">
        <v>963</v>
      </c>
    </row>
    <row r="469" spans="1:2" x14ac:dyDescent="0.35">
      <c r="A469" s="1">
        <v>44298</v>
      </c>
      <c r="B469">
        <v>926</v>
      </c>
    </row>
    <row r="470" spans="1:2" x14ac:dyDescent="0.35">
      <c r="A470" s="1">
        <v>44299</v>
      </c>
      <c r="B470">
        <v>692</v>
      </c>
    </row>
    <row r="471" spans="1:2" x14ac:dyDescent="0.35">
      <c r="A471" s="1">
        <v>44300</v>
      </c>
      <c r="B471">
        <v>349</v>
      </c>
    </row>
    <row r="472" spans="1:2" x14ac:dyDescent="0.35">
      <c r="A472" s="1">
        <v>44301</v>
      </c>
      <c r="B472">
        <v>899</v>
      </c>
    </row>
    <row r="473" spans="1:2" x14ac:dyDescent="0.35">
      <c r="A473" s="1">
        <v>44302</v>
      </c>
      <c r="B473">
        <v>964</v>
      </c>
    </row>
    <row r="474" spans="1:2" x14ac:dyDescent="0.35">
      <c r="A474" s="1">
        <v>44303</v>
      </c>
      <c r="B474">
        <v>597</v>
      </c>
    </row>
    <row r="475" spans="1:2" x14ac:dyDescent="0.35">
      <c r="A475" s="1">
        <v>44304</v>
      </c>
      <c r="B475">
        <v>297</v>
      </c>
    </row>
    <row r="476" spans="1:2" x14ac:dyDescent="0.35">
      <c r="A476" s="1">
        <v>44305</v>
      </c>
      <c r="B476">
        <v>643</v>
      </c>
    </row>
    <row r="477" spans="1:2" x14ac:dyDescent="0.35">
      <c r="A477" s="1">
        <v>44306</v>
      </c>
      <c r="B477">
        <v>219</v>
      </c>
    </row>
    <row r="478" spans="1:2" x14ac:dyDescent="0.35">
      <c r="A478" s="1">
        <v>44307</v>
      </c>
      <c r="B478">
        <v>565</v>
      </c>
    </row>
    <row r="479" spans="1:2" x14ac:dyDescent="0.35">
      <c r="A479" s="1">
        <v>44308</v>
      </c>
      <c r="B479">
        <v>642</v>
      </c>
    </row>
    <row r="480" spans="1:2" x14ac:dyDescent="0.35">
      <c r="A480" s="1">
        <v>44309</v>
      </c>
      <c r="B480">
        <v>72</v>
      </c>
    </row>
    <row r="481" spans="1:2" x14ac:dyDescent="0.35">
      <c r="A481" s="1">
        <v>44310</v>
      </c>
      <c r="B481">
        <v>583</v>
      </c>
    </row>
    <row r="482" spans="1:2" x14ac:dyDescent="0.35">
      <c r="A482" s="1">
        <v>44311</v>
      </c>
      <c r="B482">
        <v>292</v>
      </c>
    </row>
    <row r="483" spans="1:2" x14ac:dyDescent="0.35">
      <c r="A483" s="1">
        <v>44312</v>
      </c>
      <c r="B483">
        <v>767</v>
      </c>
    </row>
    <row r="484" spans="1:2" x14ac:dyDescent="0.35">
      <c r="A484" s="1">
        <v>44313</v>
      </c>
      <c r="B484">
        <v>996</v>
      </c>
    </row>
    <row r="485" spans="1:2" x14ac:dyDescent="0.35">
      <c r="A485" s="1">
        <v>44314</v>
      </c>
      <c r="B485">
        <v>587</v>
      </c>
    </row>
    <row r="486" spans="1:2" x14ac:dyDescent="0.35">
      <c r="A486" s="1">
        <v>44315</v>
      </c>
      <c r="B486">
        <v>668</v>
      </c>
    </row>
    <row r="487" spans="1:2" x14ac:dyDescent="0.35">
      <c r="A487" s="1">
        <v>44316</v>
      </c>
      <c r="B487">
        <v>407</v>
      </c>
    </row>
    <row r="488" spans="1:2" x14ac:dyDescent="0.35">
      <c r="A488" s="1">
        <v>44317</v>
      </c>
      <c r="B488">
        <v>909</v>
      </c>
    </row>
    <row r="489" spans="1:2" x14ac:dyDescent="0.35">
      <c r="A489" s="1">
        <v>44318</v>
      </c>
      <c r="B489">
        <v>320</v>
      </c>
    </row>
    <row r="490" spans="1:2" x14ac:dyDescent="0.35">
      <c r="A490" s="1">
        <v>44319</v>
      </c>
      <c r="B490">
        <v>590</v>
      </c>
    </row>
    <row r="491" spans="1:2" x14ac:dyDescent="0.35">
      <c r="A491" s="1">
        <v>44320</v>
      </c>
      <c r="B491">
        <v>597</v>
      </c>
    </row>
    <row r="492" spans="1:2" x14ac:dyDescent="0.35">
      <c r="A492" s="1">
        <v>44321</v>
      </c>
      <c r="B492">
        <v>204</v>
      </c>
    </row>
    <row r="493" spans="1:2" x14ac:dyDescent="0.35">
      <c r="A493" s="1">
        <v>44322</v>
      </c>
      <c r="B493">
        <v>552</v>
      </c>
    </row>
    <row r="494" spans="1:2" x14ac:dyDescent="0.35">
      <c r="A494" s="1">
        <v>44323</v>
      </c>
      <c r="B494">
        <v>132</v>
      </c>
    </row>
    <row r="495" spans="1:2" x14ac:dyDescent="0.35">
      <c r="A495" s="1">
        <v>44324</v>
      </c>
      <c r="B495">
        <v>200</v>
      </c>
    </row>
    <row r="496" spans="1:2" x14ac:dyDescent="0.35">
      <c r="A496" s="1">
        <v>44325</v>
      </c>
      <c r="B496">
        <v>607</v>
      </c>
    </row>
    <row r="497" spans="1:2" x14ac:dyDescent="0.35">
      <c r="A497" s="1">
        <v>44326</v>
      </c>
      <c r="B497">
        <v>465</v>
      </c>
    </row>
    <row r="498" spans="1:2" x14ac:dyDescent="0.35">
      <c r="A498" s="1">
        <v>44327</v>
      </c>
      <c r="B498">
        <v>1</v>
      </c>
    </row>
    <row r="499" spans="1:2" x14ac:dyDescent="0.35">
      <c r="A499" s="1">
        <v>44328</v>
      </c>
      <c r="B499">
        <v>914</v>
      </c>
    </row>
    <row r="500" spans="1:2" x14ac:dyDescent="0.35">
      <c r="A500" s="1">
        <v>44329</v>
      </c>
      <c r="B500">
        <v>785</v>
      </c>
    </row>
    <row r="501" spans="1:2" x14ac:dyDescent="0.35">
      <c r="A501" s="1">
        <v>44330</v>
      </c>
      <c r="B501">
        <v>299</v>
      </c>
    </row>
    <row r="502" spans="1:2" x14ac:dyDescent="0.35">
      <c r="A502" s="1">
        <v>44331</v>
      </c>
      <c r="B502">
        <v>148</v>
      </c>
    </row>
    <row r="503" spans="1:2" x14ac:dyDescent="0.35">
      <c r="A503" s="1">
        <v>44332</v>
      </c>
      <c r="B503">
        <v>447</v>
      </c>
    </row>
    <row r="504" spans="1:2" x14ac:dyDescent="0.35">
      <c r="A504" s="1">
        <v>44333</v>
      </c>
      <c r="B504">
        <v>190</v>
      </c>
    </row>
    <row r="505" spans="1:2" x14ac:dyDescent="0.35">
      <c r="A505" s="1">
        <v>44334</v>
      </c>
      <c r="B505">
        <v>983</v>
      </c>
    </row>
    <row r="506" spans="1:2" x14ac:dyDescent="0.35">
      <c r="A506" s="1">
        <v>44335</v>
      </c>
      <c r="B506">
        <v>570</v>
      </c>
    </row>
    <row r="507" spans="1:2" x14ac:dyDescent="0.35">
      <c r="A507" s="1">
        <v>44336</v>
      </c>
      <c r="B507">
        <v>241</v>
      </c>
    </row>
    <row r="508" spans="1:2" x14ac:dyDescent="0.35">
      <c r="A508" s="1">
        <v>44337</v>
      </c>
      <c r="B508">
        <v>637</v>
      </c>
    </row>
    <row r="509" spans="1:2" x14ac:dyDescent="0.35">
      <c r="A509" s="1">
        <v>44338</v>
      </c>
      <c r="B509">
        <v>262</v>
      </c>
    </row>
    <row r="510" spans="1:2" x14ac:dyDescent="0.35">
      <c r="A510" s="1">
        <v>44339</v>
      </c>
      <c r="B510">
        <v>19</v>
      </c>
    </row>
    <row r="511" spans="1:2" x14ac:dyDescent="0.35">
      <c r="A511" s="1">
        <v>44340</v>
      </c>
      <c r="B511">
        <v>72</v>
      </c>
    </row>
    <row r="512" spans="1:2" x14ac:dyDescent="0.35">
      <c r="A512" s="1">
        <v>44341</v>
      </c>
      <c r="B512">
        <v>252</v>
      </c>
    </row>
    <row r="513" spans="1:2" x14ac:dyDescent="0.35">
      <c r="A513" s="1">
        <v>44342</v>
      </c>
      <c r="B513">
        <v>542</v>
      </c>
    </row>
    <row r="514" spans="1:2" x14ac:dyDescent="0.35">
      <c r="A514" s="1">
        <v>44343</v>
      </c>
      <c r="B514">
        <v>10</v>
      </c>
    </row>
    <row r="515" spans="1:2" x14ac:dyDescent="0.35">
      <c r="A515" s="1">
        <v>44344</v>
      </c>
      <c r="B515">
        <v>227</v>
      </c>
    </row>
    <row r="516" spans="1:2" x14ac:dyDescent="0.35">
      <c r="A516" s="1">
        <v>44345</v>
      </c>
      <c r="B516">
        <v>201</v>
      </c>
    </row>
    <row r="517" spans="1:2" x14ac:dyDescent="0.35">
      <c r="A517" s="1">
        <v>44346</v>
      </c>
      <c r="B517">
        <v>61</v>
      </c>
    </row>
    <row r="518" spans="1:2" x14ac:dyDescent="0.35">
      <c r="A518" s="1">
        <v>44347</v>
      </c>
      <c r="B518">
        <v>911</v>
      </c>
    </row>
    <row r="519" spans="1:2" x14ac:dyDescent="0.35">
      <c r="A519" s="1">
        <v>44348</v>
      </c>
      <c r="B519">
        <v>617</v>
      </c>
    </row>
    <row r="520" spans="1:2" x14ac:dyDescent="0.35">
      <c r="A520" s="1">
        <v>44349</v>
      </c>
      <c r="B520">
        <v>836</v>
      </c>
    </row>
    <row r="521" spans="1:2" x14ac:dyDescent="0.35">
      <c r="A521" s="1">
        <v>44350</v>
      </c>
      <c r="B521">
        <v>978</v>
      </c>
    </row>
    <row r="522" spans="1:2" x14ac:dyDescent="0.35">
      <c r="A522" s="1">
        <v>44351</v>
      </c>
      <c r="B522">
        <v>701</v>
      </c>
    </row>
    <row r="523" spans="1:2" x14ac:dyDescent="0.35">
      <c r="A523" s="1">
        <v>44352</v>
      </c>
      <c r="B523">
        <v>575</v>
      </c>
    </row>
    <row r="524" spans="1:2" x14ac:dyDescent="0.35">
      <c r="A524" s="1">
        <v>44353</v>
      </c>
      <c r="B524">
        <v>886</v>
      </c>
    </row>
    <row r="525" spans="1:2" x14ac:dyDescent="0.35">
      <c r="A525" s="1">
        <v>44354</v>
      </c>
      <c r="B525">
        <v>917</v>
      </c>
    </row>
    <row r="526" spans="1:2" x14ac:dyDescent="0.35">
      <c r="A526" s="1">
        <v>44355</v>
      </c>
      <c r="B526">
        <v>349</v>
      </c>
    </row>
    <row r="527" spans="1:2" x14ac:dyDescent="0.35">
      <c r="A527" s="1">
        <v>44356</v>
      </c>
      <c r="B527">
        <v>653</v>
      </c>
    </row>
    <row r="528" spans="1:2" x14ac:dyDescent="0.35">
      <c r="A528" s="1">
        <v>44357</v>
      </c>
      <c r="B528">
        <v>720</v>
      </c>
    </row>
    <row r="529" spans="1:2" x14ac:dyDescent="0.35">
      <c r="A529" s="1">
        <v>44358</v>
      </c>
      <c r="B529">
        <v>255</v>
      </c>
    </row>
    <row r="530" spans="1:2" x14ac:dyDescent="0.35">
      <c r="A530" s="1">
        <v>44359</v>
      </c>
      <c r="B530">
        <v>383</v>
      </c>
    </row>
    <row r="531" spans="1:2" x14ac:dyDescent="0.35">
      <c r="A531" s="1">
        <v>44360</v>
      </c>
      <c r="B531">
        <v>376</v>
      </c>
    </row>
    <row r="532" spans="1:2" x14ac:dyDescent="0.35">
      <c r="A532" s="1">
        <v>44361</v>
      </c>
      <c r="B532">
        <v>152</v>
      </c>
    </row>
    <row r="533" spans="1:2" x14ac:dyDescent="0.35">
      <c r="A533" s="1">
        <v>44362</v>
      </c>
      <c r="B533">
        <v>106</v>
      </c>
    </row>
    <row r="534" spans="1:2" x14ac:dyDescent="0.35">
      <c r="A534" s="1">
        <v>44363</v>
      </c>
      <c r="B534">
        <v>761</v>
      </c>
    </row>
    <row r="535" spans="1:2" x14ac:dyDescent="0.35">
      <c r="A535" s="1">
        <v>44364</v>
      </c>
      <c r="B535">
        <v>795</v>
      </c>
    </row>
    <row r="536" spans="1:2" x14ac:dyDescent="0.35">
      <c r="A536" s="1">
        <v>44365</v>
      </c>
      <c r="B536">
        <v>616</v>
      </c>
    </row>
    <row r="537" spans="1:2" x14ac:dyDescent="0.35">
      <c r="A537" s="1">
        <v>44366</v>
      </c>
      <c r="B537">
        <v>945</v>
      </c>
    </row>
    <row r="538" spans="1:2" x14ac:dyDescent="0.35">
      <c r="A538" s="1">
        <v>44367</v>
      </c>
      <c r="B538">
        <v>166</v>
      </c>
    </row>
    <row r="539" spans="1:2" x14ac:dyDescent="0.35">
      <c r="A539" s="1">
        <v>44368</v>
      </c>
      <c r="B539">
        <v>542</v>
      </c>
    </row>
    <row r="540" spans="1:2" x14ac:dyDescent="0.35">
      <c r="A540" s="1">
        <v>44369</v>
      </c>
      <c r="B540">
        <v>998</v>
      </c>
    </row>
    <row r="541" spans="1:2" x14ac:dyDescent="0.35">
      <c r="A541" s="1">
        <v>44370</v>
      </c>
      <c r="B541">
        <v>879</v>
      </c>
    </row>
    <row r="542" spans="1:2" x14ac:dyDescent="0.35">
      <c r="A542" s="1">
        <v>44371</v>
      </c>
      <c r="B542">
        <v>994</v>
      </c>
    </row>
    <row r="543" spans="1:2" x14ac:dyDescent="0.35">
      <c r="A543" s="1">
        <v>44372</v>
      </c>
      <c r="B543">
        <v>688</v>
      </c>
    </row>
    <row r="544" spans="1:2" x14ac:dyDescent="0.35">
      <c r="A544" s="1">
        <v>44373</v>
      </c>
      <c r="B544">
        <v>552</v>
      </c>
    </row>
    <row r="545" spans="1:2" x14ac:dyDescent="0.35">
      <c r="A545" s="1">
        <v>44374</v>
      </c>
      <c r="B545">
        <v>36</v>
      </c>
    </row>
    <row r="546" spans="1:2" x14ac:dyDescent="0.35">
      <c r="A546" s="1">
        <v>44375</v>
      </c>
      <c r="B546">
        <v>473</v>
      </c>
    </row>
    <row r="547" spans="1:2" x14ac:dyDescent="0.35">
      <c r="A547" s="1">
        <v>44376</v>
      </c>
      <c r="B547">
        <v>309</v>
      </c>
    </row>
    <row r="548" spans="1:2" x14ac:dyDescent="0.35">
      <c r="A548" s="1">
        <v>44377</v>
      </c>
      <c r="B548">
        <v>350</v>
      </c>
    </row>
    <row r="549" spans="1:2" x14ac:dyDescent="0.35">
      <c r="A549" s="1">
        <v>44378</v>
      </c>
      <c r="B549">
        <v>113</v>
      </c>
    </row>
    <row r="550" spans="1:2" x14ac:dyDescent="0.35">
      <c r="A550" s="1">
        <v>44379</v>
      </c>
      <c r="B550">
        <v>333</v>
      </c>
    </row>
    <row r="551" spans="1:2" x14ac:dyDescent="0.35">
      <c r="A551" s="1">
        <v>44380</v>
      </c>
      <c r="B551">
        <v>33</v>
      </c>
    </row>
    <row r="552" spans="1:2" x14ac:dyDescent="0.35">
      <c r="A552" s="1">
        <v>44381</v>
      </c>
      <c r="B552">
        <v>214</v>
      </c>
    </row>
    <row r="553" spans="1:2" x14ac:dyDescent="0.35">
      <c r="A553" s="1">
        <v>44382</v>
      </c>
      <c r="B553">
        <v>131</v>
      </c>
    </row>
    <row r="554" spans="1:2" x14ac:dyDescent="0.35">
      <c r="A554" s="1">
        <v>44383</v>
      </c>
      <c r="B554">
        <v>129</v>
      </c>
    </row>
    <row r="555" spans="1:2" x14ac:dyDescent="0.35">
      <c r="A555" s="1">
        <v>44384</v>
      </c>
      <c r="B555">
        <v>300</v>
      </c>
    </row>
    <row r="556" spans="1:2" x14ac:dyDescent="0.35">
      <c r="A556" s="1">
        <v>44385</v>
      </c>
      <c r="B556">
        <v>785</v>
      </c>
    </row>
    <row r="557" spans="1:2" x14ac:dyDescent="0.35">
      <c r="A557" s="1">
        <v>44386</v>
      </c>
      <c r="B557">
        <v>805</v>
      </c>
    </row>
    <row r="558" spans="1:2" x14ac:dyDescent="0.35">
      <c r="A558" s="1">
        <v>44387</v>
      </c>
      <c r="B558">
        <v>905</v>
      </c>
    </row>
    <row r="559" spans="1:2" x14ac:dyDescent="0.35">
      <c r="A559" s="1">
        <v>44388</v>
      </c>
      <c r="B559">
        <v>85</v>
      </c>
    </row>
    <row r="560" spans="1:2" x14ac:dyDescent="0.35">
      <c r="A560" s="1">
        <v>44389</v>
      </c>
      <c r="B560">
        <v>996</v>
      </c>
    </row>
    <row r="561" spans="1:2" x14ac:dyDescent="0.35">
      <c r="A561" s="1">
        <v>44390</v>
      </c>
      <c r="B561">
        <v>572</v>
      </c>
    </row>
    <row r="562" spans="1:2" x14ac:dyDescent="0.35">
      <c r="A562" s="1">
        <v>44391</v>
      </c>
      <c r="B562">
        <v>218</v>
      </c>
    </row>
    <row r="563" spans="1:2" x14ac:dyDescent="0.35">
      <c r="A563" s="1">
        <v>44392</v>
      </c>
      <c r="B563">
        <v>858</v>
      </c>
    </row>
    <row r="564" spans="1:2" x14ac:dyDescent="0.35">
      <c r="A564" s="1">
        <v>44393</v>
      </c>
      <c r="B564">
        <v>441</v>
      </c>
    </row>
    <row r="565" spans="1:2" x14ac:dyDescent="0.35">
      <c r="A565" s="1">
        <v>44394</v>
      </c>
      <c r="B565">
        <v>42</v>
      </c>
    </row>
    <row r="566" spans="1:2" x14ac:dyDescent="0.35">
      <c r="A566" s="1">
        <v>44395</v>
      </c>
      <c r="B566">
        <v>991</v>
      </c>
    </row>
    <row r="567" spans="1:2" x14ac:dyDescent="0.35">
      <c r="A567" s="1">
        <v>44396</v>
      </c>
      <c r="B567">
        <v>411</v>
      </c>
    </row>
    <row r="568" spans="1:2" x14ac:dyDescent="0.35">
      <c r="A568" s="1">
        <v>44397</v>
      </c>
      <c r="B568">
        <v>681</v>
      </c>
    </row>
    <row r="569" spans="1:2" x14ac:dyDescent="0.35">
      <c r="A569" s="1">
        <v>44398</v>
      </c>
      <c r="B569">
        <v>808</v>
      </c>
    </row>
    <row r="570" spans="1:2" x14ac:dyDescent="0.35">
      <c r="A570" s="1">
        <v>44399</v>
      </c>
      <c r="B570">
        <v>278</v>
      </c>
    </row>
    <row r="571" spans="1:2" x14ac:dyDescent="0.35">
      <c r="A571" s="1">
        <v>44400</v>
      </c>
      <c r="B571">
        <v>493</v>
      </c>
    </row>
    <row r="572" spans="1:2" x14ac:dyDescent="0.35">
      <c r="A572" s="1">
        <v>44401</v>
      </c>
      <c r="B572">
        <v>72</v>
      </c>
    </row>
    <row r="573" spans="1:2" x14ac:dyDescent="0.35">
      <c r="A573" s="1">
        <v>44402</v>
      </c>
      <c r="B573">
        <v>903</v>
      </c>
    </row>
    <row r="574" spans="1:2" x14ac:dyDescent="0.35">
      <c r="A574" s="1">
        <v>44403</v>
      </c>
      <c r="B574">
        <v>415</v>
      </c>
    </row>
    <row r="575" spans="1:2" x14ac:dyDescent="0.35">
      <c r="A575" s="1">
        <v>44404</v>
      </c>
      <c r="B575">
        <v>629</v>
      </c>
    </row>
    <row r="576" spans="1:2" x14ac:dyDescent="0.35">
      <c r="A576" s="1">
        <v>44405</v>
      </c>
      <c r="B576">
        <v>622</v>
      </c>
    </row>
    <row r="577" spans="1:2" x14ac:dyDescent="0.35">
      <c r="A577" s="1">
        <v>44406</v>
      </c>
      <c r="B577">
        <v>33</v>
      </c>
    </row>
    <row r="578" spans="1:2" x14ac:dyDescent="0.35">
      <c r="A578" s="1">
        <v>44407</v>
      </c>
      <c r="B578">
        <v>637</v>
      </c>
    </row>
    <row r="579" spans="1:2" x14ac:dyDescent="0.35">
      <c r="A579" s="1">
        <v>44408</v>
      </c>
      <c r="B579">
        <v>446</v>
      </c>
    </row>
    <row r="580" spans="1:2" x14ac:dyDescent="0.35">
      <c r="A580" s="1">
        <v>44409</v>
      </c>
      <c r="B580">
        <v>525</v>
      </c>
    </row>
    <row r="581" spans="1:2" x14ac:dyDescent="0.35">
      <c r="A581" s="1">
        <v>44410</v>
      </c>
      <c r="B581">
        <v>793</v>
      </c>
    </row>
    <row r="582" spans="1:2" x14ac:dyDescent="0.35">
      <c r="A582" s="1">
        <v>44411</v>
      </c>
      <c r="B582">
        <v>163</v>
      </c>
    </row>
    <row r="583" spans="1:2" x14ac:dyDescent="0.35">
      <c r="A583" s="1">
        <v>44412</v>
      </c>
      <c r="B583">
        <v>432</v>
      </c>
    </row>
    <row r="584" spans="1:2" x14ac:dyDescent="0.35">
      <c r="A584" s="1">
        <v>44413</v>
      </c>
      <c r="B584">
        <v>925</v>
      </c>
    </row>
    <row r="585" spans="1:2" x14ac:dyDescent="0.35">
      <c r="A585" s="1">
        <v>44414</v>
      </c>
      <c r="B585">
        <v>861</v>
      </c>
    </row>
    <row r="586" spans="1:2" x14ac:dyDescent="0.35">
      <c r="A586" s="1">
        <v>44415</v>
      </c>
      <c r="B586">
        <v>399</v>
      </c>
    </row>
    <row r="587" spans="1:2" x14ac:dyDescent="0.35">
      <c r="A587" s="1">
        <v>44416</v>
      </c>
      <c r="B587">
        <v>854</v>
      </c>
    </row>
    <row r="588" spans="1:2" x14ac:dyDescent="0.35">
      <c r="A588" s="1">
        <v>44417</v>
      </c>
      <c r="B588">
        <v>325</v>
      </c>
    </row>
    <row r="589" spans="1:2" x14ac:dyDescent="0.35">
      <c r="A589" s="1">
        <v>44418</v>
      </c>
      <c r="B589">
        <v>634</v>
      </c>
    </row>
    <row r="590" spans="1:2" x14ac:dyDescent="0.35">
      <c r="A590" s="1">
        <v>44419</v>
      </c>
      <c r="B590">
        <v>763</v>
      </c>
    </row>
    <row r="591" spans="1:2" x14ac:dyDescent="0.35">
      <c r="A591" s="1">
        <v>44420</v>
      </c>
      <c r="B591">
        <v>882</v>
      </c>
    </row>
    <row r="592" spans="1:2" x14ac:dyDescent="0.35">
      <c r="A592" s="1">
        <v>44421</v>
      </c>
      <c r="B592">
        <v>827</v>
      </c>
    </row>
    <row r="593" spans="1:2" x14ac:dyDescent="0.35">
      <c r="A593" s="1">
        <v>44422</v>
      </c>
      <c r="B593">
        <v>837</v>
      </c>
    </row>
    <row r="594" spans="1:2" x14ac:dyDescent="0.35">
      <c r="A594" s="1">
        <v>44423</v>
      </c>
      <c r="B594">
        <v>810</v>
      </c>
    </row>
    <row r="595" spans="1:2" x14ac:dyDescent="0.35">
      <c r="A595" s="1">
        <v>44424</v>
      </c>
      <c r="B595">
        <v>795</v>
      </c>
    </row>
    <row r="596" spans="1:2" x14ac:dyDescent="0.35">
      <c r="A596" s="1">
        <v>44425</v>
      </c>
      <c r="B596">
        <v>233</v>
      </c>
    </row>
    <row r="597" spans="1:2" x14ac:dyDescent="0.35">
      <c r="A597" s="1">
        <v>44426</v>
      </c>
      <c r="B597">
        <v>76</v>
      </c>
    </row>
    <row r="598" spans="1:2" x14ac:dyDescent="0.35">
      <c r="A598" s="1">
        <v>44427</v>
      </c>
      <c r="B598">
        <v>676</v>
      </c>
    </row>
    <row r="599" spans="1:2" x14ac:dyDescent="0.35">
      <c r="A599" s="1">
        <v>44428</v>
      </c>
      <c r="B599">
        <v>526</v>
      </c>
    </row>
    <row r="600" spans="1:2" x14ac:dyDescent="0.35">
      <c r="A600" s="1">
        <v>44429</v>
      </c>
      <c r="B600">
        <v>245</v>
      </c>
    </row>
    <row r="601" spans="1:2" x14ac:dyDescent="0.35">
      <c r="A601" s="1">
        <v>44430</v>
      </c>
      <c r="B601">
        <v>224</v>
      </c>
    </row>
    <row r="602" spans="1:2" x14ac:dyDescent="0.35">
      <c r="A602" s="1">
        <v>44431</v>
      </c>
      <c r="B602">
        <v>812</v>
      </c>
    </row>
    <row r="603" spans="1:2" x14ac:dyDescent="0.35">
      <c r="A603" s="1">
        <v>44432</v>
      </c>
      <c r="B603">
        <v>792</v>
      </c>
    </row>
    <row r="604" spans="1:2" x14ac:dyDescent="0.35">
      <c r="A604" s="1">
        <v>44433</v>
      </c>
      <c r="B604">
        <v>148</v>
      </c>
    </row>
    <row r="605" spans="1:2" x14ac:dyDescent="0.35">
      <c r="A605" s="1">
        <v>44434</v>
      </c>
      <c r="B605">
        <v>919</v>
      </c>
    </row>
    <row r="606" spans="1:2" x14ac:dyDescent="0.35">
      <c r="A606" s="1">
        <v>44435</v>
      </c>
      <c r="B606">
        <v>238</v>
      </c>
    </row>
    <row r="607" spans="1:2" x14ac:dyDescent="0.35">
      <c r="A607" s="1">
        <v>44436</v>
      </c>
      <c r="B607">
        <v>797</v>
      </c>
    </row>
    <row r="608" spans="1:2" x14ac:dyDescent="0.35">
      <c r="A608" s="1">
        <v>44437</v>
      </c>
      <c r="B608">
        <v>681</v>
      </c>
    </row>
    <row r="609" spans="1:2" x14ac:dyDescent="0.35">
      <c r="A609" s="1">
        <v>44438</v>
      </c>
      <c r="B609">
        <v>265</v>
      </c>
    </row>
    <row r="610" spans="1:2" x14ac:dyDescent="0.35">
      <c r="A610" s="1">
        <v>44439</v>
      </c>
      <c r="B610">
        <v>977</v>
      </c>
    </row>
    <row r="611" spans="1:2" x14ac:dyDescent="0.35">
      <c r="A611" s="1">
        <v>44440</v>
      </c>
      <c r="B611">
        <v>632</v>
      </c>
    </row>
    <row r="612" spans="1:2" x14ac:dyDescent="0.35">
      <c r="A612" s="1">
        <v>44441</v>
      </c>
      <c r="B612">
        <v>942</v>
      </c>
    </row>
    <row r="613" spans="1:2" x14ac:dyDescent="0.35">
      <c r="A613" s="1">
        <v>44442</v>
      </c>
      <c r="B613">
        <v>53</v>
      </c>
    </row>
    <row r="614" spans="1:2" x14ac:dyDescent="0.35">
      <c r="A614" s="1">
        <v>44443</v>
      </c>
      <c r="B614">
        <v>155</v>
      </c>
    </row>
    <row r="615" spans="1:2" x14ac:dyDescent="0.35">
      <c r="A615" s="1">
        <v>44444</v>
      </c>
      <c r="B615">
        <v>502</v>
      </c>
    </row>
    <row r="616" spans="1:2" x14ac:dyDescent="0.35">
      <c r="A616" s="1">
        <v>44445</v>
      </c>
      <c r="B616">
        <v>849</v>
      </c>
    </row>
    <row r="617" spans="1:2" x14ac:dyDescent="0.35">
      <c r="A617" s="1">
        <v>44446</v>
      </c>
      <c r="B617">
        <v>212</v>
      </c>
    </row>
    <row r="618" spans="1:2" x14ac:dyDescent="0.35">
      <c r="A618" s="1">
        <v>44447</v>
      </c>
      <c r="B618">
        <v>989</v>
      </c>
    </row>
    <row r="619" spans="1:2" x14ac:dyDescent="0.35">
      <c r="A619" s="1">
        <v>44448</v>
      </c>
      <c r="B619">
        <v>135</v>
      </c>
    </row>
    <row r="620" spans="1:2" x14ac:dyDescent="0.35">
      <c r="A620" s="1">
        <v>44449</v>
      </c>
      <c r="B620">
        <v>671</v>
      </c>
    </row>
    <row r="621" spans="1:2" x14ac:dyDescent="0.35">
      <c r="A621" s="1">
        <v>44450</v>
      </c>
      <c r="B621">
        <v>925</v>
      </c>
    </row>
    <row r="622" spans="1:2" x14ac:dyDescent="0.35">
      <c r="A622" s="1">
        <v>44451</v>
      </c>
      <c r="B622">
        <v>94</v>
      </c>
    </row>
    <row r="623" spans="1:2" x14ac:dyDescent="0.35">
      <c r="A623" s="1">
        <v>44452</v>
      </c>
      <c r="B623">
        <v>782</v>
      </c>
    </row>
    <row r="624" spans="1:2" x14ac:dyDescent="0.35">
      <c r="A624" s="1">
        <v>44453</v>
      </c>
      <c r="B624">
        <v>713</v>
      </c>
    </row>
    <row r="625" spans="1:2" x14ac:dyDescent="0.35">
      <c r="A625" s="1">
        <v>44454</v>
      </c>
      <c r="B625">
        <v>665</v>
      </c>
    </row>
    <row r="626" spans="1:2" x14ac:dyDescent="0.35">
      <c r="A626" s="1">
        <v>44455</v>
      </c>
      <c r="B626">
        <v>789</v>
      </c>
    </row>
    <row r="627" spans="1:2" x14ac:dyDescent="0.35">
      <c r="A627" s="1">
        <v>44456</v>
      </c>
      <c r="B627">
        <v>253</v>
      </c>
    </row>
    <row r="628" spans="1:2" x14ac:dyDescent="0.35">
      <c r="A628" s="1">
        <v>44457</v>
      </c>
      <c r="B628">
        <v>798</v>
      </c>
    </row>
    <row r="629" spans="1:2" x14ac:dyDescent="0.35">
      <c r="A629" s="1">
        <v>44458</v>
      </c>
      <c r="B629">
        <v>100</v>
      </c>
    </row>
    <row r="630" spans="1:2" x14ac:dyDescent="0.35">
      <c r="A630" s="1">
        <v>44459</v>
      </c>
      <c r="B630">
        <v>97</v>
      </c>
    </row>
    <row r="631" spans="1:2" x14ac:dyDescent="0.35">
      <c r="A631" s="1">
        <v>44460</v>
      </c>
      <c r="B631">
        <v>577</v>
      </c>
    </row>
    <row r="632" spans="1:2" x14ac:dyDescent="0.35">
      <c r="A632" s="1">
        <v>44461</v>
      </c>
      <c r="B632">
        <v>276</v>
      </c>
    </row>
    <row r="633" spans="1:2" x14ac:dyDescent="0.35">
      <c r="A633" s="1">
        <v>44462</v>
      </c>
      <c r="B633">
        <v>445</v>
      </c>
    </row>
    <row r="634" spans="1:2" x14ac:dyDescent="0.35">
      <c r="A634" s="1">
        <v>44463</v>
      </c>
      <c r="B634">
        <v>571</v>
      </c>
    </row>
    <row r="635" spans="1:2" x14ac:dyDescent="0.35">
      <c r="A635" s="1">
        <v>44464</v>
      </c>
      <c r="B635">
        <v>196</v>
      </c>
    </row>
    <row r="636" spans="1:2" x14ac:dyDescent="0.35">
      <c r="A636" s="1">
        <v>44465</v>
      </c>
      <c r="B636">
        <v>130</v>
      </c>
    </row>
    <row r="637" spans="1:2" x14ac:dyDescent="0.35">
      <c r="A637" s="1">
        <v>44466</v>
      </c>
      <c r="B637">
        <v>934</v>
      </c>
    </row>
    <row r="638" spans="1:2" x14ac:dyDescent="0.35">
      <c r="A638" s="1">
        <v>44467</v>
      </c>
      <c r="B638">
        <v>600</v>
      </c>
    </row>
    <row r="639" spans="1:2" x14ac:dyDescent="0.35">
      <c r="A639" s="1">
        <v>44468</v>
      </c>
      <c r="B639">
        <v>261</v>
      </c>
    </row>
    <row r="640" spans="1:2" x14ac:dyDescent="0.35">
      <c r="A640" s="1">
        <v>44469</v>
      </c>
      <c r="B640">
        <v>72</v>
      </c>
    </row>
    <row r="641" spans="1:2" x14ac:dyDescent="0.35">
      <c r="A641" s="1">
        <v>44470</v>
      </c>
      <c r="B641">
        <v>787</v>
      </c>
    </row>
    <row r="642" spans="1:2" x14ac:dyDescent="0.35">
      <c r="A642" s="1">
        <v>44471</v>
      </c>
      <c r="B642">
        <v>314</v>
      </c>
    </row>
    <row r="643" spans="1:2" x14ac:dyDescent="0.35">
      <c r="A643" s="1">
        <v>44472</v>
      </c>
      <c r="B643">
        <v>614</v>
      </c>
    </row>
    <row r="644" spans="1:2" x14ac:dyDescent="0.35">
      <c r="A644" s="1">
        <v>44473</v>
      </c>
      <c r="B644">
        <v>951</v>
      </c>
    </row>
    <row r="645" spans="1:2" x14ac:dyDescent="0.35">
      <c r="A645" s="1">
        <v>44474</v>
      </c>
      <c r="B645">
        <v>828</v>
      </c>
    </row>
    <row r="646" spans="1:2" x14ac:dyDescent="0.35">
      <c r="A646" s="1">
        <v>44475</v>
      </c>
      <c r="B646">
        <v>948</v>
      </c>
    </row>
    <row r="647" spans="1:2" x14ac:dyDescent="0.35">
      <c r="A647" s="1">
        <v>44476</v>
      </c>
      <c r="B647">
        <v>439</v>
      </c>
    </row>
    <row r="648" spans="1:2" x14ac:dyDescent="0.35">
      <c r="A648" s="1">
        <v>44477</v>
      </c>
      <c r="B648">
        <v>812</v>
      </c>
    </row>
    <row r="649" spans="1:2" x14ac:dyDescent="0.35">
      <c r="A649" s="1">
        <v>44478</v>
      </c>
      <c r="B649">
        <v>623</v>
      </c>
    </row>
    <row r="650" spans="1:2" x14ac:dyDescent="0.35">
      <c r="A650" s="1">
        <v>44479</v>
      </c>
      <c r="B650">
        <v>689</v>
      </c>
    </row>
    <row r="651" spans="1:2" x14ac:dyDescent="0.35">
      <c r="A651" s="1">
        <v>44480</v>
      </c>
      <c r="B651">
        <v>955</v>
      </c>
    </row>
    <row r="652" spans="1:2" x14ac:dyDescent="0.35">
      <c r="A652" s="1">
        <v>44481</v>
      </c>
      <c r="B652">
        <v>997</v>
      </c>
    </row>
    <row r="653" spans="1:2" x14ac:dyDescent="0.35">
      <c r="A653" s="1">
        <v>44482</v>
      </c>
      <c r="B653">
        <v>758</v>
      </c>
    </row>
    <row r="654" spans="1:2" x14ac:dyDescent="0.35">
      <c r="A654" s="1">
        <v>44483</v>
      </c>
      <c r="B654">
        <v>786</v>
      </c>
    </row>
    <row r="655" spans="1:2" x14ac:dyDescent="0.35">
      <c r="A655" s="1">
        <v>44484</v>
      </c>
      <c r="B655">
        <v>290</v>
      </c>
    </row>
    <row r="656" spans="1:2" x14ac:dyDescent="0.35">
      <c r="A656" s="1">
        <v>44485</v>
      </c>
      <c r="B656">
        <v>705</v>
      </c>
    </row>
    <row r="657" spans="1:2" x14ac:dyDescent="0.35">
      <c r="A657" s="1">
        <v>44486</v>
      </c>
      <c r="B657">
        <v>248</v>
      </c>
    </row>
    <row r="658" spans="1:2" x14ac:dyDescent="0.35">
      <c r="A658" s="1">
        <v>44487</v>
      </c>
      <c r="B658">
        <v>108</v>
      </c>
    </row>
    <row r="659" spans="1:2" x14ac:dyDescent="0.35">
      <c r="A659" s="1">
        <v>44488</v>
      </c>
      <c r="B659">
        <v>220</v>
      </c>
    </row>
    <row r="660" spans="1:2" x14ac:dyDescent="0.35">
      <c r="A660" s="1">
        <v>44489</v>
      </c>
      <c r="B660">
        <v>685</v>
      </c>
    </row>
    <row r="661" spans="1:2" x14ac:dyDescent="0.35">
      <c r="A661" s="1">
        <v>44490</v>
      </c>
      <c r="B661">
        <v>559</v>
      </c>
    </row>
    <row r="662" spans="1:2" x14ac:dyDescent="0.35">
      <c r="A662" s="1">
        <v>44491</v>
      </c>
      <c r="B662">
        <v>43</v>
      </c>
    </row>
    <row r="663" spans="1:2" x14ac:dyDescent="0.35">
      <c r="A663" s="1">
        <v>44492</v>
      </c>
      <c r="B663">
        <v>803</v>
      </c>
    </row>
    <row r="664" spans="1:2" x14ac:dyDescent="0.35">
      <c r="A664" s="1">
        <v>44493</v>
      </c>
      <c r="B664">
        <v>991</v>
      </c>
    </row>
    <row r="665" spans="1:2" x14ac:dyDescent="0.35">
      <c r="A665" s="1">
        <v>44494</v>
      </c>
      <c r="B665">
        <v>466</v>
      </c>
    </row>
    <row r="666" spans="1:2" x14ac:dyDescent="0.35">
      <c r="A666" s="1">
        <v>44495</v>
      </c>
      <c r="B666">
        <v>295</v>
      </c>
    </row>
    <row r="667" spans="1:2" x14ac:dyDescent="0.35">
      <c r="A667" s="1">
        <v>44496</v>
      </c>
      <c r="B667">
        <v>961</v>
      </c>
    </row>
    <row r="668" spans="1:2" x14ac:dyDescent="0.35">
      <c r="A668" s="1">
        <v>44497</v>
      </c>
      <c r="B668">
        <v>697</v>
      </c>
    </row>
    <row r="669" spans="1:2" x14ac:dyDescent="0.35">
      <c r="A669" s="1">
        <v>44498</v>
      </c>
      <c r="B669">
        <v>43</v>
      </c>
    </row>
    <row r="670" spans="1:2" x14ac:dyDescent="0.35">
      <c r="A670" s="1">
        <v>44499</v>
      </c>
      <c r="B670">
        <v>433</v>
      </c>
    </row>
    <row r="671" spans="1:2" x14ac:dyDescent="0.35">
      <c r="A671" s="1">
        <v>44500</v>
      </c>
      <c r="B671">
        <v>591</v>
      </c>
    </row>
    <row r="672" spans="1:2" x14ac:dyDescent="0.35">
      <c r="A672" s="1">
        <v>44501</v>
      </c>
      <c r="B672">
        <v>166</v>
      </c>
    </row>
    <row r="673" spans="1:2" x14ac:dyDescent="0.35">
      <c r="A673" s="1">
        <v>44502</v>
      </c>
      <c r="B673">
        <v>737</v>
      </c>
    </row>
    <row r="674" spans="1:2" x14ac:dyDescent="0.35">
      <c r="A674" s="1">
        <v>44503</v>
      </c>
      <c r="B674">
        <v>500</v>
      </c>
    </row>
    <row r="675" spans="1:2" x14ac:dyDescent="0.35">
      <c r="A675" s="1">
        <v>44504</v>
      </c>
      <c r="B675">
        <v>896</v>
      </c>
    </row>
    <row r="676" spans="1:2" x14ac:dyDescent="0.35">
      <c r="A676" s="1">
        <v>44505</v>
      </c>
      <c r="B676">
        <v>30</v>
      </c>
    </row>
    <row r="677" spans="1:2" x14ac:dyDescent="0.35">
      <c r="A677" s="1">
        <v>44506</v>
      </c>
      <c r="B677">
        <v>280</v>
      </c>
    </row>
    <row r="678" spans="1:2" x14ac:dyDescent="0.35">
      <c r="A678" s="1">
        <v>44507</v>
      </c>
      <c r="B678">
        <v>599</v>
      </c>
    </row>
    <row r="679" spans="1:2" x14ac:dyDescent="0.35">
      <c r="A679" s="1">
        <v>44508</v>
      </c>
      <c r="B679">
        <v>637</v>
      </c>
    </row>
    <row r="680" spans="1:2" x14ac:dyDescent="0.35">
      <c r="A680" s="1">
        <v>44509</v>
      </c>
      <c r="B680">
        <v>773</v>
      </c>
    </row>
    <row r="681" spans="1:2" x14ac:dyDescent="0.35">
      <c r="A681" s="1">
        <v>44510</v>
      </c>
      <c r="B681">
        <v>686</v>
      </c>
    </row>
    <row r="682" spans="1:2" x14ac:dyDescent="0.35">
      <c r="A682" s="1">
        <v>44511</v>
      </c>
      <c r="B682">
        <v>647</v>
      </c>
    </row>
    <row r="683" spans="1:2" x14ac:dyDescent="0.35">
      <c r="A683" s="1">
        <v>44512</v>
      </c>
      <c r="B683">
        <v>722</v>
      </c>
    </row>
    <row r="684" spans="1:2" x14ac:dyDescent="0.35">
      <c r="A684" s="1">
        <v>44513</v>
      </c>
      <c r="B684">
        <v>774</v>
      </c>
    </row>
    <row r="685" spans="1:2" x14ac:dyDescent="0.35">
      <c r="A685" s="1">
        <v>44514</v>
      </c>
      <c r="B685">
        <v>173</v>
      </c>
    </row>
    <row r="686" spans="1:2" x14ac:dyDescent="0.35">
      <c r="A686" s="1">
        <v>44515</v>
      </c>
      <c r="B686">
        <v>943</v>
      </c>
    </row>
    <row r="687" spans="1:2" x14ac:dyDescent="0.35">
      <c r="A687" s="1">
        <v>44516</v>
      </c>
      <c r="B687">
        <v>610</v>
      </c>
    </row>
    <row r="688" spans="1:2" x14ac:dyDescent="0.35">
      <c r="A688" s="1">
        <v>44517</v>
      </c>
      <c r="B688">
        <v>728</v>
      </c>
    </row>
    <row r="689" spans="1:2" x14ac:dyDescent="0.35">
      <c r="A689" s="1">
        <v>44518</v>
      </c>
      <c r="B689">
        <v>749</v>
      </c>
    </row>
    <row r="690" spans="1:2" x14ac:dyDescent="0.35">
      <c r="A690" s="1">
        <v>44519</v>
      </c>
      <c r="B690">
        <v>184</v>
      </c>
    </row>
    <row r="691" spans="1:2" x14ac:dyDescent="0.35">
      <c r="A691" s="1">
        <v>44520</v>
      </c>
      <c r="B691">
        <v>891</v>
      </c>
    </row>
    <row r="692" spans="1:2" x14ac:dyDescent="0.35">
      <c r="A692" s="1">
        <v>44521</v>
      </c>
      <c r="B692">
        <v>465</v>
      </c>
    </row>
    <row r="693" spans="1:2" x14ac:dyDescent="0.35">
      <c r="A693" s="1">
        <v>44522</v>
      </c>
      <c r="B693">
        <v>631</v>
      </c>
    </row>
    <row r="694" spans="1:2" x14ac:dyDescent="0.35">
      <c r="A694" s="1">
        <v>44523</v>
      </c>
      <c r="B694">
        <v>599</v>
      </c>
    </row>
    <row r="695" spans="1:2" x14ac:dyDescent="0.35">
      <c r="A695" s="1">
        <v>44524</v>
      </c>
      <c r="B695">
        <v>279</v>
      </c>
    </row>
    <row r="696" spans="1:2" x14ac:dyDescent="0.35">
      <c r="A696" s="1">
        <v>44525</v>
      </c>
      <c r="B696">
        <v>144</v>
      </c>
    </row>
    <row r="697" spans="1:2" x14ac:dyDescent="0.35">
      <c r="A697" s="1">
        <v>44526</v>
      </c>
      <c r="B697">
        <v>289</v>
      </c>
    </row>
    <row r="698" spans="1:2" x14ac:dyDescent="0.35">
      <c r="A698" s="1">
        <v>44527</v>
      </c>
      <c r="B698">
        <v>554</v>
      </c>
    </row>
    <row r="699" spans="1:2" x14ac:dyDescent="0.35">
      <c r="A699" s="1">
        <v>44528</v>
      </c>
      <c r="B699">
        <v>810</v>
      </c>
    </row>
    <row r="700" spans="1:2" x14ac:dyDescent="0.35">
      <c r="A700" s="1">
        <v>44529</v>
      </c>
      <c r="B700">
        <v>287</v>
      </c>
    </row>
    <row r="701" spans="1:2" x14ac:dyDescent="0.35">
      <c r="A701" s="1">
        <v>44530</v>
      </c>
      <c r="B701">
        <v>973</v>
      </c>
    </row>
    <row r="702" spans="1:2" x14ac:dyDescent="0.35">
      <c r="A702" s="1">
        <v>44531</v>
      </c>
      <c r="B702">
        <v>785</v>
      </c>
    </row>
    <row r="703" spans="1:2" x14ac:dyDescent="0.35">
      <c r="A703" s="1">
        <v>44532</v>
      </c>
      <c r="B703">
        <v>29</v>
      </c>
    </row>
    <row r="704" spans="1:2" x14ac:dyDescent="0.35">
      <c r="A704" s="1">
        <v>44533</v>
      </c>
      <c r="B704">
        <v>661</v>
      </c>
    </row>
    <row r="705" spans="1:2" x14ac:dyDescent="0.35">
      <c r="A705" s="1">
        <v>44534</v>
      </c>
      <c r="B705">
        <v>375</v>
      </c>
    </row>
    <row r="706" spans="1:2" x14ac:dyDescent="0.35">
      <c r="A706" s="1">
        <v>44535</v>
      </c>
      <c r="B706">
        <v>183</v>
      </c>
    </row>
    <row r="707" spans="1:2" x14ac:dyDescent="0.35">
      <c r="A707" s="1">
        <v>44536</v>
      </c>
      <c r="B707">
        <v>718</v>
      </c>
    </row>
    <row r="708" spans="1:2" x14ac:dyDescent="0.35">
      <c r="A708" s="1">
        <v>44537</v>
      </c>
      <c r="B708">
        <v>733</v>
      </c>
    </row>
    <row r="709" spans="1:2" x14ac:dyDescent="0.35">
      <c r="A709" s="1">
        <v>44538</v>
      </c>
      <c r="B709">
        <v>975</v>
      </c>
    </row>
    <row r="710" spans="1:2" x14ac:dyDescent="0.35">
      <c r="A710" s="1">
        <v>44539</v>
      </c>
      <c r="B710">
        <v>136</v>
      </c>
    </row>
    <row r="711" spans="1:2" x14ac:dyDescent="0.35">
      <c r="A711" s="1">
        <v>44540</v>
      </c>
      <c r="B711">
        <v>586</v>
      </c>
    </row>
    <row r="712" spans="1:2" x14ac:dyDescent="0.35">
      <c r="A712" s="1">
        <v>44541</v>
      </c>
      <c r="B712">
        <v>909</v>
      </c>
    </row>
    <row r="713" spans="1:2" x14ac:dyDescent="0.35">
      <c r="A713" s="1">
        <v>44542</v>
      </c>
      <c r="B713">
        <v>255</v>
      </c>
    </row>
    <row r="714" spans="1:2" x14ac:dyDescent="0.35">
      <c r="A714" s="1">
        <v>44543</v>
      </c>
      <c r="B714">
        <v>165</v>
      </c>
    </row>
    <row r="715" spans="1:2" x14ac:dyDescent="0.35">
      <c r="A715" s="1">
        <v>44544</v>
      </c>
      <c r="B715">
        <v>205</v>
      </c>
    </row>
    <row r="716" spans="1:2" x14ac:dyDescent="0.35">
      <c r="A716" s="1">
        <v>44545</v>
      </c>
      <c r="B716">
        <v>811</v>
      </c>
    </row>
    <row r="717" spans="1:2" x14ac:dyDescent="0.35">
      <c r="A717" s="1">
        <v>44546</v>
      </c>
      <c r="B717">
        <v>346</v>
      </c>
    </row>
    <row r="718" spans="1:2" x14ac:dyDescent="0.35">
      <c r="A718" s="1">
        <v>44547</v>
      </c>
      <c r="B718">
        <v>847</v>
      </c>
    </row>
    <row r="719" spans="1:2" x14ac:dyDescent="0.35">
      <c r="A719" s="1">
        <v>44548</v>
      </c>
      <c r="B719">
        <v>944</v>
      </c>
    </row>
    <row r="720" spans="1:2" x14ac:dyDescent="0.35">
      <c r="A720" s="1">
        <v>44549</v>
      </c>
      <c r="B720">
        <v>230</v>
      </c>
    </row>
    <row r="721" spans="1:2" x14ac:dyDescent="0.35">
      <c r="A721" s="1">
        <v>44550</v>
      </c>
      <c r="B721">
        <v>761</v>
      </c>
    </row>
    <row r="722" spans="1:2" x14ac:dyDescent="0.35">
      <c r="A722" s="1">
        <v>44551</v>
      </c>
      <c r="B722">
        <v>942</v>
      </c>
    </row>
    <row r="723" spans="1:2" x14ac:dyDescent="0.35">
      <c r="A723" s="1">
        <v>44552</v>
      </c>
      <c r="B723">
        <v>136</v>
      </c>
    </row>
    <row r="724" spans="1:2" x14ac:dyDescent="0.35">
      <c r="A724" s="1">
        <v>44553</v>
      </c>
      <c r="B724">
        <v>912</v>
      </c>
    </row>
    <row r="725" spans="1:2" x14ac:dyDescent="0.35">
      <c r="A725" s="1">
        <v>44554</v>
      </c>
      <c r="B725">
        <v>836</v>
      </c>
    </row>
    <row r="726" spans="1:2" x14ac:dyDescent="0.35">
      <c r="A726" s="1">
        <v>44555</v>
      </c>
      <c r="B726">
        <v>651</v>
      </c>
    </row>
    <row r="727" spans="1:2" x14ac:dyDescent="0.35">
      <c r="A727" s="1">
        <v>44556</v>
      </c>
      <c r="B727">
        <v>556</v>
      </c>
    </row>
    <row r="728" spans="1:2" x14ac:dyDescent="0.35">
      <c r="A728" s="1">
        <v>44557</v>
      </c>
      <c r="B728">
        <v>420</v>
      </c>
    </row>
    <row r="729" spans="1:2" x14ac:dyDescent="0.35">
      <c r="A729" s="1">
        <v>44558</v>
      </c>
      <c r="B729">
        <v>699</v>
      </c>
    </row>
    <row r="730" spans="1:2" x14ac:dyDescent="0.35">
      <c r="A730" s="1">
        <v>44559</v>
      </c>
      <c r="B730">
        <v>35</v>
      </c>
    </row>
    <row r="731" spans="1:2" x14ac:dyDescent="0.35">
      <c r="A731" s="1">
        <v>44560</v>
      </c>
      <c r="B731">
        <v>879</v>
      </c>
    </row>
    <row r="732" spans="1:2" x14ac:dyDescent="0.35">
      <c r="A732" s="1">
        <v>44561</v>
      </c>
      <c r="B732">
        <v>608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F5658-695B-4A0F-A511-D35A1AEF240C}">
  <dimension ref="A1:J698"/>
  <sheetViews>
    <sheetView topLeftCell="A682" workbookViewId="0">
      <selection activeCell="A3" sqref="A3:B734"/>
    </sheetView>
  </sheetViews>
  <sheetFormatPr defaultRowHeight="14.5" x14ac:dyDescent="0.35"/>
  <cols>
    <col min="1" max="1" width="9.7265625" bestFit="1" customWidth="1"/>
    <col min="5" max="5" width="21.36328125" bestFit="1" customWidth="1"/>
    <col min="6" max="6" width="15.08984375" style="8" bestFit="1" customWidth="1"/>
    <col min="7" max="7" width="16" style="8" customWidth="1"/>
  </cols>
  <sheetData>
    <row r="1" spans="1:10" x14ac:dyDescent="0.35">
      <c r="A1" s="6" t="s">
        <v>0</v>
      </c>
      <c r="B1" s="6" t="s">
        <v>7</v>
      </c>
      <c r="C1" s="6" t="s">
        <v>6</v>
      </c>
      <c r="D1" s="6" t="s">
        <v>8</v>
      </c>
      <c r="E1" s="6" t="s">
        <v>23</v>
      </c>
      <c r="F1" s="7" t="s">
        <v>25</v>
      </c>
      <c r="G1" s="7" t="s">
        <v>24</v>
      </c>
      <c r="H1" s="6" t="s">
        <v>9</v>
      </c>
      <c r="I1" s="6" t="s">
        <v>41</v>
      </c>
      <c r="J1" t="s">
        <v>24</v>
      </c>
    </row>
    <row r="2" spans="1:10" x14ac:dyDescent="0.35">
      <c r="A2" s="5">
        <v>43831</v>
      </c>
      <c r="B2" t="str">
        <f t="shared" ref="B2:B65" si="0">TEXT(A2,"Dddd")</f>
        <v>Wednesday</v>
      </c>
      <c r="C2" t="str">
        <f t="shared" ref="C2:C65" si="1">TEXT(A2,"Mmmm")</f>
        <v>January</v>
      </c>
      <c r="D2" t="str">
        <f t="shared" ref="D2:D65" si="2">TEXT(A2,"Yyyy")</f>
        <v>2020</v>
      </c>
      <c r="E2">
        <v>539</v>
      </c>
      <c r="F2" s="8">
        <v>10.48</v>
      </c>
      <c r="G2" s="8">
        <f t="shared" ref="G2:G65" si="3">F2*E2</f>
        <v>5648.72</v>
      </c>
      <c r="H2" t="s">
        <v>10</v>
      </c>
      <c r="I2" t="s">
        <v>39</v>
      </c>
      <c r="J2">
        <v>5648.72</v>
      </c>
    </row>
    <row r="3" spans="1:10" x14ac:dyDescent="0.35">
      <c r="A3" s="5">
        <v>43832</v>
      </c>
      <c r="B3" t="str">
        <f t="shared" si="0"/>
        <v>Thursday</v>
      </c>
      <c r="C3" t="str">
        <f t="shared" si="1"/>
        <v>January</v>
      </c>
      <c r="D3" t="str">
        <f t="shared" si="2"/>
        <v>2020</v>
      </c>
      <c r="E3">
        <v>869</v>
      </c>
      <c r="F3" s="8">
        <v>10.48</v>
      </c>
      <c r="G3" s="8">
        <f t="shared" si="3"/>
        <v>9107.1200000000008</v>
      </c>
      <c r="H3" t="s">
        <v>11</v>
      </c>
      <c r="I3" t="s">
        <v>39</v>
      </c>
      <c r="J3">
        <v>9107.1200000000008</v>
      </c>
    </row>
    <row r="4" spans="1:10" x14ac:dyDescent="0.35">
      <c r="A4" s="5">
        <v>43833</v>
      </c>
      <c r="B4" t="str">
        <f t="shared" si="0"/>
        <v>Friday</v>
      </c>
      <c r="C4" t="str">
        <f t="shared" si="1"/>
        <v>January</v>
      </c>
      <c r="D4" t="str">
        <f t="shared" si="2"/>
        <v>2020</v>
      </c>
      <c r="E4">
        <v>887</v>
      </c>
      <c r="F4" s="8">
        <v>10.48</v>
      </c>
      <c r="G4" s="8">
        <f t="shared" si="3"/>
        <v>9295.76</v>
      </c>
      <c r="H4" t="s">
        <v>11</v>
      </c>
      <c r="I4" t="s">
        <v>39</v>
      </c>
      <c r="J4">
        <v>9295.76</v>
      </c>
    </row>
    <row r="5" spans="1:10" x14ac:dyDescent="0.35">
      <c r="A5" s="5">
        <v>43834</v>
      </c>
      <c r="B5" t="str">
        <f t="shared" si="0"/>
        <v>Saturday</v>
      </c>
      <c r="C5" t="str">
        <f t="shared" si="1"/>
        <v>January</v>
      </c>
      <c r="D5" t="str">
        <f t="shared" si="2"/>
        <v>2020</v>
      </c>
      <c r="E5">
        <v>601</v>
      </c>
      <c r="F5" s="8">
        <v>10.48</v>
      </c>
      <c r="G5" s="8">
        <f t="shared" si="3"/>
        <v>6298.4800000000005</v>
      </c>
      <c r="H5" t="s">
        <v>12</v>
      </c>
      <c r="I5" t="s">
        <v>39</v>
      </c>
      <c r="J5">
        <v>6298.4800000000005</v>
      </c>
    </row>
    <row r="6" spans="1:10" x14ac:dyDescent="0.35">
      <c r="A6" s="5">
        <v>43835</v>
      </c>
      <c r="B6" t="str">
        <f t="shared" si="0"/>
        <v>Sunday</v>
      </c>
      <c r="C6" t="str">
        <f t="shared" si="1"/>
        <v>January</v>
      </c>
      <c r="D6" t="str">
        <f t="shared" si="2"/>
        <v>2020</v>
      </c>
      <c r="E6">
        <v>635</v>
      </c>
      <c r="F6" s="8">
        <v>10.48</v>
      </c>
      <c r="G6" s="8">
        <f t="shared" si="3"/>
        <v>6654.8</v>
      </c>
      <c r="H6" t="s">
        <v>10</v>
      </c>
      <c r="I6" t="s">
        <v>39</v>
      </c>
      <c r="J6">
        <v>6654.8</v>
      </c>
    </row>
    <row r="7" spans="1:10" x14ac:dyDescent="0.35">
      <c r="A7" s="5">
        <v>43836</v>
      </c>
      <c r="B7" t="str">
        <f t="shared" si="0"/>
        <v>Monday</v>
      </c>
      <c r="C7" t="str">
        <f t="shared" si="1"/>
        <v>January</v>
      </c>
      <c r="D7" t="str">
        <f t="shared" si="2"/>
        <v>2020</v>
      </c>
      <c r="E7">
        <v>810</v>
      </c>
      <c r="F7" s="8">
        <v>10.48</v>
      </c>
      <c r="G7" s="8">
        <f t="shared" si="3"/>
        <v>8488.8000000000011</v>
      </c>
      <c r="H7" t="s">
        <v>10</v>
      </c>
      <c r="I7" t="s">
        <v>39</v>
      </c>
      <c r="J7">
        <v>8488.8000000000011</v>
      </c>
    </row>
    <row r="8" spans="1:10" x14ac:dyDescent="0.35">
      <c r="A8" s="5">
        <v>43837</v>
      </c>
      <c r="B8" t="str">
        <f t="shared" si="0"/>
        <v>Tuesday</v>
      </c>
      <c r="C8" t="str">
        <f t="shared" si="1"/>
        <v>January</v>
      </c>
      <c r="D8" t="str">
        <f t="shared" si="2"/>
        <v>2020</v>
      </c>
      <c r="E8">
        <v>52</v>
      </c>
      <c r="F8" s="8">
        <v>10.48</v>
      </c>
      <c r="G8" s="8">
        <f t="shared" si="3"/>
        <v>544.96</v>
      </c>
      <c r="H8" t="s">
        <v>10</v>
      </c>
      <c r="I8" t="s">
        <v>39</v>
      </c>
      <c r="J8">
        <v>544.96</v>
      </c>
    </row>
    <row r="9" spans="1:10" x14ac:dyDescent="0.35">
      <c r="A9" s="5">
        <v>43838</v>
      </c>
      <c r="B9" t="str">
        <f t="shared" si="0"/>
        <v>Wednesday</v>
      </c>
      <c r="C9" t="str">
        <f t="shared" si="1"/>
        <v>January</v>
      </c>
      <c r="D9" t="str">
        <f t="shared" si="2"/>
        <v>2020</v>
      </c>
      <c r="E9">
        <v>601</v>
      </c>
      <c r="F9" s="8">
        <v>10.48</v>
      </c>
      <c r="G9" s="8">
        <f t="shared" si="3"/>
        <v>6298.4800000000005</v>
      </c>
      <c r="H9" t="s">
        <v>13</v>
      </c>
      <c r="I9" t="s">
        <v>39</v>
      </c>
      <c r="J9">
        <v>6298.4800000000005</v>
      </c>
    </row>
    <row r="10" spans="1:10" x14ac:dyDescent="0.35">
      <c r="A10" s="5">
        <v>43839</v>
      </c>
      <c r="B10" t="str">
        <f t="shared" si="0"/>
        <v>Thursday</v>
      </c>
      <c r="C10" t="str">
        <f t="shared" si="1"/>
        <v>January</v>
      </c>
      <c r="D10" t="str">
        <f t="shared" si="2"/>
        <v>2020</v>
      </c>
      <c r="E10">
        <v>143</v>
      </c>
      <c r="F10" s="8">
        <v>10.48</v>
      </c>
      <c r="G10" s="8">
        <f t="shared" si="3"/>
        <v>1498.64</v>
      </c>
      <c r="H10" t="s">
        <v>13</v>
      </c>
      <c r="I10" t="s">
        <v>39</v>
      </c>
      <c r="J10">
        <v>1498.64</v>
      </c>
    </row>
    <row r="11" spans="1:10" x14ac:dyDescent="0.35">
      <c r="A11" s="5">
        <v>43840</v>
      </c>
      <c r="B11" t="str">
        <f t="shared" si="0"/>
        <v>Friday</v>
      </c>
      <c r="C11" t="str">
        <f t="shared" si="1"/>
        <v>January</v>
      </c>
      <c r="D11" t="str">
        <f t="shared" si="2"/>
        <v>2020</v>
      </c>
      <c r="E11">
        <v>785</v>
      </c>
      <c r="F11" s="8">
        <v>10.48</v>
      </c>
      <c r="G11" s="8">
        <f t="shared" si="3"/>
        <v>8226.8000000000011</v>
      </c>
      <c r="H11" t="s">
        <v>21</v>
      </c>
      <c r="I11" t="s">
        <v>39</v>
      </c>
      <c r="J11">
        <v>8226.8000000000011</v>
      </c>
    </row>
    <row r="12" spans="1:10" x14ac:dyDescent="0.35">
      <c r="A12" s="5">
        <v>43841</v>
      </c>
      <c r="B12" t="str">
        <f t="shared" si="0"/>
        <v>Saturday</v>
      </c>
      <c r="C12" t="str">
        <f t="shared" si="1"/>
        <v>January</v>
      </c>
      <c r="D12" t="str">
        <f t="shared" si="2"/>
        <v>2020</v>
      </c>
      <c r="E12">
        <v>578</v>
      </c>
      <c r="F12" s="8">
        <v>10.48</v>
      </c>
      <c r="G12" s="8">
        <f t="shared" si="3"/>
        <v>6057.4400000000005</v>
      </c>
      <c r="H12" t="s">
        <v>12</v>
      </c>
      <c r="I12" t="s">
        <v>39</v>
      </c>
      <c r="J12">
        <v>6057.4400000000005</v>
      </c>
    </row>
    <row r="13" spans="1:10" x14ac:dyDescent="0.35">
      <c r="A13" s="5">
        <v>43842</v>
      </c>
      <c r="B13" t="str">
        <f t="shared" si="0"/>
        <v>Sunday</v>
      </c>
      <c r="C13" t="str">
        <f t="shared" si="1"/>
        <v>January</v>
      </c>
      <c r="D13" t="str">
        <f t="shared" si="2"/>
        <v>2020</v>
      </c>
      <c r="E13">
        <v>569</v>
      </c>
      <c r="F13" s="8">
        <v>10.48</v>
      </c>
      <c r="G13" s="8">
        <f t="shared" si="3"/>
        <v>5963.12</v>
      </c>
      <c r="H13" t="s">
        <v>12</v>
      </c>
      <c r="I13" t="s">
        <v>39</v>
      </c>
      <c r="J13">
        <v>5963.12</v>
      </c>
    </row>
    <row r="14" spans="1:10" x14ac:dyDescent="0.35">
      <c r="A14" s="5">
        <v>43843</v>
      </c>
      <c r="B14" t="str">
        <f t="shared" si="0"/>
        <v>Monday</v>
      </c>
      <c r="C14" t="str">
        <f t="shared" si="1"/>
        <v>January</v>
      </c>
      <c r="D14" t="str">
        <f t="shared" si="2"/>
        <v>2020</v>
      </c>
      <c r="E14">
        <v>257</v>
      </c>
      <c r="F14" s="8">
        <v>10.48</v>
      </c>
      <c r="G14" s="8">
        <f t="shared" si="3"/>
        <v>2693.36</v>
      </c>
      <c r="H14" t="s">
        <v>10</v>
      </c>
      <c r="I14" t="s">
        <v>39</v>
      </c>
      <c r="J14">
        <v>2693.36</v>
      </c>
    </row>
    <row r="15" spans="1:10" x14ac:dyDescent="0.35">
      <c r="A15" s="5">
        <v>43844</v>
      </c>
      <c r="B15" t="str">
        <f t="shared" si="0"/>
        <v>Tuesday</v>
      </c>
      <c r="C15" t="str">
        <f t="shared" si="1"/>
        <v>January</v>
      </c>
      <c r="D15" t="str">
        <f t="shared" si="2"/>
        <v>2020</v>
      </c>
      <c r="E15">
        <v>940</v>
      </c>
      <c r="F15" s="8">
        <v>10.48</v>
      </c>
      <c r="G15" s="8">
        <f t="shared" si="3"/>
        <v>9851.2000000000007</v>
      </c>
      <c r="H15" t="s">
        <v>10</v>
      </c>
      <c r="I15" t="s">
        <v>39</v>
      </c>
      <c r="J15">
        <v>9851.2000000000007</v>
      </c>
    </row>
    <row r="16" spans="1:10" x14ac:dyDescent="0.35">
      <c r="A16" s="5">
        <v>43845</v>
      </c>
      <c r="B16" t="str">
        <f t="shared" si="0"/>
        <v>Wednesday</v>
      </c>
      <c r="C16" t="str">
        <f t="shared" si="1"/>
        <v>January</v>
      </c>
      <c r="D16" t="str">
        <f t="shared" si="2"/>
        <v>2020</v>
      </c>
      <c r="E16">
        <v>712</v>
      </c>
      <c r="F16" s="8">
        <v>10.48</v>
      </c>
      <c r="G16" s="8">
        <f t="shared" si="3"/>
        <v>7461.76</v>
      </c>
      <c r="H16" t="s">
        <v>10</v>
      </c>
      <c r="I16" t="s">
        <v>39</v>
      </c>
      <c r="J16">
        <v>7461.76</v>
      </c>
    </row>
    <row r="17" spans="1:10" x14ac:dyDescent="0.35">
      <c r="A17" s="5">
        <v>43846</v>
      </c>
      <c r="B17" t="str">
        <f t="shared" si="0"/>
        <v>Thursday</v>
      </c>
      <c r="C17" t="str">
        <f t="shared" si="1"/>
        <v>January</v>
      </c>
      <c r="D17" t="str">
        <f t="shared" si="2"/>
        <v>2020</v>
      </c>
      <c r="E17">
        <v>945</v>
      </c>
      <c r="F17" s="8">
        <v>10.48</v>
      </c>
      <c r="G17" s="8">
        <f t="shared" si="3"/>
        <v>9903.6</v>
      </c>
      <c r="H17" t="s">
        <v>21</v>
      </c>
      <c r="I17" t="s">
        <v>39</v>
      </c>
      <c r="J17">
        <v>9903.6</v>
      </c>
    </row>
    <row r="18" spans="1:10" x14ac:dyDescent="0.35">
      <c r="A18" s="5">
        <v>43847</v>
      </c>
      <c r="B18" t="str">
        <f t="shared" si="0"/>
        <v>Friday</v>
      </c>
      <c r="C18" t="str">
        <f t="shared" si="1"/>
        <v>January</v>
      </c>
      <c r="D18" t="str">
        <f t="shared" si="2"/>
        <v>2020</v>
      </c>
      <c r="E18">
        <v>792</v>
      </c>
      <c r="F18" s="8">
        <v>10.48</v>
      </c>
      <c r="G18" s="8">
        <f t="shared" si="3"/>
        <v>8300.16</v>
      </c>
      <c r="H18" t="s">
        <v>10</v>
      </c>
      <c r="I18" t="s">
        <v>39</v>
      </c>
      <c r="J18">
        <v>8300.16</v>
      </c>
    </row>
    <row r="19" spans="1:10" x14ac:dyDescent="0.35">
      <c r="A19" s="5">
        <v>43848</v>
      </c>
      <c r="B19" t="str">
        <f t="shared" si="0"/>
        <v>Saturday</v>
      </c>
      <c r="C19" t="str">
        <f t="shared" si="1"/>
        <v>January</v>
      </c>
      <c r="D19" t="str">
        <f t="shared" si="2"/>
        <v>2020</v>
      </c>
      <c r="E19">
        <v>771</v>
      </c>
      <c r="F19" s="8">
        <v>10.48</v>
      </c>
      <c r="G19" s="8">
        <f t="shared" si="3"/>
        <v>8080.08</v>
      </c>
      <c r="H19" t="s">
        <v>10</v>
      </c>
      <c r="I19" t="s">
        <v>39</v>
      </c>
      <c r="J19">
        <v>8080.08</v>
      </c>
    </row>
    <row r="20" spans="1:10" x14ac:dyDescent="0.35">
      <c r="A20" s="5">
        <v>43849</v>
      </c>
      <c r="B20" t="str">
        <f t="shared" si="0"/>
        <v>Sunday</v>
      </c>
      <c r="C20" t="str">
        <f t="shared" si="1"/>
        <v>January</v>
      </c>
      <c r="D20" t="str">
        <f t="shared" si="2"/>
        <v>2020</v>
      </c>
      <c r="E20">
        <v>364</v>
      </c>
      <c r="F20" s="8">
        <v>10.48</v>
      </c>
      <c r="G20" s="8">
        <f t="shared" si="3"/>
        <v>3814.7200000000003</v>
      </c>
      <c r="H20" t="s">
        <v>13</v>
      </c>
      <c r="I20" t="s">
        <v>39</v>
      </c>
      <c r="J20">
        <v>3814.7200000000003</v>
      </c>
    </row>
    <row r="21" spans="1:10" x14ac:dyDescent="0.35">
      <c r="A21" s="5">
        <v>43850</v>
      </c>
      <c r="B21" t="str">
        <f t="shared" si="0"/>
        <v>Monday</v>
      </c>
      <c r="C21" t="str">
        <f t="shared" si="1"/>
        <v>January</v>
      </c>
      <c r="D21" t="str">
        <f t="shared" si="2"/>
        <v>2020</v>
      </c>
      <c r="E21">
        <v>70</v>
      </c>
      <c r="F21" s="8">
        <v>10.48</v>
      </c>
      <c r="G21" s="8">
        <f t="shared" si="3"/>
        <v>733.6</v>
      </c>
      <c r="H21" t="s">
        <v>11</v>
      </c>
      <c r="I21" t="s">
        <v>39</v>
      </c>
      <c r="J21">
        <v>733.6</v>
      </c>
    </row>
    <row r="22" spans="1:10" x14ac:dyDescent="0.35">
      <c r="A22" s="5">
        <v>43851</v>
      </c>
      <c r="B22" t="str">
        <f t="shared" si="0"/>
        <v>Tuesday</v>
      </c>
      <c r="C22" t="str">
        <f t="shared" si="1"/>
        <v>January</v>
      </c>
      <c r="D22" t="str">
        <f t="shared" si="2"/>
        <v>2020</v>
      </c>
      <c r="E22">
        <v>466</v>
      </c>
      <c r="F22" s="8">
        <v>10.48</v>
      </c>
      <c r="G22" s="8">
        <f t="shared" si="3"/>
        <v>4883.68</v>
      </c>
      <c r="H22" t="s">
        <v>13</v>
      </c>
      <c r="I22" t="s">
        <v>39</v>
      </c>
      <c r="J22">
        <v>4883.68</v>
      </c>
    </row>
    <row r="23" spans="1:10" x14ac:dyDescent="0.35">
      <c r="A23" s="5">
        <v>43852</v>
      </c>
      <c r="B23" t="str">
        <f t="shared" si="0"/>
        <v>Wednesday</v>
      </c>
      <c r="C23" t="str">
        <f t="shared" si="1"/>
        <v>January</v>
      </c>
      <c r="D23" t="str">
        <f t="shared" si="2"/>
        <v>2020</v>
      </c>
      <c r="E23">
        <v>90</v>
      </c>
      <c r="F23" s="8">
        <v>10.48</v>
      </c>
      <c r="G23" s="8">
        <f t="shared" si="3"/>
        <v>943.2</v>
      </c>
      <c r="H23" t="s">
        <v>11</v>
      </c>
      <c r="I23" t="s">
        <v>39</v>
      </c>
      <c r="J23">
        <v>943.2</v>
      </c>
    </row>
    <row r="24" spans="1:10" x14ac:dyDescent="0.35">
      <c r="A24" s="5">
        <v>43853</v>
      </c>
      <c r="B24" t="str">
        <f t="shared" si="0"/>
        <v>Thursday</v>
      </c>
      <c r="C24" t="str">
        <f t="shared" si="1"/>
        <v>January</v>
      </c>
      <c r="D24" t="str">
        <f t="shared" si="2"/>
        <v>2020</v>
      </c>
      <c r="E24">
        <v>874</v>
      </c>
      <c r="F24" s="8">
        <v>10.48</v>
      </c>
      <c r="G24" s="8">
        <f t="shared" si="3"/>
        <v>9159.52</v>
      </c>
      <c r="H24" t="s">
        <v>10</v>
      </c>
      <c r="I24" t="s">
        <v>39</v>
      </c>
      <c r="J24">
        <v>9159.52</v>
      </c>
    </row>
    <row r="25" spans="1:10" x14ac:dyDescent="0.35">
      <c r="A25" s="5">
        <v>43854</v>
      </c>
      <c r="B25" t="str">
        <f t="shared" si="0"/>
        <v>Friday</v>
      </c>
      <c r="C25" t="str">
        <f t="shared" si="1"/>
        <v>January</v>
      </c>
      <c r="D25" t="str">
        <f t="shared" si="2"/>
        <v>2020</v>
      </c>
      <c r="E25">
        <v>536</v>
      </c>
      <c r="F25" s="8">
        <v>10.48</v>
      </c>
      <c r="G25" s="8">
        <f t="shared" si="3"/>
        <v>5617.2800000000007</v>
      </c>
      <c r="H25" t="s">
        <v>10</v>
      </c>
      <c r="I25" t="s">
        <v>39</v>
      </c>
      <c r="J25">
        <v>5617.2800000000007</v>
      </c>
    </row>
    <row r="26" spans="1:10" x14ac:dyDescent="0.35">
      <c r="A26" s="5">
        <v>43855</v>
      </c>
      <c r="B26" t="str">
        <f t="shared" si="0"/>
        <v>Saturday</v>
      </c>
      <c r="C26" t="str">
        <f t="shared" si="1"/>
        <v>January</v>
      </c>
      <c r="D26" t="str">
        <f t="shared" si="2"/>
        <v>2020</v>
      </c>
      <c r="E26">
        <v>579</v>
      </c>
      <c r="F26" s="8">
        <v>10.48</v>
      </c>
      <c r="G26" s="8">
        <f t="shared" si="3"/>
        <v>6067.92</v>
      </c>
      <c r="H26" t="s">
        <v>10</v>
      </c>
      <c r="I26" t="s">
        <v>39</v>
      </c>
      <c r="J26">
        <v>6067.92</v>
      </c>
    </row>
    <row r="27" spans="1:10" x14ac:dyDescent="0.35">
      <c r="A27" s="5">
        <v>43856</v>
      </c>
      <c r="B27" t="str">
        <f t="shared" si="0"/>
        <v>Sunday</v>
      </c>
      <c r="C27" t="str">
        <f t="shared" si="1"/>
        <v>January</v>
      </c>
      <c r="D27" t="str">
        <f t="shared" si="2"/>
        <v>2020</v>
      </c>
      <c r="E27">
        <v>153</v>
      </c>
      <c r="F27" s="8">
        <v>10.48</v>
      </c>
      <c r="G27" s="8">
        <f t="shared" si="3"/>
        <v>1603.44</v>
      </c>
      <c r="H27" t="s">
        <v>10</v>
      </c>
      <c r="I27" t="s">
        <v>39</v>
      </c>
      <c r="J27">
        <v>1603.44</v>
      </c>
    </row>
    <row r="28" spans="1:10" x14ac:dyDescent="0.35">
      <c r="A28" s="5">
        <v>43857</v>
      </c>
      <c r="B28" t="str">
        <f t="shared" si="0"/>
        <v>Monday</v>
      </c>
      <c r="C28" t="str">
        <f t="shared" si="1"/>
        <v>January</v>
      </c>
      <c r="D28" t="str">
        <f t="shared" si="2"/>
        <v>2020</v>
      </c>
      <c r="E28">
        <v>14</v>
      </c>
      <c r="F28" s="8">
        <v>10.48</v>
      </c>
      <c r="G28" s="8">
        <f t="shared" si="3"/>
        <v>146.72</v>
      </c>
      <c r="H28" t="s">
        <v>14</v>
      </c>
      <c r="I28" t="s">
        <v>39</v>
      </c>
      <c r="J28">
        <v>146.72</v>
      </c>
    </row>
    <row r="29" spans="1:10" x14ac:dyDescent="0.35">
      <c r="A29" s="5">
        <v>43858</v>
      </c>
      <c r="B29" t="str">
        <f t="shared" si="0"/>
        <v>Tuesday</v>
      </c>
      <c r="C29" t="str">
        <f t="shared" si="1"/>
        <v>January</v>
      </c>
      <c r="D29" t="str">
        <f t="shared" si="2"/>
        <v>2020</v>
      </c>
      <c r="E29">
        <v>109</v>
      </c>
      <c r="F29" s="8">
        <v>10.48</v>
      </c>
      <c r="G29" s="8">
        <f t="shared" si="3"/>
        <v>1142.32</v>
      </c>
      <c r="H29" t="s">
        <v>21</v>
      </c>
      <c r="I29" t="s">
        <v>39</v>
      </c>
      <c r="J29">
        <v>1142.32</v>
      </c>
    </row>
    <row r="30" spans="1:10" x14ac:dyDescent="0.35">
      <c r="A30" s="5">
        <v>43859</v>
      </c>
      <c r="B30" t="str">
        <f t="shared" si="0"/>
        <v>Wednesday</v>
      </c>
      <c r="C30" t="str">
        <f t="shared" si="1"/>
        <v>January</v>
      </c>
      <c r="D30" t="str">
        <f t="shared" si="2"/>
        <v>2020</v>
      </c>
      <c r="E30">
        <v>51</v>
      </c>
      <c r="F30" s="8">
        <v>10.48</v>
      </c>
      <c r="G30" s="8">
        <f t="shared" si="3"/>
        <v>534.48</v>
      </c>
      <c r="H30" t="s">
        <v>10</v>
      </c>
      <c r="I30" t="s">
        <v>39</v>
      </c>
      <c r="J30">
        <v>534.48</v>
      </c>
    </row>
    <row r="31" spans="1:10" x14ac:dyDescent="0.35">
      <c r="A31" s="5">
        <v>43860</v>
      </c>
      <c r="B31" t="str">
        <f t="shared" si="0"/>
        <v>Thursday</v>
      </c>
      <c r="C31" t="str">
        <f t="shared" si="1"/>
        <v>January</v>
      </c>
      <c r="D31" t="str">
        <f t="shared" si="2"/>
        <v>2020</v>
      </c>
      <c r="E31">
        <v>875</v>
      </c>
      <c r="F31" s="8">
        <v>10.48</v>
      </c>
      <c r="G31" s="8">
        <f t="shared" si="3"/>
        <v>9170</v>
      </c>
      <c r="H31" t="s">
        <v>10</v>
      </c>
      <c r="I31" t="s">
        <v>39</v>
      </c>
      <c r="J31">
        <v>9170</v>
      </c>
    </row>
    <row r="32" spans="1:10" x14ac:dyDescent="0.35">
      <c r="A32" s="5">
        <v>43861</v>
      </c>
      <c r="B32" t="str">
        <f t="shared" si="0"/>
        <v>Friday</v>
      </c>
      <c r="C32" t="str">
        <f t="shared" si="1"/>
        <v>January</v>
      </c>
      <c r="D32" t="str">
        <f t="shared" si="2"/>
        <v>2020</v>
      </c>
      <c r="E32">
        <v>352</v>
      </c>
      <c r="F32" s="8">
        <v>10.48</v>
      </c>
      <c r="G32" s="8">
        <f t="shared" si="3"/>
        <v>3688.96</v>
      </c>
      <c r="H32" t="s">
        <v>21</v>
      </c>
      <c r="I32" t="s">
        <v>39</v>
      </c>
      <c r="J32">
        <v>3688.96</v>
      </c>
    </row>
    <row r="33" spans="1:10" x14ac:dyDescent="0.35">
      <c r="A33" s="5">
        <v>43862</v>
      </c>
      <c r="B33" t="str">
        <f t="shared" si="0"/>
        <v>Saturday</v>
      </c>
      <c r="C33" t="str">
        <f t="shared" si="1"/>
        <v>February</v>
      </c>
      <c r="D33" t="str">
        <f t="shared" si="2"/>
        <v>2020</v>
      </c>
      <c r="E33">
        <v>975</v>
      </c>
      <c r="F33" s="8">
        <v>10.48</v>
      </c>
      <c r="G33" s="8">
        <f t="shared" si="3"/>
        <v>10218</v>
      </c>
      <c r="H33" t="s">
        <v>12</v>
      </c>
      <c r="I33" t="s">
        <v>39</v>
      </c>
      <c r="J33">
        <v>10218</v>
      </c>
    </row>
    <row r="34" spans="1:10" x14ac:dyDescent="0.35">
      <c r="A34" s="5">
        <v>43863</v>
      </c>
      <c r="B34" t="str">
        <f t="shared" si="0"/>
        <v>Sunday</v>
      </c>
      <c r="C34" t="str">
        <f t="shared" si="1"/>
        <v>February</v>
      </c>
      <c r="D34" t="str">
        <f t="shared" si="2"/>
        <v>2020</v>
      </c>
      <c r="E34">
        <v>319</v>
      </c>
      <c r="F34" s="8">
        <v>10.48</v>
      </c>
      <c r="G34" s="8">
        <f t="shared" si="3"/>
        <v>3343.1200000000003</v>
      </c>
      <c r="H34" t="s">
        <v>21</v>
      </c>
      <c r="I34" t="s">
        <v>39</v>
      </c>
      <c r="J34">
        <v>3343.1200000000003</v>
      </c>
    </row>
    <row r="35" spans="1:10" x14ac:dyDescent="0.35">
      <c r="A35" s="5">
        <v>43864</v>
      </c>
      <c r="B35" t="str">
        <f t="shared" si="0"/>
        <v>Monday</v>
      </c>
      <c r="C35" t="str">
        <f t="shared" si="1"/>
        <v>February</v>
      </c>
      <c r="D35" t="str">
        <f t="shared" si="2"/>
        <v>2020</v>
      </c>
      <c r="E35">
        <v>394</v>
      </c>
      <c r="F35" s="8">
        <v>10.48</v>
      </c>
      <c r="G35" s="8">
        <f t="shared" si="3"/>
        <v>4129.12</v>
      </c>
      <c r="H35" t="s">
        <v>10</v>
      </c>
      <c r="I35" t="s">
        <v>39</v>
      </c>
      <c r="J35">
        <v>4129.12</v>
      </c>
    </row>
    <row r="36" spans="1:10" x14ac:dyDescent="0.35">
      <c r="A36" s="5">
        <v>43865</v>
      </c>
      <c r="B36" t="str">
        <f t="shared" si="0"/>
        <v>Tuesday</v>
      </c>
      <c r="C36" t="str">
        <f t="shared" si="1"/>
        <v>February</v>
      </c>
      <c r="D36" t="str">
        <f t="shared" si="2"/>
        <v>2020</v>
      </c>
      <c r="E36">
        <v>522</v>
      </c>
      <c r="F36" s="8">
        <v>10.48</v>
      </c>
      <c r="G36" s="8">
        <f t="shared" si="3"/>
        <v>5470.56</v>
      </c>
      <c r="H36" t="s">
        <v>12</v>
      </c>
      <c r="I36" t="s">
        <v>39</v>
      </c>
      <c r="J36">
        <v>5470.56</v>
      </c>
    </row>
    <row r="37" spans="1:10" x14ac:dyDescent="0.35">
      <c r="A37" s="5">
        <v>43866</v>
      </c>
      <c r="B37" t="str">
        <f t="shared" si="0"/>
        <v>Wednesday</v>
      </c>
      <c r="C37" t="str">
        <f t="shared" si="1"/>
        <v>February</v>
      </c>
      <c r="D37" t="str">
        <f t="shared" si="2"/>
        <v>2020</v>
      </c>
      <c r="E37">
        <v>35</v>
      </c>
      <c r="F37" s="8">
        <v>10.48</v>
      </c>
      <c r="G37" s="8">
        <f t="shared" si="3"/>
        <v>366.8</v>
      </c>
      <c r="H37" t="s">
        <v>15</v>
      </c>
      <c r="I37" t="s">
        <v>39</v>
      </c>
      <c r="J37">
        <v>366.8</v>
      </c>
    </row>
    <row r="38" spans="1:10" x14ac:dyDescent="0.35">
      <c r="A38" s="5">
        <v>43867</v>
      </c>
      <c r="B38" t="str">
        <f t="shared" si="0"/>
        <v>Thursday</v>
      </c>
      <c r="C38" t="str">
        <f t="shared" si="1"/>
        <v>February</v>
      </c>
      <c r="D38" t="str">
        <f t="shared" si="2"/>
        <v>2020</v>
      </c>
      <c r="E38">
        <v>341</v>
      </c>
      <c r="F38" s="8">
        <v>10.48</v>
      </c>
      <c r="G38" s="8">
        <f t="shared" si="3"/>
        <v>3573.6800000000003</v>
      </c>
      <c r="H38" t="s">
        <v>10</v>
      </c>
      <c r="I38" t="s">
        <v>39</v>
      </c>
      <c r="J38">
        <v>3573.6800000000003</v>
      </c>
    </row>
    <row r="39" spans="1:10" x14ac:dyDescent="0.35">
      <c r="A39" s="5">
        <v>43868</v>
      </c>
      <c r="B39" t="str">
        <f t="shared" si="0"/>
        <v>Friday</v>
      </c>
      <c r="C39" t="str">
        <f t="shared" si="1"/>
        <v>February</v>
      </c>
      <c r="D39" t="str">
        <f t="shared" si="2"/>
        <v>2020</v>
      </c>
      <c r="E39">
        <v>98</v>
      </c>
      <c r="F39" s="8">
        <v>10.48</v>
      </c>
      <c r="G39" s="8">
        <f t="shared" si="3"/>
        <v>1027.04</v>
      </c>
      <c r="H39" t="s">
        <v>11</v>
      </c>
      <c r="I39" t="s">
        <v>39</v>
      </c>
      <c r="J39">
        <v>1027.04</v>
      </c>
    </row>
    <row r="40" spans="1:10" x14ac:dyDescent="0.35">
      <c r="A40" s="5">
        <v>43869</v>
      </c>
      <c r="B40" t="str">
        <f t="shared" si="0"/>
        <v>Saturday</v>
      </c>
      <c r="C40" t="str">
        <f t="shared" si="1"/>
        <v>February</v>
      </c>
      <c r="D40" t="str">
        <f t="shared" si="2"/>
        <v>2020</v>
      </c>
      <c r="E40">
        <v>541</v>
      </c>
      <c r="F40" s="8">
        <v>10.48</v>
      </c>
      <c r="G40" s="8">
        <f t="shared" si="3"/>
        <v>5669.68</v>
      </c>
      <c r="H40" t="s">
        <v>12</v>
      </c>
      <c r="I40" t="s">
        <v>39</v>
      </c>
      <c r="J40">
        <v>5669.68</v>
      </c>
    </row>
    <row r="41" spans="1:10" x14ac:dyDescent="0.35">
      <c r="A41" s="5">
        <v>43870</v>
      </c>
      <c r="B41" t="str">
        <f t="shared" si="0"/>
        <v>Sunday</v>
      </c>
      <c r="C41" t="str">
        <f t="shared" si="1"/>
        <v>February</v>
      </c>
      <c r="D41" t="str">
        <f t="shared" si="2"/>
        <v>2020</v>
      </c>
      <c r="E41">
        <v>839</v>
      </c>
      <c r="F41" s="8">
        <v>10.48</v>
      </c>
      <c r="G41" s="8">
        <f t="shared" si="3"/>
        <v>8792.7200000000012</v>
      </c>
      <c r="H41" t="s">
        <v>10</v>
      </c>
      <c r="I41" t="s">
        <v>39</v>
      </c>
      <c r="J41">
        <v>8792.7200000000012</v>
      </c>
    </row>
    <row r="42" spans="1:10" x14ac:dyDescent="0.35">
      <c r="A42" s="5">
        <v>43871</v>
      </c>
      <c r="B42" t="str">
        <f t="shared" si="0"/>
        <v>Monday</v>
      </c>
      <c r="C42" t="str">
        <f t="shared" si="1"/>
        <v>February</v>
      </c>
      <c r="D42" t="str">
        <f t="shared" si="2"/>
        <v>2020</v>
      </c>
      <c r="E42">
        <v>752</v>
      </c>
      <c r="F42" s="8">
        <v>10.48</v>
      </c>
      <c r="G42" s="8">
        <f t="shared" si="3"/>
        <v>7880.96</v>
      </c>
      <c r="H42" t="s">
        <v>10</v>
      </c>
      <c r="I42" t="s">
        <v>39</v>
      </c>
      <c r="J42">
        <v>7880.96</v>
      </c>
    </row>
    <row r="43" spans="1:10" x14ac:dyDescent="0.35">
      <c r="A43" s="5">
        <v>43872</v>
      </c>
      <c r="B43" t="str">
        <f t="shared" si="0"/>
        <v>Tuesday</v>
      </c>
      <c r="C43" t="str">
        <f t="shared" si="1"/>
        <v>February</v>
      </c>
      <c r="D43" t="str">
        <f t="shared" si="2"/>
        <v>2020</v>
      </c>
      <c r="E43">
        <v>272</v>
      </c>
      <c r="F43" s="8">
        <v>10.48</v>
      </c>
      <c r="G43" s="8">
        <f t="shared" si="3"/>
        <v>2850.56</v>
      </c>
      <c r="H43" t="s">
        <v>10</v>
      </c>
      <c r="I43" t="s">
        <v>39</v>
      </c>
      <c r="J43">
        <v>2850.56</v>
      </c>
    </row>
    <row r="44" spans="1:10" x14ac:dyDescent="0.35">
      <c r="A44" s="5">
        <v>43873</v>
      </c>
      <c r="B44" t="str">
        <f t="shared" si="0"/>
        <v>Wednesday</v>
      </c>
      <c r="C44" t="str">
        <f t="shared" si="1"/>
        <v>February</v>
      </c>
      <c r="D44" t="str">
        <f t="shared" si="2"/>
        <v>2020</v>
      </c>
      <c r="E44">
        <v>624</v>
      </c>
      <c r="F44" s="8">
        <v>10.48</v>
      </c>
      <c r="G44" s="8">
        <f t="shared" si="3"/>
        <v>6539.52</v>
      </c>
      <c r="H44" t="s">
        <v>10</v>
      </c>
      <c r="I44" t="s">
        <v>39</v>
      </c>
      <c r="J44">
        <v>6539.52</v>
      </c>
    </row>
    <row r="45" spans="1:10" x14ac:dyDescent="0.35">
      <c r="A45" s="5">
        <v>43874</v>
      </c>
      <c r="B45" t="str">
        <f t="shared" si="0"/>
        <v>Thursday</v>
      </c>
      <c r="C45" t="str">
        <f t="shared" si="1"/>
        <v>February</v>
      </c>
      <c r="D45" t="str">
        <f t="shared" si="2"/>
        <v>2020</v>
      </c>
      <c r="E45">
        <v>889</v>
      </c>
      <c r="F45" s="8">
        <v>10.48</v>
      </c>
      <c r="G45" s="8">
        <f t="shared" si="3"/>
        <v>9316.7200000000012</v>
      </c>
      <c r="H45" t="s">
        <v>22</v>
      </c>
      <c r="I45" t="s">
        <v>39</v>
      </c>
      <c r="J45">
        <v>9316.7200000000012</v>
      </c>
    </row>
    <row r="46" spans="1:10" x14ac:dyDescent="0.35">
      <c r="A46" s="5">
        <v>43875</v>
      </c>
      <c r="B46" t="str">
        <f t="shared" si="0"/>
        <v>Friday</v>
      </c>
      <c r="C46" t="str">
        <f t="shared" si="1"/>
        <v>February</v>
      </c>
      <c r="D46" t="str">
        <f t="shared" si="2"/>
        <v>2020</v>
      </c>
      <c r="E46">
        <v>523</v>
      </c>
      <c r="F46" s="8">
        <v>10.48</v>
      </c>
      <c r="G46" s="8">
        <f t="shared" si="3"/>
        <v>5481.04</v>
      </c>
      <c r="H46" t="s">
        <v>22</v>
      </c>
      <c r="I46" t="s">
        <v>39</v>
      </c>
      <c r="J46">
        <v>5481.04</v>
      </c>
    </row>
    <row r="47" spans="1:10" x14ac:dyDescent="0.35">
      <c r="A47" s="5">
        <v>43876</v>
      </c>
      <c r="B47" t="str">
        <f t="shared" si="0"/>
        <v>Saturday</v>
      </c>
      <c r="C47" t="str">
        <f t="shared" si="1"/>
        <v>February</v>
      </c>
      <c r="D47" t="str">
        <f t="shared" si="2"/>
        <v>2020</v>
      </c>
      <c r="E47">
        <v>275</v>
      </c>
      <c r="F47" s="8">
        <v>10.48</v>
      </c>
      <c r="G47" s="8">
        <f t="shared" si="3"/>
        <v>2882</v>
      </c>
      <c r="H47" t="s">
        <v>10</v>
      </c>
      <c r="I47" t="s">
        <v>39</v>
      </c>
      <c r="J47">
        <v>2882</v>
      </c>
    </row>
    <row r="48" spans="1:10" x14ac:dyDescent="0.35">
      <c r="A48" s="5">
        <v>43877</v>
      </c>
      <c r="B48" t="str">
        <f t="shared" si="0"/>
        <v>Sunday</v>
      </c>
      <c r="C48" t="str">
        <f t="shared" si="1"/>
        <v>February</v>
      </c>
      <c r="D48" t="str">
        <f t="shared" si="2"/>
        <v>2020</v>
      </c>
      <c r="E48">
        <v>538</v>
      </c>
      <c r="F48" s="8">
        <v>10.48</v>
      </c>
      <c r="G48" s="8">
        <f t="shared" si="3"/>
        <v>5638.24</v>
      </c>
      <c r="H48" t="s">
        <v>22</v>
      </c>
      <c r="I48" t="s">
        <v>39</v>
      </c>
      <c r="J48">
        <v>5638.24</v>
      </c>
    </row>
    <row r="49" spans="1:10" x14ac:dyDescent="0.35">
      <c r="A49" s="5">
        <v>43878</v>
      </c>
      <c r="B49" t="str">
        <f t="shared" si="0"/>
        <v>Monday</v>
      </c>
      <c r="C49" t="str">
        <f t="shared" si="1"/>
        <v>February</v>
      </c>
      <c r="D49" t="str">
        <f t="shared" si="2"/>
        <v>2020</v>
      </c>
      <c r="E49">
        <v>951</v>
      </c>
      <c r="F49" s="8">
        <v>10.48</v>
      </c>
      <c r="G49" s="8">
        <f t="shared" si="3"/>
        <v>9966.48</v>
      </c>
      <c r="H49" t="s">
        <v>22</v>
      </c>
      <c r="I49" t="s">
        <v>39</v>
      </c>
      <c r="J49">
        <v>9966.48</v>
      </c>
    </row>
    <row r="50" spans="1:10" x14ac:dyDescent="0.35">
      <c r="A50" s="5">
        <v>43879</v>
      </c>
      <c r="B50" t="str">
        <f t="shared" si="0"/>
        <v>Tuesday</v>
      </c>
      <c r="C50" t="str">
        <f t="shared" si="1"/>
        <v>February</v>
      </c>
      <c r="D50" t="str">
        <f t="shared" si="2"/>
        <v>2020</v>
      </c>
      <c r="E50">
        <v>814</v>
      </c>
      <c r="F50" s="8">
        <v>10.48</v>
      </c>
      <c r="G50" s="8">
        <f t="shared" si="3"/>
        <v>8530.7200000000012</v>
      </c>
      <c r="H50" t="s">
        <v>21</v>
      </c>
      <c r="I50" t="s">
        <v>39</v>
      </c>
      <c r="J50">
        <v>8530.7200000000012</v>
      </c>
    </row>
    <row r="51" spans="1:10" x14ac:dyDescent="0.35">
      <c r="A51" s="5">
        <v>43880</v>
      </c>
      <c r="B51" t="str">
        <f t="shared" si="0"/>
        <v>Wednesday</v>
      </c>
      <c r="C51" t="str">
        <f t="shared" si="1"/>
        <v>February</v>
      </c>
      <c r="D51" t="str">
        <f t="shared" si="2"/>
        <v>2020</v>
      </c>
      <c r="E51">
        <v>667</v>
      </c>
      <c r="F51" s="8">
        <v>10.48</v>
      </c>
      <c r="G51" s="8">
        <f t="shared" si="3"/>
        <v>6990.16</v>
      </c>
      <c r="H51" t="s">
        <v>21</v>
      </c>
      <c r="I51" t="s">
        <v>39</v>
      </c>
      <c r="J51">
        <v>6990.16</v>
      </c>
    </row>
    <row r="52" spans="1:10" x14ac:dyDescent="0.35">
      <c r="A52" s="5">
        <v>43881</v>
      </c>
      <c r="B52" t="str">
        <f t="shared" si="0"/>
        <v>Thursday</v>
      </c>
      <c r="C52" t="str">
        <f t="shared" si="1"/>
        <v>February</v>
      </c>
      <c r="D52" t="str">
        <f t="shared" si="2"/>
        <v>2020</v>
      </c>
      <c r="E52">
        <v>117</v>
      </c>
      <c r="F52" s="8">
        <v>10.48</v>
      </c>
      <c r="G52" s="8">
        <f t="shared" si="3"/>
        <v>1226.1600000000001</v>
      </c>
      <c r="H52" t="s">
        <v>10</v>
      </c>
      <c r="I52" t="s">
        <v>39</v>
      </c>
      <c r="J52">
        <v>1226.1600000000001</v>
      </c>
    </row>
    <row r="53" spans="1:10" x14ac:dyDescent="0.35">
      <c r="A53" s="5">
        <v>43882</v>
      </c>
      <c r="B53" t="str">
        <f t="shared" si="0"/>
        <v>Friday</v>
      </c>
      <c r="C53" t="str">
        <f t="shared" si="1"/>
        <v>February</v>
      </c>
      <c r="D53" t="str">
        <f t="shared" si="2"/>
        <v>2020</v>
      </c>
      <c r="E53">
        <v>259</v>
      </c>
      <c r="F53" s="8">
        <v>10.48</v>
      </c>
      <c r="G53" s="8">
        <f t="shared" si="3"/>
        <v>2714.32</v>
      </c>
      <c r="H53" t="s">
        <v>22</v>
      </c>
      <c r="I53" t="s">
        <v>39</v>
      </c>
      <c r="J53">
        <v>2714.32</v>
      </c>
    </row>
    <row r="54" spans="1:10" x14ac:dyDescent="0.35">
      <c r="A54" s="5">
        <v>43883</v>
      </c>
      <c r="B54" t="str">
        <f t="shared" si="0"/>
        <v>Saturday</v>
      </c>
      <c r="C54" t="str">
        <f t="shared" si="1"/>
        <v>February</v>
      </c>
      <c r="D54" t="str">
        <f t="shared" si="2"/>
        <v>2020</v>
      </c>
      <c r="E54">
        <v>13</v>
      </c>
      <c r="F54" s="8">
        <v>10.48</v>
      </c>
      <c r="G54" s="8">
        <f t="shared" si="3"/>
        <v>136.24</v>
      </c>
      <c r="H54" t="s">
        <v>14</v>
      </c>
      <c r="I54" t="s">
        <v>39</v>
      </c>
      <c r="J54">
        <v>136.24</v>
      </c>
    </row>
    <row r="55" spans="1:10" x14ac:dyDescent="0.35">
      <c r="A55" s="5">
        <v>43884</v>
      </c>
      <c r="B55" t="str">
        <f t="shared" si="0"/>
        <v>Sunday</v>
      </c>
      <c r="C55" t="str">
        <f t="shared" si="1"/>
        <v>February</v>
      </c>
      <c r="D55" t="str">
        <f t="shared" si="2"/>
        <v>2020</v>
      </c>
      <c r="E55">
        <v>93</v>
      </c>
      <c r="F55" s="8">
        <v>10.48</v>
      </c>
      <c r="G55" s="8">
        <f t="shared" si="3"/>
        <v>974.64</v>
      </c>
      <c r="H55" t="s">
        <v>10</v>
      </c>
      <c r="I55" t="s">
        <v>39</v>
      </c>
      <c r="J55">
        <v>974.64</v>
      </c>
    </row>
    <row r="56" spans="1:10" x14ac:dyDescent="0.35">
      <c r="A56" s="5">
        <v>43885</v>
      </c>
      <c r="B56" t="str">
        <f t="shared" si="0"/>
        <v>Monday</v>
      </c>
      <c r="C56" t="str">
        <f t="shared" si="1"/>
        <v>February</v>
      </c>
      <c r="D56" t="str">
        <f t="shared" si="2"/>
        <v>2020</v>
      </c>
      <c r="E56">
        <v>918</v>
      </c>
      <c r="F56" s="8">
        <v>10.48</v>
      </c>
      <c r="G56" s="8">
        <f t="shared" si="3"/>
        <v>9620.6400000000012</v>
      </c>
      <c r="H56" t="s">
        <v>21</v>
      </c>
      <c r="I56" t="s">
        <v>39</v>
      </c>
      <c r="J56">
        <v>9620.6400000000012</v>
      </c>
    </row>
    <row r="57" spans="1:10" x14ac:dyDescent="0.35">
      <c r="A57" s="5">
        <v>43886</v>
      </c>
      <c r="B57" t="str">
        <f t="shared" si="0"/>
        <v>Tuesday</v>
      </c>
      <c r="C57" t="str">
        <f t="shared" si="1"/>
        <v>February</v>
      </c>
      <c r="D57" t="str">
        <f t="shared" si="2"/>
        <v>2020</v>
      </c>
      <c r="E57">
        <v>336</v>
      </c>
      <c r="F57" s="8">
        <v>10.48</v>
      </c>
      <c r="G57" s="8">
        <f t="shared" si="3"/>
        <v>3521.28</v>
      </c>
      <c r="H57" t="s">
        <v>22</v>
      </c>
      <c r="I57" t="s">
        <v>39</v>
      </c>
      <c r="J57">
        <v>3521.28</v>
      </c>
    </row>
    <row r="58" spans="1:10" x14ac:dyDescent="0.35">
      <c r="A58" s="5">
        <v>43887</v>
      </c>
      <c r="B58" t="str">
        <f t="shared" si="0"/>
        <v>Wednesday</v>
      </c>
      <c r="C58" t="str">
        <f t="shared" si="1"/>
        <v>February</v>
      </c>
      <c r="D58" t="str">
        <f t="shared" si="2"/>
        <v>2020</v>
      </c>
      <c r="E58">
        <v>257</v>
      </c>
      <c r="F58" s="8">
        <v>10.48</v>
      </c>
      <c r="G58" s="8">
        <f t="shared" si="3"/>
        <v>2693.36</v>
      </c>
      <c r="H58" t="s">
        <v>22</v>
      </c>
      <c r="I58" t="s">
        <v>39</v>
      </c>
      <c r="J58">
        <v>2693.36</v>
      </c>
    </row>
    <row r="59" spans="1:10" x14ac:dyDescent="0.35">
      <c r="A59" s="5">
        <v>43888</v>
      </c>
      <c r="B59" t="str">
        <f t="shared" si="0"/>
        <v>Thursday</v>
      </c>
      <c r="C59" t="str">
        <f t="shared" si="1"/>
        <v>February</v>
      </c>
      <c r="D59" t="str">
        <f t="shared" si="2"/>
        <v>2020</v>
      </c>
      <c r="E59">
        <v>833</v>
      </c>
      <c r="F59" s="8">
        <v>10.48</v>
      </c>
      <c r="G59" s="8">
        <f t="shared" si="3"/>
        <v>8729.84</v>
      </c>
      <c r="H59" t="s">
        <v>21</v>
      </c>
      <c r="I59" t="s">
        <v>39</v>
      </c>
      <c r="J59">
        <v>8729.84</v>
      </c>
    </row>
    <row r="60" spans="1:10" x14ac:dyDescent="0.35">
      <c r="A60" s="5">
        <v>43889</v>
      </c>
      <c r="B60" t="str">
        <f t="shared" si="0"/>
        <v>Friday</v>
      </c>
      <c r="C60" t="str">
        <f t="shared" si="1"/>
        <v>February</v>
      </c>
      <c r="D60" t="str">
        <f t="shared" si="2"/>
        <v>2020</v>
      </c>
      <c r="E60">
        <v>792</v>
      </c>
      <c r="F60" s="8">
        <v>10.48</v>
      </c>
      <c r="G60" s="8">
        <f t="shared" si="3"/>
        <v>8300.16</v>
      </c>
      <c r="H60" t="s">
        <v>21</v>
      </c>
      <c r="I60" t="s">
        <v>39</v>
      </c>
      <c r="J60">
        <v>8300.16</v>
      </c>
    </row>
    <row r="61" spans="1:10" x14ac:dyDescent="0.35">
      <c r="A61" s="5">
        <v>43890</v>
      </c>
      <c r="B61" t="str">
        <f t="shared" si="0"/>
        <v>Saturday</v>
      </c>
      <c r="C61" t="str">
        <f t="shared" si="1"/>
        <v>February</v>
      </c>
      <c r="D61" t="str">
        <f t="shared" si="2"/>
        <v>2020</v>
      </c>
      <c r="E61">
        <v>971</v>
      </c>
      <c r="F61" s="8">
        <v>10.48</v>
      </c>
      <c r="G61" s="8">
        <f t="shared" si="3"/>
        <v>10176.08</v>
      </c>
      <c r="H61" t="s">
        <v>21</v>
      </c>
      <c r="I61" t="s">
        <v>39</v>
      </c>
      <c r="J61">
        <v>10176.08</v>
      </c>
    </row>
    <row r="62" spans="1:10" x14ac:dyDescent="0.35">
      <c r="A62" s="5">
        <v>43891</v>
      </c>
      <c r="B62" t="str">
        <f t="shared" si="0"/>
        <v>Sunday</v>
      </c>
      <c r="C62" t="str">
        <f t="shared" si="1"/>
        <v>March</v>
      </c>
      <c r="D62" t="str">
        <f t="shared" si="2"/>
        <v>2020</v>
      </c>
      <c r="E62">
        <v>3</v>
      </c>
      <c r="F62" s="8">
        <v>10.48</v>
      </c>
      <c r="G62" s="8">
        <f t="shared" si="3"/>
        <v>31.44</v>
      </c>
      <c r="H62" t="s">
        <v>14</v>
      </c>
      <c r="I62" t="s">
        <v>39</v>
      </c>
      <c r="J62">
        <v>31.44</v>
      </c>
    </row>
    <row r="63" spans="1:10" x14ac:dyDescent="0.35">
      <c r="A63" s="5">
        <v>43892</v>
      </c>
      <c r="B63" t="str">
        <f t="shared" si="0"/>
        <v>Monday</v>
      </c>
      <c r="C63" t="str">
        <f t="shared" si="1"/>
        <v>March</v>
      </c>
      <c r="D63" t="str">
        <f t="shared" si="2"/>
        <v>2020</v>
      </c>
      <c r="E63">
        <v>245</v>
      </c>
      <c r="F63" s="8">
        <v>10.48</v>
      </c>
      <c r="G63" s="8">
        <f t="shared" si="3"/>
        <v>2567.6</v>
      </c>
      <c r="H63" t="s">
        <v>22</v>
      </c>
      <c r="I63" t="s">
        <v>39</v>
      </c>
      <c r="J63">
        <v>2567.6</v>
      </c>
    </row>
    <row r="64" spans="1:10" x14ac:dyDescent="0.35">
      <c r="A64" s="5">
        <v>43893</v>
      </c>
      <c r="B64" t="str">
        <f t="shared" si="0"/>
        <v>Tuesday</v>
      </c>
      <c r="C64" t="str">
        <f t="shared" si="1"/>
        <v>March</v>
      </c>
      <c r="D64" t="str">
        <f t="shared" si="2"/>
        <v>2020</v>
      </c>
      <c r="E64">
        <v>167</v>
      </c>
      <c r="F64" s="8">
        <v>10.48</v>
      </c>
      <c r="G64" s="8">
        <f t="shared" si="3"/>
        <v>1750.16</v>
      </c>
      <c r="H64" t="s">
        <v>22</v>
      </c>
      <c r="I64" t="s">
        <v>39</v>
      </c>
      <c r="J64">
        <v>1750.16</v>
      </c>
    </row>
    <row r="65" spans="1:10" x14ac:dyDescent="0.35">
      <c r="A65" s="5">
        <v>43894</v>
      </c>
      <c r="B65" t="str">
        <f t="shared" si="0"/>
        <v>Wednesday</v>
      </c>
      <c r="C65" t="str">
        <f t="shared" si="1"/>
        <v>March</v>
      </c>
      <c r="D65" t="str">
        <f t="shared" si="2"/>
        <v>2020</v>
      </c>
      <c r="E65">
        <v>328</v>
      </c>
      <c r="F65" s="8">
        <v>10.48</v>
      </c>
      <c r="G65" s="8">
        <f t="shared" si="3"/>
        <v>3437.44</v>
      </c>
      <c r="H65" t="s">
        <v>21</v>
      </c>
      <c r="I65" t="s">
        <v>39</v>
      </c>
      <c r="J65">
        <v>3437.44</v>
      </c>
    </row>
    <row r="66" spans="1:10" x14ac:dyDescent="0.35">
      <c r="A66" s="5">
        <v>43895</v>
      </c>
      <c r="B66" t="str">
        <f t="shared" ref="B66:B129" si="4">TEXT(A66,"Dddd")</f>
        <v>Thursday</v>
      </c>
      <c r="C66" t="str">
        <f t="shared" ref="C66:C129" si="5">TEXT(A66,"Mmmm")</f>
        <v>March</v>
      </c>
      <c r="D66" t="str">
        <f t="shared" ref="D66:D129" si="6">TEXT(A66,"Yyyy")</f>
        <v>2020</v>
      </c>
      <c r="E66">
        <v>476</v>
      </c>
      <c r="F66" s="8">
        <v>10.48</v>
      </c>
      <c r="G66" s="8">
        <f t="shared" ref="G66:G129" si="7">F66*E66</f>
        <v>4988.4800000000005</v>
      </c>
      <c r="H66" t="s">
        <v>21</v>
      </c>
      <c r="I66" t="s">
        <v>39</v>
      </c>
      <c r="J66">
        <v>4988.4800000000005</v>
      </c>
    </row>
    <row r="67" spans="1:10" x14ac:dyDescent="0.35">
      <c r="A67" s="5">
        <v>43896</v>
      </c>
      <c r="B67" t="str">
        <f t="shared" si="4"/>
        <v>Friday</v>
      </c>
      <c r="C67" t="str">
        <f t="shared" si="5"/>
        <v>March</v>
      </c>
      <c r="D67" t="str">
        <f t="shared" si="6"/>
        <v>2020</v>
      </c>
      <c r="E67">
        <v>511</v>
      </c>
      <c r="F67" s="8">
        <v>10.48</v>
      </c>
      <c r="G67" s="8">
        <f t="shared" si="7"/>
        <v>5355.2800000000007</v>
      </c>
      <c r="H67" t="s">
        <v>21</v>
      </c>
      <c r="I67" t="s">
        <v>39</v>
      </c>
      <c r="J67">
        <v>5355.2800000000007</v>
      </c>
    </row>
    <row r="68" spans="1:10" x14ac:dyDescent="0.35">
      <c r="A68" s="5">
        <v>43897</v>
      </c>
      <c r="B68" t="str">
        <f t="shared" si="4"/>
        <v>Saturday</v>
      </c>
      <c r="C68" t="str">
        <f t="shared" si="5"/>
        <v>March</v>
      </c>
      <c r="D68" t="str">
        <f t="shared" si="6"/>
        <v>2020</v>
      </c>
      <c r="E68">
        <v>687</v>
      </c>
      <c r="F68" s="8">
        <v>10.48</v>
      </c>
      <c r="G68" s="8">
        <f t="shared" si="7"/>
        <v>7199.76</v>
      </c>
      <c r="H68" t="s">
        <v>21</v>
      </c>
      <c r="I68" t="s">
        <v>39</v>
      </c>
      <c r="J68">
        <v>7199.76</v>
      </c>
    </row>
    <row r="69" spans="1:10" x14ac:dyDescent="0.35">
      <c r="A69" s="5">
        <v>43898</v>
      </c>
      <c r="B69" t="str">
        <f t="shared" si="4"/>
        <v>Sunday</v>
      </c>
      <c r="C69" t="str">
        <f t="shared" si="5"/>
        <v>March</v>
      </c>
      <c r="D69" t="str">
        <f t="shared" si="6"/>
        <v>2020</v>
      </c>
      <c r="E69">
        <v>984</v>
      </c>
      <c r="F69" s="8">
        <v>10.48</v>
      </c>
      <c r="G69" s="8">
        <f t="shared" si="7"/>
        <v>10312.32</v>
      </c>
      <c r="H69" t="s">
        <v>12</v>
      </c>
      <c r="I69" t="s">
        <v>39</v>
      </c>
      <c r="J69">
        <v>10312.32</v>
      </c>
    </row>
    <row r="70" spans="1:10" x14ac:dyDescent="0.35">
      <c r="A70" s="5">
        <v>43899</v>
      </c>
      <c r="B70" t="str">
        <f t="shared" si="4"/>
        <v>Monday</v>
      </c>
      <c r="C70" t="str">
        <f t="shared" si="5"/>
        <v>March</v>
      </c>
      <c r="D70" t="str">
        <f t="shared" si="6"/>
        <v>2020</v>
      </c>
      <c r="E70">
        <v>413</v>
      </c>
      <c r="F70" s="8">
        <v>10.48</v>
      </c>
      <c r="G70" s="8">
        <f t="shared" si="7"/>
        <v>4328.24</v>
      </c>
      <c r="H70" t="s">
        <v>21</v>
      </c>
      <c r="I70" t="s">
        <v>39</v>
      </c>
      <c r="J70">
        <v>4328.24</v>
      </c>
    </row>
    <row r="71" spans="1:10" x14ac:dyDescent="0.35">
      <c r="A71" s="5">
        <v>43900</v>
      </c>
      <c r="B71" t="str">
        <f t="shared" si="4"/>
        <v>Tuesday</v>
      </c>
      <c r="C71" t="str">
        <f t="shared" si="5"/>
        <v>March</v>
      </c>
      <c r="D71" t="str">
        <f t="shared" si="6"/>
        <v>2020</v>
      </c>
      <c r="E71">
        <v>480</v>
      </c>
      <c r="F71" s="8">
        <v>10.48</v>
      </c>
      <c r="G71" s="8">
        <f t="shared" si="7"/>
        <v>5030.4000000000005</v>
      </c>
      <c r="H71" t="s">
        <v>21</v>
      </c>
      <c r="I71" t="s">
        <v>39</v>
      </c>
      <c r="J71">
        <v>5030.4000000000005</v>
      </c>
    </row>
    <row r="72" spans="1:10" x14ac:dyDescent="0.35">
      <c r="A72" s="5">
        <v>43901</v>
      </c>
      <c r="B72" t="str">
        <f t="shared" si="4"/>
        <v>Wednesday</v>
      </c>
      <c r="C72" t="str">
        <f t="shared" si="5"/>
        <v>March</v>
      </c>
      <c r="D72" t="str">
        <f t="shared" si="6"/>
        <v>2020</v>
      </c>
      <c r="E72">
        <v>992</v>
      </c>
      <c r="F72" s="8">
        <v>10.48</v>
      </c>
      <c r="G72" s="8">
        <f t="shared" si="7"/>
        <v>10396.16</v>
      </c>
      <c r="H72" t="s">
        <v>12</v>
      </c>
      <c r="I72" t="s">
        <v>39</v>
      </c>
      <c r="J72">
        <v>10396.16</v>
      </c>
    </row>
    <row r="73" spans="1:10" x14ac:dyDescent="0.35">
      <c r="A73" s="5">
        <v>43902</v>
      </c>
      <c r="B73" t="str">
        <f t="shared" si="4"/>
        <v>Thursday</v>
      </c>
      <c r="C73" t="str">
        <f t="shared" si="5"/>
        <v>March</v>
      </c>
      <c r="D73" t="str">
        <f t="shared" si="6"/>
        <v>2020</v>
      </c>
      <c r="E73">
        <v>847</v>
      </c>
      <c r="F73" s="8">
        <v>10.48</v>
      </c>
      <c r="G73" s="8">
        <f t="shared" si="7"/>
        <v>8876.56</v>
      </c>
      <c r="H73" t="s">
        <v>12</v>
      </c>
      <c r="I73" t="s">
        <v>39</v>
      </c>
      <c r="J73">
        <v>8876.56</v>
      </c>
    </row>
    <row r="74" spans="1:10" x14ac:dyDescent="0.35">
      <c r="A74" s="5">
        <v>43903</v>
      </c>
      <c r="B74" t="str">
        <f t="shared" si="4"/>
        <v>Friday</v>
      </c>
      <c r="C74" t="str">
        <f t="shared" si="5"/>
        <v>March</v>
      </c>
      <c r="D74" t="str">
        <f t="shared" si="6"/>
        <v>2020</v>
      </c>
      <c r="E74">
        <v>769</v>
      </c>
      <c r="F74" s="8">
        <v>10.48</v>
      </c>
      <c r="G74" s="8">
        <f t="shared" si="7"/>
        <v>8059.12</v>
      </c>
      <c r="H74" t="s">
        <v>21</v>
      </c>
      <c r="I74" t="s">
        <v>39</v>
      </c>
      <c r="J74">
        <v>8059.12</v>
      </c>
    </row>
    <row r="75" spans="1:10" x14ac:dyDescent="0.35">
      <c r="A75" s="5">
        <v>43904</v>
      </c>
      <c r="B75" t="str">
        <f t="shared" si="4"/>
        <v>Saturday</v>
      </c>
      <c r="C75" t="str">
        <f t="shared" si="5"/>
        <v>March</v>
      </c>
      <c r="D75" t="str">
        <f t="shared" si="6"/>
        <v>2020</v>
      </c>
      <c r="E75">
        <v>54</v>
      </c>
      <c r="F75" s="8">
        <v>10.48</v>
      </c>
      <c r="G75" s="8">
        <f t="shared" si="7"/>
        <v>565.92000000000007</v>
      </c>
      <c r="H75" t="s">
        <v>11</v>
      </c>
      <c r="I75" t="s">
        <v>39</v>
      </c>
      <c r="J75">
        <v>565.92000000000007</v>
      </c>
    </row>
    <row r="76" spans="1:10" x14ac:dyDescent="0.35">
      <c r="A76" s="5">
        <v>43905</v>
      </c>
      <c r="B76" t="str">
        <f t="shared" si="4"/>
        <v>Sunday</v>
      </c>
      <c r="C76" t="str">
        <f t="shared" si="5"/>
        <v>March</v>
      </c>
      <c r="D76" t="str">
        <f t="shared" si="6"/>
        <v>2020</v>
      </c>
      <c r="E76">
        <v>871</v>
      </c>
      <c r="F76" s="8">
        <v>10.48</v>
      </c>
      <c r="G76" s="8">
        <f t="shared" si="7"/>
        <v>9128.08</v>
      </c>
      <c r="H76" t="s">
        <v>12</v>
      </c>
      <c r="I76" t="s">
        <v>39</v>
      </c>
      <c r="J76">
        <v>9128.08</v>
      </c>
    </row>
    <row r="77" spans="1:10" x14ac:dyDescent="0.35">
      <c r="A77" s="5">
        <v>43906</v>
      </c>
      <c r="B77" t="str">
        <f t="shared" si="4"/>
        <v>Monday</v>
      </c>
      <c r="C77" t="str">
        <f t="shared" si="5"/>
        <v>March</v>
      </c>
      <c r="D77" t="str">
        <f t="shared" si="6"/>
        <v>2020</v>
      </c>
      <c r="E77">
        <v>986</v>
      </c>
      <c r="F77" s="8">
        <v>10.48</v>
      </c>
      <c r="G77" s="8">
        <f t="shared" si="7"/>
        <v>10333.280000000001</v>
      </c>
      <c r="H77" t="s">
        <v>12</v>
      </c>
      <c r="I77" t="s">
        <v>39</v>
      </c>
      <c r="J77">
        <v>10333.280000000001</v>
      </c>
    </row>
    <row r="78" spans="1:10" x14ac:dyDescent="0.35">
      <c r="A78" s="5">
        <v>43907</v>
      </c>
      <c r="B78" t="str">
        <f t="shared" si="4"/>
        <v>Tuesday</v>
      </c>
      <c r="C78" t="str">
        <f t="shared" si="5"/>
        <v>March</v>
      </c>
      <c r="D78" t="str">
        <f t="shared" si="6"/>
        <v>2020</v>
      </c>
      <c r="E78">
        <v>625</v>
      </c>
      <c r="F78" s="8">
        <v>10.48</v>
      </c>
      <c r="G78" s="8">
        <f t="shared" si="7"/>
        <v>6550</v>
      </c>
      <c r="H78" t="s">
        <v>21</v>
      </c>
      <c r="I78" t="s">
        <v>39</v>
      </c>
      <c r="J78">
        <v>6550</v>
      </c>
    </row>
    <row r="79" spans="1:10" x14ac:dyDescent="0.35">
      <c r="A79" s="5">
        <v>43908</v>
      </c>
      <c r="B79" t="str">
        <f t="shared" si="4"/>
        <v>Wednesday</v>
      </c>
      <c r="C79" t="str">
        <f t="shared" si="5"/>
        <v>March</v>
      </c>
      <c r="D79" t="str">
        <f t="shared" si="6"/>
        <v>2020</v>
      </c>
      <c r="E79">
        <v>73</v>
      </c>
      <c r="F79" s="8">
        <v>10.48</v>
      </c>
      <c r="G79" s="8">
        <f t="shared" si="7"/>
        <v>765.04000000000008</v>
      </c>
      <c r="H79" t="s">
        <v>11</v>
      </c>
      <c r="I79" t="s">
        <v>39</v>
      </c>
      <c r="J79">
        <v>765.04000000000008</v>
      </c>
    </row>
    <row r="80" spans="1:10" x14ac:dyDescent="0.35">
      <c r="A80" s="5">
        <v>43909</v>
      </c>
      <c r="B80" t="str">
        <f t="shared" si="4"/>
        <v>Thursday</v>
      </c>
      <c r="C80" t="str">
        <f t="shared" si="5"/>
        <v>March</v>
      </c>
      <c r="D80" t="str">
        <f t="shared" si="6"/>
        <v>2020</v>
      </c>
      <c r="E80">
        <v>426</v>
      </c>
      <c r="F80" s="8">
        <v>10.48</v>
      </c>
      <c r="G80" s="8">
        <f t="shared" si="7"/>
        <v>4464.4800000000005</v>
      </c>
      <c r="H80" t="s">
        <v>21</v>
      </c>
      <c r="I80" t="s">
        <v>39</v>
      </c>
      <c r="J80">
        <v>4464.4800000000005</v>
      </c>
    </row>
    <row r="81" spans="1:10" x14ac:dyDescent="0.35">
      <c r="A81" s="5">
        <v>43910</v>
      </c>
      <c r="B81" t="str">
        <f t="shared" si="4"/>
        <v>Friday</v>
      </c>
      <c r="C81" t="str">
        <f t="shared" si="5"/>
        <v>March</v>
      </c>
      <c r="D81" t="str">
        <f t="shared" si="6"/>
        <v>2020</v>
      </c>
      <c r="E81">
        <v>762</v>
      </c>
      <c r="F81" s="8">
        <v>10.48</v>
      </c>
      <c r="G81" s="8">
        <f t="shared" si="7"/>
        <v>7985.76</v>
      </c>
      <c r="H81" t="s">
        <v>21</v>
      </c>
      <c r="I81" t="s">
        <v>39</v>
      </c>
      <c r="J81">
        <v>7985.76</v>
      </c>
    </row>
    <row r="82" spans="1:10" x14ac:dyDescent="0.35">
      <c r="A82" s="5">
        <v>43911</v>
      </c>
      <c r="B82" t="str">
        <f t="shared" si="4"/>
        <v>Saturday</v>
      </c>
      <c r="C82" t="str">
        <f t="shared" si="5"/>
        <v>March</v>
      </c>
      <c r="D82" t="str">
        <f t="shared" si="6"/>
        <v>2020</v>
      </c>
      <c r="E82">
        <v>609</v>
      </c>
      <c r="F82" s="8">
        <v>10.48</v>
      </c>
      <c r="G82" s="8">
        <f t="shared" si="7"/>
        <v>6382.3200000000006</v>
      </c>
      <c r="H82" t="s">
        <v>21</v>
      </c>
      <c r="I82" t="s">
        <v>39</v>
      </c>
      <c r="J82">
        <v>6382.3200000000006</v>
      </c>
    </row>
    <row r="83" spans="1:10" x14ac:dyDescent="0.35">
      <c r="A83" s="5">
        <v>43912</v>
      </c>
      <c r="B83" t="str">
        <f t="shared" si="4"/>
        <v>Sunday</v>
      </c>
      <c r="C83" t="str">
        <f t="shared" si="5"/>
        <v>March</v>
      </c>
      <c r="D83" t="str">
        <f t="shared" si="6"/>
        <v>2020</v>
      </c>
      <c r="E83">
        <v>179</v>
      </c>
      <c r="F83" s="8">
        <v>10.48</v>
      </c>
      <c r="G83" s="8">
        <f t="shared" si="7"/>
        <v>1875.92</v>
      </c>
      <c r="H83" t="s">
        <v>21</v>
      </c>
      <c r="I83" t="s">
        <v>39</v>
      </c>
      <c r="J83">
        <v>1875.92</v>
      </c>
    </row>
    <row r="84" spans="1:10" x14ac:dyDescent="0.35">
      <c r="A84" s="5">
        <v>43913</v>
      </c>
      <c r="B84" t="str">
        <f t="shared" si="4"/>
        <v>Monday</v>
      </c>
      <c r="C84" t="str">
        <f t="shared" si="5"/>
        <v>March</v>
      </c>
      <c r="D84" t="str">
        <f t="shared" si="6"/>
        <v>2020</v>
      </c>
      <c r="E84">
        <v>147</v>
      </c>
      <c r="F84" s="8">
        <v>10.48</v>
      </c>
      <c r="G84" s="8">
        <f t="shared" si="7"/>
        <v>1540.5600000000002</v>
      </c>
      <c r="H84" t="s">
        <v>21</v>
      </c>
      <c r="I84" t="s">
        <v>39</v>
      </c>
      <c r="J84">
        <v>1540.5600000000002</v>
      </c>
    </row>
    <row r="85" spans="1:10" x14ac:dyDescent="0.35">
      <c r="A85" s="5">
        <v>43914</v>
      </c>
      <c r="B85" t="str">
        <f t="shared" si="4"/>
        <v>Tuesday</v>
      </c>
      <c r="C85" t="str">
        <f t="shared" si="5"/>
        <v>March</v>
      </c>
      <c r="D85" t="str">
        <f t="shared" si="6"/>
        <v>2020</v>
      </c>
      <c r="E85">
        <v>831</v>
      </c>
      <c r="F85" s="8">
        <v>10.48</v>
      </c>
      <c r="G85" s="8">
        <f t="shared" si="7"/>
        <v>8708.880000000001</v>
      </c>
      <c r="H85" t="s">
        <v>10</v>
      </c>
      <c r="I85" t="s">
        <v>39</v>
      </c>
      <c r="J85">
        <v>8708.880000000001</v>
      </c>
    </row>
    <row r="86" spans="1:10" x14ac:dyDescent="0.35">
      <c r="A86" s="5">
        <v>43915</v>
      </c>
      <c r="B86" t="str">
        <f t="shared" si="4"/>
        <v>Wednesday</v>
      </c>
      <c r="C86" t="str">
        <f t="shared" si="5"/>
        <v>March</v>
      </c>
      <c r="D86" t="str">
        <f t="shared" si="6"/>
        <v>2020</v>
      </c>
      <c r="E86">
        <v>948</v>
      </c>
      <c r="F86" s="8">
        <v>10.48</v>
      </c>
      <c r="G86" s="8">
        <f t="shared" si="7"/>
        <v>9935.0400000000009</v>
      </c>
      <c r="H86" t="s">
        <v>10</v>
      </c>
      <c r="I86" t="s">
        <v>39</v>
      </c>
      <c r="J86">
        <v>9935.0400000000009</v>
      </c>
    </row>
    <row r="87" spans="1:10" x14ac:dyDescent="0.35">
      <c r="A87" s="5">
        <v>43916</v>
      </c>
      <c r="B87" t="str">
        <f t="shared" si="4"/>
        <v>Thursday</v>
      </c>
      <c r="C87" t="str">
        <f t="shared" si="5"/>
        <v>March</v>
      </c>
      <c r="D87" t="str">
        <f t="shared" si="6"/>
        <v>2020</v>
      </c>
      <c r="E87">
        <v>520</v>
      </c>
      <c r="F87" s="8">
        <v>10.48</v>
      </c>
      <c r="G87" s="8">
        <f t="shared" si="7"/>
        <v>5449.6</v>
      </c>
      <c r="H87" t="s">
        <v>10</v>
      </c>
      <c r="I87" t="s">
        <v>39</v>
      </c>
      <c r="J87">
        <v>5449.6</v>
      </c>
    </row>
    <row r="88" spans="1:10" x14ac:dyDescent="0.35">
      <c r="A88" s="5">
        <v>43917</v>
      </c>
      <c r="B88" t="str">
        <f t="shared" si="4"/>
        <v>Friday</v>
      </c>
      <c r="C88" t="str">
        <f t="shared" si="5"/>
        <v>March</v>
      </c>
      <c r="D88" t="str">
        <f t="shared" si="6"/>
        <v>2020</v>
      </c>
      <c r="E88">
        <v>239</v>
      </c>
      <c r="F88" s="8">
        <v>10.48</v>
      </c>
      <c r="G88" s="8">
        <f t="shared" si="7"/>
        <v>2504.7200000000003</v>
      </c>
      <c r="H88" t="s">
        <v>21</v>
      </c>
      <c r="I88" t="s">
        <v>39</v>
      </c>
      <c r="J88">
        <v>2504.7200000000003</v>
      </c>
    </row>
    <row r="89" spans="1:10" x14ac:dyDescent="0.35">
      <c r="A89" s="5">
        <v>43918</v>
      </c>
      <c r="B89" t="str">
        <f t="shared" si="4"/>
        <v>Saturday</v>
      </c>
      <c r="C89" t="str">
        <f t="shared" si="5"/>
        <v>March</v>
      </c>
      <c r="D89" t="str">
        <f t="shared" si="6"/>
        <v>2020</v>
      </c>
      <c r="E89">
        <v>843</v>
      </c>
      <c r="F89" s="8">
        <v>10.48</v>
      </c>
      <c r="G89" s="8">
        <f t="shared" si="7"/>
        <v>8834.6400000000012</v>
      </c>
      <c r="H89" t="s">
        <v>10</v>
      </c>
      <c r="I89" t="s">
        <v>39</v>
      </c>
      <c r="J89">
        <v>8834.6400000000012</v>
      </c>
    </row>
    <row r="90" spans="1:10" x14ac:dyDescent="0.35">
      <c r="A90" s="5">
        <v>43919</v>
      </c>
      <c r="B90" t="str">
        <f t="shared" si="4"/>
        <v>Sunday</v>
      </c>
      <c r="C90" t="str">
        <f t="shared" si="5"/>
        <v>March</v>
      </c>
      <c r="D90" t="str">
        <f t="shared" si="6"/>
        <v>2020</v>
      </c>
      <c r="E90">
        <v>130</v>
      </c>
      <c r="F90" s="8">
        <v>10.48</v>
      </c>
      <c r="G90" s="8">
        <f t="shared" si="7"/>
        <v>1362.4</v>
      </c>
      <c r="H90" t="s">
        <v>21</v>
      </c>
      <c r="I90" t="s">
        <v>39</v>
      </c>
      <c r="J90">
        <v>1362.4</v>
      </c>
    </row>
    <row r="91" spans="1:10" x14ac:dyDescent="0.35">
      <c r="A91" s="5">
        <v>43920</v>
      </c>
      <c r="B91" t="str">
        <f t="shared" si="4"/>
        <v>Monday</v>
      </c>
      <c r="C91" t="str">
        <f t="shared" si="5"/>
        <v>March</v>
      </c>
      <c r="D91" t="str">
        <f t="shared" si="6"/>
        <v>2020</v>
      </c>
      <c r="E91">
        <v>879</v>
      </c>
      <c r="F91" s="8">
        <v>10.48</v>
      </c>
      <c r="G91" s="8">
        <f t="shared" si="7"/>
        <v>9211.92</v>
      </c>
      <c r="H91" t="s">
        <v>12</v>
      </c>
      <c r="I91" t="s">
        <v>39</v>
      </c>
      <c r="J91">
        <v>9211.92</v>
      </c>
    </row>
    <row r="92" spans="1:10" x14ac:dyDescent="0.35">
      <c r="A92" s="5">
        <v>43921</v>
      </c>
      <c r="B92" t="str">
        <f t="shared" si="4"/>
        <v>Tuesday</v>
      </c>
      <c r="C92" t="str">
        <f t="shared" si="5"/>
        <v>March</v>
      </c>
      <c r="D92" t="str">
        <f t="shared" si="6"/>
        <v>2020</v>
      </c>
      <c r="E92">
        <v>911</v>
      </c>
      <c r="F92" s="8">
        <v>10.48</v>
      </c>
      <c r="G92" s="8">
        <f t="shared" si="7"/>
        <v>9547.2800000000007</v>
      </c>
      <c r="H92" t="s">
        <v>12</v>
      </c>
      <c r="I92" t="s">
        <v>39</v>
      </c>
      <c r="J92">
        <v>9547.2800000000007</v>
      </c>
    </row>
    <row r="93" spans="1:10" x14ac:dyDescent="0.35">
      <c r="A93" s="5">
        <v>43922</v>
      </c>
      <c r="B93" t="str">
        <f t="shared" si="4"/>
        <v>Wednesday</v>
      </c>
      <c r="C93" t="str">
        <f t="shared" si="5"/>
        <v>April</v>
      </c>
      <c r="D93" t="str">
        <f t="shared" si="6"/>
        <v>2020</v>
      </c>
      <c r="E93">
        <v>97</v>
      </c>
      <c r="F93" s="8">
        <v>10.48</v>
      </c>
      <c r="G93" s="8">
        <f t="shared" si="7"/>
        <v>1016.5600000000001</v>
      </c>
      <c r="H93" t="s">
        <v>11</v>
      </c>
      <c r="I93" t="s">
        <v>39</v>
      </c>
      <c r="J93">
        <v>1016.5600000000001</v>
      </c>
    </row>
    <row r="94" spans="1:10" x14ac:dyDescent="0.35">
      <c r="A94" s="5">
        <v>43923</v>
      </c>
      <c r="B94" t="str">
        <f t="shared" si="4"/>
        <v>Thursday</v>
      </c>
      <c r="C94" t="str">
        <f t="shared" si="5"/>
        <v>April</v>
      </c>
      <c r="D94" t="str">
        <f t="shared" si="6"/>
        <v>2020</v>
      </c>
      <c r="E94">
        <v>38</v>
      </c>
      <c r="F94" s="8">
        <v>10.48</v>
      </c>
      <c r="G94" s="8">
        <f t="shared" si="7"/>
        <v>398.24</v>
      </c>
      <c r="H94" t="s">
        <v>15</v>
      </c>
      <c r="I94" t="s">
        <v>39</v>
      </c>
      <c r="J94">
        <v>398.24</v>
      </c>
    </row>
    <row r="95" spans="1:10" x14ac:dyDescent="0.35">
      <c r="A95" s="5">
        <v>43924</v>
      </c>
      <c r="B95" t="str">
        <f t="shared" si="4"/>
        <v>Friday</v>
      </c>
      <c r="C95" t="str">
        <f t="shared" si="5"/>
        <v>April</v>
      </c>
      <c r="D95" t="str">
        <f t="shared" si="6"/>
        <v>2020</v>
      </c>
      <c r="E95">
        <v>448</v>
      </c>
      <c r="F95" s="8">
        <v>10.48</v>
      </c>
      <c r="G95" s="8">
        <f t="shared" si="7"/>
        <v>4695.04</v>
      </c>
      <c r="H95" t="s">
        <v>21</v>
      </c>
      <c r="I95" t="s">
        <v>39</v>
      </c>
      <c r="J95">
        <v>4695.04</v>
      </c>
    </row>
    <row r="96" spans="1:10" x14ac:dyDescent="0.35">
      <c r="A96" s="5">
        <v>43925</v>
      </c>
      <c r="B96" t="str">
        <f t="shared" si="4"/>
        <v>Saturday</v>
      </c>
      <c r="C96" t="str">
        <f t="shared" si="5"/>
        <v>April</v>
      </c>
      <c r="D96" t="str">
        <f t="shared" si="6"/>
        <v>2020</v>
      </c>
      <c r="E96">
        <v>431</v>
      </c>
      <c r="F96" s="8">
        <v>10.48</v>
      </c>
      <c r="G96" s="8">
        <f t="shared" si="7"/>
        <v>4516.88</v>
      </c>
      <c r="H96" t="s">
        <v>22</v>
      </c>
      <c r="I96" t="s">
        <v>39</v>
      </c>
      <c r="J96">
        <v>4516.88</v>
      </c>
    </row>
    <row r="97" spans="1:10" x14ac:dyDescent="0.35">
      <c r="A97" s="5">
        <v>43926</v>
      </c>
      <c r="B97" t="str">
        <f t="shared" si="4"/>
        <v>Sunday</v>
      </c>
      <c r="C97" t="str">
        <f t="shared" si="5"/>
        <v>April</v>
      </c>
      <c r="D97" t="str">
        <f t="shared" si="6"/>
        <v>2020</v>
      </c>
      <c r="E97">
        <v>747</v>
      </c>
      <c r="F97" s="8">
        <v>10.48</v>
      </c>
      <c r="G97" s="8">
        <f t="shared" si="7"/>
        <v>7828.56</v>
      </c>
      <c r="H97" t="s">
        <v>22</v>
      </c>
      <c r="I97" t="s">
        <v>39</v>
      </c>
      <c r="J97">
        <v>7828.56</v>
      </c>
    </row>
    <row r="98" spans="1:10" x14ac:dyDescent="0.35">
      <c r="A98" s="5">
        <v>43927</v>
      </c>
      <c r="B98" t="str">
        <f t="shared" si="4"/>
        <v>Monday</v>
      </c>
      <c r="C98" t="str">
        <f t="shared" si="5"/>
        <v>April</v>
      </c>
      <c r="D98" t="str">
        <f t="shared" si="6"/>
        <v>2020</v>
      </c>
      <c r="E98">
        <v>796</v>
      </c>
      <c r="F98" s="8">
        <v>10.48</v>
      </c>
      <c r="G98" s="8">
        <f t="shared" si="7"/>
        <v>8342.08</v>
      </c>
      <c r="H98" t="s">
        <v>22</v>
      </c>
      <c r="I98" t="s">
        <v>39</v>
      </c>
      <c r="J98">
        <v>8342.08</v>
      </c>
    </row>
    <row r="99" spans="1:10" x14ac:dyDescent="0.35">
      <c r="A99" s="5">
        <v>43928</v>
      </c>
      <c r="B99" t="str">
        <f t="shared" si="4"/>
        <v>Tuesday</v>
      </c>
      <c r="C99" t="str">
        <f t="shared" si="5"/>
        <v>April</v>
      </c>
      <c r="D99" t="str">
        <f t="shared" si="6"/>
        <v>2020</v>
      </c>
      <c r="E99">
        <v>576</v>
      </c>
      <c r="F99" s="8">
        <v>10.48</v>
      </c>
      <c r="G99" s="8">
        <f t="shared" si="7"/>
        <v>6036.4800000000005</v>
      </c>
      <c r="H99" t="s">
        <v>22</v>
      </c>
      <c r="I99" t="s">
        <v>39</v>
      </c>
      <c r="J99">
        <v>6036.4800000000005</v>
      </c>
    </row>
    <row r="100" spans="1:10" x14ac:dyDescent="0.35">
      <c r="A100" s="5">
        <v>43929</v>
      </c>
      <c r="B100" t="str">
        <f t="shared" si="4"/>
        <v>Wednesday</v>
      </c>
      <c r="C100" t="str">
        <f t="shared" si="5"/>
        <v>April</v>
      </c>
      <c r="D100" t="str">
        <f t="shared" si="6"/>
        <v>2020</v>
      </c>
      <c r="E100">
        <v>904</v>
      </c>
      <c r="F100" s="8">
        <v>10.48</v>
      </c>
      <c r="G100" s="8">
        <f t="shared" si="7"/>
        <v>9473.92</v>
      </c>
      <c r="H100" t="s">
        <v>22</v>
      </c>
      <c r="I100" t="s">
        <v>39</v>
      </c>
      <c r="J100">
        <v>9473.92</v>
      </c>
    </row>
    <row r="101" spans="1:10" x14ac:dyDescent="0.35">
      <c r="A101" s="5">
        <v>43930</v>
      </c>
      <c r="B101" t="str">
        <f t="shared" si="4"/>
        <v>Thursday</v>
      </c>
      <c r="C101" t="str">
        <f t="shared" si="5"/>
        <v>April</v>
      </c>
      <c r="D101" t="str">
        <f t="shared" si="6"/>
        <v>2020</v>
      </c>
      <c r="E101">
        <v>723</v>
      </c>
      <c r="F101" s="8">
        <v>10.48</v>
      </c>
      <c r="G101" s="8">
        <f t="shared" si="7"/>
        <v>7577.04</v>
      </c>
      <c r="H101" t="s">
        <v>12</v>
      </c>
      <c r="I101" t="s">
        <v>39</v>
      </c>
      <c r="J101">
        <v>7577.04</v>
      </c>
    </row>
    <row r="102" spans="1:10" x14ac:dyDescent="0.35">
      <c r="A102" s="5">
        <v>43931</v>
      </c>
      <c r="B102" t="str">
        <f t="shared" si="4"/>
        <v>Friday</v>
      </c>
      <c r="C102" t="str">
        <f t="shared" si="5"/>
        <v>April</v>
      </c>
      <c r="D102" t="str">
        <f t="shared" si="6"/>
        <v>2020</v>
      </c>
      <c r="E102">
        <v>300</v>
      </c>
      <c r="F102" s="8">
        <v>10.48</v>
      </c>
      <c r="G102" s="8">
        <f t="shared" si="7"/>
        <v>3144</v>
      </c>
      <c r="H102" t="s">
        <v>10</v>
      </c>
      <c r="I102" t="s">
        <v>39</v>
      </c>
      <c r="J102">
        <v>3144</v>
      </c>
    </row>
    <row r="103" spans="1:10" x14ac:dyDescent="0.35">
      <c r="A103" s="5">
        <v>43932</v>
      </c>
      <c r="B103" t="str">
        <f t="shared" si="4"/>
        <v>Saturday</v>
      </c>
      <c r="C103" t="str">
        <f t="shared" si="5"/>
        <v>April</v>
      </c>
      <c r="D103" t="str">
        <f t="shared" si="6"/>
        <v>2020</v>
      </c>
      <c r="E103">
        <v>983</v>
      </c>
      <c r="F103" s="8">
        <v>10.48</v>
      </c>
      <c r="G103" s="8">
        <f t="shared" si="7"/>
        <v>10301.84</v>
      </c>
      <c r="H103" t="s">
        <v>10</v>
      </c>
      <c r="I103" t="s">
        <v>39</v>
      </c>
      <c r="J103">
        <v>10301.84</v>
      </c>
    </row>
    <row r="104" spans="1:10" x14ac:dyDescent="0.35">
      <c r="A104" s="5">
        <v>43933</v>
      </c>
      <c r="B104" t="str">
        <f t="shared" si="4"/>
        <v>Sunday</v>
      </c>
      <c r="C104" t="str">
        <f t="shared" si="5"/>
        <v>April</v>
      </c>
      <c r="D104" t="str">
        <f t="shared" si="6"/>
        <v>2020</v>
      </c>
      <c r="E104">
        <v>486</v>
      </c>
      <c r="F104" s="8">
        <v>10.48</v>
      </c>
      <c r="G104" s="8">
        <f t="shared" si="7"/>
        <v>5093.2800000000007</v>
      </c>
      <c r="H104" t="s">
        <v>10</v>
      </c>
      <c r="I104" t="s">
        <v>39</v>
      </c>
      <c r="J104">
        <v>5093.2800000000007</v>
      </c>
    </row>
    <row r="105" spans="1:10" x14ac:dyDescent="0.35">
      <c r="A105" s="5">
        <v>43934</v>
      </c>
      <c r="B105" t="str">
        <f t="shared" si="4"/>
        <v>Monday</v>
      </c>
      <c r="C105" t="str">
        <f t="shared" si="5"/>
        <v>April</v>
      </c>
      <c r="D105" t="str">
        <f t="shared" si="6"/>
        <v>2020</v>
      </c>
      <c r="E105">
        <v>303</v>
      </c>
      <c r="F105" s="8">
        <v>10.48</v>
      </c>
      <c r="G105" s="8">
        <f t="shared" si="7"/>
        <v>3175.44</v>
      </c>
      <c r="H105" t="s">
        <v>10</v>
      </c>
      <c r="I105" t="s">
        <v>39</v>
      </c>
      <c r="J105">
        <v>3175.44</v>
      </c>
    </row>
    <row r="106" spans="1:10" x14ac:dyDescent="0.35">
      <c r="A106" s="5">
        <v>43935</v>
      </c>
      <c r="B106" t="str">
        <f t="shared" si="4"/>
        <v>Tuesday</v>
      </c>
      <c r="C106" t="str">
        <f t="shared" si="5"/>
        <v>April</v>
      </c>
      <c r="D106" t="str">
        <f t="shared" si="6"/>
        <v>2020</v>
      </c>
      <c r="E106">
        <v>658</v>
      </c>
      <c r="F106" s="8">
        <v>10.48</v>
      </c>
      <c r="G106" s="8">
        <f t="shared" si="7"/>
        <v>6895.84</v>
      </c>
      <c r="H106" t="s">
        <v>10</v>
      </c>
      <c r="I106" t="s">
        <v>39</v>
      </c>
      <c r="J106">
        <v>6895.84</v>
      </c>
    </row>
    <row r="107" spans="1:10" x14ac:dyDescent="0.35">
      <c r="A107" s="5">
        <v>43936</v>
      </c>
      <c r="B107" t="str">
        <f t="shared" si="4"/>
        <v>Wednesday</v>
      </c>
      <c r="C107" t="str">
        <f t="shared" si="5"/>
        <v>April</v>
      </c>
      <c r="D107" t="str">
        <f t="shared" si="6"/>
        <v>2020</v>
      </c>
      <c r="E107">
        <v>999</v>
      </c>
      <c r="F107" s="8">
        <v>10.48</v>
      </c>
      <c r="G107" s="8">
        <f t="shared" si="7"/>
        <v>10469.52</v>
      </c>
      <c r="H107" t="s">
        <v>10</v>
      </c>
      <c r="I107" t="s">
        <v>39</v>
      </c>
      <c r="J107">
        <v>10469.52</v>
      </c>
    </row>
    <row r="108" spans="1:10" x14ac:dyDescent="0.35">
      <c r="A108" s="5">
        <v>43937</v>
      </c>
      <c r="B108" t="str">
        <f t="shared" si="4"/>
        <v>Thursday</v>
      </c>
      <c r="C108" t="str">
        <f t="shared" si="5"/>
        <v>April</v>
      </c>
      <c r="D108" t="str">
        <f t="shared" si="6"/>
        <v>2020</v>
      </c>
      <c r="E108">
        <v>610</v>
      </c>
      <c r="F108" s="8">
        <v>10.48</v>
      </c>
      <c r="G108" s="8">
        <f t="shared" si="7"/>
        <v>6392.8</v>
      </c>
      <c r="H108" t="s">
        <v>22</v>
      </c>
      <c r="I108" t="s">
        <v>39</v>
      </c>
      <c r="J108">
        <v>6392.8</v>
      </c>
    </row>
    <row r="109" spans="1:10" x14ac:dyDescent="0.35">
      <c r="A109" s="5">
        <v>43938</v>
      </c>
      <c r="B109" t="str">
        <f t="shared" si="4"/>
        <v>Friday</v>
      </c>
      <c r="C109" t="str">
        <f t="shared" si="5"/>
        <v>April</v>
      </c>
      <c r="D109" t="str">
        <f t="shared" si="6"/>
        <v>2020</v>
      </c>
      <c r="E109">
        <v>542</v>
      </c>
      <c r="F109" s="8">
        <v>10.48</v>
      </c>
      <c r="G109" s="8">
        <f t="shared" si="7"/>
        <v>5680.16</v>
      </c>
      <c r="H109" t="s">
        <v>22</v>
      </c>
      <c r="I109" t="s">
        <v>39</v>
      </c>
      <c r="J109">
        <v>5680.16</v>
      </c>
    </row>
    <row r="110" spans="1:10" x14ac:dyDescent="0.35">
      <c r="A110" s="5">
        <v>43939</v>
      </c>
      <c r="B110" t="str">
        <f t="shared" si="4"/>
        <v>Saturday</v>
      </c>
      <c r="C110" t="str">
        <f t="shared" si="5"/>
        <v>April</v>
      </c>
      <c r="D110" t="str">
        <f t="shared" si="6"/>
        <v>2020</v>
      </c>
      <c r="E110">
        <v>201</v>
      </c>
      <c r="F110" s="8">
        <v>10.48</v>
      </c>
      <c r="G110" s="8">
        <f t="shared" si="7"/>
        <v>2106.48</v>
      </c>
      <c r="H110" t="s">
        <v>10</v>
      </c>
      <c r="I110" t="s">
        <v>39</v>
      </c>
      <c r="J110">
        <v>2106.48</v>
      </c>
    </row>
    <row r="111" spans="1:10" x14ac:dyDescent="0.35">
      <c r="A111" s="5">
        <v>43940</v>
      </c>
      <c r="B111" t="str">
        <f t="shared" si="4"/>
        <v>Sunday</v>
      </c>
      <c r="C111" t="str">
        <f t="shared" si="5"/>
        <v>April</v>
      </c>
      <c r="D111" t="str">
        <f t="shared" si="6"/>
        <v>2020</v>
      </c>
      <c r="E111">
        <v>223</v>
      </c>
      <c r="F111" s="8">
        <v>10.48</v>
      </c>
      <c r="G111" s="8">
        <f t="shared" si="7"/>
        <v>2337.04</v>
      </c>
      <c r="H111" t="s">
        <v>10</v>
      </c>
      <c r="I111" t="s">
        <v>39</v>
      </c>
      <c r="J111">
        <v>2337.04</v>
      </c>
    </row>
    <row r="112" spans="1:10" x14ac:dyDescent="0.35">
      <c r="A112" s="5">
        <v>43941</v>
      </c>
      <c r="B112" t="str">
        <f t="shared" si="4"/>
        <v>Monday</v>
      </c>
      <c r="C112" t="str">
        <f t="shared" si="5"/>
        <v>April</v>
      </c>
      <c r="D112" t="str">
        <f t="shared" si="6"/>
        <v>2020</v>
      </c>
      <c r="E112">
        <v>102</v>
      </c>
      <c r="F112" s="8">
        <v>10.48</v>
      </c>
      <c r="G112" s="8">
        <f t="shared" si="7"/>
        <v>1068.96</v>
      </c>
      <c r="H112" t="s">
        <v>10</v>
      </c>
      <c r="I112" t="s">
        <v>39</v>
      </c>
      <c r="J112">
        <v>1068.96</v>
      </c>
    </row>
    <row r="113" spans="1:10" x14ac:dyDescent="0.35">
      <c r="A113" s="5">
        <v>43942</v>
      </c>
      <c r="B113" t="str">
        <f t="shared" si="4"/>
        <v>Tuesday</v>
      </c>
      <c r="C113" t="str">
        <f t="shared" si="5"/>
        <v>April</v>
      </c>
      <c r="D113" t="str">
        <f t="shared" si="6"/>
        <v>2020</v>
      </c>
      <c r="E113">
        <v>665</v>
      </c>
      <c r="F113" s="8">
        <v>10.48</v>
      </c>
      <c r="G113" s="8">
        <f t="shared" si="7"/>
        <v>6969.2000000000007</v>
      </c>
      <c r="H113" t="s">
        <v>22</v>
      </c>
      <c r="I113" t="s">
        <v>39</v>
      </c>
      <c r="J113">
        <v>6969.2000000000007</v>
      </c>
    </row>
    <row r="114" spans="1:10" x14ac:dyDescent="0.35">
      <c r="A114" s="5">
        <v>43943</v>
      </c>
      <c r="B114" t="str">
        <f t="shared" si="4"/>
        <v>Wednesday</v>
      </c>
      <c r="C114" t="str">
        <f t="shared" si="5"/>
        <v>April</v>
      </c>
      <c r="D114" t="str">
        <f t="shared" si="6"/>
        <v>2020</v>
      </c>
      <c r="E114">
        <v>386</v>
      </c>
      <c r="F114" s="8">
        <v>10.48</v>
      </c>
      <c r="G114" s="8">
        <f t="shared" si="7"/>
        <v>4045.28</v>
      </c>
      <c r="H114" t="s">
        <v>12</v>
      </c>
      <c r="I114" t="s">
        <v>39</v>
      </c>
      <c r="J114">
        <v>4045.28</v>
      </c>
    </row>
    <row r="115" spans="1:10" x14ac:dyDescent="0.35">
      <c r="A115" s="5">
        <v>43944</v>
      </c>
      <c r="B115" t="str">
        <f t="shared" si="4"/>
        <v>Thursday</v>
      </c>
      <c r="C115" t="str">
        <f t="shared" si="5"/>
        <v>April</v>
      </c>
      <c r="D115" t="str">
        <f t="shared" si="6"/>
        <v>2020</v>
      </c>
      <c r="E115">
        <v>134</v>
      </c>
      <c r="F115" s="8">
        <v>10.48</v>
      </c>
      <c r="G115" s="8">
        <f t="shared" si="7"/>
        <v>1404.3200000000002</v>
      </c>
      <c r="H115" t="s">
        <v>12</v>
      </c>
      <c r="I115" t="s">
        <v>39</v>
      </c>
      <c r="J115">
        <v>1404.3200000000002</v>
      </c>
    </row>
    <row r="116" spans="1:10" x14ac:dyDescent="0.35">
      <c r="A116" s="5">
        <v>43945</v>
      </c>
      <c r="B116" t="str">
        <f t="shared" si="4"/>
        <v>Friday</v>
      </c>
      <c r="C116" t="str">
        <f t="shared" si="5"/>
        <v>April</v>
      </c>
      <c r="D116" t="str">
        <f t="shared" si="6"/>
        <v>2020</v>
      </c>
      <c r="E116">
        <v>392</v>
      </c>
      <c r="F116" s="8">
        <v>10.48</v>
      </c>
      <c r="G116" s="8">
        <f t="shared" si="7"/>
        <v>4108.16</v>
      </c>
      <c r="H116" t="s">
        <v>12</v>
      </c>
      <c r="I116" t="s">
        <v>39</v>
      </c>
      <c r="J116">
        <v>4108.16</v>
      </c>
    </row>
    <row r="117" spans="1:10" x14ac:dyDescent="0.35">
      <c r="A117" s="5">
        <v>43946</v>
      </c>
      <c r="B117" t="str">
        <f t="shared" si="4"/>
        <v>Saturday</v>
      </c>
      <c r="C117" t="str">
        <f t="shared" si="5"/>
        <v>April</v>
      </c>
      <c r="D117" t="str">
        <f t="shared" si="6"/>
        <v>2020</v>
      </c>
      <c r="E117">
        <v>209</v>
      </c>
      <c r="F117" s="8">
        <v>10.48</v>
      </c>
      <c r="G117" s="8">
        <f t="shared" si="7"/>
        <v>2190.3200000000002</v>
      </c>
      <c r="H117" t="s">
        <v>12</v>
      </c>
      <c r="I117" t="s">
        <v>39</v>
      </c>
      <c r="J117">
        <v>2190.3200000000002</v>
      </c>
    </row>
    <row r="118" spans="1:10" x14ac:dyDescent="0.35">
      <c r="A118" s="5">
        <v>43947</v>
      </c>
      <c r="B118" t="str">
        <f t="shared" si="4"/>
        <v>Sunday</v>
      </c>
      <c r="C118" t="str">
        <f t="shared" si="5"/>
        <v>April</v>
      </c>
      <c r="D118" t="str">
        <f t="shared" si="6"/>
        <v>2020</v>
      </c>
      <c r="E118">
        <v>687</v>
      </c>
      <c r="F118" s="8">
        <v>10.48</v>
      </c>
      <c r="G118" s="8">
        <f t="shared" si="7"/>
        <v>7199.76</v>
      </c>
      <c r="H118" t="s">
        <v>22</v>
      </c>
      <c r="I118" t="s">
        <v>39</v>
      </c>
      <c r="J118">
        <v>7199.76</v>
      </c>
    </row>
    <row r="119" spans="1:10" x14ac:dyDescent="0.35">
      <c r="A119" s="5">
        <v>43948</v>
      </c>
      <c r="B119" t="str">
        <f t="shared" si="4"/>
        <v>Monday</v>
      </c>
      <c r="C119" t="str">
        <f t="shared" si="5"/>
        <v>April</v>
      </c>
      <c r="D119" t="str">
        <f t="shared" si="6"/>
        <v>2020</v>
      </c>
      <c r="E119">
        <v>337</v>
      </c>
      <c r="F119" s="8">
        <v>10.48</v>
      </c>
      <c r="G119" s="8">
        <f t="shared" si="7"/>
        <v>3531.76</v>
      </c>
      <c r="H119" t="s">
        <v>12</v>
      </c>
      <c r="I119" t="s">
        <v>39</v>
      </c>
      <c r="J119">
        <v>3531.76</v>
      </c>
    </row>
    <row r="120" spans="1:10" x14ac:dyDescent="0.35">
      <c r="A120" s="5">
        <v>43949</v>
      </c>
      <c r="B120" t="str">
        <f t="shared" si="4"/>
        <v>Tuesday</v>
      </c>
      <c r="C120" t="str">
        <f t="shared" si="5"/>
        <v>April</v>
      </c>
      <c r="D120" t="str">
        <f t="shared" si="6"/>
        <v>2020</v>
      </c>
      <c r="E120">
        <v>718</v>
      </c>
      <c r="F120" s="8">
        <v>10.48</v>
      </c>
      <c r="G120" s="8">
        <f t="shared" si="7"/>
        <v>7524.64</v>
      </c>
      <c r="H120" t="s">
        <v>21</v>
      </c>
      <c r="I120" t="s">
        <v>39</v>
      </c>
      <c r="J120">
        <v>7524.64</v>
      </c>
    </row>
    <row r="121" spans="1:10" x14ac:dyDescent="0.35">
      <c r="A121" s="5">
        <v>43950</v>
      </c>
      <c r="B121" t="str">
        <f t="shared" si="4"/>
        <v>Wednesday</v>
      </c>
      <c r="C121" t="str">
        <f t="shared" si="5"/>
        <v>April</v>
      </c>
      <c r="D121" t="str">
        <f t="shared" si="6"/>
        <v>2020</v>
      </c>
      <c r="E121">
        <v>706</v>
      </c>
      <c r="F121" s="8">
        <v>10.48</v>
      </c>
      <c r="G121" s="8">
        <f t="shared" si="7"/>
        <v>7398.88</v>
      </c>
      <c r="H121" t="s">
        <v>21</v>
      </c>
      <c r="I121" t="s">
        <v>39</v>
      </c>
      <c r="J121">
        <v>7398.88</v>
      </c>
    </row>
    <row r="122" spans="1:10" x14ac:dyDescent="0.35">
      <c r="A122" s="5">
        <v>43951</v>
      </c>
      <c r="B122" t="str">
        <f t="shared" si="4"/>
        <v>Thursday</v>
      </c>
      <c r="C122" t="str">
        <f t="shared" si="5"/>
        <v>April</v>
      </c>
      <c r="D122" t="str">
        <f t="shared" si="6"/>
        <v>2020</v>
      </c>
      <c r="E122">
        <v>313</v>
      </c>
      <c r="F122" s="8">
        <v>10.48</v>
      </c>
      <c r="G122" s="8">
        <f t="shared" si="7"/>
        <v>3280.2400000000002</v>
      </c>
      <c r="H122" t="s">
        <v>12</v>
      </c>
      <c r="I122" t="s">
        <v>39</v>
      </c>
      <c r="J122">
        <v>3280.2400000000002</v>
      </c>
    </row>
    <row r="123" spans="1:10" x14ac:dyDescent="0.35">
      <c r="A123" s="5">
        <v>43952</v>
      </c>
      <c r="B123" t="str">
        <f t="shared" si="4"/>
        <v>Friday</v>
      </c>
      <c r="C123" t="str">
        <f t="shared" si="5"/>
        <v>May</v>
      </c>
      <c r="D123" t="str">
        <f t="shared" si="6"/>
        <v>2020</v>
      </c>
      <c r="E123">
        <v>83</v>
      </c>
      <c r="F123" s="8">
        <v>10.48</v>
      </c>
      <c r="G123" s="8">
        <f t="shared" si="7"/>
        <v>869.84</v>
      </c>
      <c r="H123" t="s">
        <v>13</v>
      </c>
      <c r="I123" t="s">
        <v>39</v>
      </c>
      <c r="J123">
        <v>869.84</v>
      </c>
    </row>
    <row r="124" spans="1:10" x14ac:dyDescent="0.35">
      <c r="A124" s="5">
        <v>43953</v>
      </c>
      <c r="B124" t="str">
        <f t="shared" si="4"/>
        <v>Saturday</v>
      </c>
      <c r="C124" t="str">
        <f t="shared" si="5"/>
        <v>May</v>
      </c>
      <c r="D124" t="str">
        <f t="shared" si="6"/>
        <v>2020</v>
      </c>
      <c r="E124">
        <v>418</v>
      </c>
      <c r="F124" s="8">
        <v>10.48</v>
      </c>
      <c r="G124" s="8">
        <f t="shared" si="7"/>
        <v>4380.6400000000003</v>
      </c>
      <c r="H124" t="s">
        <v>22</v>
      </c>
      <c r="I124" t="s">
        <v>39</v>
      </c>
      <c r="J124">
        <v>4380.6400000000003</v>
      </c>
    </row>
    <row r="125" spans="1:10" x14ac:dyDescent="0.35">
      <c r="A125" s="5">
        <v>43954</v>
      </c>
      <c r="B125" t="str">
        <f t="shared" si="4"/>
        <v>Sunday</v>
      </c>
      <c r="C125" t="str">
        <f t="shared" si="5"/>
        <v>May</v>
      </c>
      <c r="D125" t="str">
        <f t="shared" si="6"/>
        <v>2020</v>
      </c>
      <c r="E125">
        <v>277</v>
      </c>
      <c r="F125" s="8">
        <v>10.48</v>
      </c>
      <c r="G125" s="8">
        <f t="shared" si="7"/>
        <v>2902.96</v>
      </c>
      <c r="H125" t="s">
        <v>22</v>
      </c>
      <c r="I125" t="s">
        <v>39</v>
      </c>
      <c r="J125">
        <v>2902.96</v>
      </c>
    </row>
    <row r="126" spans="1:10" x14ac:dyDescent="0.35">
      <c r="A126" s="5">
        <v>43955</v>
      </c>
      <c r="B126" t="str">
        <f t="shared" si="4"/>
        <v>Monday</v>
      </c>
      <c r="C126" t="str">
        <f t="shared" si="5"/>
        <v>May</v>
      </c>
      <c r="D126" t="str">
        <f t="shared" si="6"/>
        <v>2020</v>
      </c>
      <c r="E126">
        <v>599</v>
      </c>
      <c r="F126" s="8">
        <v>10.48</v>
      </c>
      <c r="G126" s="8">
        <f t="shared" si="7"/>
        <v>6277.52</v>
      </c>
      <c r="H126" t="s">
        <v>21</v>
      </c>
      <c r="I126" t="s">
        <v>39</v>
      </c>
      <c r="J126">
        <v>6277.52</v>
      </c>
    </row>
    <row r="127" spans="1:10" x14ac:dyDescent="0.35">
      <c r="A127" s="5">
        <v>43956</v>
      </c>
      <c r="B127" t="str">
        <f t="shared" si="4"/>
        <v>Tuesday</v>
      </c>
      <c r="C127" t="str">
        <f t="shared" si="5"/>
        <v>May</v>
      </c>
      <c r="D127" t="str">
        <f t="shared" si="6"/>
        <v>2020</v>
      </c>
      <c r="E127">
        <v>118</v>
      </c>
      <c r="F127" s="8">
        <v>10.48</v>
      </c>
      <c r="G127" s="8">
        <f t="shared" si="7"/>
        <v>1236.6400000000001</v>
      </c>
      <c r="H127" t="s">
        <v>22</v>
      </c>
      <c r="I127" t="s">
        <v>39</v>
      </c>
      <c r="J127">
        <v>1236.6400000000001</v>
      </c>
    </row>
    <row r="128" spans="1:10" x14ac:dyDescent="0.35">
      <c r="A128" s="5">
        <v>43957</v>
      </c>
      <c r="B128" t="str">
        <f t="shared" si="4"/>
        <v>Wednesday</v>
      </c>
      <c r="C128" t="str">
        <f t="shared" si="5"/>
        <v>May</v>
      </c>
      <c r="D128" t="str">
        <f t="shared" si="6"/>
        <v>2020</v>
      </c>
      <c r="E128">
        <v>690</v>
      </c>
      <c r="F128" s="8">
        <v>10.48</v>
      </c>
      <c r="G128" s="8">
        <f t="shared" si="7"/>
        <v>7231.2000000000007</v>
      </c>
      <c r="H128" t="s">
        <v>21</v>
      </c>
      <c r="I128" t="s">
        <v>39</v>
      </c>
      <c r="J128">
        <v>7231.2000000000007</v>
      </c>
    </row>
    <row r="129" spans="1:10" x14ac:dyDescent="0.35">
      <c r="A129" s="5">
        <v>43958</v>
      </c>
      <c r="B129" t="str">
        <f t="shared" si="4"/>
        <v>Thursday</v>
      </c>
      <c r="C129" t="str">
        <f t="shared" si="5"/>
        <v>May</v>
      </c>
      <c r="D129" t="str">
        <f t="shared" si="6"/>
        <v>2020</v>
      </c>
      <c r="E129">
        <v>171</v>
      </c>
      <c r="F129" s="8">
        <v>10.48</v>
      </c>
      <c r="G129" s="8">
        <f t="shared" si="7"/>
        <v>1792.0800000000002</v>
      </c>
      <c r="H129" t="s">
        <v>22</v>
      </c>
      <c r="I129" t="s">
        <v>39</v>
      </c>
      <c r="J129">
        <v>1792.0800000000002</v>
      </c>
    </row>
    <row r="130" spans="1:10" x14ac:dyDescent="0.35">
      <c r="A130" s="5">
        <v>43959</v>
      </c>
      <c r="B130" t="str">
        <f t="shared" ref="B130:B193" si="8">TEXT(A130,"Dddd")</f>
        <v>Friday</v>
      </c>
      <c r="C130" t="str">
        <f t="shared" ref="C130:C193" si="9">TEXT(A130,"Mmmm")</f>
        <v>May</v>
      </c>
      <c r="D130" t="str">
        <f t="shared" ref="D130:D193" si="10">TEXT(A130,"Yyyy")</f>
        <v>2020</v>
      </c>
      <c r="E130">
        <v>9</v>
      </c>
      <c r="F130" s="8">
        <v>10.48</v>
      </c>
      <c r="G130" s="8">
        <f t="shared" ref="G130:G193" si="11">F130*E130</f>
        <v>94.320000000000007</v>
      </c>
      <c r="H130" t="s">
        <v>22</v>
      </c>
      <c r="I130" t="s">
        <v>39</v>
      </c>
      <c r="J130">
        <v>94.320000000000007</v>
      </c>
    </row>
    <row r="131" spans="1:10" x14ac:dyDescent="0.35">
      <c r="A131" s="5">
        <v>43960</v>
      </c>
      <c r="B131" t="str">
        <f t="shared" si="8"/>
        <v>Saturday</v>
      </c>
      <c r="C131" t="str">
        <f t="shared" si="9"/>
        <v>May</v>
      </c>
      <c r="D131" t="str">
        <f t="shared" si="10"/>
        <v>2020</v>
      </c>
      <c r="E131">
        <v>339</v>
      </c>
      <c r="F131" s="8">
        <v>10.48</v>
      </c>
      <c r="G131" s="8">
        <f t="shared" si="11"/>
        <v>3552.7200000000003</v>
      </c>
      <c r="H131" t="s">
        <v>22</v>
      </c>
      <c r="I131" t="s">
        <v>39</v>
      </c>
      <c r="J131">
        <v>3552.7200000000003</v>
      </c>
    </row>
    <row r="132" spans="1:10" x14ac:dyDescent="0.35">
      <c r="A132" s="5">
        <v>43961</v>
      </c>
      <c r="B132" t="str">
        <f t="shared" si="8"/>
        <v>Sunday</v>
      </c>
      <c r="C132" t="str">
        <f t="shared" si="9"/>
        <v>May</v>
      </c>
      <c r="D132" t="str">
        <f t="shared" si="10"/>
        <v>2020</v>
      </c>
      <c r="E132">
        <v>246</v>
      </c>
      <c r="F132" s="8">
        <v>10.48</v>
      </c>
      <c r="G132" s="8">
        <f t="shared" si="11"/>
        <v>2578.08</v>
      </c>
      <c r="H132" t="s">
        <v>22</v>
      </c>
      <c r="I132" t="s">
        <v>39</v>
      </c>
      <c r="J132">
        <v>2578.08</v>
      </c>
    </row>
    <row r="133" spans="1:10" x14ac:dyDescent="0.35">
      <c r="A133" s="5">
        <v>43962</v>
      </c>
      <c r="B133" t="str">
        <f t="shared" si="8"/>
        <v>Monday</v>
      </c>
      <c r="C133" t="str">
        <f t="shared" si="9"/>
        <v>May</v>
      </c>
      <c r="D133" t="str">
        <f t="shared" si="10"/>
        <v>2020</v>
      </c>
      <c r="E133">
        <v>180</v>
      </c>
      <c r="F133" s="8">
        <v>10.48</v>
      </c>
      <c r="G133" s="8">
        <f t="shared" si="11"/>
        <v>1886.4</v>
      </c>
      <c r="H133" t="s">
        <v>22</v>
      </c>
      <c r="I133" t="s">
        <v>39</v>
      </c>
      <c r="J133">
        <v>1886.4</v>
      </c>
    </row>
    <row r="134" spans="1:10" x14ac:dyDescent="0.35">
      <c r="A134" s="5">
        <v>43963</v>
      </c>
      <c r="B134" t="str">
        <f t="shared" si="8"/>
        <v>Tuesday</v>
      </c>
      <c r="C134" t="str">
        <f t="shared" si="9"/>
        <v>May</v>
      </c>
      <c r="D134" t="str">
        <f t="shared" si="10"/>
        <v>2020</v>
      </c>
      <c r="E134">
        <v>558</v>
      </c>
      <c r="F134" s="8">
        <v>10.48</v>
      </c>
      <c r="G134" s="8">
        <f t="shared" si="11"/>
        <v>5847.84</v>
      </c>
      <c r="H134" t="s">
        <v>21</v>
      </c>
      <c r="I134" t="s">
        <v>39</v>
      </c>
      <c r="J134">
        <v>5847.84</v>
      </c>
    </row>
    <row r="135" spans="1:10" x14ac:dyDescent="0.35">
      <c r="A135" s="5">
        <v>43964</v>
      </c>
      <c r="B135" t="str">
        <f t="shared" si="8"/>
        <v>Wednesday</v>
      </c>
      <c r="C135" t="str">
        <f t="shared" si="9"/>
        <v>May</v>
      </c>
      <c r="D135" t="str">
        <f t="shared" si="10"/>
        <v>2020</v>
      </c>
      <c r="E135">
        <v>48</v>
      </c>
      <c r="F135" s="8">
        <v>10.48</v>
      </c>
      <c r="G135" s="8">
        <f t="shared" si="11"/>
        <v>503.04</v>
      </c>
      <c r="H135" t="s">
        <v>16</v>
      </c>
      <c r="I135" t="s">
        <v>39</v>
      </c>
      <c r="J135">
        <v>503.04</v>
      </c>
    </row>
    <row r="136" spans="1:10" x14ac:dyDescent="0.35">
      <c r="A136" s="5">
        <v>43965</v>
      </c>
      <c r="B136" t="str">
        <f t="shared" si="8"/>
        <v>Thursday</v>
      </c>
      <c r="C136" t="str">
        <f t="shared" si="9"/>
        <v>May</v>
      </c>
      <c r="D136" t="str">
        <f t="shared" si="10"/>
        <v>2020</v>
      </c>
      <c r="E136">
        <v>605</v>
      </c>
      <c r="F136" s="8">
        <v>10.48</v>
      </c>
      <c r="G136" s="8">
        <f t="shared" si="11"/>
        <v>6340.4000000000005</v>
      </c>
      <c r="H136" t="s">
        <v>21</v>
      </c>
      <c r="I136" t="s">
        <v>39</v>
      </c>
      <c r="J136">
        <v>6340.4000000000005</v>
      </c>
    </row>
    <row r="137" spans="1:10" x14ac:dyDescent="0.35">
      <c r="A137" s="5">
        <v>43966</v>
      </c>
      <c r="B137" t="str">
        <f t="shared" si="8"/>
        <v>Friday</v>
      </c>
      <c r="C137" t="str">
        <f t="shared" si="9"/>
        <v>May</v>
      </c>
      <c r="D137" t="str">
        <f t="shared" si="10"/>
        <v>2020</v>
      </c>
      <c r="E137">
        <v>255</v>
      </c>
      <c r="F137" s="8">
        <v>10.48</v>
      </c>
      <c r="G137" s="8">
        <f t="shared" si="11"/>
        <v>2672.4</v>
      </c>
      <c r="H137" t="s">
        <v>22</v>
      </c>
      <c r="I137" t="s">
        <v>39</v>
      </c>
      <c r="J137">
        <v>2672.4</v>
      </c>
    </row>
    <row r="138" spans="1:10" x14ac:dyDescent="0.35">
      <c r="A138" s="5">
        <v>43967</v>
      </c>
      <c r="B138" t="str">
        <f t="shared" si="8"/>
        <v>Saturday</v>
      </c>
      <c r="C138" t="str">
        <f t="shared" si="9"/>
        <v>May</v>
      </c>
      <c r="D138" t="str">
        <f t="shared" si="10"/>
        <v>2020</v>
      </c>
      <c r="E138">
        <v>822</v>
      </c>
      <c r="F138" s="8">
        <v>10.48</v>
      </c>
      <c r="G138" s="8">
        <f t="shared" si="11"/>
        <v>8614.56</v>
      </c>
      <c r="H138" t="s">
        <v>21</v>
      </c>
      <c r="I138" t="s">
        <v>39</v>
      </c>
      <c r="J138">
        <v>8614.56</v>
      </c>
    </row>
    <row r="139" spans="1:10" x14ac:dyDescent="0.35">
      <c r="A139" s="5">
        <v>43968</v>
      </c>
      <c r="B139" t="str">
        <f t="shared" si="8"/>
        <v>Sunday</v>
      </c>
      <c r="C139" t="str">
        <f t="shared" si="9"/>
        <v>May</v>
      </c>
      <c r="D139" t="str">
        <f t="shared" si="10"/>
        <v>2020</v>
      </c>
      <c r="E139">
        <v>121</v>
      </c>
      <c r="F139" s="8">
        <v>10.48</v>
      </c>
      <c r="G139" s="8">
        <f t="shared" si="11"/>
        <v>1268.0800000000002</v>
      </c>
      <c r="H139" t="s">
        <v>22</v>
      </c>
      <c r="I139" t="s">
        <v>39</v>
      </c>
      <c r="J139">
        <v>1268.0800000000002</v>
      </c>
    </row>
    <row r="140" spans="1:10" x14ac:dyDescent="0.35">
      <c r="A140" s="5">
        <v>43969</v>
      </c>
      <c r="B140" t="str">
        <f t="shared" si="8"/>
        <v>Monday</v>
      </c>
      <c r="C140" t="str">
        <f t="shared" si="9"/>
        <v>May</v>
      </c>
      <c r="D140" t="str">
        <f t="shared" si="10"/>
        <v>2020</v>
      </c>
      <c r="E140">
        <v>319</v>
      </c>
      <c r="F140" s="8">
        <v>10.48</v>
      </c>
      <c r="G140" s="8">
        <f t="shared" si="11"/>
        <v>3343.1200000000003</v>
      </c>
      <c r="H140" t="s">
        <v>22</v>
      </c>
      <c r="I140" t="s">
        <v>39</v>
      </c>
      <c r="J140">
        <v>3343.1200000000003</v>
      </c>
    </row>
    <row r="141" spans="1:10" x14ac:dyDescent="0.35">
      <c r="A141" s="5">
        <v>43970</v>
      </c>
      <c r="B141" t="str">
        <f t="shared" si="8"/>
        <v>Tuesday</v>
      </c>
      <c r="C141" t="str">
        <f t="shared" si="9"/>
        <v>May</v>
      </c>
      <c r="D141" t="str">
        <f t="shared" si="10"/>
        <v>2020</v>
      </c>
      <c r="E141">
        <v>334</v>
      </c>
      <c r="F141" s="8">
        <v>10.48</v>
      </c>
      <c r="G141" s="8">
        <f t="shared" si="11"/>
        <v>3500.32</v>
      </c>
      <c r="H141" t="s">
        <v>22</v>
      </c>
      <c r="I141" t="s">
        <v>39</v>
      </c>
      <c r="J141">
        <v>3500.32</v>
      </c>
    </row>
    <row r="142" spans="1:10" x14ac:dyDescent="0.35">
      <c r="A142" s="5">
        <v>43971</v>
      </c>
      <c r="B142" t="str">
        <f t="shared" si="8"/>
        <v>Wednesday</v>
      </c>
      <c r="C142" t="str">
        <f t="shared" si="9"/>
        <v>May</v>
      </c>
      <c r="D142" t="str">
        <f t="shared" si="10"/>
        <v>2020</v>
      </c>
      <c r="E142">
        <v>896</v>
      </c>
      <c r="F142" s="8">
        <v>10.48</v>
      </c>
      <c r="G142" s="8">
        <f t="shared" si="11"/>
        <v>9390.08</v>
      </c>
      <c r="H142" t="s">
        <v>21</v>
      </c>
      <c r="I142" t="s">
        <v>39</v>
      </c>
      <c r="J142">
        <v>9390.08</v>
      </c>
    </row>
    <row r="143" spans="1:10" x14ac:dyDescent="0.35">
      <c r="A143" s="5">
        <v>43972</v>
      </c>
      <c r="B143" t="str">
        <f t="shared" si="8"/>
        <v>Thursday</v>
      </c>
      <c r="C143" t="str">
        <f t="shared" si="9"/>
        <v>May</v>
      </c>
      <c r="D143" t="str">
        <f t="shared" si="10"/>
        <v>2020</v>
      </c>
      <c r="E143">
        <v>565</v>
      </c>
      <c r="F143" s="8">
        <v>10.48</v>
      </c>
      <c r="G143" s="8">
        <f t="shared" si="11"/>
        <v>5921.2</v>
      </c>
      <c r="H143" t="s">
        <v>12</v>
      </c>
      <c r="I143" t="s">
        <v>39</v>
      </c>
      <c r="J143">
        <v>5921.2</v>
      </c>
    </row>
    <row r="144" spans="1:10" x14ac:dyDescent="0.35">
      <c r="A144" s="5">
        <v>43973</v>
      </c>
      <c r="B144" t="str">
        <f t="shared" si="8"/>
        <v>Friday</v>
      </c>
      <c r="C144" t="str">
        <f t="shared" si="9"/>
        <v>May</v>
      </c>
      <c r="D144" t="str">
        <f t="shared" si="10"/>
        <v>2020</v>
      </c>
      <c r="E144">
        <v>718</v>
      </c>
      <c r="F144" s="8">
        <v>10.48</v>
      </c>
      <c r="G144" s="8">
        <f t="shared" si="11"/>
        <v>7524.64</v>
      </c>
      <c r="H144" t="s">
        <v>12</v>
      </c>
      <c r="I144" t="s">
        <v>39</v>
      </c>
      <c r="J144">
        <v>7524.64</v>
      </c>
    </row>
    <row r="145" spans="1:10" x14ac:dyDescent="0.35">
      <c r="A145" s="5">
        <v>43974</v>
      </c>
      <c r="B145" t="str">
        <f t="shared" si="8"/>
        <v>Saturday</v>
      </c>
      <c r="C145" t="str">
        <f t="shared" si="9"/>
        <v>May</v>
      </c>
      <c r="D145" t="str">
        <f t="shared" si="10"/>
        <v>2020</v>
      </c>
      <c r="E145">
        <v>716</v>
      </c>
      <c r="F145" s="8">
        <v>10.48</v>
      </c>
      <c r="G145" s="8">
        <f t="shared" si="11"/>
        <v>7503.68</v>
      </c>
      <c r="H145" t="s">
        <v>12</v>
      </c>
      <c r="I145" t="s">
        <v>39</v>
      </c>
      <c r="J145">
        <v>7503.68</v>
      </c>
    </row>
    <row r="146" spans="1:10" x14ac:dyDescent="0.35">
      <c r="A146" s="5">
        <v>43975</v>
      </c>
      <c r="B146" t="str">
        <f t="shared" si="8"/>
        <v>Sunday</v>
      </c>
      <c r="C146" t="str">
        <f t="shared" si="9"/>
        <v>May</v>
      </c>
      <c r="D146" t="str">
        <f t="shared" si="10"/>
        <v>2020</v>
      </c>
      <c r="E146">
        <v>184</v>
      </c>
      <c r="F146" s="8">
        <v>10.48</v>
      </c>
      <c r="G146" s="8">
        <f t="shared" si="11"/>
        <v>1928.3200000000002</v>
      </c>
      <c r="H146" t="s">
        <v>22</v>
      </c>
      <c r="I146" t="s">
        <v>39</v>
      </c>
      <c r="J146">
        <v>1928.3200000000002</v>
      </c>
    </row>
    <row r="147" spans="1:10" x14ac:dyDescent="0.35">
      <c r="A147" s="5">
        <v>43976</v>
      </c>
      <c r="B147" t="str">
        <f t="shared" si="8"/>
        <v>Monday</v>
      </c>
      <c r="C147" t="str">
        <f t="shared" si="9"/>
        <v>May</v>
      </c>
      <c r="D147" t="str">
        <f t="shared" si="10"/>
        <v>2020</v>
      </c>
      <c r="E147">
        <v>469</v>
      </c>
      <c r="F147" s="8">
        <v>10.48</v>
      </c>
      <c r="G147" s="8">
        <f t="shared" si="11"/>
        <v>4915.12</v>
      </c>
      <c r="H147" t="s">
        <v>11</v>
      </c>
      <c r="I147" t="s">
        <v>39</v>
      </c>
      <c r="J147">
        <v>4915.12</v>
      </c>
    </row>
    <row r="148" spans="1:10" x14ac:dyDescent="0.35">
      <c r="A148" s="5">
        <v>43977</v>
      </c>
      <c r="B148" t="str">
        <f t="shared" si="8"/>
        <v>Tuesday</v>
      </c>
      <c r="C148" t="str">
        <f t="shared" si="9"/>
        <v>May</v>
      </c>
      <c r="D148" t="str">
        <f t="shared" si="10"/>
        <v>2020</v>
      </c>
      <c r="E148">
        <v>606</v>
      </c>
      <c r="F148" s="8">
        <v>10.48</v>
      </c>
      <c r="G148" s="8">
        <f t="shared" si="11"/>
        <v>6350.88</v>
      </c>
      <c r="H148" t="s">
        <v>21</v>
      </c>
      <c r="I148" t="s">
        <v>39</v>
      </c>
      <c r="J148">
        <v>6350.88</v>
      </c>
    </row>
    <row r="149" spans="1:10" x14ac:dyDescent="0.35">
      <c r="A149" s="5">
        <v>43978</v>
      </c>
      <c r="B149" t="str">
        <f t="shared" si="8"/>
        <v>Wednesday</v>
      </c>
      <c r="C149" t="str">
        <f t="shared" si="9"/>
        <v>May</v>
      </c>
      <c r="D149" t="str">
        <f t="shared" si="10"/>
        <v>2020</v>
      </c>
      <c r="E149">
        <v>631</v>
      </c>
      <c r="F149" s="8">
        <v>10.48</v>
      </c>
      <c r="G149" s="8">
        <f t="shared" si="11"/>
        <v>6612.88</v>
      </c>
      <c r="H149" t="s">
        <v>12</v>
      </c>
      <c r="I149" t="s">
        <v>39</v>
      </c>
      <c r="J149">
        <v>6612.88</v>
      </c>
    </row>
    <row r="150" spans="1:10" x14ac:dyDescent="0.35">
      <c r="A150" s="5">
        <v>43979</v>
      </c>
      <c r="B150" t="str">
        <f t="shared" si="8"/>
        <v>Thursday</v>
      </c>
      <c r="C150" t="str">
        <f t="shared" si="9"/>
        <v>May</v>
      </c>
      <c r="D150" t="str">
        <f t="shared" si="10"/>
        <v>2020</v>
      </c>
      <c r="E150">
        <v>146</v>
      </c>
      <c r="F150" s="8">
        <v>10.48</v>
      </c>
      <c r="G150" s="8">
        <f t="shared" si="11"/>
        <v>1530.0800000000002</v>
      </c>
      <c r="H150" t="s">
        <v>11</v>
      </c>
      <c r="I150" t="s">
        <v>39</v>
      </c>
      <c r="J150">
        <v>1530.0800000000002</v>
      </c>
    </row>
    <row r="151" spans="1:10" x14ac:dyDescent="0.35">
      <c r="A151" s="5">
        <v>43980</v>
      </c>
      <c r="B151" t="str">
        <f t="shared" si="8"/>
        <v>Friday</v>
      </c>
      <c r="C151" t="str">
        <f t="shared" si="9"/>
        <v>May</v>
      </c>
      <c r="D151" t="str">
        <f t="shared" si="10"/>
        <v>2020</v>
      </c>
      <c r="E151">
        <v>153</v>
      </c>
      <c r="F151" s="8">
        <v>10.48</v>
      </c>
      <c r="G151" s="8">
        <f t="shared" si="11"/>
        <v>1603.44</v>
      </c>
      <c r="H151" t="s">
        <v>22</v>
      </c>
      <c r="I151" t="s">
        <v>39</v>
      </c>
      <c r="J151">
        <v>1603.44</v>
      </c>
    </row>
    <row r="152" spans="1:10" x14ac:dyDescent="0.35">
      <c r="A152" s="5">
        <v>43981</v>
      </c>
      <c r="B152" t="str">
        <f t="shared" si="8"/>
        <v>Saturday</v>
      </c>
      <c r="C152" t="str">
        <f t="shared" si="9"/>
        <v>May</v>
      </c>
      <c r="D152" t="str">
        <f t="shared" si="10"/>
        <v>2020</v>
      </c>
      <c r="E152">
        <v>174</v>
      </c>
      <c r="F152" s="8">
        <v>10.48</v>
      </c>
      <c r="G152" s="8">
        <f t="shared" si="11"/>
        <v>1823.52</v>
      </c>
      <c r="H152" t="s">
        <v>22</v>
      </c>
      <c r="I152" t="s">
        <v>39</v>
      </c>
      <c r="J152">
        <v>1823.52</v>
      </c>
    </row>
    <row r="153" spans="1:10" x14ac:dyDescent="0.35">
      <c r="A153" s="5">
        <v>43982</v>
      </c>
      <c r="B153" t="str">
        <f t="shared" si="8"/>
        <v>Sunday</v>
      </c>
      <c r="C153" t="str">
        <f t="shared" si="9"/>
        <v>May</v>
      </c>
      <c r="D153" t="str">
        <f t="shared" si="10"/>
        <v>2020</v>
      </c>
      <c r="E153">
        <v>223</v>
      </c>
      <c r="F153" s="8">
        <v>10.48</v>
      </c>
      <c r="G153" s="8">
        <f t="shared" si="11"/>
        <v>2337.04</v>
      </c>
      <c r="H153" t="s">
        <v>22</v>
      </c>
      <c r="I153" t="s">
        <v>39</v>
      </c>
      <c r="J153">
        <v>2337.04</v>
      </c>
    </row>
    <row r="154" spans="1:10" x14ac:dyDescent="0.35">
      <c r="A154" s="5">
        <v>43983</v>
      </c>
      <c r="B154" t="str">
        <f t="shared" si="8"/>
        <v>Monday</v>
      </c>
      <c r="C154" t="str">
        <f t="shared" si="9"/>
        <v>June</v>
      </c>
      <c r="D154" t="str">
        <f t="shared" si="10"/>
        <v>2020</v>
      </c>
      <c r="E154">
        <v>320</v>
      </c>
      <c r="F154" s="8">
        <v>10.48</v>
      </c>
      <c r="G154" s="8">
        <f t="shared" si="11"/>
        <v>3353.6000000000004</v>
      </c>
      <c r="H154" t="s">
        <v>22</v>
      </c>
      <c r="I154" t="s">
        <v>39</v>
      </c>
      <c r="J154">
        <v>3353.6000000000004</v>
      </c>
    </row>
    <row r="155" spans="1:10" x14ac:dyDescent="0.35">
      <c r="A155" s="5">
        <v>43984</v>
      </c>
      <c r="B155" t="str">
        <f t="shared" si="8"/>
        <v>Tuesday</v>
      </c>
      <c r="C155" t="str">
        <f t="shared" si="9"/>
        <v>June</v>
      </c>
      <c r="D155" t="str">
        <f t="shared" si="10"/>
        <v>2020</v>
      </c>
      <c r="E155">
        <v>407</v>
      </c>
      <c r="F155" s="8">
        <v>10.48</v>
      </c>
      <c r="G155" s="8">
        <f t="shared" si="11"/>
        <v>4265.3600000000006</v>
      </c>
      <c r="H155" t="s">
        <v>22</v>
      </c>
      <c r="I155" t="s">
        <v>39</v>
      </c>
      <c r="J155">
        <v>4265.3600000000006</v>
      </c>
    </row>
    <row r="156" spans="1:10" x14ac:dyDescent="0.35">
      <c r="A156" s="5">
        <v>43985</v>
      </c>
      <c r="B156" t="str">
        <f t="shared" si="8"/>
        <v>Wednesday</v>
      </c>
      <c r="C156" t="str">
        <f t="shared" si="9"/>
        <v>June</v>
      </c>
      <c r="D156" t="str">
        <f t="shared" si="10"/>
        <v>2020</v>
      </c>
      <c r="E156">
        <v>385</v>
      </c>
      <c r="F156" s="8">
        <v>10.48</v>
      </c>
      <c r="G156" s="8">
        <f t="shared" si="11"/>
        <v>4034.8</v>
      </c>
      <c r="H156" t="s">
        <v>11</v>
      </c>
      <c r="I156" t="s">
        <v>39</v>
      </c>
      <c r="J156">
        <v>4034.8</v>
      </c>
    </row>
    <row r="157" spans="1:10" x14ac:dyDescent="0.35">
      <c r="A157" s="5">
        <v>43986</v>
      </c>
      <c r="B157" t="str">
        <f t="shared" si="8"/>
        <v>Thursday</v>
      </c>
      <c r="C157" t="str">
        <f t="shared" si="9"/>
        <v>June</v>
      </c>
      <c r="D157" t="str">
        <f t="shared" si="10"/>
        <v>2020</v>
      </c>
      <c r="E157">
        <v>492</v>
      </c>
      <c r="F157" s="8">
        <v>10.48</v>
      </c>
      <c r="G157" s="8">
        <f t="shared" si="11"/>
        <v>5156.16</v>
      </c>
      <c r="H157" t="s">
        <v>11</v>
      </c>
      <c r="I157" t="s">
        <v>39</v>
      </c>
      <c r="J157">
        <v>5156.16</v>
      </c>
    </row>
    <row r="158" spans="1:10" x14ac:dyDescent="0.35">
      <c r="A158" s="5">
        <v>43987</v>
      </c>
      <c r="B158" t="str">
        <f t="shared" si="8"/>
        <v>Friday</v>
      </c>
      <c r="C158" t="str">
        <f t="shared" si="9"/>
        <v>June</v>
      </c>
      <c r="D158" t="str">
        <f t="shared" si="10"/>
        <v>2020</v>
      </c>
      <c r="E158">
        <v>447</v>
      </c>
      <c r="F158" s="8">
        <v>10.48</v>
      </c>
      <c r="G158" s="8">
        <f t="shared" si="11"/>
        <v>4684.5600000000004</v>
      </c>
      <c r="H158" t="s">
        <v>11</v>
      </c>
      <c r="I158" t="s">
        <v>39</v>
      </c>
      <c r="J158">
        <v>4684.5600000000004</v>
      </c>
    </row>
    <row r="159" spans="1:10" x14ac:dyDescent="0.35">
      <c r="A159" s="5">
        <v>43988</v>
      </c>
      <c r="B159" t="str">
        <f t="shared" si="8"/>
        <v>Saturday</v>
      </c>
      <c r="C159" t="str">
        <f t="shared" si="9"/>
        <v>June</v>
      </c>
      <c r="D159" t="str">
        <f t="shared" si="10"/>
        <v>2020</v>
      </c>
      <c r="E159">
        <v>221</v>
      </c>
      <c r="F159" s="8">
        <v>10.48</v>
      </c>
      <c r="G159" s="8">
        <f t="shared" si="11"/>
        <v>2316.08</v>
      </c>
      <c r="H159" t="s">
        <v>11</v>
      </c>
      <c r="I159" t="s">
        <v>39</v>
      </c>
      <c r="J159">
        <v>2316.08</v>
      </c>
    </row>
    <row r="160" spans="1:10" x14ac:dyDescent="0.35">
      <c r="A160" s="5">
        <v>43989</v>
      </c>
      <c r="B160" t="str">
        <f t="shared" si="8"/>
        <v>Sunday</v>
      </c>
      <c r="C160" t="str">
        <f t="shared" si="9"/>
        <v>June</v>
      </c>
      <c r="D160" t="str">
        <f t="shared" si="10"/>
        <v>2020</v>
      </c>
      <c r="E160">
        <v>669</v>
      </c>
      <c r="F160" s="8">
        <v>10.48</v>
      </c>
      <c r="G160" s="8">
        <f t="shared" si="11"/>
        <v>7011.12</v>
      </c>
      <c r="H160" t="s">
        <v>12</v>
      </c>
      <c r="I160" t="s">
        <v>39</v>
      </c>
      <c r="J160">
        <v>7011.12</v>
      </c>
    </row>
    <row r="161" spans="1:10" x14ac:dyDescent="0.35">
      <c r="A161" s="5">
        <v>43990</v>
      </c>
      <c r="B161" t="str">
        <f t="shared" si="8"/>
        <v>Monday</v>
      </c>
      <c r="C161" t="str">
        <f t="shared" si="9"/>
        <v>June</v>
      </c>
      <c r="D161" t="str">
        <f t="shared" si="10"/>
        <v>2020</v>
      </c>
      <c r="E161">
        <v>635</v>
      </c>
      <c r="F161" s="8">
        <v>10.48</v>
      </c>
      <c r="G161" s="8">
        <f t="shared" si="11"/>
        <v>6654.8</v>
      </c>
      <c r="H161" t="s">
        <v>21</v>
      </c>
      <c r="I161" t="s">
        <v>39</v>
      </c>
      <c r="J161">
        <v>6654.8</v>
      </c>
    </row>
    <row r="162" spans="1:10" x14ac:dyDescent="0.35">
      <c r="A162" s="5">
        <v>43991</v>
      </c>
      <c r="B162" t="str">
        <f t="shared" si="8"/>
        <v>Tuesday</v>
      </c>
      <c r="C162" t="str">
        <f t="shared" si="9"/>
        <v>June</v>
      </c>
      <c r="D162" t="str">
        <f t="shared" si="10"/>
        <v>2020</v>
      </c>
      <c r="E162">
        <v>199</v>
      </c>
      <c r="F162" s="8">
        <v>10.48</v>
      </c>
      <c r="G162" s="8">
        <f t="shared" si="11"/>
        <v>2085.52</v>
      </c>
      <c r="H162" t="s">
        <v>11</v>
      </c>
      <c r="I162" t="s">
        <v>39</v>
      </c>
      <c r="J162">
        <v>2085.52</v>
      </c>
    </row>
    <row r="163" spans="1:10" x14ac:dyDescent="0.35">
      <c r="A163" s="5">
        <v>43992</v>
      </c>
      <c r="B163" t="str">
        <f t="shared" si="8"/>
        <v>Wednesday</v>
      </c>
      <c r="C163" t="str">
        <f t="shared" si="9"/>
        <v>June</v>
      </c>
      <c r="D163" t="str">
        <f t="shared" si="10"/>
        <v>2020</v>
      </c>
      <c r="E163">
        <v>604</v>
      </c>
      <c r="F163" s="8">
        <v>10.48</v>
      </c>
      <c r="G163" s="8">
        <f t="shared" si="11"/>
        <v>6329.92</v>
      </c>
      <c r="H163" t="s">
        <v>10</v>
      </c>
      <c r="I163" t="s">
        <v>39</v>
      </c>
      <c r="J163">
        <v>6329.92</v>
      </c>
    </row>
    <row r="164" spans="1:10" x14ac:dyDescent="0.35">
      <c r="A164" s="5">
        <v>43993</v>
      </c>
      <c r="B164" t="str">
        <f t="shared" si="8"/>
        <v>Thursday</v>
      </c>
      <c r="C164" t="str">
        <f t="shared" si="9"/>
        <v>June</v>
      </c>
      <c r="D164" t="str">
        <f t="shared" si="10"/>
        <v>2020</v>
      </c>
      <c r="E164">
        <v>186</v>
      </c>
      <c r="F164" s="8">
        <v>10.48</v>
      </c>
      <c r="G164" s="8">
        <f t="shared" si="11"/>
        <v>1949.28</v>
      </c>
      <c r="H164" t="s">
        <v>11</v>
      </c>
      <c r="I164" t="s">
        <v>39</v>
      </c>
      <c r="J164">
        <v>1949.28</v>
      </c>
    </row>
    <row r="165" spans="1:10" x14ac:dyDescent="0.35">
      <c r="A165" s="5">
        <v>43994</v>
      </c>
      <c r="B165" t="str">
        <f t="shared" si="8"/>
        <v>Friday</v>
      </c>
      <c r="C165" t="str">
        <f t="shared" si="9"/>
        <v>June</v>
      </c>
      <c r="D165" t="str">
        <f t="shared" si="10"/>
        <v>2020</v>
      </c>
      <c r="E165">
        <v>975</v>
      </c>
      <c r="F165" s="8">
        <v>10.48</v>
      </c>
      <c r="G165" s="8">
        <f t="shared" si="11"/>
        <v>10218</v>
      </c>
      <c r="H165" t="s">
        <v>10</v>
      </c>
      <c r="I165" t="s">
        <v>39</v>
      </c>
      <c r="J165">
        <v>10218</v>
      </c>
    </row>
    <row r="166" spans="1:10" x14ac:dyDescent="0.35">
      <c r="A166" s="5">
        <v>43995</v>
      </c>
      <c r="B166" t="str">
        <f t="shared" si="8"/>
        <v>Saturday</v>
      </c>
      <c r="C166" t="str">
        <f t="shared" si="9"/>
        <v>June</v>
      </c>
      <c r="D166" t="str">
        <f t="shared" si="10"/>
        <v>2020</v>
      </c>
      <c r="E166">
        <v>370</v>
      </c>
      <c r="F166" s="8">
        <v>10.48</v>
      </c>
      <c r="G166" s="8">
        <f t="shared" si="11"/>
        <v>3877.6000000000004</v>
      </c>
      <c r="H166" t="s">
        <v>11</v>
      </c>
      <c r="I166" t="s">
        <v>39</v>
      </c>
      <c r="J166">
        <v>3877.6000000000004</v>
      </c>
    </row>
    <row r="167" spans="1:10" x14ac:dyDescent="0.35">
      <c r="A167" s="5">
        <v>43996</v>
      </c>
      <c r="B167" t="str">
        <f t="shared" si="8"/>
        <v>Sunday</v>
      </c>
      <c r="C167" t="str">
        <f t="shared" si="9"/>
        <v>June</v>
      </c>
      <c r="D167" t="str">
        <f t="shared" si="10"/>
        <v>2020</v>
      </c>
      <c r="E167">
        <v>239</v>
      </c>
      <c r="F167" s="8">
        <v>10.48</v>
      </c>
      <c r="G167" s="8">
        <f t="shared" si="11"/>
        <v>2504.7200000000003</v>
      </c>
      <c r="H167" t="s">
        <v>11</v>
      </c>
      <c r="I167" t="s">
        <v>39</v>
      </c>
      <c r="J167">
        <v>2504.7200000000003</v>
      </c>
    </row>
    <row r="168" spans="1:10" x14ac:dyDescent="0.35">
      <c r="A168" s="5">
        <v>43997</v>
      </c>
      <c r="B168" t="str">
        <f t="shared" si="8"/>
        <v>Monday</v>
      </c>
      <c r="C168" t="str">
        <f t="shared" si="9"/>
        <v>June</v>
      </c>
      <c r="D168" t="str">
        <f t="shared" si="10"/>
        <v>2020</v>
      </c>
      <c r="E168">
        <v>412</v>
      </c>
      <c r="F168" s="8">
        <v>10.48</v>
      </c>
      <c r="G168" s="8">
        <f t="shared" si="11"/>
        <v>4317.76</v>
      </c>
      <c r="H168" t="s">
        <v>13</v>
      </c>
      <c r="I168" t="s">
        <v>39</v>
      </c>
      <c r="J168">
        <v>4317.76</v>
      </c>
    </row>
    <row r="169" spans="1:10" x14ac:dyDescent="0.35">
      <c r="A169" s="5">
        <v>43998</v>
      </c>
      <c r="B169" t="str">
        <f t="shared" si="8"/>
        <v>Tuesday</v>
      </c>
      <c r="C169" t="str">
        <f t="shared" si="9"/>
        <v>June</v>
      </c>
      <c r="D169" t="str">
        <f t="shared" si="10"/>
        <v>2020</v>
      </c>
      <c r="E169">
        <v>648</v>
      </c>
      <c r="F169" s="8">
        <v>10.48</v>
      </c>
      <c r="G169" s="8">
        <f t="shared" si="11"/>
        <v>6791.04</v>
      </c>
      <c r="H169" t="s">
        <v>10</v>
      </c>
      <c r="I169" t="s">
        <v>39</v>
      </c>
      <c r="J169">
        <v>6791.04</v>
      </c>
    </row>
    <row r="170" spans="1:10" x14ac:dyDescent="0.35">
      <c r="A170" s="5">
        <v>43999</v>
      </c>
      <c r="B170" t="str">
        <f t="shared" si="8"/>
        <v>Wednesday</v>
      </c>
      <c r="C170" t="str">
        <f t="shared" si="9"/>
        <v>June</v>
      </c>
      <c r="D170" t="str">
        <f t="shared" si="10"/>
        <v>2020</v>
      </c>
      <c r="E170">
        <v>290</v>
      </c>
      <c r="F170" s="8">
        <v>10.48</v>
      </c>
      <c r="G170" s="8">
        <f t="shared" si="11"/>
        <v>3039.2000000000003</v>
      </c>
      <c r="H170" t="s">
        <v>13</v>
      </c>
      <c r="I170" t="s">
        <v>39</v>
      </c>
      <c r="J170">
        <v>3039.2000000000003</v>
      </c>
    </row>
    <row r="171" spans="1:10" x14ac:dyDescent="0.35">
      <c r="A171" s="5">
        <v>44000</v>
      </c>
      <c r="B171" t="str">
        <f t="shared" si="8"/>
        <v>Thursday</v>
      </c>
      <c r="C171" t="str">
        <f t="shared" si="9"/>
        <v>June</v>
      </c>
      <c r="D171" t="str">
        <f t="shared" si="10"/>
        <v>2020</v>
      </c>
      <c r="E171">
        <v>244</v>
      </c>
      <c r="F171" s="8">
        <v>10.48</v>
      </c>
      <c r="G171" s="8">
        <f t="shared" si="11"/>
        <v>2557.12</v>
      </c>
      <c r="H171" t="s">
        <v>13</v>
      </c>
      <c r="I171" t="s">
        <v>39</v>
      </c>
      <c r="J171">
        <v>2557.12</v>
      </c>
    </row>
    <row r="172" spans="1:10" x14ac:dyDescent="0.35">
      <c r="A172" s="5">
        <v>44001</v>
      </c>
      <c r="B172" t="str">
        <f t="shared" si="8"/>
        <v>Friday</v>
      </c>
      <c r="C172" t="str">
        <f t="shared" si="9"/>
        <v>June</v>
      </c>
      <c r="D172" t="str">
        <f t="shared" si="10"/>
        <v>2020</v>
      </c>
      <c r="E172">
        <v>32</v>
      </c>
      <c r="F172" s="8">
        <v>10.48</v>
      </c>
      <c r="G172" s="8">
        <f t="shared" si="11"/>
        <v>335.36</v>
      </c>
      <c r="H172" t="s">
        <v>15</v>
      </c>
      <c r="I172" t="s">
        <v>39</v>
      </c>
      <c r="J172">
        <v>335.36</v>
      </c>
    </row>
    <row r="173" spans="1:10" x14ac:dyDescent="0.35">
      <c r="A173" s="5">
        <v>44002</v>
      </c>
      <c r="B173" t="str">
        <f t="shared" si="8"/>
        <v>Saturday</v>
      </c>
      <c r="C173" t="str">
        <f t="shared" si="9"/>
        <v>June</v>
      </c>
      <c r="D173" t="str">
        <f t="shared" si="10"/>
        <v>2020</v>
      </c>
      <c r="E173">
        <v>92</v>
      </c>
      <c r="F173" s="8">
        <v>10.48</v>
      </c>
      <c r="G173" s="8">
        <f t="shared" si="11"/>
        <v>964.16000000000008</v>
      </c>
      <c r="H173" t="s">
        <v>10</v>
      </c>
      <c r="I173" t="s">
        <v>39</v>
      </c>
      <c r="J173">
        <v>964.16000000000008</v>
      </c>
    </row>
    <row r="174" spans="1:10" x14ac:dyDescent="0.35">
      <c r="A174" s="5">
        <v>44003</v>
      </c>
      <c r="B174" t="str">
        <f t="shared" si="8"/>
        <v>Sunday</v>
      </c>
      <c r="C174" t="str">
        <f t="shared" si="9"/>
        <v>June</v>
      </c>
      <c r="D174" t="str">
        <f t="shared" si="10"/>
        <v>2020</v>
      </c>
      <c r="E174">
        <v>780</v>
      </c>
      <c r="F174" s="8">
        <v>10.48</v>
      </c>
      <c r="G174" s="8">
        <f t="shared" si="11"/>
        <v>8174.4000000000005</v>
      </c>
      <c r="H174" t="s">
        <v>10</v>
      </c>
      <c r="I174" t="s">
        <v>39</v>
      </c>
      <c r="J174">
        <v>8174.4000000000005</v>
      </c>
    </row>
    <row r="175" spans="1:10" x14ac:dyDescent="0.35">
      <c r="A175" s="5">
        <v>44004</v>
      </c>
      <c r="B175" t="str">
        <f t="shared" si="8"/>
        <v>Monday</v>
      </c>
      <c r="C175" t="str">
        <f t="shared" si="9"/>
        <v>June</v>
      </c>
      <c r="D175" t="str">
        <f t="shared" si="10"/>
        <v>2020</v>
      </c>
      <c r="E175">
        <v>798</v>
      </c>
      <c r="F175" s="8">
        <v>10.48</v>
      </c>
      <c r="G175" s="8">
        <f t="shared" si="11"/>
        <v>8363.0400000000009</v>
      </c>
      <c r="H175" t="s">
        <v>12</v>
      </c>
      <c r="I175" t="s">
        <v>39</v>
      </c>
      <c r="J175">
        <v>8363.0400000000009</v>
      </c>
    </row>
    <row r="176" spans="1:10" x14ac:dyDescent="0.35">
      <c r="A176" s="5">
        <v>44005</v>
      </c>
      <c r="B176" t="str">
        <f t="shared" si="8"/>
        <v>Tuesday</v>
      </c>
      <c r="C176" t="str">
        <f t="shared" si="9"/>
        <v>June</v>
      </c>
      <c r="D176" t="str">
        <f t="shared" si="10"/>
        <v>2020</v>
      </c>
      <c r="E176">
        <v>741</v>
      </c>
      <c r="F176" s="8">
        <v>10.48</v>
      </c>
      <c r="G176" s="8">
        <f t="shared" si="11"/>
        <v>7765.68</v>
      </c>
      <c r="H176" t="s">
        <v>12</v>
      </c>
      <c r="I176" t="s">
        <v>39</v>
      </c>
      <c r="J176">
        <v>7765.68</v>
      </c>
    </row>
    <row r="177" spans="1:10" x14ac:dyDescent="0.35">
      <c r="A177" s="5">
        <v>44006</v>
      </c>
      <c r="B177" t="str">
        <f t="shared" si="8"/>
        <v>Wednesday</v>
      </c>
      <c r="C177" t="str">
        <f t="shared" si="9"/>
        <v>June</v>
      </c>
      <c r="D177" t="str">
        <f t="shared" si="10"/>
        <v>2020</v>
      </c>
      <c r="E177">
        <v>331</v>
      </c>
      <c r="F177" s="8">
        <v>10.48</v>
      </c>
      <c r="G177" s="8">
        <f t="shared" si="11"/>
        <v>3468.88</v>
      </c>
      <c r="H177" t="s">
        <v>13</v>
      </c>
      <c r="I177" t="s">
        <v>39</v>
      </c>
      <c r="J177">
        <v>3468.88</v>
      </c>
    </row>
    <row r="178" spans="1:10" x14ac:dyDescent="0.35">
      <c r="A178" s="5">
        <v>44007</v>
      </c>
      <c r="B178" t="str">
        <f t="shared" si="8"/>
        <v>Thursday</v>
      </c>
      <c r="C178" t="str">
        <f t="shared" si="9"/>
        <v>June</v>
      </c>
      <c r="D178" t="str">
        <f t="shared" si="10"/>
        <v>2020</v>
      </c>
      <c r="E178">
        <v>288</v>
      </c>
      <c r="F178" s="8">
        <v>10.48</v>
      </c>
      <c r="G178" s="8">
        <f t="shared" si="11"/>
        <v>3018.2400000000002</v>
      </c>
      <c r="H178" t="s">
        <v>13</v>
      </c>
      <c r="I178" t="s">
        <v>39</v>
      </c>
      <c r="J178">
        <v>3018.2400000000002</v>
      </c>
    </row>
    <row r="179" spans="1:10" x14ac:dyDescent="0.35">
      <c r="A179" s="5">
        <v>44008</v>
      </c>
      <c r="B179" t="str">
        <f t="shared" si="8"/>
        <v>Friday</v>
      </c>
      <c r="C179" t="str">
        <f t="shared" si="9"/>
        <v>June</v>
      </c>
      <c r="D179" t="str">
        <f t="shared" si="10"/>
        <v>2020</v>
      </c>
      <c r="E179">
        <v>468</v>
      </c>
      <c r="F179" s="8">
        <v>10.48</v>
      </c>
      <c r="G179" s="8">
        <f t="shared" si="11"/>
        <v>4904.6400000000003</v>
      </c>
      <c r="H179" t="s">
        <v>19</v>
      </c>
      <c r="I179" t="s">
        <v>39</v>
      </c>
      <c r="J179">
        <v>4904.6400000000003</v>
      </c>
    </row>
    <row r="180" spans="1:10" x14ac:dyDescent="0.35">
      <c r="A180" s="5">
        <v>44009</v>
      </c>
      <c r="B180" t="str">
        <f t="shared" si="8"/>
        <v>Saturday</v>
      </c>
      <c r="C180" t="str">
        <f t="shared" si="9"/>
        <v>June</v>
      </c>
      <c r="D180" t="str">
        <f t="shared" si="10"/>
        <v>2020</v>
      </c>
      <c r="E180">
        <v>829</v>
      </c>
      <c r="F180" s="8">
        <v>10.48</v>
      </c>
      <c r="G180" s="8">
        <f t="shared" si="11"/>
        <v>8687.92</v>
      </c>
      <c r="H180" t="s">
        <v>12</v>
      </c>
      <c r="I180" t="s">
        <v>39</v>
      </c>
      <c r="J180">
        <v>8687.92</v>
      </c>
    </row>
    <row r="181" spans="1:10" x14ac:dyDescent="0.35">
      <c r="A181" s="5">
        <v>44010</v>
      </c>
      <c r="B181" t="str">
        <f t="shared" si="8"/>
        <v>Sunday</v>
      </c>
      <c r="C181" t="str">
        <f t="shared" si="9"/>
        <v>June</v>
      </c>
      <c r="D181" t="str">
        <f t="shared" si="10"/>
        <v>2020</v>
      </c>
      <c r="E181">
        <v>311</v>
      </c>
      <c r="F181" s="8">
        <v>10.48</v>
      </c>
      <c r="G181" s="8">
        <f t="shared" si="11"/>
        <v>3259.28</v>
      </c>
      <c r="H181" t="s">
        <v>20</v>
      </c>
      <c r="I181" t="s">
        <v>39</v>
      </c>
      <c r="J181">
        <v>3259.28</v>
      </c>
    </row>
    <row r="182" spans="1:10" x14ac:dyDescent="0.35">
      <c r="A182" s="5">
        <v>44011</v>
      </c>
      <c r="B182" t="str">
        <f t="shared" si="8"/>
        <v>Monday</v>
      </c>
      <c r="C182" t="str">
        <f t="shared" si="9"/>
        <v>June</v>
      </c>
      <c r="D182" t="str">
        <f t="shared" si="10"/>
        <v>2020</v>
      </c>
      <c r="E182">
        <v>189</v>
      </c>
      <c r="F182" s="8">
        <v>10.48</v>
      </c>
      <c r="G182" s="8">
        <f t="shared" si="11"/>
        <v>1980.72</v>
      </c>
      <c r="H182" t="s">
        <v>20</v>
      </c>
      <c r="I182" t="s">
        <v>39</v>
      </c>
      <c r="J182">
        <v>1980.72</v>
      </c>
    </row>
    <row r="183" spans="1:10" x14ac:dyDescent="0.35">
      <c r="A183" s="5">
        <v>44012</v>
      </c>
      <c r="B183" t="str">
        <f t="shared" si="8"/>
        <v>Tuesday</v>
      </c>
      <c r="C183" t="str">
        <f t="shared" si="9"/>
        <v>June</v>
      </c>
      <c r="D183" t="str">
        <f t="shared" si="10"/>
        <v>2020</v>
      </c>
      <c r="E183">
        <v>939</v>
      </c>
      <c r="F183" s="8">
        <v>10.48</v>
      </c>
      <c r="G183" s="8">
        <f t="shared" si="11"/>
        <v>9840.7200000000012</v>
      </c>
      <c r="H183" t="s">
        <v>10</v>
      </c>
      <c r="I183" t="s">
        <v>39</v>
      </c>
      <c r="J183">
        <v>9840.7200000000012</v>
      </c>
    </row>
    <row r="184" spans="1:10" x14ac:dyDescent="0.35">
      <c r="A184" s="5">
        <v>44013</v>
      </c>
      <c r="B184" t="str">
        <f t="shared" si="8"/>
        <v>Wednesday</v>
      </c>
      <c r="C184" t="str">
        <f t="shared" si="9"/>
        <v>July</v>
      </c>
      <c r="D184" t="str">
        <f t="shared" si="10"/>
        <v>2020</v>
      </c>
      <c r="E184">
        <v>62</v>
      </c>
      <c r="F184" s="8">
        <v>10.48</v>
      </c>
      <c r="G184" s="8">
        <f t="shared" si="11"/>
        <v>649.76</v>
      </c>
      <c r="H184" t="s">
        <v>13</v>
      </c>
      <c r="I184" t="s">
        <v>39</v>
      </c>
      <c r="J184">
        <v>649.76</v>
      </c>
    </row>
    <row r="185" spans="1:10" x14ac:dyDescent="0.35">
      <c r="A185" s="5">
        <v>44014</v>
      </c>
      <c r="B185" t="str">
        <f t="shared" si="8"/>
        <v>Thursday</v>
      </c>
      <c r="C185" t="str">
        <f t="shared" si="9"/>
        <v>July</v>
      </c>
      <c r="D185" t="str">
        <f t="shared" si="10"/>
        <v>2020</v>
      </c>
      <c r="E185">
        <v>838</v>
      </c>
      <c r="F185" s="8">
        <v>10.48</v>
      </c>
      <c r="G185" s="8">
        <f t="shared" si="11"/>
        <v>8782.24</v>
      </c>
      <c r="H185" t="s">
        <v>10</v>
      </c>
      <c r="I185" t="s">
        <v>39</v>
      </c>
      <c r="J185">
        <v>8782.24</v>
      </c>
    </row>
    <row r="186" spans="1:10" x14ac:dyDescent="0.35">
      <c r="A186" s="5">
        <v>44015</v>
      </c>
      <c r="B186" t="str">
        <f t="shared" si="8"/>
        <v>Friday</v>
      </c>
      <c r="C186" t="str">
        <f t="shared" si="9"/>
        <v>July</v>
      </c>
      <c r="D186" t="str">
        <f t="shared" si="10"/>
        <v>2020</v>
      </c>
      <c r="E186">
        <v>78</v>
      </c>
      <c r="F186" s="8">
        <v>10.48</v>
      </c>
      <c r="G186" s="8">
        <f t="shared" si="11"/>
        <v>817.44</v>
      </c>
      <c r="H186" t="s">
        <v>13</v>
      </c>
      <c r="I186" t="s">
        <v>39</v>
      </c>
      <c r="J186">
        <v>817.44</v>
      </c>
    </row>
    <row r="187" spans="1:10" x14ac:dyDescent="0.35">
      <c r="A187" s="5">
        <v>44016</v>
      </c>
      <c r="B187" t="str">
        <f t="shared" si="8"/>
        <v>Saturday</v>
      </c>
      <c r="C187" t="str">
        <f t="shared" si="9"/>
        <v>July</v>
      </c>
      <c r="D187" t="str">
        <f t="shared" si="10"/>
        <v>2020</v>
      </c>
      <c r="E187">
        <v>75</v>
      </c>
      <c r="F187" s="8">
        <v>10.48</v>
      </c>
      <c r="G187" s="8">
        <f t="shared" si="11"/>
        <v>786</v>
      </c>
      <c r="H187" t="s">
        <v>17</v>
      </c>
      <c r="I187" t="s">
        <v>39</v>
      </c>
      <c r="J187">
        <v>786</v>
      </c>
    </row>
    <row r="188" spans="1:10" x14ac:dyDescent="0.35">
      <c r="A188" s="5">
        <v>44017</v>
      </c>
      <c r="B188" t="str">
        <f t="shared" si="8"/>
        <v>Sunday</v>
      </c>
      <c r="C188" t="str">
        <f t="shared" si="9"/>
        <v>July</v>
      </c>
      <c r="D188" t="str">
        <f t="shared" si="10"/>
        <v>2020</v>
      </c>
      <c r="E188">
        <v>433</v>
      </c>
      <c r="F188" s="8">
        <v>10.48</v>
      </c>
      <c r="G188" s="8">
        <f t="shared" si="11"/>
        <v>4537.84</v>
      </c>
      <c r="H188" t="s">
        <v>20</v>
      </c>
      <c r="I188" t="s">
        <v>39</v>
      </c>
      <c r="J188">
        <v>4537.84</v>
      </c>
    </row>
    <row r="189" spans="1:10" x14ac:dyDescent="0.35">
      <c r="A189" s="5">
        <v>44018</v>
      </c>
      <c r="B189" t="str">
        <f t="shared" si="8"/>
        <v>Monday</v>
      </c>
      <c r="C189" t="str">
        <f t="shared" si="9"/>
        <v>July</v>
      </c>
      <c r="D189" t="str">
        <f t="shared" si="10"/>
        <v>2020</v>
      </c>
      <c r="E189">
        <v>104</v>
      </c>
      <c r="F189" s="8">
        <v>10.48</v>
      </c>
      <c r="G189" s="8">
        <f t="shared" si="11"/>
        <v>1089.92</v>
      </c>
      <c r="H189" t="s">
        <v>17</v>
      </c>
      <c r="I189" t="s">
        <v>39</v>
      </c>
      <c r="J189">
        <v>1089.92</v>
      </c>
    </row>
    <row r="190" spans="1:10" x14ac:dyDescent="0.35">
      <c r="A190" s="5">
        <v>44019</v>
      </c>
      <c r="B190" t="str">
        <f t="shared" si="8"/>
        <v>Tuesday</v>
      </c>
      <c r="C190" t="str">
        <f t="shared" si="9"/>
        <v>July</v>
      </c>
      <c r="D190" t="str">
        <f t="shared" si="10"/>
        <v>2020</v>
      </c>
      <c r="E190">
        <v>641</v>
      </c>
      <c r="F190" s="8">
        <v>10.48</v>
      </c>
      <c r="G190" s="8">
        <f t="shared" si="11"/>
        <v>6717.68</v>
      </c>
      <c r="H190" t="s">
        <v>10</v>
      </c>
      <c r="I190" t="s">
        <v>39</v>
      </c>
      <c r="J190">
        <v>6717.68</v>
      </c>
    </row>
    <row r="191" spans="1:10" x14ac:dyDescent="0.35">
      <c r="A191" s="5">
        <v>44020</v>
      </c>
      <c r="B191" t="str">
        <f t="shared" si="8"/>
        <v>Wednesday</v>
      </c>
      <c r="C191" t="str">
        <f t="shared" si="9"/>
        <v>July</v>
      </c>
      <c r="D191" t="str">
        <f t="shared" si="10"/>
        <v>2020</v>
      </c>
      <c r="E191">
        <v>360</v>
      </c>
      <c r="F191" s="8">
        <v>10.48</v>
      </c>
      <c r="G191" s="8">
        <f t="shared" si="11"/>
        <v>3772.8</v>
      </c>
      <c r="H191" t="s">
        <v>17</v>
      </c>
      <c r="I191" t="s">
        <v>39</v>
      </c>
      <c r="J191">
        <v>3772.8</v>
      </c>
    </row>
    <row r="192" spans="1:10" x14ac:dyDescent="0.35">
      <c r="A192" s="5">
        <v>44021</v>
      </c>
      <c r="B192" t="str">
        <f t="shared" si="8"/>
        <v>Thursday</v>
      </c>
      <c r="C192" t="str">
        <f t="shared" si="9"/>
        <v>July</v>
      </c>
      <c r="D192" t="str">
        <f t="shared" si="10"/>
        <v>2020</v>
      </c>
      <c r="E192">
        <v>211</v>
      </c>
      <c r="F192" s="8">
        <v>10.48</v>
      </c>
      <c r="G192" s="8">
        <f t="shared" si="11"/>
        <v>2211.2800000000002</v>
      </c>
      <c r="H192" t="s">
        <v>17</v>
      </c>
      <c r="I192" t="s">
        <v>39</v>
      </c>
      <c r="J192">
        <v>2211.2800000000002</v>
      </c>
    </row>
    <row r="193" spans="1:10" x14ac:dyDescent="0.35">
      <c r="A193" s="5">
        <v>44022</v>
      </c>
      <c r="B193" t="str">
        <f t="shared" si="8"/>
        <v>Friday</v>
      </c>
      <c r="C193" t="str">
        <f t="shared" si="9"/>
        <v>July</v>
      </c>
      <c r="D193" t="str">
        <f t="shared" si="10"/>
        <v>2020</v>
      </c>
      <c r="E193">
        <v>218</v>
      </c>
      <c r="F193" s="8">
        <v>10.48</v>
      </c>
      <c r="G193" s="8">
        <f t="shared" si="11"/>
        <v>2284.64</v>
      </c>
      <c r="H193" t="s">
        <v>11</v>
      </c>
      <c r="I193" t="s">
        <v>39</v>
      </c>
      <c r="J193">
        <v>2284.64</v>
      </c>
    </row>
    <row r="194" spans="1:10" x14ac:dyDescent="0.35">
      <c r="A194" s="5">
        <v>44023</v>
      </c>
      <c r="B194" t="str">
        <f t="shared" ref="B194:B257" si="12">TEXT(A194,"Dddd")</f>
        <v>Saturday</v>
      </c>
      <c r="C194" t="str">
        <f t="shared" ref="C194:C257" si="13">TEXT(A194,"Mmmm")</f>
        <v>July</v>
      </c>
      <c r="D194" t="str">
        <f t="shared" ref="D194:D257" si="14">TEXT(A194,"Yyyy")</f>
        <v>2020</v>
      </c>
      <c r="E194">
        <v>13</v>
      </c>
      <c r="F194" s="8">
        <v>10.48</v>
      </c>
      <c r="G194" s="8">
        <f t="shared" ref="G194:G257" si="15">F194*E194</f>
        <v>136.24</v>
      </c>
      <c r="H194" t="s">
        <v>14</v>
      </c>
      <c r="I194" t="s">
        <v>39</v>
      </c>
      <c r="J194">
        <v>136.24</v>
      </c>
    </row>
    <row r="195" spans="1:10" x14ac:dyDescent="0.35">
      <c r="A195" s="5">
        <v>44024</v>
      </c>
      <c r="B195" t="str">
        <f t="shared" si="12"/>
        <v>Sunday</v>
      </c>
      <c r="C195" t="str">
        <f t="shared" si="13"/>
        <v>July</v>
      </c>
      <c r="D195" t="str">
        <f t="shared" si="14"/>
        <v>2020</v>
      </c>
      <c r="E195">
        <v>782</v>
      </c>
      <c r="F195" s="8">
        <v>10.48</v>
      </c>
      <c r="G195" s="8">
        <f t="shared" si="15"/>
        <v>8195.36</v>
      </c>
      <c r="H195" t="s">
        <v>22</v>
      </c>
      <c r="I195" t="s">
        <v>39</v>
      </c>
      <c r="J195">
        <v>8195.36</v>
      </c>
    </row>
    <row r="196" spans="1:10" x14ac:dyDescent="0.35">
      <c r="A196" s="5">
        <v>44025</v>
      </c>
      <c r="B196" t="str">
        <f t="shared" si="12"/>
        <v>Monday</v>
      </c>
      <c r="C196" t="str">
        <f t="shared" si="13"/>
        <v>July</v>
      </c>
      <c r="D196" t="str">
        <f t="shared" si="14"/>
        <v>2020</v>
      </c>
      <c r="E196">
        <v>783</v>
      </c>
      <c r="F196" s="8">
        <v>10.48</v>
      </c>
      <c r="G196" s="8">
        <f t="shared" si="15"/>
        <v>8205.84</v>
      </c>
      <c r="H196" t="s">
        <v>22</v>
      </c>
      <c r="I196" t="s">
        <v>39</v>
      </c>
      <c r="J196">
        <v>8205.84</v>
      </c>
    </row>
    <row r="197" spans="1:10" x14ac:dyDescent="0.35">
      <c r="A197" s="5">
        <v>44026</v>
      </c>
      <c r="B197" t="str">
        <f t="shared" si="12"/>
        <v>Tuesday</v>
      </c>
      <c r="C197" t="str">
        <f t="shared" si="13"/>
        <v>July</v>
      </c>
      <c r="D197" t="str">
        <f t="shared" si="14"/>
        <v>2020</v>
      </c>
      <c r="E197">
        <v>161</v>
      </c>
      <c r="F197" s="8">
        <v>10.48</v>
      </c>
      <c r="G197" s="8">
        <f t="shared" si="15"/>
        <v>1687.28</v>
      </c>
      <c r="H197" t="s">
        <v>11</v>
      </c>
      <c r="I197" t="s">
        <v>39</v>
      </c>
      <c r="J197">
        <v>1687.28</v>
      </c>
    </row>
    <row r="198" spans="1:10" x14ac:dyDescent="0.35">
      <c r="A198" s="5">
        <v>44027</v>
      </c>
      <c r="B198" t="str">
        <f t="shared" si="12"/>
        <v>Wednesday</v>
      </c>
      <c r="C198" t="str">
        <f t="shared" si="13"/>
        <v>July</v>
      </c>
      <c r="D198" t="str">
        <f t="shared" si="14"/>
        <v>2020</v>
      </c>
      <c r="E198">
        <v>811</v>
      </c>
      <c r="F198" s="8">
        <v>10.48</v>
      </c>
      <c r="G198" s="8">
        <f t="shared" si="15"/>
        <v>8499.2800000000007</v>
      </c>
      <c r="H198" t="s">
        <v>22</v>
      </c>
      <c r="I198" t="s">
        <v>39</v>
      </c>
      <c r="J198">
        <v>8499.2800000000007</v>
      </c>
    </row>
    <row r="199" spans="1:10" x14ac:dyDescent="0.35">
      <c r="A199" s="5">
        <v>44028</v>
      </c>
      <c r="B199" t="str">
        <f t="shared" si="12"/>
        <v>Thursday</v>
      </c>
      <c r="C199" t="str">
        <f t="shared" si="13"/>
        <v>July</v>
      </c>
      <c r="D199" t="str">
        <f t="shared" si="14"/>
        <v>2020</v>
      </c>
      <c r="E199">
        <v>222</v>
      </c>
      <c r="F199" s="8">
        <v>10.48</v>
      </c>
      <c r="G199" s="8">
        <f t="shared" si="15"/>
        <v>2326.56</v>
      </c>
      <c r="H199" t="s">
        <v>11</v>
      </c>
      <c r="I199" t="s">
        <v>39</v>
      </c>
      <c r="J199">
        <v>2326.56</v>
      </c>
    </row>
    <row r="200" spans="1:10" x14ac:dyDescent="0.35">
      <c r="A200" s="5">
        <v>44029</v>
      </c>
      <c r="B200" t="str">
        <f t="shared" si="12"/>
        <v>Friday</v>
      </c>
      <c r="C200" t="str">
        <f t="shared" si="13"/>
        <v>July</v>
      </c>
      <c r="D200" t="str">
        <f t="shared" si="14"/>
        <v>2020</v>
      </c>
      <c r="E200">
        <v>934</v>
      </c>
      <c r="F200" s="8">
        <v>10.48</v>
      </c>
      <c r="G200" s="8">
        <f t="shared" si="15"/>
        <v>9788.32</v>
      </c>
      <c r="H200" t="s">
        <v>22</v>
      </c>
      <c r="I200" t="s">
        <v>39</v>
      </c>
      <c r="J200">
        <v>9788.32</v>
      </c>
    </row>
    <row r="201" spans="1:10" x14ac:dyDescent="0.35">
      <c r="A201" s="5">
        <v>44030</v>
      </c>
      <c r="B201" t="str">
        <f t="shared" si="12"/>
        <v>Saturday</v>
      </c>
      <c r="C201" t="str">
        <f t="shared" si="13"/>
        <v>July</v>
      </c>
      <c r="D201" t="str">
        <f t="shared" si="14"/>
        <v>2020</v>
      </c>
      <c r="E201">
        <v>810</v>
      </c>
      <c r="F201" s="8">
        <v>10.48</v>
      </c>
      <c r="G201" s="8">
        <f t="shared" si="15"/>
        <v>8488.8000000000011</v>
      </c>
      <c r="H201" t="s">
        <v>21</v>
      </c>
      <c r="I201" t="s">
        <v>39</v>
      </c>
      <c r="J201">
        <v>8488.8000000000011</v>
      </c>
    </row>
    <row r="202" spans="1:10" x14ac:dyDescent="0.35">
      <c r="A202" s="5">
        <v>44031</v>
      </c>
      <c r="B202" t="str">
        <f t="shared" si="12"/>
        <v>Sunday</v>
      </c>
      <c r="C202" t="str">
        <f t="shared" si="13"/>
        <v>July</v>
      </c>
      <c r="D202" t="str">
        <f t="shared" si="14"/>
        <v>2020</v>
      </c>
      <c r="E202">
        <v>217</v>
      </c>
      <c r="F202" s="8">
        <v>10.48</v>
      </c>
      <c r="G202" s="8">
        <f t="shared" si="15"/>
        <v>2274.1600000000003</v>
      </c>
      <c r="H202" t="s">
        <v>10</v>
      </c>
      <c r="I202" t="s">
        <v>39</v>
      </c>
      <c r="J202">
        <v>2274.1600000000003</v>
      </c>
    </row>
    <row r="203" spans="1:10" x14ac:dyDescent="0.35">
      <c r="A203" s="5">
        <v>44032</v>
      </c>
      <c r="B203" t="str">
        <f t="shared" si="12"/>
        <v>Monday</v>
      </c>
      <c r="C203" t="str">
        <f t="shared" si="13"/>
        <v>July</v>
      </c>
      <c r="D203" t="str">
        <f t="shared" si="14"/>
        <v>2020</v>
      </c>
      <c r="E203">
        <v>208</v>
      </c>
      <c r="F203" s="8">
        <v>10.48</v>
      </c>
      <c r="G203" s="8">
        <f t="shared" si="15"/>
        <v>2179.84</v>
      </c>
      <c r="H203" t="s">
        <v>10</v>
      </c>
      <c r="I203" t="s">
        <v>39</v>
      </c>
      <c r="J203">
        <v>2179.84</v>
      </c>
    </row>
    <row r="204" spans="1:10" x14ac:dyDescent="0.35">
      <c r="A204" s="5">
        <v>44033</v>
      </c>
      <c r="B204" t="str">
        <f t="shared" si="12"/>
        <v>Tuesday</v>
      </c>
      <c r="C204" t="str">
        <f t="shared" si="13"/>
        <v>July</v>
      </c>
      <c r="D204" t="str">
        <f t="shared" si="14"/>
        <v>2020</v>
      </c>
      <c r="E204">
        <v>864</v>
      </c>
      <c r="F204" s="8">
        <v>10.48</v>
      </c>
      <c r="G204" s="8">
        <f t="shared" si="15"/>
        <v>9054.7200000000012</v>
      </c>
      <c r="H204" t="s">
        <v>21</v>
      </c>
      <c r="I204" t="s">
        <v>39</v>
      </c>
      <c r="J204">
        <v>9054.7200000000012</v>
      </c>
    </row>
    <row r="205" spans="1:10" x14ac:dyDescent="0.35">
      <c r="A205" s="5">
        <v>44034</v>
      </c>
      <c r="B205" t="str">
        <f t="shared" si="12"/>
        <v>Wednesday</v>
      </c>
      <c r="C205" t="str">
        <f t="shared" si="13"/>
        <v>July</v>
      </c>
      <c r="D205" t="str">
        <f t="shared" si="14"/>
        <v>2020</v>
      </c>
      <c r="E205">
        <v>918</v>
      </c>
      <c r="F205" s="8">
        <v>10.48</v>
      </c>
      <c r="G205" s="8">
        <f t="shared" si="15"/>
        <v>9620.6400000000012</v>
      </c>
      <c r="H205" t="s">
        <v>21</v>
      </c>
      <c r="I205" t="s">
        <v>39</v>
      </c>
      <c r="J205">
        <v>9620.6400000000012</v>
      </c>
    </row>
    <row r="206" spans="1:10" x14ac:dyDescent="0.35">
      <c r="A206" s="5">
        <v>44035</v>
      </c>
      <c r="B206" t="str">
        <f t="shared" si="12"/>
        <v>Thursday</v>
      </c>
      <c r="C206" t="str">
        <f t="shared" si="13"/>
        <v>July</v>
      </c>
      <c r="D206" t="str">
        <f t="shared" si="14"/>
        <v>2020</v>
      </c>
      <c r="E206">
        <v>308</v>
      </c>
      <c r="F206" s="8">
        <v>10.48</v>
      </c>
      <c r="G206" s="8">
        <f t="shared" si="15"/>
        <v>3227.84</v>
      </c>
      <c r="H206" t="s">
        <v>10</v>
      </c>
      <c r="I206" t="s">
        <v>39</v>
      </c>
      <c r="J206">
        <v>3227.84</v>
      </c>
    </row>
    <row r="207" spans="1:10" x14ac:dyDescent="0.35">
      <c r="A207" s="5">
        <v>44036</v>
      </c>
      <c r="B207" t="str">
        <f t="shared" si="12"/>
        <v>Friday</v>
      </c>
      <c r="C207" t="str">
        <f t="shared" si="13"/>
        <v>July</v>
      </c>
      <c r="D207" t="str">
        <f t="shared" si="14"/>
        <v>2020</v>
      </c>
      <c r="E207">
        <v>748</v>
      </c>
      <c r="F207" s="8">
        <v>10.48</v>
      </c>
      <c r="G207" s="8">
        <f t="shared" si="15"/>
        <v>7839.04</v>
      </c>
      <c r="H207" t="s">
        <v>21</v>
      </c>
      <c r="I207" t="s">
        <v>39</v>
      </c>
      <c r="J207">
        <v>7839.04</v>
      </c>
    </row>
    <row r="208" spans="1:10" x14ac:dyDescent="0.35">
      <c r="A208" s="5">
        <v>44037</v>
      </c>
      <c r="B208" t="str">
        <f t="shared" si="12"/>
        <v>Saturday</v>
      </c>
      <c r="C208" t="str">
        <f t="shared" si="13"/>
        <v>July</v>
      </c>
      <c r="D208" t="str">
        <f t="shared" si="14"/>
        <v>2020</v>
      </c>
      <c r="E208">
        <v>83</v>
      </c>
      <c r="F208" s="8">
        <v>10.48</v>
      </c>
      <c r="G208" s="8">
        <f t="shared" si="15"/>
        <v>869.84</v>
      </c>
      <c r="H208" t="s">
        <v>17</v>
      </c>
      <c r="I208" t="s">
        <v>39</v>
      </c>
      <c r="J208">
        <v>869.84</v>
      </c>
    </row>
    <row r="209" spans="1:10" x14ac:dyDescent="0.35">
      <c r="A209" s="5">
        <v>44038</v>
      </c>
      <c r="B209" t="str">
        <f t="shared" si="12"/>
        <v>Sunday</v>
      </c>
      <c r="C209" t="str">
        <f t="shared" si="13"/>
        <v>July</v>
      </c>
      <c r="D209" t="str">
        <f t="shared" si="14"/>
        <v>2020</v>
      </c>
      <c r="E209">
        <v>900</v>
      </c>
      <c r="F209" s="8">
        <v>10.48</v>
      </c>
      <c r="G209" s="8">
        <f t="shared" si="15"/>
        <v>9432</v>
      </c>
      <c r="H209" t="s">
        <v>21</v>
      </c>
      <c r="I209" t="s">
        <v>39</v>
      </c>
      <c r="J209">
        <v>9432</v>
      </c>
    </row>
    <row r="210" spans="1:10" x14ac:dyDescent="0.35">
      <c r="A210" s="5">
        <v>44039</v>
      </c>
      <c r="B210" t="str">
        <f t="shared" si="12"/>
        <v>Monday</v>
      </c>
      <c r="C210" t="str">
        <f t="shared" si="13"/>
        <v>July</v>
      </c>
      <c r="D210" t="str">
        <f t="shared" si="14"/>
        <v>2020</v>
      </c>
      <c r="E210">
        <v>748</v>
      </c>
      <c r="F210" s="8">
        <v>10.48</v>
      </c>
      <c r="G210" s="8">
        <f t="shared" si="15"/>
        <v>7839.04</v>
      </c>
      <c r="H210" t="s">
        <v>21</v>
      </c>
      <c r="I210" t="s">
        <v>39</v>
      </c>
      <c r="J210">
        <v>7839.04</v>
      </c>
    </row>
    <row r="211" spans="1:10" x14ac:dyDescent="0.35">
      <c r="A211" s="5">
        <v>44040</v>
      </c>
      <c r="B211" t="str">
        <f t="shared" si="12"/>
        <v>Tuesday</v>
      </c>
      <c r="C211" t="str">
        <f t="shared" si="13"/>
        <v>July</v>
      </c>
      <c r="D211" t="str">
        <f t="shared" si="14"/>
        <v>2020</v>
      </c>
      <c r="E211">
        <v>562</v>
      </c>
      <c r="F211" s="8">
        <v>10.48</v>
      </c>
      <c r="G211" s="8">
        <f t="shared" si="15"/>
        <v>5889.76</v>
      </c>
      <c r="H211" t="s">
        <v>21</v>
      </c>
      <c r="I211" t="s">
        <v>39</v>
      </c>
      <c r="J211">
        <v>5889.76</v>
      </c>
    </row>
    <row r="212" spans="1:10" x14ac:dyDescent="0.35">
      <c r="A212" s="5">
        <v>44041</v>
      </c>
      <c r="B212" t="str">
        <f t="shared" si="12"/>
        <v>Wednesday</v>
      </c>
      <c r="C212" t="str">
        <f t="shared" si="13"/>
        <v>July</v>
      </c>
      <c r="D212" t="str">
        <f t="shared" si="14"/>
        <v>2020</v>
      </c>
      <c r="E212">
        <v>931</v>
      </c>
      <c r="F212" s="8">
        <v>10.48</v>
      </c>
      <c r="G212" s="8">
        <f t="shared" si="15"/>
        <v>9756.880000000001</v>
      </c>
      <c r="H212" t="s">
        <v>21</v>
      </c>
      <c r="I212" t="s">
        <v>39</v>
      </c>
      <c r="J212">
        <v>9756.880000000001</v>
      </c>
    </row>
    <row r="213" spans="1:10" x14ac:dyDescent="0.35">
      <c r="A213" s="5">
        <v>44042</v>
      </c>
      <c r="B213" t="str">
        <f t="shared" si="12"/>
        <v>Thursday</v>
      </c>
      <c r="C213" t="str">
        <f t="shared" si="13"/>
        <v>July</v>
      </c>
      <c r="D213" t="str">
        <f t="shared" si="14"/>
        <v>2020</v>
      </c>
      <c r="E213">
        <v>61</v>
      </c>
      <c r="F213" s="8">
        <v>10.48</v>
      </c>
      <c r="G213" s="8">
        <f t="shared" si="15"/>
        <v>639.28</v>
      </c>
      <c r="H213" t="s">
        <v>17</v>
      </c>
      <c r="I213" t="s">
        <v>39</v>
      </c>
      <c r="J213">
        <v>639.28</v>
      </c>
    </row>
    <row r="214" spans="1:10" x14ac:dyDescent="0.35">
      <c r="A214" s="5">
        <v>44043</v>
      </c>
      <c r="B214" t="str">
        <f t="shared" si="12"/>
        <v>Friday</v>
      </c>
      <c r="C214" t="str">
        <f t="shared" si="13"/>
        <v>July</v>
      </c>
      <c r="D214" t="str">
        <f t="shared" si="14"/>
        <v>2020</v>
      </c>
      <c r="E214">
        <v>481</v>
      </c>
      <c r="F214" s="8">
        <v>10.48</v>
      </c>
      <c r="G214" s="8">
        <f t="shared" si="15"/>
        <v>5040.88</v>
      </c>
      <c r="H214" t="s">
        <v>12</v>
      </c>
      <c r="I214" t="s">
        <v>39</v>
      </c>
      <c r="J214">
        <v>5040.88</v>
      </c>
    </row>
    <row r="215" spans="1:10" x14ac:dyDescent="0.35">
      <c r="A215" s="5">
        <v>44044</v>
      </c>
      <c r="B215" t="str">
        <f t="shared" si="12"/>
        <v>Saturday</v>
      </c>
      <c r="C215" t="str">
        <f t="shared" si="13"/>
        <v>August</v>
      </c>
      <c r="D215" t="str">
        <f t="shared" si="14"/>
        <v>2020</v>
      </c>
      <c r="E215">
        <v>79</v>
      </c>
      <c r="F215" s="8">
        <v>10.48</v>
      </c>
      <c r="G215" s="8">
        <f t="shared" si="15"/>
        <v>827.92000000000007</v>
      </c>
      <c r="H215" t="s">
        <v>17</v>
      </c>
      <c r="I215" t="s">
        <v>39</v>
      </c>
      <c r="J215">
        <v>827.92000000000007</v>
      </c>
    </row>
    <row r="216" spans="1:10" x14ac:dyDescent="0.35">
      <c r="A216" s="5">
        <v>44045</v>
      </c>
      <c r="B216" t="str">
        <f t="shared" si="12"/>
        <v>Sunday</v>
      </c>
      <c r="C216" t="str">
        <f t="shared" si="13"/>
        <v>August</v>
      </c>
      <c r="D216" t="str">
        <f t="shared" si="14"/>
        <v>2020</v>
      </c>
      <c r="E216">
        <v>643</v>
      </c>
      <c r="F216" s="8">
        <v>10.48</v>
      </c>
      <c r="G216" s="8">
        <f t="shared" si="15"/>
        <v>6738.64</v>
      </c>
      <c r="H216" t="s">
        <v>12</v>
      </c>
      <c r="I216" t="s">
        <v>39</v>
      </c>
      <c r="J216">
        <v>6738.64</v>
      </c>
    </row>
    <row r="217" spans="1:10" x14ac:dyDescent="0.35">
      <c r="A217" s="5">
        <v>44046</v>
      </c>
      <c r="B217" t="str">
        <f t="shared" si="12"/>
        <v>Monday</v>
      </c>
      <c r="C217" t="str">
        <f t="shared" si="13"/>
        <v>August</v>
      </c>
      <c r="D217" t="str">
        <f t="shared" si="14"/>
        <v>2020</v>
      </c>
      <c r="E217">
        <v>506</v>
      </c>
      <c r="F217" s="8">
        <v>10.48</v>
      </c>
      <c r="G217" s="8">
        <f t="shared" si="15"/>
        <v>5302.88</v>
      </c>
      <c r="H217" t="s">
        <v>12</v>
      </c>
      <c r="I217" t="s">
        <v>39</v>
      </c>
      <c r="J217">
        <v>5302.88</v>
      </c>
    </row>
    <row r="218" spans="1:10" x14ac:dyDescent="0.35">
      <c r="A218" s="5">
        <v>44047</v>
      </c>
      <c r="B218" t="str">
        <f t="shared" si="12"/>
        <v>Tuesday</v>
      </c>
      <c r="C218" t="str">
        <f t="shared" si="13"/>
        <v>August</v>
      </c>
      <c r="D218" t="str">
        <f t="shared" si="14"/>
        <v>2020</v>
      </c>
      <c r="E218">
        <v>573</v>
      </c>
      <c r="F218" s="8">
        <v>10.48</v>
      </c>
      <c r="G218" s="8">
        <f t="shared" si="15"/>
        <v>6005.04</v>
      </c>
      <c r="H218" t="s">
        <v>21</v>
      </c>
      <c r="I218" t="s">
        <v>39</v>
      </c>
      <c r="J218">
        <v>6005.04</v>
      </c>
    </row>
    <row r="219" spans="1:10" x14ac:dyDescent="0.35">
      <c r="A219" s="5">
        <v>44048</v>
      </c>
      <c r="B219" t="str">
        <f t="shared" si="12"/>
        <v>Wednesday</v>
      </c>
      <c r="C219" t="str">
        <f t="shared" si="13"/>
        <v>August</v>
      </c>
      <c r="D219" t="str">
        <f t="shared" si="14"/>
        <v>2020</v>
      </c>
      <c r="E219">
        <v>588</v>
      </c>
      <c r="F219" s="8">
        <v>10.48</v>
      </c>
      <c r="G219" s="8">
        <f t="shared" si="15"/>
        <v>6162.2400000000007</v>
      </c>
      <c r="H219" t="s">
        <v>12</v>
      </c>
      <c r="I219" t="s">
        <v>39</v>
      </c>
      <c r="J219">
        <v>6162.2400000000007</v>
      </c>
    </row>
    <row r="220" spans="1:10" x14ac:dyDescent="0.35">
      <c r="A220" s="5">
        <v>44049</v>
      </c>
      <c r="B220" t="str">
        <f t="shared" si="12"/>
        <v>Thursday</v>
      </c>
      <c r="C220" t="str">
        <f t="shared" si="13"/>
        <v>August</v>
      </c>
      <c r="D220" t="str">
        <f t="shared" si="14"/>
        <v>2020</v>
      </c>
      <c r="E220">
        <v>189</v>
      </c>
      <c r="F220" s="8">
        <v>10.48</v>
      </c>
      <c r="G220" s="8">
        <f t="shared" si="15"/>
        <v>1980.72</v>
      </c>
      <c r="H220" t="s">
        <v>12</v>
      </c>
      <c r="I220" t="s">
        <v>39</v>
      </c>
      <c r="J220">
        <v>1980.72</v>
      </c>
    </row>
    <row r="221" spans="1:10" x14ac:dyDescent="0.35">
      <c r="A221" s="5">
        <v>44050</v>
      </c>
      <c r="B221" t="str">
        <f t="shared" si="12"/>
        <v>Friday</v>
      </c>
      <c r="C221" t="str">
        <f t="shared" si="13"/>
        <v>August</v>
      </c>
      <c r="D221" t="str">
        <f t="shared" si="14"/>
        <v>2020</v>
      </c>
      <c r="E221">
        <v>40</v>
      </c>
      <c r="F221" s="8">
        <v>10.48</v>
      </c>
      <c r="G221" s="8">
        <f t="shared" si="15"/>
        <v>419.20000000000005</v>
      </c>
      <c r="H221" t="s">
        <v>16</v>
      </c>
      <c r="I221" t="s">
        <v>39</v>
      </c>
      <c r="J221">
        <v>419.20000000000005</v>
      </c>
    </row>
    <row r="222" spans="1:10" x14ac:dyDescent="0.35">
      <c r="A222" s="5">
        <v>44051</v>
      </c>
      <c r="B222" t="str">
        <f t="shared" si="12"/>
        <v>Saturday</v>
      </c>
      <c r="C222" t="str">
        <f t="shared" si="13"/>
        <v>August</v>
      </c>
      <c r="D222" t="str">
        <f t="shared" si="14"/>
        <v>2020</v>
      </c>
      <c r="E222">
        <v>403</v>
      </c>
      <c r="F222" s="8">
        <v>10.48</v>
      </c>
      <c r="G222" s="8">
        <f t="shared" si="15"/>
        <v>4223.4400000000005</v>
      </c>
      <c r="H222" t="s">
        <v>21</v>
      </c>
      <c r="I222" t="s">
        <v>39</v>
      </c>
      <c r="J222">
        <v>4223.4400000000005</v>
      </c>
    </row>
    <row r="223" spans="1:10" x14ac:dyDescent="0.35">
      <c r="A223" s="5">
        <v>44052</v>
      </c>
      <c r="B223" t="str">
        <f t="shared" si="12"/>
        <v>Sunday</v>
      </c>
      <c r="C223" t="str">
        <f t="shared" si="13"/>
        <v>August</v>
      </c>
      <c r="D223" t="str">
        <f t="shared" si="14"/>
        <v>2020</v>
      </c>
      <c r="E223">
        <v>882</v>
      </c>
      <c r="F223" s="8">
        <v>10.48</v>
      </c>
      <c r="G223" s="8">
        <f t="shared" si="15"/>
        <v>9243.36</v>
      </c>
      <c r="H223" t="s">
        <v>10</v>
      </c>
      <c r="I223" t="s">
        <v>39</v>
      </c>
      <c r="J223">
        <v>9243.36</v>
      </c>
    </row>
    <row r="224" spans="1:10" x14ac:dyDescent="0.35">
      <c r="A224" s="5">
        <v>44053</v>
      </c>
      <c r="B224" t="str">
        <f t="shared" si="12"/>
        <v>Monday</v>
      </c>
      <c r="C224" t="str">
        <f t="shared" si="13"/>
        <v>August</v>
      </c>
      <c r="D224" t="str">
        <f t="shared" si="14"/>
        <v>2020</v>
      </c>
      <c r="E224">
        <v>588</v>
      </c>
      <c r="F224" s="8">
        <v>10.48</v>
      </c>
      <c r="G224" s="8">
        <f t="shared" si="15"/>
        <v>6162.2400000000007</v>
      </c>
      <c r="H224" t="s">
        <v>10</v>
      </c>
      <c r="I224" t="s">
        <v>39</v>
      </c>
      <c r="J224">
        <v>6162.2400000000007</v>
      </c>
    </row>
    <row r="225" spans="1:10" x14ac:dyDescent="0.35">
      <c r="A225" s="5">
        <v>44054</v>
      </c>
      <c r="B225" t="str">
        <f t="shared" si="12"/>
        <v>Tuesday</v>
      </c>
      <c r="C225" t="str">
        <f t="shared" si="13"/>
        <v>August</v>
      </c>
      <c r="D225" t="str">
        <f t="shared" si="14"/>
        <v>2020</v>
      </c>
      <c r="E225">
        <v>999</v>
      </c>
      <c r="F225" s="8">
        <v>10.48</v>
      </c>
      <c r="G225" s="8">
        <f t="shared" si="15"/>
        <v>10469.52</v>
      </c>
      <c r="H225" t="s">
        <v>10</v>
      </c>
      <c r="I225" t="s">
        <v>39</v>
      </c>
      <c r="J225">
        <v>10469.52</v>
      </c>
    </row>
    <row r="226" spans="1:10" x14ac:dyDescent="0.35">
      <c r="A226" s="5">
        <v>44055</v>
      </c>
      <c r="B226" t="str">
        <f t="shared" si="12"/>
        <v>Wednesday</v>
      </c>
      <c r="C226" t="str">
        <f t="shared" si="13"/>
        <v>August</v>
      </c>
      <c r="D226" t="str">
        <f t="shared" si="14"/>
        <v>2020</v>
      </c>
      <c r="E226">
        <v>367</v>
      </c>
      <c r="F226" s="8">
        <v>10.48</v>
      </c>
      <c r="G226" s="8">
        <f t="shared" si="15"/>
        <v>3846.1600000000003</v>
      </c>
      <c r="H226" t="s">
        <v>10</v>
      </c>
      <c r="I226" t="s">
        <v>39</v>
      </c>
      <c r="J226">
        <v>3846.1600000000003</v>
      </c>
    </row>
    <row r="227" spans="1:10" x14ac:dyDescent="0.35">
      <c r="A227" s="5">
        <v>44056</v>
      </c>
      <c r="B227" t="str">
        <f t="shared" si="12"/>
        <v>Thursday</v>
      </c>
      <c r="C227" t="str">
        <f t="shared" si="13"/>
        <v>August</v>
      </c>
      <c r="D227" t="str">
        <f t="shared" si="14"/>
        <v>2020</v>
      </c>
      <c r="E227">
        <v>672</v>
      </c>
      <c r="F227" s="8">
        <v>10.48</v>
      </c>
      <c r="G227" s="8">
        <f t="shared" si="15"/>
        <v>7042.56</v>
      </c>
      <c r="H227" t="s">
        <v>12</v>
      </c>
      <c r="I227" t="s">
        <v>39</v>
      </c>
      <c r="J227">
        <v>7042.56</v>
      </c>
    </row>
    <row r="228" spans="1:10" x14ac:dyDescent="0.35">
      <c r="A228" s="5">
        <v>44057</v>
      </c>
      <c r="B228" t="str">
        <f t="shared" si="12"/>
        <v>Friday</v>
      </c>
      <c r="C228" t="str">
        <f t="shared" si="13"/>
        <v>August</v>
      </c>
      <c r="D228" t="str">
        <f t="shared" si="14"/>
        <v>2020</v>
      </c>
      <c r="E228">
        <v>67</v>
      </c>
      <c r="F228" s="8">
        <v>10.48</v>
      </c>
      <c r="G228" s="8">
        <f t="shared" si="15"/>
        <v>702.16000000000008</v>
      </c>
      <c r="H228" t="s">
        <v>10</v>
      </c>
      <c r="I228" t="s">
        <v>39</v>
      </c>
      <c r="J228">
        <v>702.16000000000008</v>
      </c>
    </row>
    <row r="229" spans="1:10" x14ac:dyDescent="0.35">
      <c r="A229" s="5">
        <v>44058</v>
      </c>
      <c r="B229" t="str">
        <f t="shared" si="12"/>
        <v>Saturday</v>
      </c>
      <c r="C229" t="str">
        <f t="shared" si="13"/>
        <v>August</v>
      </c>
      <c r="D229" t="str">
        <f t="shared" si="14"/>
        <v>2020</v>
      </c>
      <c r="E229">
        <v>446</v>
      </c>
      <c r="F229" s="8">
        <v>10.48</v>
      </c>
      <c r="G229" s="8">
        <f t="shared" si="15"/>
        <v>4674.08</v>
      </c>
      <c r="H229" t="s">
        <v>22</v>
      </c>
      <c r="I229" t="s">
        <v>39</v>
      </c>
      <c r="J229">
        <v>4674.08</v>
      </c>
    </row>
    <row r="230" spans="1:10" x14ac:dyDescent="0.35">
      <c r="A230" s="5">
        <v>44059</v>
      </c>
      <c r="B230" t="str">
        <f t="shared" si="12"/>
        <v>Sunday</v>
      </c>
      <c r="C230" t="str">
        <f t="shared" si="13"/>
        <v>August</v>
      </c>
      <c r="D230" t="str">
        <f t="shared" si="14"/>
        <v>2020</v>
      </c>
      <c r="E230">
        <v>283</v>
      </c>
      <c r="F230" s="8">
        <v>10.48</v>
      </c>
      <c r="G230" s="8">
        <f t="shared" si="15"/>
        <v>2965.84</v>
      </c>
      <c r="H230" t="s">
        <v>22</v>
      </c>
      <c r="I230" t="s">
        <v>39</v>
      </c>
      <c r="J230">
        <v>2965.84</v>
      </c>
    </row>
    <row r="231" spans="1:10" x14ac:dyDescent="0.35">
      <c r="A231" s="5">
        <v>44060</v>
      </c>
      <c r="B231" t="str">
        <f t="shared" si="12"/>
        <v>Monday</v>
      </c>
      <c r="C231" t="str">
        <f t="shared" si="13"/>
        <v>August</v>
      </c>
      <c r="D231" t="str">
        <f t="shared" si="14"/>
        <v>2020</v>
      </c>
      <c r="E231">
        <v>39</v>
      </c>
      <c r="F231" s="8">
        <v>10.48</v>
      </c>
      <c r="G231" s="8">
        <f t="shared" si="15"/>
        <v>408.72</v>
      </c>
      <c r="H231" t="s">
        <v>22</v>
      </c>
      <c r="I231" t="s">
        <v>39</v>
      </c>
      <c r="J231">
        <v>408.72</v>
      </c>
    </row>
    <row r="232" spans="1:10" x14ac:dyDescent="0.35">
      <c r="A232" s="5">
        <v>44061</v>
      </c>
      <c r="B232" t="str">
        <f t="shared" si="12"/>
        <v>Tuesday</v>
      </c>
      <c r="C232" t="str">
        <f t="shared" si="13"/>
        <v>August</v>
      </c>
      <c r="D232" t="str">
        <f t="shared" si="14"/>
        <v>2020</v>
      </c>
      <c r="E232">
        <v>65</v>
      </c>
      <c r="F232" s="8">
        <v>10.48</v>
      </c>
      <c r="G232" s="8">
        <f t="shared" si="15"/>
        <v>681.2</v>
      </c>
      <c r="H232" t="s">
        <v>22</v>
      </c>
      <c r="I232" t="s">
        <v>39</v>
      </c>
      <c r="J232">
        <v>681.2</v>
      </c>
    </row>
    <row r="233" spans="1:10" x14ac:dyDescent="0.35">
      <c r="A233" s="5">
        <v>44062</v>
      </c>
      <c r="B233" t="str">
        <f t="shared" si="12"/>
        <v>Wednesday</v>
      </c>
      <c r="C233" t="str">
        <f t="shared" si="13"/>
        <v>August</v>
      </c>
      <c r="D233" t="str">
        <f t="shared" si="14"/>
        <v>2020</v>
      </c>
      <c r="E233">
        <v>152</v>
      </c>
      <c r="F233" s="8">
        <v>10.48</v>
      </c>
      <c r="G233" s="8">
        <f t="shared" si="15"/>
        <v>1592.96</v>
      </c>
      <c r="H233" t="s">
        <v>22</v>
      </c>
      <c r="I233" t="s">
        <v>39</v>
      </c>
      <c r="J233">
        <v>1592.96</v>
      </c>
    </row>
    <row r="234" spans="1:10" x14ac:dyDescent="0.35">
      <c r="A234" s="5">
        <v>44063</v>
      </c>
      <c r="B234" t="str">
        <f t="shared" si="12"/>
        <v>Thursday</v>
      </c>
      <c r="C234" t="str">
        <f t="shared" si="13"/>
        <v>August</v>
      </c>
      <c r="D234" t="str">
        <f t="shared" si="14"/>
        <v>2020</v>
      </c>
      <c r="E234">
        <v>386</v>
      </c>
      <c r="F234" s="8">
        <v>10.48</v>
      </c>
      <c r="G234" s="8">
        <f t="shared" si="15"/>
        <v>4045.28</v>
      </c>
      <c r="H234" t="s">
        <v>12</v>
      </c>
      <c r="I234" t="s">
        <v>39</v>
      </c>
      <c r="J234">
        <v>4045.28</v>
      </c>
    </row>
    <row r="235" spans="1:10" x14ac:dyDescent="0.35">
      <c r="A235" s="5">
        <v>44064</v>
      </c>
      <c r="B235" t="str">
        <f t="shared" si="12"/>
        <v>Friday</v>
      </c>
      <c r="C235" t="str">
        <f t="shared" si="13"/>
        <v>August</v>
      </c>
      <c r="D235" t="str">
        <f t="shared" si="14"/>
        <v>2020</v>
      </c>
      <c r="E235">
        <v>504</v>
      </c>
      <c r="F235" s="8">
        <v>10.48</v>
      </c>
      <c r="G235" s="8">
        <f t="shared" si="15"/>
        <v>5281.92</v>
      </c>
      <c r="H235" t="s">
        <v>12</v>
      </c>
      <c r="I235" t="s">
        <v>39</v>
      </c>
      <c r="J235">
        <v>5281.92</v>
      </c>
    </row>
    <row r="236" spans="1:10" x14ac:dyDescent="0.35">
      <c r="A236" s="5">
        <v>44065</v>
      </c>
      <c r="B236" t="str">
        <f t="shared" si="12"/>
        <v>Saturday</v>
      </c>
      <c r="C236" t="str">
        <f t="shared" si="13"/>
        <v>August</v>
      </c>
      <c r="D236" t="str">
        <f t="shared" si="14"/>
        <v>2020</v>
      </c>
      <c r="E236">
        <v>204</v>
      </c>
      <c r="F236" s="8">
        <v>10.48</v>
      </c>
      <c r="G236" s="8">
        <f t="shared" si="15"/>
        <v>2137.92</v>
      </c>
      <c r="H236" t="s">
        <v>10</v>
      </c>
      <c r="I236" t="s">
        <v>39</v>
      </c>
      <c r="J236">
        <v>2137.92</v>
      </c>
    </row>
    <row r="237" spans="1:10" x14ac:dyDescent="0.35">
      <c r="A237" s="5">
        <v>44066</v>
      </c>
      <c r="B237" t="str">
        <f t="shared" si="12"/>
        <v>Sunday</v>
      </c>
      <c r="C237" t="str">
        <f t="shared" si="13"/>
        <v>August</v>
      </c>
      <c r="D237" t="str">
        <f t="shared" si="14"/>
        <v>2020</v>
      </c>
      <c r="E237">
        <v>699</v>
      </c>
      <c r="F237" s="8">
        <v>10.48</v>
      </c>
      <c r="G237" s="8">
        <f t="shared" si="15"/>
        <v>7325.52</v>
      </c>
      <c r="H237" t="s">
        <v>10</v>
      </c>
      <c r="I237" t="s">
        <v>39</v>
      </c>
      <c r="J237">
        <v>7325.52</v>
      </c>
    </row>
    <row r="238" spans="1:10" x14ac:dyDescent="0.35">
      <c r="A238" s="5">
        <v>44067</v>
      </c>
      <c r="B238" t="str">
        <f t="shared" si="12"/>
        <v>Monday</v>
      </c>
      <c r="C238" t="str">
        <f t="shared" si="13"/>
        <v>August</v>
      </c>
      <c r="D238" t="str">
        <f t="shared" si="14"/>
        <v>2020</v>
      </c>
      <c r="E238">
        <v>614</v>
      </c>
      <c r="F238" s="8">
        <v>10.48</v>
      </c>
      <c r="G238" s="8">
        <f t="shared" si="15"/>
        <v>6434.72</v>
      </c>
      <c r="H238" t="s">
        <v>10</v>
      </c>
      <c r="I238" t="s">
        <v>39</v>
      </c>
      <c r="J238">
        <v>6434.72</v>
      </c>
    </row>
    <row r="239" spans="1:10" x14ac:dyDescent="0.35">
      <c r="A239" s="5">
        <v>44068</v>
      </c>
      <c r="B239" t="str">
        <f t="shared" si="12"/>
        <v>Tuesday</v>
      </c>
      <c r="C239" t="str">
        <f t="shared" si="13"/>
        <v>August</v>
      </c>
      <c r="D239" t="str">
        <f t="shared" si="14"/>
        <v>2020</v>
      </c>
      <c r="E239">
        <v>541</v>
      </c>
      <c r="F239" s="8">
        <v>10.48</v>
      </c>
      <c r="G239" s="8">
        <f t="shared" si="15"/>
        <v>5669.68</v>
      </c>
      <c r="H239" t="s">
        <v>22</v>
      </c>
      <c r="I239" t="s">
        <v>39</v>
      </c>
      <c r="J239">
        <v>5669.68</v>
      </c>
    </row>
    <row r="240" spans="1:10" x14ac:dyDescent="0.35">
      <c r="A240" s="5">
        <v>44069</v>
      </c>
      <c r="B240" t="str">
        <f t="shared" si="12"/>
        <v>Wednesday</v>
      </c>
      <c r="C240" t="str">
        <f t="shared" si="13"/>
        <v>August</v>
      </c>
      <c r="D240" t="str">
        <f t="shared" si="14"/>
        <v>2020</v>
      </c>
      <c r="E240">
        <v>511</v>
      </c>
      <c r="F240" s="8">
        <v>10.48</v>
      </c>
      <c r="G240" s="8">
        <f t="shared" si="15"/>
        <v>5355.2800000000007</v>
      </c>
      <c r="H240" t="s">
        <v>22</v>
      </c>
      <c r="I240" t="s">
        <v>39</v>
      </c>
      <c r="J240">
        <v>5355.2800000000007</v>
      </c>
    </row>
    <row r="241" spans="1:10" x14ac:dyDescent="0.35">
      <c r="A241" s="5">
        <v>44070</v>
      </c>
      <c r="B241" t="str">
        <f t="shared" si="12"/>
        <v>Thursday</v>
      </c>
      <c r="C241" t="str">
        <f t="shared" si="13"/>
        <v>August</v>
      </c>
      <c r="D241" t="str">
        <f t="shared" si="14"/>
        <v>2020</v>
      </c>
      <c r="E241">
        <v>216</v>
      </c>
      <c r="F241" s="8">
        <v>10.48</v>
      </c>
      <c r="G241" s="8">
        <f t="shared" si="15"/>
        <v>2263.6800000000003</v>
      </c>
      <c r="H241" t="s">
        <v>22</v>
      </c>
      <c r="I241" t="s">
        <v>39</v>
      </c>
      <c r="J241">
        <v>2263.6800000000003</v>
      </c>
    </row>
    <row r="242" spans="1:10" x14ac:dyDescent="0.35">
      <c r="A242" s="5">
        <v>44071</v>
      </c>
      <c r="B242" t="str">
        <f t="shared" si="12"/>
        <v>Friday</v>
      </c>
      <c r="C242" t="str">
        <f t="shared" si="13"/>
        <v>August</v>
      </c>
      <c r="D242" t="str">
        <f t="shared" si="14"/>
        <v>2020</v>
      </c>
      <c r="E242">
        <v>187</v>
      </c>
      <c r="F242" s="8">
        <v>10.48</v>
      </c>
      <c r="G242" s="8">
        <f t="shared" si="15"/>
        <v>1959.76</v>
      </c>
      <c r="H242" t="s">
        <v>22</v>
      </c>
      <c r="I242" t="s">
        <v>39</v>
      </c>
      <c r="J242">
        <v>1959.76</v>
      </c>
    </row>
    <row r="243" spans="1:10" x14ac:dyDescent="0.35">
      <c r="A243" s="5">
        <v>44072</v>
      </c>
      <c r="B243" t="str">
        <f t="shared" si="12"/>
        <v>Saturday</v>
      </c>
      <c r="C243" t="str">
        <f t="shared" si="13"/>
        <v>August</v>
      </c>
      <c r="D243" t="str">
        <f t="shared" si="14"/>
        <v>2020</v>
      </c>
      <c r="E243">
        <v>741</v>
      </c>
      <c r="F243" s="8">
        <v>10.48</v>
      </c>
      <c r="G243" s="8">
        <f t="shared" si="15"/>
        <v>7765.68</v>
      </c>
      <c r="H243" t="s">
        <v>22</v>
      </c>
      <c r="I243" t="s">
        <v>39</v>
      </c>
      <c r="J243">
        <v>7765.68</v>
      </c>
    </row>
    <row r="244" spans="1:10" x14ac:dyDescent="0.35">
      <c r="A244" s="5">
        <v>44073</v>
      </c>
      <c r="B244" t="str">
        <f t="shared" si="12"/>
        <v>Sunday</v>
      </c>
      <c r="C244" t="str">
        <f t="shared" si="13"/>
        <v>August</v>
      </c>
      <c r="D244" t="str">
        <f t="shared" si="14"/>
        <v>2020</v>
      </c>
      <c r="E244">
        <v>935</v>
      </c>
      <c r="F244" s="8">
        <v>10.48</v>
      </c>
      <c r="G244" s="8">
        <f t="shared" si="15"/>
        <v>9798.8000000000011</v>
      </c>
      <c r="H244" t="s">
        <v>22</v>
      </c>
      <c r="I244" t="s">
        <v>39</v>
      </c>
      <c r="J244">
        <v>9798.8000000000011</v>
      </c>
    </row>
    <row r="245" spans="1:10" x14ac:dyDescent="0.35">
      <c r="A245" s="5">
        <v>44074</v>
      </c>
      <c r="B245" t="str">
        <f t="shared" si="12"/>
        <v>Monday</v>
      </c>
      <c r="C245" t="str">
        <f t="shared" si="13"/>
        <v>August</v>
      </c>
      <c r="D245" t="str">
        <f t="shared" si="14"/>
        <v>2020</v>
      </c>
      <c r="E245">
        <v>224</v>
      </c>
      <c r="F245" s="8">
        <v>10.48</v>
      </c>
      <c r="G245" s="8">
        <f t="shared" si="15"/>
        <v>2347.52</v>
      </c>
      <c r="H245" t="s">
        <v>22</v>
      </c>
      <c r="I245" t="s">
        <v>39</v>
      </c>
      <c r="J245">
        <v>2347.52</v>
      </c>
    </row>
    <row r="246" spans="1:10" x14ac:dyDescent="0.35">
      <c r="A246" s="5">
        <v>44075</v>
      </c>
      <c r="B246" t="str">
        <f t="shared" si="12"/>
        <v>Tuesday</v>
      </c>
      <c r="C246" t="str">
        <f t="shared" si="13"/>
        <v>September</v>
      </c>
      <c r="D246" t="str">
        <f t="shared" si="14"/>
        <v>2020</v>
      </c>
      <c r="E246">
        <v>42</v>
      </c>
      <c r="F246" s="8">
        <v>10.48</v>
      </c>
      <c r="G246" s="8">
        <f t="shared" si="15"/>
        <v>440.16</v>
      </c>
      <c r="H246" t="s">
        <v>22</v>
      </c>
      <c r="I246" t="s">
        <v>39</v>
      </c>
      <c r="J246">
        <v>440.16</v>
      </c>
    </row>
    <row r="247" spans="1:10" x14ac:dyDescent="0.35">
      <c r="A247" s="5">
        <v>44076</v>
      </c>
      <c r="B247" t="str">
        <f t="shared" si="12"/>
        <v>Wednesday</v>
      </c>
      <c r="C247" t="str">
        <f t="shared" si="13"/>
        <v>September</v>
      </c>
      <c r="D247" t="str">
        <f t="shared" si="14"/>
        <v>2020</v>
      </c>
      <c r="E247">
        <v>617</v>
      </c>
      <c r="F247" s="8">
        <v>10.48</v>
      </c>
      <c r="G247" s="8">
        <f t="shared" si="15"/>
        <v>6466.16</v>
      </c>
      <c r="H247" t="s">
        <v>22</v>
      </c>
      <c r="I247" t="s">
        <v>39</v>
      </c>
      <c r="J247">
        <v>6466.16</v>
      </c>
    </row>
    <row r="248" spans="1:10" x14ac:dyDescent="0.35">
      <c r="A248" s="5">
        <v>44077</v>
      </c>
      <c r="B248" t="str">
        <f t="shared" si="12"/>
        <v>Thursday</v>
      </c>
      <c r="C248" t="str">
        <f t="shared" si="13"/>
        <v>September</v>
      </c>
      <c r="D248" t="str">
        <f t="shared" si="14"/>
        <v>2020</v>
      </c>
      <c r="E248">
        <v>166</v>
      </c>
      <c r="F248" s="8">
        <v>10.48</v>
      </c>
      <c r="G248" s="8">
        <f t="shared" si="15"/>
        <v>1739.68</v>
      </c>
      <c r="H248" t="s">
        <v>21</v>
      </c>
      <c r="I248" t="s">
        <v>39</v>
      </c>
      <c r="J248">
        <v>1739.68</v>
      </c>
    </row>
    <row r="249" spans="1:10" x14ac:dyDescent="0.35">
      <c r="A249" s="5">
        <v>44078</v>
      </c>
      <c r="B249" t="str">
        <f t="shared" si="12"/>
        <v>Friday</v>
      </c>
      <c r="C249" t="str">
        <f t="shared" si="13"/>
        <v>September</v>
      </c>
      <c r="D249" t="str">
        <f t="shared" si="14"/>
        <v>2020</v>
      </c>
      <c r="E249">
        <v>601</v>
      </c>
      <c r="F249" s="8">
        <v>10.48</v>
      </c>
      <c r="G249" s="8">
        <f t="shared" si="15"/>
        <v>6298.4800000000005</v>
      </c>
      <c r="H249" t="s">
        <v>21</v>
      </c>
      <c r="I249" t="s">
        <v>39</v>
      </c>
      <c r="J249">
        <v>6298.4800000000005</v>
      </c>
    </row>
    <row r="250" spans="1:10" x14ac:dyDescent="0.35">
      <c r="A250" s="5">
        <v>44079</v>
      </c>
      <c r="B250" t="str">
        <f t="shared" si="12"/>
        <v>Saturday</v>
      </c>
      <c r="C250" t="str">
        <f t="shared" si="13"/>
        <v>September</v>
      </c>
      <c r="D250" t="str">
        <f t="shared" si="14"/>
        <v>2020</v>
      </c>
      <c r="E250">
        <v>489</v>
      </c>
      <c r="F250" s="8">
        <v>10.48</v>
      </c>
      <c r="G250" s="8">
        <f t="shared" si="15"/>
        <v>5124.72</v>
      </c>
      <c r="H250" t="s">
        <v>21</v>
      </c>
      <c r="I250" t="s">
        <v>39</v>
      </c>
      <c r="J250">
        <v>5124.72</v>
      </c>
    </row>
    <row r="251" spans="1:10" x14ac:dyDescent="0.35">
      <c r="A251" s="5">
        <v>44080</v>
      </c>
      <c r="B251" t="str">
        <f t="shared" si="12"/>
        <v>Sunday</v>
      </c>
      <c r="C251" t="str">
        <f t="shared" si="13"/>
        <v>September</v>
      </c>
      <c r="D251" t="str">
        <f t="shared" si="14"/>
        <v>2020</v>
      </c>
      <c r="E251">
        <v>799</v>
      </c>
      <c r="F251" s="8">
        <v>10.48</v>
      </c>
      <c r="G251" s="8">
        <f t="shared" si="15"/>
        <v>8373.52</v>
      </c>
      <c r="H251" t="s">
        <v>21</v>
      </c>
      <c r="I251" t="s">
        <v>39</v>
      </c>
      <c r="J251">
        <v>8373.52</v>
      </c>
    </row>
    <row r="252" spans="1:10" x14ac:dyDescent="0.35">
      <c r="A252" s="5">
        <v>44081</v>
      </c>
      <c r="B252" t="str">
        <f t="shared" si="12"/>
        <v>Monday</v>
      </c>
      <c r="C252" t="str">
        <f t="shared" si="13"/>
        <v>September</v>
      </c>
      <c r="D252" t="str">
        <f t="shared" si="14"/>
        <v>2020</v>
      </c>
      <c r="E252">
        <v>166</v>
      </c>
      <c r="F252" s="8">
        <v>10.48</v>
      </c>
      <c r="G252" s="8">
        <f t="shared" si="15"/>
        <v>1739.68</v>
      </c>
      <c r="H252" t="s">
        <v>21</v>
      </c>
      <c r="I252" t="s">
        <v>39</v>
      </c>
      <c r="J252">
        <v>1739.68</v>
      </c>
    </row>
    <row r="253" spans="1:10" x14ac:dyDescent="0.35">
      <c r="A253" s="5">
        <v>44082</v>
      </c>
      <c r="B253" t="str">
        <f t="shared" si="12"/>
        <v>Tuesday</v>
      </c>
      <c r="C253" t="str">
        <f t="shared" si="13"/>
        <v>September</v>
      </c>
      <c r="D253" t="str">
        <f t="shared" si="14"/>
        <v>2020</v>
      </c>
      <c r="E253">
        <v>707</v>
      </c>
      <c r="F253" s="8">
        <v>10.48</v>
      </c>
      <c r="G253" s="8">
        <f t="shared" si="15"/>
        <v>7409.3600000000006</v>
      </c>
      <c r="H253" t="s">
        <v>21</v>
      </c>
      <c r="I253" t="s">
        <v>39</v>
      </c>
      <c r="J253">
        <v>7409.3600000000006</v>
      </c>
    </row>
    <row r="254" spans="1:10" x14ac:dyDescent="0.35">
      <c r="A254" s="5">
        <v>44083</v>
      </c>
      <c r="B254" t="str">
        <f t="shared" si="12"/>
        <v>Wednesday</v>
      </c>
      <c r="C254" t="str">
        <f t="shared" si="13"/>
        <v>September</v>
      </c>
      <c r="D254" t="str">
        <f t="shared" si="14"/>
        <v>2020</v>
      </c>
      <c r="E254">
        <v>804</v>
      </c>
      <c r="F254" s="8">
        <v>10.48</v>
      </c>
      <c r="G254" s="8">
        <f t="shared" si="15"/>
        <v>8425.92</v>
      </c>
      <c r="H254" t="s">
        <v>21</v>
      </c>
      <c r="I254" t="s">
        <v>39</v>
      </c>
      <c r="J254">
        <v>8425.92</v>
      </c>
    </row>
    <row r="255" spans="1:10" x14ac:dyDescent="0.35">
      <c r="A255" s="5">
        <v>44084</v>
      </c>
      <c r="B255" t="str">
        <f t="shared" si="12"/>
        <v>Thursday</v>
      </c>
      <c r="C255" t="str">
        <f t="shared" si="13"/>
        <v>September</v>
      </c>
      <c r="D255" t="str">
        <f t="shared" si="14"/>
        <v>2020</v>
      </c>
      <c r="E255">
        <v>824</v>
      </c>
      <c r="F255" s="8">
        <v>10.48</v>
      </c>
      <c r="G255" s="8">
        <f t="shared" si="15"/>
        <v>8635.52</v>
      </c>
      <c r="H255" t="s">
        <v>21</v>
      </c>
      <c r="I255" t="s">
        <v>39</v>
      </c>
      <c r="J255">
        <v>8635.52</v>
      </c>
    </row>
    <row r="256" spans="1:10" x14ac:dyDescent="0.35">
      <c r="A256" s="5">
        <v>44085</v>
      </c>
      <c r="B256" t="str">
        <f t="shared" si="12"/>
        <v>Friday</v>
      </c>
      <c r="C256" t="str">
        <f t="shared" si="13"/>
        <v>September</v>
      </c>
      <c r="D256" t="str">
        <f t="shared" si="14"/>
        <v>2020</v>
      </c>
      <c r="E256">
        <v>762</v>
      </c>
      <c r="F256" s="8">
        <v>10.48</v>
      </c>
      <c r="G256" s="8">
        <f t="shared" si="15"/>
        <v>7985.76</v>
      </c>
      <c r="H256" t="s">
        <v>12</v>
      </c>
      <c r="I256" t="s">
        <v>39</v>
      </c>
      <c r="J256">
        <v>7985.76</v>
      </c>
    </row>
    <row r="257" spans="1:10" x14ac:dyDescent="0.35">
      <c r="A257" s="5">
        <v>44086</v>
      </c>
      <c r="B257" t="str">
        <f t="shared" si="12"/>
        <v>Saturday</v>
      </c>
      <c r="C257" t="str">
        <f t="shared" si="13"/>
        <v>September</v>
      </c>
      <c r="D257" t="str">
        <f t="shared" si="14"/>
        <v>2020</v>
      </c>
      <c r="E257">
        <v>924</v>
      </c>
      <c r="F257" s="8">
        <v>10.48</v>
      </c>
      <c r="G257" s="8">
        <f t="shared" si="15"/>
        <v>9683.52</v>
      </c>
      <c r="H257" t="s">
        <v>12</v>
      </c>
      <c r="I257" t="s">
        <v>39</v>
      </c>
      <c r="J257">
        <v>9683.52</v>
      </c>
    </row>
    <row r="258" spans="1:10" x14ac:dyDescent="0.35">
      <c r="A258" s="5">
        <v>44087</v>
      </c>
      <c r="B258" t="str">
        <f t="shared" ref="B258:B321" si="16">TEXT(A258,"Dddd")</f>
        <v>Sunday</v>
      </c>
      <c r="C258" t="str">
        <f t="shared" ref="C258:C321" si="17">TEXT(A258,"Mmmm")</f>
        <v>September</v>
      </c>
      <c r="D258" t="str">
        <f t="shared" ref="D258:D321" si="18">TEXT(A258,"Yyyy")</f>
        <v>2020</v>
      </c>
      <c r="E258">
        <v>635</v>
      </c>
      <c r="F258" s="8">
        <v>10.48</v>
      </c>
      <c r="G258" s="8">
        <f t="shared" ref="G258:G321" si="19">F258*E258</f>
        <v>6654.8</v>
      </c>
      <c r="H258" t="s">
        <v>12</v>
      </c>
      <c r="I258" t="s">
        <v>39</v>
      </c>
      <c r="J258">
        <v>6654.8</v>
      </c>
    </row>
    <row r="259" spans="1:10" x14ac:dyDescent="0.35">
      <c r="A259" s="5">
        <v>44088</v>
      </c>
      <c r="B259" t="str">
        <f t="shared" si="16"/>
        <v>Monday</v>
      </c>
      <c r="C259" t="str">
        <f t="shared" si="17"/>
        <v>September</v>
      </c>
      <c r="D259" t="str">
        <f t="shared" si="18"/>
        <v>2020</v>
      </c>
      <c r="E259">
        <v>494</v>
      </c>
      <c r="F259" s="8">
        <v>10.48</v>
      </c>
      <c r="G259" s="8">
        <f t="shared" si="19"/>
        <v>5177.12</v>
      </c>
      <c r="H259" t="s">
        <v>21</v>
      </c>
      <c r="I259" t="s">
        <v>39</v>
      </c>
      <c r="J259">
        <v>5177.12</v>
      </c>
    </row>
    <row r="260" spans="1:10" x14ac:dyDescent="0.35">
      <c r="A260" s="5">
        <v>44089</v>
      </c>
      <c r="B260" t="str">
        <f t="shared" si="16"/>
        <v>Tuesday</v>
      </c>
      <c r="C260" t="str">
        <f t="shared" si="17"/>
        <v>September</v>
      </c>
      <c r="D260" t="str">
        <f t="shared" si="18"/>
        <v>2020</v>
      </c>
      <c r="E260">
        <v>835</v>
      </c>
      <c r="F260" s="8">
        <v>10.48</v>
      </c>
      <c r="G260" s="8">
        <f t="shared" si="19"/>
        <v>8750.8000000000011</v>
      </c>
      <c r="H260" t="s">
        <v>12</v>
      </c>
      <c r="I260" t="s">
        <v>39</v>
      </c>
      <c r="J260">
        <v>8750.8000000000011</v>
      </c>
    </row>
    <row r="261" spans="1:10" x14ac:dyDescent="0.35">
      <c r="A261" s="5">
        <v>44090</v>
      </c>
      <c r="B261" t="str">
        <f t="shared" si="16"/>
        <v>Wednesday</v>
      </c>
      <c r="C261" t="str">
        <f t="shared" si="17"/>
        <v>September</v>
      </c>
      <c r="D261" t="str">
        <f t="shared" si="18"/>
        <v>2020</v>
      </c>
      <c r="E261">
        <v>47</v>
      </c>
      <c r="F261" s="8">
        <v>10.48</v>
      </c>
      <c r="G261" s="8">
        <f t="shared" si="19"/>
        <v>492.56</v>
      </c>
      <c r="H261" t="s">
        <v>15</v>
      </c>
      <c r="I261" t="s">
        <v>39</v>
      </c>
      <c r="J261">
        <v>492.56</v>
      </c>
    </row>
    <row r="262" spans="1:10" x14ac:dyDescent="0.35">
      <c r="A262" s="5">
        <v>44091</v>
      </c>
      <c r="B262" t="str">
        <f t="shared" si="16"/>
        <v>Thursday</v>
      </c>
      <c r="C262" t="str">
        <f t="shared" si="17"/>
        <v>September</v>
      </c>
      <c r="D262" t="str">
        <f t="shared" si="18"/>
        <v>2020</v>
      </c>
      <c r="E262">
        <v>766</v>
      </c>
      <c r="F262" s="8">
        <v>10.48</v>
      </c>
      <c r="G262" s="8">
        <f t="shared" si="19"/>
        <v>8027.68</v>
      </c>
      <c r="H262" t="s">
        <v>12</v>
      </c>
      <c r="I262" t="s">
        <v>39</v>
      </c>
      <c r="J262">
        <v>8027.68</v>
      </c>
    </row>
    <row r="263" spans="1:10" x14ac:dyDescent="0.35">
      <c r="A263" s="5">
        <v>44092</v>
      </c>
      <c r="B263" t="str">
        <f t="shared" si="16"/>
        <v>Friday</v>
      </c>
      <c r="C263" t="str">
        <f t="shared" si="17"/>
        <v>September</v>
      </c>
      <c r="D263" t="str">
        <f t="shared" si="18"/>
        <v>2020</v>
      </c>
      <c r="E263">
        <v>60</v>
      </c>
      <c r="F263" s="8">
        <v>10.48</v>
      </c>
      <c r="G263" s="8">
        <f t="shared" si="19"/>
        <v>628.80000000000007</v>
      </c>
      <c r="H263" t="s">
        <v>18</v>
      </c>
      <c r="I263" t="s">
        <v>39</v>
      </c>
      <c r="J263">
        <v>628.80000000000007</v>
      </c>
    </row>
    <row r="264" spans="1:10" x14ac:dyDescent="0.35">
      <c r="A264" s="5">
        <v>44093</v>
      </c>
      <c r="B264" t="str">
        <f t="shared" si="16"/>
        <v>Saturday</v>
      </c>
      <c r="C264" t="str">
        <f t="shared" si="17"/>
        <v>September</v>
      </c>
      <c r="D264" t="str">
        <f t="shared" si="18"/>
        <v>2020</v>
      </c>
      <c r="E264">
        <v>291</v>
      </c>
      <c r="F264" s="8">
        <v>10.48</v>
      </c>
      <c r="G264" s="8">
        <f t="shared" si="19"/>
        <v>3049.6800000000003</v>
      </c>
      <c r="H264" t="s">
        <v>21</v>
      </c>
      <c r="I264" t="s">
        <v>39</v>
      </c>
      <c r="J264">
        <v>3049.6800000000003</v>
      </c>
    </row>
    <row r="265" spans="1:10" x14ac:dyDescent="0.35">
      <c r="A265" s="5">
        <v>44094</v>
      </c>
      <c r="B265" t="str">
        <f t="shared" si="16"/>
        <v>Sunday</v>
      </c>
      <c r="C265" t="str">
        <f t="shared" si="17"/>
        <v>September</v>
      </c>
      <c r="D265" t="str">
        <f t="shared" si="18"/>
        <v>2020</v>
      </c>
      <c r="E265">
        <v>438</v>
      </c>
      <c r="F265" s="8">
        <v>10.48</v>
      </c>
      <c r="G265" s="8">
        <f t="shared" si="19"/>
        <v>4590.24</v>
      </c>
      <c r="H265" t="s">
        <v>10</v>
      </c>
      <c r="I265" t="s">
        <v>39</v>
      </c>
      <c r="J265">
        <v>4590.24</v>
      </c>
    </row>
    <row r="266" spans="1:10" x14ac:dyDescent="0.35">
      <c r="A266" s="5">
        <v>44095</v>
      </c>
      <c r="B266" t="str">
        <f t="shared" si="16"/>
        <v>Monday</v>
      </c>
      <c r="C266" t="str">
        <f t="shared" si="17"/>
        <v>September</v>
      </c>
      <c r="D266" t="str">
        <f t="shared" si="18"/>
        <v>2020</v>
      </c>
      <c r="E266">
        <v>151</v>
      </c>
      <c r="F266" s="8">
        <v>10.48</v>
      </c>
      <c r="G266" s="8">
        <f t="shared" si="19"/>
        <v>1582.48</v>
      </c>
      <c r="H266" t="s">
        <v>10</v>
      </c>
      <c r="I266" t="s">
        <v>39</v>
      </c>
      <c r="J266">
        <v>1582.48</v>
      </c>
    </row>
    <row r="267" spans="1:10" x14ac:dyDescent="0.35">
      <c r="A267" s="5">
        <v>44096</v>
      </c>
      <c r="B267" t="str">
        <f t="shared" si="16"/>
        <v>Tuesday</v>
      </c>
      <c r="C267" t="str">
        <f t="shared" si="17"/>
        <v>September</v>
      </c>
      <c r="D267" t="str">
        <f t="shared" si="18"/>
        <v>2020</v>
      </c>
      <c r="E267">
        <v>542</v>
      </c>
      <c r="F267" s="8">
        <v>10.48</v>
      </c>
      <c r="G267" s="8">
        <f t="shared" si="19"/>
        <v>5680.16</v>
      </c>
      <c r="H267" t="s">
        <v>10</v>
      </c>
      <c r="I267" t="s">
        <v>39</v>
      </c>
      <c r="J267">
        <v>5680.16</v>
      </c>
    </row>
    <row r="268" spans="1:10" x14ac:dyDescent="0.35">
      <c r="A268" s="5">
        <v>44097</v>
      </c>
      <c r="B268" t="str">
        <f t="shared" si="16"/>
        <v>Wednesday</v>
      </c>
      <c r="C268" t="str">
        <f t="shared" si="17"/>
        <v>September</v>
      </c>
      <c r="D268" t="str">
        <f t="shared" si="18"/>
        <v>2020</v>
      </c>
      <c r="E268">
        <v>269</v>
      </c>
      <c r="F268" s="8">
        <v>10.48</v>
      </c>
      <c r="G268" s="8">
        <f t="shared" si="19"/>
        <v>2819.12</v>
      </c>
      <c r="H268" t="s">
        <v>10</v>
      </c>
      <c r="I268" t="s">
        <v>39</v>
      </c>
      <c r="J268">
        <v>2819.12</v>
      </c>
    </row>
    <row r="269" spans="1:10" x14ac:dyDescent="0.35">
      <c r="A269" s="5">
        <v>44098</v>
      </c>
      <c r="B269" t="str">
        <f t="shared" si="16"/>
        <v>Thursday</v>
      </c>
      <c r="C269" t="str">
        <f t="shared" si="17"/>
        <v>September</v>
      </c>
      <c r="D269" t="str">
        <f t="shared" si="18"/>
        <v>2020</v>
      </c>
      <c r="E269">
        <v>741</v>
      </c>
      <c r="F269" s="8">
        <v>10.48</v>
      </c>
      <c r="G269" s="8">
        <f t="shared" si="19"/>
        <v>7765.68</v>
      </c>
      <c r="H269" t="s">
        <v>12</v>
      </c>
      <c r="I269" t="s">
        <v>39</v>
      </c>
      <c r="J269">
        <v>7765.68</v>
      </c>
    </row>
    <row r="270" spans="1:10" x14ac:dyDescent="0.35">
      <c r="A270" s="5">
        <v>44099</v>
      </c>
      <c r="B270" t="str">
        <f t="shared" si="16"/>
        <v>Friday</v>
      </c>
      <c r="C270" t="str">
        <f t="shared" si="17"/>
        <v>September</v>
      </c>
      <c r="D270" t="str">
        <f t="shared" si="18"/>
        <v>2020</v>
      </c>
      <c r="E270">
        <v>98</v>
      </c>
      <c r="F270" s="8">
        <v>10.48</v>
      </c>
      <c r="G270" s="8">
        <f t="shared" si="19"/>
        <v>1027.04</v>
      </c>
      <c r="H270" t="s">
        <v>18</v>
      </c>
      <c r="I270" t="s">
        <v>39</v>
      </c>
      <c r="J270">
        <v>1027.04</v>
      </c>
    </row>
    <row r="271" spans="1:10" x14ac:dyDescent="0.35">
      <c r="A271" s="5">
        <v>44100</v>
      </c>
      <c r="B271" t="str">
        <f t="shared" si="16"/>
        <v>Saturday</v>
      </c>
      <c r="C271" t="str">
        <f t="shared" si="17"/>
        <v>September</v>
      </c>
      <c r="D271" t="str">
        <f t="shared" si="18"/>
        <v>2020</v>
      </c>
      <c r="E271">
        <v>137</v>
      </c>
      <c r="F271" s="8">
        <v>10.48</v>
      </c>
      <c r="G271" s="8">
        <f t="shared" si="19"/>
        <v>1435.76</v>
      </c>
      <c r="H271" t="s">
        <v>12</v>
      </c>
      <c r="I271" t="s">
        <v>39</v>
      </c>
      <c r="J271">
        <v>1435.76</v>
      </c>
    </row>
    <row r="272" spans="1:10" x14ac:dyDescent="0.35">
      <c r="A272" s="5">
        <v>44101</v>
      </c>
      <c r="B272" t="str">
        <f t="shared" si="16"/>
        <v>Sunday</v>
      </c>
      <c r="C272" t="str">
        <f t="shared" si="17"/>
        <v>September</v>
      </c>
      <c r="D272" t="str">
        <f t="shared" si="18"/>
        <v>2020</v>
      </c>
      <c r="E272">
        <v>277</v>
      </c>
      <c r="F272" s="8">
        <v>10.48</v>
      </c>
      <c r="G272" s="8">
        <f t="shared" si="19"/>
        <v>2902.96</v>
      </c>
      <c r="H272" t="s">
        <v>12</v>
      </c>
      <c r="I272" t="s">
        <v>39</v>
      </c>
      <c r="J272">
        <v>2902.96</v>
      </c>
    </row>
    <row r="273" spans="1:10" x14ac:dyDescent="0.35">
      <c r="A273" s="5">
        <v>44102</v>
      </c>
      <c r="B273" t="str">
        <f t="shared" si="16"/>
        <v>Monday</v>
      </c>
      <c r="C273" t="str">
        <f t="shared" si="17"/>
        <v>September</v>
      </c>
      <c r="D273" t="str">
        <f t="shared" si="18"/>
        <v>2020</v>
      </c>
      <c r="E273">
        <v>279</v>
      </c>
      <c r="F273" s="8">
        <v>10.48</v>
      </c>
      <c r="G273" s="8">
        <f t="shared" si="19"/>
        <v>2923.92</v>
      </c>
      <c r="H273" t="s">
        <v>10</v>
      </c>
      <c r="I273" t="s">
        <v>39</v>
      </c>
      <c r="J273">
        <v>2923.92</v>
      </c>
    </row>
    <row r="274" spans="1:10" x14ac:dyDescent="0.35">
      <c r="A274" s="5">
        <v>44103</v>
      </c>
      <c r="B274" t="str">
        <f t="shared" si="16"/>
        <v>Tuesday</v>
      </c>
      <c r="C274" t="str">
        <f t="shared" si="17"/>
        <v>September</v>
      </c>
      <c r="D274" t="str">
        <f t="shared" si="18"/>
        <v>2020</v>
      </c>
      <c r="E274">
        <v>526</v>
      </c>
      <c r="F274" s="8">
        <v>10.48</v>
      </c>
      <c r="G274" s="8">
        <f t="shared" si="19"/>
        <v>5512.4800000000005</v>
      </c>
      <c r="H274" t="s">
        <v>10</v>
      </c>
      <c r="I274" t="s">
        <v>39</v>
      </c>
      <c r="J274">
        <v>5512.4800000000005</v>
      </c>
    </row>
    <row r="275" spans="1:10" x14ac:dyDescent="0.35">
      <c r="A275" s="5">
        <v>44104</v>
      </c>
      <c r="B275" t="str">
        <f t="shared" si="16"/>
        <v>Wednesday</v>
      </c>
      <c r="C275" t="str">
        <f t="shared" si="17"/>
        <v>September</v>
      </c>
      <c r="D275" t="str">
        <f t="shared" si="18"/>
        <v>2020</v>
      </c>
      <c r="E275">
        <v>618</v>
      </c>
      <c r="F275" s="8">
        <v>10.48</v>
      </c>
      <c r="G275" s="8">
        <f t="shared" si="19"/>
        <v>6476.64</v>
      </c>
      <c r="H275" t="s">
        <v>10</v>
      </c>
      <c r="I275" t="s">
        <v>39</v>
      </c>
      <c r="J275">
        <v>6476.64</v>
      </c>
    </row>
    <row r="276" spans="1:10" x14ac:dyDescent="0.35">
      <c r="A276" s="5">
        <v>44105</v>
      </c>
      <c r="B276" t="str">
        <f t="shared" si="16"/>
        <v>Thursday</v>
      </c>
      <c r="C276" t="str">
        <f t="shared" si="17"/>
        <v>October</v>
      </c>
      <c r="D276" t="str">
        <f t="shared" si="18"/>
        <v>2020</v>
      </c>
      <c r="E276">
        <v>568</v>
      </c>
      <c r="F276" s="8">
        <v>10.48</v>
      </c>
      <c r="G276" s="8">
        <f t="shared" si="19"/>
        <v>5952.64</v>
      </c>
      <c r="H276" t="s">
        <v>22</v>
      </c>
      <c r="I276" t="s">
        <v>39</v>
      </c>
      <c r="J276">
        <v>5952.64</v>
      </c>
    </row>
    <row r="277" spans="1:10" x14ac:dyDescent="0.35">
      <c r="A277" s="5">
        <v>44106</v>
      </c>
      <c r="B277" t="str">
        <f t="shared" si="16"/>
        <v>Friday</v>
      </c>
      <c r="C277" t="str">
        <f t="shared" si="17"/>
        <v>October</v>
      </c>
      <c r="D277" t="str">
        <f t="shared" si="18"/>
        <v>2020</v>
      </c>
      <c r="E277">
        <v>687</v>
      </c>
      <c r="F277" s="8">
        <v>10.48</v>
      </c>
      <c r="G277" s="8">
        <f t="shared" si="19"/>
        <v>7199.76</v>
      </c>
      <c r="H277" t="s">
        <v>22</v>
      </c>
      <c r="I277" t="s">
        <v>39</v>
      </c>
      <c r="J277">
        <v>7199.76</v>
      </c>
    </row>
    <row r="278" spans="1:10" x14ac:dyDescent="0.35">
      <c r="A278" s="5">
        <v>44107</v>
      </c>
      <c r="B278" t="str">
        <f t="shared" si="16"/>
        <v>Saturday</v>
      </c>
      <c r="C278" t="str">
        <f t="shared" si="17"/>
        <v>October</v>
      </c>
      <c r="D278" t="str">
        <f t="shared" si="18"/>
        <v>2020</v>
      </c>
      <c r="E278">
        <v>812</v>
      </c>
      <c r="F278" s="8">
        <v>10.48</v>
      </c>
      <c r="G278" s="8">
        <f t="shared" si="19"/>
        <v>8509.76</v>
      </c>
      <c r="H278" t="s">
        <v>22</v>
      </c>
      <c r="I278" t="s">
        <v>39</v>
      </c>
      <c r="J278">
        <v>8509.76</v>
      </c>
    </row>
    <row r="279" spans="1:10" x14ac:dyDescent="0.35">
      <c r="A279" s="5">
        <v>44108</v>
      </c>
      <c r="B279" t="str">
        <f t="shared" si="16"/>
        <v>Sunday</v>
      </c>
      <c r="C279" t="str">
        <f t="shared" si="17"/>
        <v>October</v>
      </c>
      <c r="D279" t="str">
        <f t="shared" si="18"/>
        <v>2020</v>
      </c>
      <c r="E279">
        <v>957</v>
      </c>
      <c r="F279" s="8">
        <v>10.48</v>
      </c>
      <c r="G279" s="8">
        <f t="shared" si="19"/>
        <v>10029.36</v>
      </c>
      <c r="H279" t="s">
        <v>22</v>
      </c>
      <c r="I279" t="s">
        <v>39</v>
      </c>
      <c r="J279">
        <v>10029.36</v>
      </c>
    </row>
    <row r="280" spans="1:10" x14ac:dyDescent="0.35">
      <c r="A280" s="5">
        <v>44109</v>
      </c>
      <c r="B280" t="str">
        <f t="shared" si="16"/>
        <v>Monday</v>
      </c>
      <c r="C280" t="str">
        <f t="shared" si="17"/>
        <v>October</v>
      </c>
      <c r="D280" t="str">
        <f t="shared" si="18"/>
        <v>2020</v>
      </c>
      <c r="E280">
        <v>271</v>
      </c>
      <c r="F280" s="8">
        <v>10.48</v>
      </c>
      <c r="G280" s="8">
        <f t="shared" si="19"/>
        <v>2840.08</v>
      </c>
      <c r="H280" t="s">
        <v>21</v>
      </c>
      <c r="I280" t="s">
        <v>39</v>
      </c>
      <c r="J280">
        <v>2840.08</v>
      </c>
    </row>
    <row r="281" spans="1:10" x14ac:dyDescent="0.35">
      <c r="A281" s="5">
        <v>44110</v>
      </c>
      <c r="B281" t="str">
        <f t="shared" si="16"/>
        <v>Tuesday</v>
      </c>
      <c r="C281" t="str">
        <f t="shared" si="17"/>
        <v>October</v>
      </c>
      <c r="D281" t="str">
        <f t="shared" si="18"/>
        <v>2020</v>
      </c>
      <c r="E281">
        <v>450</v>
      </c>
      <c r="F281" s="8">
        <v>10.48</v>
      </c>
      <c r="G281" s="8">
        <f t="shared" si="19"/>
        <v>4716</v>
      </c>
      <c r="H281" t="s">
        <v>21</v>
      </c>
      <c r="I281" t="s">
        <v>39</v>
      </c>
      <c r="J281">
        <v>4716</v>
      </c>
    </row>
    <row r="282" spans="1:10" x14ac:dyDescent="0.35">
      <c r="A282" s="5">
        <v>44111</v>
      </c>
      <c r="B282" t="str">
        <f t="shared" si="16"/>
        <v>Wednesday</v>
      </c>
      <c r="C282" t="str">
        <f t="shared" si="17"/>
        <v>October</v>
      </c>
      <c r="D282" t="str">
        <f t="shared" si="18"/>
        <v>2020</v>
      </c>
      <c r="E282">
        <v>263</v>
      </c>
      <c r="F282" s="8">
        <v>10.48</v>
      </c>
      <c r="G282" s="8">
        <f t="shared" si="19"/>
        <v>2756.2400000000002</v>
      </c>
      <c r="H282" t="s">
        <v>21</v>
      </c>
      <c r="I282" t="s">
        <v>39</v>
      </c>
      <c r="J282">
        <v>2756.2400000000002</v>
      </c>
    </row>
    <row r="283" spans="1:10" x14ac:dyDescent="0.35">
      <c r="A283" s="5">
        <v>44112</v>
      </c>
      <c r="B283" t="str">
        <f t="shared" si="16"/>
        <v>Thursday</v>
      </c>
      <c r="C283" t="str">
        <f t="shared" si="17"/>
        <v>October</v>
      </c>
      <c r="D283" t="str">
        <f t="shared" si="18"/>
        <v>2020</v>
      </c>
      <c r="E283">
        <v>862</v>
      </c>
      <c r="F283" s="8">
        <v>10.48</v>
      </c>
      <c r="G283" s="8">
        <f t="shared" si="19"/>
        <v>9033.76</v>
      </c>
      <c r="H283" t="s">
        <v>21</v>
      </c>
      <c r="I283" t="s">
        <v>39</v>
      </c>
      <c r="J283">
        <v>9033.76</v>
      </c>
    </row>
    <row r="284" spans="1:10" x14ac:dyDescent="0.35">
      <c r="A284" s="5">
        <v>44113</v>
      </c>
      <c r="B284" t="str">
        <f t="shared" si="16"/>
        <v>Friday</v>
      </c>
      <c r="C284" t="str">
        <f t="shared" si="17"/>
        <v>October</v>
      </c>
      <c r="D284" t="str">
        <f t="shared" si="18"/>
        <v>2020</v>
      </c>
      <c r="E284">
        <v>425</v>
      </c>
      <c r="F284" s="8">
        <v>10.48</v>
      </c>
      <c r="G284" s="8">
        <f t="shared" si="19"/>
        <v>4454</v>
      </c>
      <c r="H284" t="s">
        <v>21</v>
      </c>
      <c r="I284" t="s">
        <v>39</v>
      </c>
      <c r="J284">
        <v>4454</v>
      </c>
    </row>
    <row r="285" spans="1:10" x14ac:dyDescent="0.35">
      <c r="A285" s="5">
        <v>44114</v>
      </c>
      <c r="B285" t="str">
        <f t="shared" si="16"/>
        <v>Saturday</v>
      </c>
      <c r="C285" t="str">
        <f t="shared" si="17"/>
        <v>October</v>
      </c>
      <c r="D285" t="str">
        <f t="shared" si="18"/>
        <v>2020</v>
      </c>
      <c r="E285">
        <v>115</v>
      </c>
      <c r="F285" s="8">
        <v>10.48</v>
      </c>
      <c r="G285" s="8">
        <f t="shared" si="19"/>
        <v>1205.2</v>
      </c>
      <c r="H285" t="s">
        <v>22</v>
      </c>
      <c r="I285" t="s">
        <v>39</v>
      </c>
      <c r="J285">
        <v>1205.2</v>
      </c>
    </row>
    <row r="286" spans="1:10" x14ac:dyDescent="0.35">
      <c r="A286" s="5">
        <v>44115</v>
      </c>
      <c r="B286" t="str">
        <f t="shared" si="16"/>
        <v>Sunday</v>
      </c>
      <c r="C286" t="str">
        <f t="shared" si="17"/>
        <v>October</v>
      </c>
      <c r="D286" t="str">
        <f t="shared" si="18"/>
        <v>2020</v>
      </c>
      <c r="E286">
        <v>492</v>
      </c>
      <c r="F286" s="8">
        <v>10.48</v>
      </c>
      <c r="G286" s="8">
        <f t="shared" si="19"/>
        <v>5156.16</v>
      </c>
      <c r="H286" t="s">
        <v>22</v>
      </c>
      <c r="I286" t="s">
        <v>39</v>
      </c>
      <c r="J286">
        <v>5156.16</v>
      </c>
    </row>
    <row r="287" spans="1:10" x14ac:dyDescent="0.35">
      <c r="A287" s="5">
        <v>44116</v>
      </c>
      <c r="B287" t="str">
        <f t="shared" si="16"/>
        <v>Monday</v>
      </c>
      <c r="C287" t="str">
        <f t="shared" si="17"/>
        <v>October</v>
      </c>
      <c r="D287" t="str">
        <f t="shared" si="18"/>
        <v>2020</v>
      </c>
      <c r="E287">
        <v>497</v>
      </c>
      <c r="F287" s="8">
        <v>10.48</v>
      </c>
      <c r="G287" s="8">
        <f t="shared" si="19"/>
        <v>5208.5600000000004</v>
      </c>
      <c r="H287" t="s">
        <v>22</v>
      </c>
      <c r="I287" t="s">
        <v>39</v>
      </c>
      <c r="J287">
        <v>5208.5600000000004</v>
      </c>
    </row>
    <row r="288" spans="1:10" x14ac:dyDescent="0.35">
      <c r="A288" s="5">
        <v>44117</v>
      </c>
      <c r="B288" t="str">
        <f t="shared" si="16"/>
        <v>Tuesday</v>
      </c>
      <c r="C288" t="str">
        <f t="shared" si="17"/>
        <v>October</v>
      </c>
      <c r="D288" t="str">
        <f t="shared" si="18"/>
        <v>2020</v>
      </c>
      <c r="E288">
        <v>417</v>
      </c>
      <c r="F288" s="8">
        <v>10.48</v>
      </c>
      <c r="G288" s="8">
        <f t="shared" si="19"/>
        <v>4370.16</v>
      </c>
      <c r="H288" t="s">
        <v>22</v>
      </c>
      <c r="I288" t="s">
        <v>39</v>
      </c>
      <c r="J288">
        <v>4370.16</v>
      </c>
    </row>
    <row r="289" spans="1:10" x14ac:dyDescent="0.35">
      <c r="A289" s="5">
        <v>44118</v>
      </c>
      <c r="B289" t="str">
        <f t="shared" si="16"/>
        <v>Wednesday</v>
      </c>
      <c r="C289" t="str">
        <f t="shared" si="17"/>
        <v>October</v>
      </c>
      <c r="D289" t="str">
        <f t="shared" si="18"/>
        <v>2020</v>
      </c>
      <c r="E289">
        <v>659</v>
      </c>
      <c r="F289" s="8">
        <v>10.48</v>
      </c>
      <c r="G289" s="8">
        <f t="shared" si="19"/>
        <v>6906.3200000000006</v>
      </c>
      <c r="H289" t="s">
        <v>22</v>
      </c>
      <c r="I289" t="s">
        <v>39</v>
      </c>
      <c r="J289">
        <v>6906.3200000000006</v>
      </c>
    </row>
    <row r="290" spans="1:10" x14ac:dyDescent="0.35">
      <c r="A290" s="5">
        <v>44119</v>
      </c>
      <c r="B290" t="str">
        <f t="shared" si="16"/>
        <v>Thursday</v>
      </c>
      <c r="C290" t="str">
        <f t="shared" si="17"/>
        <v>October</v>
      </c>
      <c r="D290" t="str">
        <f t="shared" si="18"/>
        <v>2020</v>
      </c>
      <c r="E290">
        <v>914</v>
      </c>
      <c r="F290" s="8">
        <v>10.48</v>
      </c>
      <c r="G290" s="8">
        <f t="shared" si="19"/>
        <v>9578.7200000000012</v>
      </c>
      <c r="H290" t="s">
        <v>21</v>
      </c>
      <c r="I290" t="s">
        <v>39</v>
      </c>
      <c r="J290">
        <v>9578.7200000000012</v>
      </c>
    </row>
    <row r="291" spans="1:10" x14ac:dyDescent="0.35">
      <c r="A291" s="5">
        <v>44120</v>
      </c>
      <c r="B291" t="str">
        <f t="shared" si="16"/>
        <v>Friday</v>
      </c>
      <c r="C291" t="str">
        <f t="shared" si="17"/>
        <v>October</v>
      </c>
      <c r="D291" t="str">
        <f t="shared" si="18"/>
        <v>2020</v>
      </c>
      <c r="E291">
        <v>659</v>
      </c>
      <c r="F291" s="8">
        <v>10.48</v>
      </c>
      <c r="G291" s="8">
        <f t="shared" si="19"/>
        <v>6906.3200000000006</v>
      </c>
      <c r="H291" t="s">
        <v>21</v>
      </c>
      <c r="I291" t="s">
        <v>39</v>
      </c>
      <c r="J291">
        <v>6906.3200000000006</v>
      </c>
    </row>
    <row r="292" spans="1:10" x14ac:dyDescent="0.35">
      <c r="A292" s="5">
        <v>44121</v>
      </c>
      <c r="B292" t="str">
        <f t="shared" si="16"/>
        <v>Saturday</v>
      </c>
      <c r="C292" t="str">
        <f t="shared" si="17"/>
        <v>October</v>
      </c>
      <c r="D292" t="str">
        <f t="shared" si="18"/>
        <v>2020</v>
      </c>
      <c r="E292">
        <v>48</v>
      </c>
      <c r="F292" s="8">
        <v>10.48</v>
      </c>
      <c r="G292" s="8">
        <f t="shared" si="19"/>
        <v>503.04</v>
      </c>
      <c r="H292" t="s">
        <v>15</v>
      </c>
      <c r="I292" t="s">
        <v>39</v>
      </c>
      <c r="J292">
        <v>503.04</v>
      </c>
    </row>
    <row r="293" spans="1:10" x14ac:dyDescent="0.35">
      <c r="A293" s="5">
        <v>44122</v>
      </c>
      <c r="B293" t="str">
        <f t="shared" si="16"/>
        <v>Sunday</v>
      </c>
      <c r="C293" t="str">
        <f t="shared" si="17"/>
        <v>October</v>
      </c>
      <c r="D293" t="str">
        <f t="shared" si="18"/>
        <v>2020</v>
      </c>
      <c r="E293">
        <v>424</v>
      </c>
      <c r="F293" s="8">
        <v>10.48</v>
      </c>
      <c r="G293" s="8">
        <f t="shared" si="19"/>
        <v>4443.5200000000004</v>
      </c>
      <c r="H293" t="s">
        <v>12</v>
      </c>
      <c r="I293" t="s">
        <v>39</v>
      </c>
      <c r="J293">
        <v>4443.5200000000004</v>
      </c>
    </row>
    <row r="294" spans="1:10" x14ac:dyDescent="0.35">
      <c r="A294" s="5">
        <v>44123</v>
      </c>
      <c r="B294" t="str">
        <f t="shared" si="16"/>
        <v>Monday</v>
      </c>
      <c r="C294" t="str">
        <f t="shared" si="17"/>
        <v>October</v>
      </c>
      <c r="D294" t="str">
        <f t="shared" si="18"/>
        <v>2020</v>
      </c>
      <c r="E294">
        <v>429</v>
      </c>
      <c r="F294" s="8">
        <v>10.48</v>
      </c>
      <c r="G294" s="8">
        <f t="shared" si="19"/>
        <v>4495.92</v>
      </c>
      <c r="H294" t="s">
        <v>12</v>
      </c>
      <c r="I294" t="s">
        <v>39</v>
      </c>
      <c r="J294">
        <v>4495.92</v>
      </c>
    </row>
    <row r="295" spans="1:10" x14ac:dyDescent="0.35">
      <c r="A295" s="5">
        <v>44124</v>
      </c>
      <c r="B295" t="str">
        <f t="shared" si="16"/>
        <v>Tuesday</v>
      </c>
      <c r="C295" t="str">
        <f t="shared" si="17"/>
        <v>October</v>
      </c>
      <c r="D295" t="str">
        <f t="shared" si="18"/>
        <v>2020</v>
      </c>
      <c r="E295">
        <v>136</v>
      </c>
      <c r="F295" s="8">
        <v>10.48</v>
      </c>
      <c r="G295" s="8">
        <f t="shared" si="19"/>
        <v>1425.28</v>
      </c>
      <c r="H295" t="s">
        <v>12</v>
      </c>
      <c r="I295" t="s">
        <v>39</v>
      </c>
      <c r="J295">
        <v>1425.28</v>
      </c>
    </row>
    <row r="296" spans="1:10" x14ac:dyDescent="0.35">
      <c r="A296" s="5">
        <v>44125</v>
      </c>
      <c r="B296" t="str">
        <f t="shared" si="16"/>
        <v>Wednesday</v>
      </c>
      <c r="C296" t="str">
        <f t="shared" si="17"/>
        <v>October</v>
      </c>
      <c r="D296" t="str">
        <f t="shared" si="18"/>
        <v>2020</v>
      </c>
      <c r="E296">
        <v>305</v>
      </c>
      <c r="F296" s="8">
        <v>10.48</v>
      </c>
      <c r="G296" s="8">
        <f t="shared" si="19"/>
        <v>3196.4</v>
      </c>
      <c r="H296" t="s">
        <v>21</v>
      </c>
      <c r="I296" t="s">
        <v>39</v>
      </c>
      <c r="J296">
        <v>3196.4</v>
      </c>
    </row>
    <row r="297" spans="1:10" x14ac:dyDescent="0.35">
      <c r="A297" s="5">
        <v>44126</v>
      </c>
      <c r="B297" t="str">
        <f t="shared" si="16"/>
        <v>Thursday</v>
      </c>
      <c r="C297" t="str">
        <f t="shared" si="17"/>
        <v>October</v>
      </c>
      <c r="D297" t="str">
        <f t="shared" si="18"/>
        <v>2020</v>
      </c>
      <c r="E297">
        <v>962</v>
      </c>
      <c r="F297" s="8">
        <v>10.48</v>
      </c>
      <c r="G297" s="8">
        <f t="shared" si="19"/>
        <v>10081.76</v>
      </c>
      <c r="H297" t="s">
        <v>12</v>
      </c>
      <c r="I297" t="s">
        <v>39</v>
      </c>
      <c r="J297">
        <v>10081.76</v>
      </c>
    </row>
    <row r="298" spans="1:10" x14ac:dyDescent="0.35">
      <c r="A298" s="5">
        <v>44127</v>
      </c>
      <c r="B298" t="str">
        <f t="shared" si="16"/>
        <v>Friday</v>
      </c>
      <c r="C298" t="str">
        <f t="shared" si="17"/>
        <v>October</v>
      </c>
      <c r="D298" t="str">
        <f t="shared" si="18"/>
        <v>2020</v>
      </c>
      <c r="E298">
        <v>667</v>
      </c>
      <c r="F298" s="8">
        <v>10.48</v>
      </c>
      <c r="G298" s="8">
        <f t="shared" si="19"/>
        <v>6990.16</v>
      </c>
      <c r="H298" t="s">
        <v>12</v>
      </c>
      <c r="I298" t="s">
        <v>39</v>
      </c>
      <c r="J298">
        <v>6990.16</v>
      </c>
    </row>
    <row r="299" spans="1:10" x14ac:dyDescent="0.35">
      <c r="A299" s="5">
        <v>44128</v>
      </c>
      <c r="B299" t="str">
        <f t="shared" si="16"/>
        <v>Saturday</v>
      </c>
      <c r="C299" t="str">
        <f t="shared" si="17"/>
        <v>October</v>
      </c>
      <c r="D299" t="str">
        <f t="shared" si="18"/>
        <v>2020</v>
      </c>
      <c r="E299">
        <v>145</v>
      </c>
      <c r="F299" s="8">
        <v>10.48</v>
      </c>
      <c r="G299" s="8">
        <f t="shared" si="19"/>
        <v>1519.6000000000001</v>
      </c>
      <c r="H299" t="s">
        <v>21</v>
      </c>
      <c r="I299" t="s">
        <v>39</v>
      </c>
      <c r="J299">
        <v>1519.6000000000001</v>
      </c>
    </row>
    <row r="300" spans="1:10" x14ac:dyDescent="0.35">
      <c r="A300" s="5">
        <v>44129</v>
      </c>
      <c r="B300" t="str">
        <f t="shared" si="16"/>
        <v>Sunday</v>
      </c>
      <c r="C300" t="str">
        <f t="shared" si="17"/>
        <v>October</v>
      </c>
      <c r="D300" t="str">
        <f t="shared" si="18"/>
        <v>2020</v>
      </c>
      <c r="E300">
        <v>405</v>
      </c>
      <c r="F300" s="8">
        <v>10.48</v>
      </c>
      <c r="G300" s="8">
        <f t="shared" si="19"/>
        <v>4244.4000000000005</v>
      </c>
      <c r="H300" t="s">
        <v>10</v>
      </c>
      <c r="I300" t="s">
        <v>39</v>
      </c>
      <c r="J300">
        <v>4244.4000000000005</v>
      </c>
    </row>
    <row r="301" spans="1:10" x14ac:dyDescent="0.35">
      <c r="A301" s="5">
        <v>44130</v>
      </c>
      <c r="B301" t="str">
        <f t="shared" si="16"/>
        <v>Monday</v>
      </c>
      <c r="C301" t="str">
        <f t="shared" si="17"/>
        <v>October</v>
      </c>
      <c r="D301" t="str">
        <f t="shared" si="18"/>
        <v>2020</v>
      </c>
      <c r="E301">
        <v>891</v>
      </c>
      <c r="F301" s="8">
        <v>10.48</v>
      </c>
      <c r="G301" s="8">
        <f t="shared" si="19"/>
        <v>9337.68</v>
      </c>
      <c r="H301" t="s">
        <v>10</v>
      </c>
      <c r="I301" t="s">
        <v>39</v>
      </c>
      <c r="J301">
        <v>9337.68</v>
      </c>
    </row>
    <row r="302" spans="1:10" x14ac:dyDescent="0.35">
      <c r="A302" s="5">
        <v>44131</v>
      </c>
      <c r="B302" t="str">
        <f t="shared" si="16"/>
        <v>Tuesday</v>
      </c>
      <c r="C302" t="str">
        <f t="shared" si="17"/>
        <v>October</v>
      </c>
      <c r="D302" t="str">
        <f t="shared" si="18"/>
        <v>2020</v>
      </c>
      <c r="E302">
        <v>587</v>
      </c>
      <c r="F302" s="8">
        <v>10.48</v>
      </c>
      <c r="G302" s="8">
        <f t="shared" si="19"/>
        <v>6151.76</v>
      </c>
      <c r="H302" t="s">
        <v>10</v>
      </c>
      <c r="I302" t="s">
        <v>39</v>
      </c>
      <c r="J302">
        <v>6151.76</v>
      </c>
    </row>
    <row r="303" spans="1:10" x14ac:dyDescent="0.35">
      <c r="A303" s="5">
        <v>44132</v>
      </c>
      <c r="B303" t="str">
        <f t="shared" si="16"/>
        <v>Wednesday</v>
      </c>
      <c r="C303" t="str">
        <f t="shared" si="17"/>
        <v>October</v>
      </c>
      <c r="D303" t="str">
        <f t="shared" si="18"/>
        <v>2020</v>
      </c>
      <c r="E303">
        <v>534</v>
      </c>
      <c r="F303" s="8">
        <v>10.48</v>
      </c>
      <c r="G303" s="8">
        <f t="shared" si="19"/>
        <v>5596.3200000000006</v>
      </c>
      <c r="H303" t="s">
        <v>10</v>
      </c>
      <c r="I303" t="s">
        <v>39</v>
      </c>
      <c r="J303">
        <v>5596.3200000000006</v>
      </c>
    </row>
    <row r="304" spans="1:10" x14ac:dyDescent="0.35">
      <c r="A304" s="5">
        <v>44133</v>
      </c>
      <c r="B304" t="str">
        <f t="shared" si="16"/>
        <v>Thursday</v>
      </c>
      <c r="C304" t="str">
        <f t="shared" si="17"/>
        <v>October</v>
      </c>
      <c r="D304" t="str">
        <f t="shared" si="18"/>
        <v>2020</v>
      </c>
      <c r="E304">
        <v>443</v>
      </c>
      <c r="F304" s="8">
        <v>10.48</v>
      </c>
      <c r="G304" s="8">
        <f t="shared" si="19"/>
        <v>4642.6400000000003</v>
      </c>
      <c r="H304" t="s">
        <v>10</v>
      </c>
      <c r="I304" t="s">
        <v>39</v>
      </c>
      <c r="J304">
        <v>4642.6400000000003</v>
      </c>
    </row>
    <row r="305" spans="1:10" x14ac:dyDescent="0.35">
      <c r="A305" s="5">
        <v>44134</v>
      </c>
      <c r="B305" t="str">
        <f t="shared" si="16"/>
        <v>Friday</v>
      </c>
      <c r="C305" t="str">
        <f t="shared" si="17"/>
        <v>October</v>
      </c>
      <c r="D305" t="str">
        <f t="shared" si="18"/>
        <v>2020</v>
      </c>
      <c r="E305">
        <v>849</v>
      </c>
      <c r="F305" s="8">
        <v>10.48</v>
      </c>
      <c r="G305" s="8">
        <f t="shared" si="19"/>
        <v>8897.52</v>
      </c>
      <c r="H305" t="s">
        <v>12</v>
      </c>
      <c r="I305" t="s">
        <v>39</v>
      </c>
      <c r="J305">
        <v>8897.52</v>
      </c>
    </row>
    <row r="306" spans="1:10" x14ac:dyDescent="0.35">
      <c r="A306" s="5">
        <v>44135</v>
      </c>
      <c r="B306" t="str">
        <f t="shared" si="16"/>
        <v>Saturday</v>
      </c>
      <c r="C306" t="str">
        <f t="shared" si="17"/>
        <v>October</v>
      </c>
      <c r="D306" t="str">
        <f t="shared" si="18"/>
        <v>2020</v>
      </c>
      <c r="E306">
        <v>818</v>
      </c>
      <c r="F306" s="8">
        <v>10.48</v>
      </c>
      <c r="G306" s="8">
        <f t="shared" si="19"/>
        <v>8572.6400000000012</v>
      </c>
      <c r="H306" t="s">
        <v>12</v>
      </c>
      <c r="I306" t="s">
        <v>39</v>
      </c>
      <c r="J306">
        <v>8572.6400000000012</v>
      </c>
    </row>
    <row r="307" spans="1:10" x14ac:dyDescent="0.35">
      <c r="A307" s="5">
        <v>44136</v>
      </c>
      <c r="B307" t="str">
        <f t="shared" si="16"/>
        <v>Sunday</v>
      </c>
      <c r="C307" t="str">
        <f t="shared" si="17"/>
        <v>November</v>
      </c>
      <c r="D307" t="str">
        <f t="shared" si="18"/>
        <v>2020</v>
      </c>
      <c r="E307">
        <v>132</v>
      </c>
      <c r="F307" s="8">
        <v>10.48</v>
      </c>
      <c r="G307" s="8">
        <f t="shared" si="19"/>
        <v>1383.3600000000001</v>
      </c>
      <c r="H307" t="s">
        <v>10</v>
      </c>
      <c r="I307" t="s">
        <v>39</v>
      </c>
      <c r="J307">
        <v>1383.3600000000001</v>
      </c>
    </row>
    <row r="308" spans="1:10" x14ac:dyDescent="0.35">
      <c r="A308" s="5">
        <v>44137</v>
      </c>
      <c r="B308" t="str">
        <f t="shared" si="16"/>
        <v>Monday</v>
      </c>
      <c r="C308" t="str">
        <f t="shared" si="17"/>
        <v>November</v>
      </c>
      <c r="D308" t="str">
        <f t="shared" si="18"/>
        <v>2020</v>
      </c>
      <c r="E308">
        <v>550</v>
      </c>
      <c r="F308" s="8">
        <v>10.48</v>
      </c>
      <c r="G308" s="8">
        <f t="shared" si="19"/>
        <v>5764</v>
      </c>
      <c r="H308" t="s">
        <v>12</v>
      </c>
      <c r="I308" t="s">
        <v>39</v>
      </c>
      <c r="J308">
        <v>5764</v>
      </c>
    </row>
    <row r="309" spans="1:10" x14ac:dyDescent="0.35">
      <c r="A309" s="5">
        <v>44138</v>
      </c>
      <c r="B309" t="str">
        <f t="shared" si="16"/>
        <v>Tuesday</v>
      </c>
      <c r="C309" t="str">
        <f t="shared" si="17"/>
        <v>November</v>
      </c>
      <c r="D309" t="str">
        <f t="shared" si="18"/>
        <v>2020</v>
      </c>
      <c r="E309">
        <v>668</v>
      </c>
      <c r="F309" s="8">
        <v>10.48</v>
      </c>
      <c r="G309" s="8">
        <f t="shared" si="19"/>
        <v>7000.64</v>
      </c>
      <c r="H309" t="s">
        <v>10</v>
      </c>
      <c r="I309" t="s">
        <v>39</v>
      </c>
      <c r="J309">
        <v>7000.64</v>
      </c>
    </row>
    <row r="310" spans="1:10" x14ac:dyDescent="0.35">
      <c r="A310" s="5">
        <v>44139</v>
      </c>
      <c r="B310" t="str">
        <f t="shared" si="16"/>
        <v>Wednesday</v>
      </c>
      <c r="C310" t="str">
        <f t="shared" si="17"/>
        <v>November</v>
      </c>
      <c r="D310" t="str">
        <f t="shared" si="18"/>
        <v>2020</v>
      </c>
      <c r="E310">
        <v>443</v>
      </c>
      <c r="F310" s="8">
        <v>10.48</v>
      </c>
      <c r="G310" s="8">
        <f t="shared" si="19"/>
        <v>4642.6400000000003</v>
      </c>
      <c r="H310" t="s">
        <v>10</v>
      </c>
      <c r="I310" t="s">
        <v>39</v>
      </c>
      <c r="J310">
        <v>4642.6400000000003</v>
      </c>
    </row>
    <row r="311" spans="1:10" x14ac:dyDescent="0.35">
      <c r="A311" s="5">
        <v>44140</v>
      </c>
      <c r="B311" t="str">
        <f t="shared" si="16"/>
        <v>Thursday</v>
      </c>
      <c r="C311" t="str">
        <f t="shared" si="17"/>
        <v>November</v>
      </c>
      <c r="D311" t="str">
        <f t="shared" si="18"/>
        <v>2020</v>
      </c>
      <c r="E311">
        <v>672</v>
      </c>
      <c r="F311" s="8">
        <v>10.48</v>
      </c>
      <c r="G311" s="8">
        <f t="shared" si="19"/>
        <v>7042.56</v>
      </c>
      <c r="H311" t="s">
        <v>10</v>
      </c>
      <c r="I311" t="s">
        <v>39</v>
      </c>
      <c r="J311">
        <v>7042.56</v>
      </c>
    </row>
    <row r="312" spans="1:10" x14ac:dyDescent="0.35">
      <c r="A312" s="5">
        <v>44141</v>
      </c>
      <c r="B312" t="str">
        <f t="shared" si="16"/>
        <v>Friday</v>
      </c>
      <c r="C312" t="str">
        <f t="shared" si="17"/>
        <v>November</v>
      </c>
      <c r="D312" t="str">
        <f t="shared" si="18"/>
        <v>2020</v>
      </c>
      <c r="E312">
        <v>450</v>
      </c>
      <c r="F312" s="8">
        <v>10.48</v>
      </c>
      <c r="G312" s="8">
        <f t="shared" si="19"/>
        <v>4716</v>
      </c>
      <c r="H312" t="s">
        <v>22</v>
      </c>
      <c r="I312" t="s">
        <v>39</v>
      </c>
      <c r="J312">
        <v>4716</v>
      </c>
    </row>
    <row r="313" spans="1:10" x14ac:dyDescent="0.35">
      <c r="A313" s="5">
        <v>44142</v>
      </c>
      <c r="B313" t="str">
        <f t="shared" si="16"/>
        <v>Saturday</v>
      </c>
      <c r="C313" t="str">
        <f t="shared" si="17"/>
        <v>November</v>
      </c>
      <c r="D313" t="str">
        <f t="shared" si="18"/>
        <v>2020</v>
      </c>
      <c r="E313">
        <v>808</v>
      </c>
      <c r="F313" s="8">
        <v>10.48</v>
      </c>
      <c r="G313" s="8">
        <f t="shared" si="19"/>
        <v>8467.84</v>
      </c>
      <c r="H313" t="s">
        <v>22</v>
      </c>
      <c r="I313" t="s">
        <v>39</v>
      </c>
      <c r="J313">
        <v>8467.84</v>
      </c>
    </row>
    <row r="314" spans="1:10" x14ac:dyDescent="0.35">
      <c r="A314" s="5">
        <v>44143</v>
      </c>
      <c r="B314" t="str">
        <f t="shared" si="16"/>
        <v>Sunday</v>
      </c>
      <c r="C314" t="str">
        <f t="shared" si="17"/>
        <v>November</v>
      </c>
      <c r="D314" t="str">
        <f t="shared" si="18"/>
        <v>2020</v>
      </c>
      <c r="E314">
        <v>984</v>
      </c>
      <c r="F314" s="8">
        <v>10.48</v>
      </c>
      <c r="G314" s="8">
        <f t="shared" si="19"/>
        <v>10312.32</v>
      </c>
      <c r="H314" t="s">
        <v>22</v>
      </c>
      <c r="I314" t="s">
        <v>39</v>
      </c>
      <c r="J314">
        <v>10312.32</v>
      </c>
    </row>
    <row r="315" spans="1:10" x14ac:dyDescent="0.35">
      <c r="A315" s="5">
        <v>44144</v>
      </c>
      <c r="B315" t="str">
        <f t="shared" si="16"/>
        <v>Monday</v>
      </c>
      <c r="C315" t="str">
        <f t="shared" si="17"/>
        <v>November</v>
      </c>
      <c r="D315" t="str">
        <f t="shared" si="18"/>
        <v>2020</v>
      </c>
      <c r="E315">
        <v>246</v>
      </c>
      <c r="F315" s="8">
        <v>10.48</v>
      </c>
      <c r="G315" s="8">
        <f t="shared" si="19"/>
        <v>2578.08</v>
      </c>
      <c r="H315" t="s">
        <v>10</v>
      </c>
      <c r="I315" t="s">
        <v>39</v>
      </c>
      <c r="J315">
        <v>2578.08</v>
      </c>
    </row>
    <row r="316" spans="1:10" x14ac:dyDescent="0.35">
      <c r="A316" s="5">
        <v>44145</v>
      </c>
      <c r="B316" t="str">
        <f t="shared" si="16"/>
        <v>Tuesday</v>
      </c>
      <c r="C316" t="str">
        <f t="shared" si="17"/>
        <v>November</v>
      </c>
      <c r="D316" t="str">
        <f t="shared" si="18"/>
        <v>2020</v>
      </c>
      <c r="E316">
        <v>243</v>
      </c>
      <c r="F316" s="8">
        <v>10.48</v>
      </c>
      <c r="G316" s="8">
        <f t="shared" si="19"/>
        <v>2546.6400000000003</v>
      </c>
      <c r="H316" t="s">
        <v>22</v>
      </c>
      <c r="I316" t="s">
        <v>39</v>
      </c>
      <c r="J316">
        <v>2546.6400000000003</v>
      </c>
    </row>
    <row r="317" spans="1:10" x14ac:dyDescent="0.35">
      <c r="A317" s="5">
        <v>44146</v>
      </c>
      <c r="B317" t="str">
        <f t="shared" si="16"/>
        <v>Wednesday</v>
      </c>
      <c r="C317" t="str">
        <f t="shared" si="17"/>
        <v>November</v>
      </c>
      <c r="D317" t="str">
        <f t="shared" si="18"/>
        <v>2020</v>
      </c>
      <c r="E317">
        <v>267</v>
      </c>
      <c r="F317" s="8">
        <v>10.48</v>
      </c>
      <c r="G317" s="8">
        <f t="shared" si="19"/>
        <v>2798.1600000000003</v>
      </c>
      <c r="H317" t="s">
        <v>22</v>
      </c>
      <c r="I317" t="s">
        <v>39</v>
      </c>
      <c r="J317">
        <v>2798.1600000000003</v>
      </c>
    </row>
    <row r="318" spans="1:10" x14ac:dyDescent="0.35">
      <c r="A318" s="5">
        <v>44147</v>
      </c>
      <c r="B318" t="str">
        <f t="shared" si="16"/>
        <v>Thursday</v>
      </c>
      <c r="C318" t="str">
        <f t="shared" si="17"/>
        <v>November</v>
      </c>
      <c r="D318" t="str">
        <f t="shared" si="18"/>
        <v>2020</v>
      </c>
      <c r="E318">
        <v>853</v>
      </c>
      <c r="F318" s="8">
        <v>10.48</v>
      </c>
      <c r="G318" s="8">
        <f t="shared" si="19"/>
        <v>8939.44</v>
      </c>
      <c r="H318" t="s">
        <v>22</v>
      </c>
      <c r="I318" t="s">
        <v>39</v>
      </c>
      <c r="J318">
        <v>8939.44</v>
      </c>
    </row>
    <row r="319" spans="1:10" x14ac:dyDescent="0.35">
      <c r="A319" s="5">
        <v>44148</v>
      </c>
      <c r="B319" t="str">
        <f t="shared" si="16"/>
        <v>Friday</v>
      </c>
      <c r="C319" t="str">
        <f t="shared" si="17"/>
        <v>November</v>
      </c>
      <c r="D319" t="str">
        <f t="shared" si="18"/>
        <v>2020</v>
      </c>
      <c r="E319">
        <v>959</v>
      </c>
      <c r="F319" s="8">
        <v>10.48</v>
      </c>
      <c r="G319" s="8">
        <f t="shared" si="19"/>
        <v>10050.32</v>
      </c>
      <c r="H319" t="s">
        <v>22</v>
      </c>
      <c r="I319" t="s">
        <v>39</v>
      </c>
      <c r="J319">
        <v>10050.32</v>
      </c>
    </row>
    <row r="320" spans="1:10" x14ac:dyDescent="0.35">
      <c r="A320" s="5">
        <v>44149</v>
      </c>
      <c r="B320" t="str">
        <f t="shared" si="16"/>
        <v>Saturday</v>
      </c>
      <c r="C320" t="str">
        <f t="shared" si="17"/>
        <v>November</v>
      </c>
      <c r="D320" t="str">
        <f t="shared" si="18"/>
        <v>2020</v>
      </c>
      <c r="E320">
        <v>280</v>
      </c>
      <c r="F320" s="8">
        <v>10.48</v>
      </c>
      <c r="G320" s="8">
        <f t="shared" si="19"/>
        <v>2934.4</v>
      </c>
      <c r="H320" t="s">
        <v>22</v>
      </c>
      <c r="I320" t="s">
        <v>39</v>
      </c>
      <c r="J320">
        <v>2934.4</v>
      </c>
    </row>
    <row r="321" spans="1:10" x14ac:dyDescent="0.35">
      <c r="A321" s="5">
        <v>44150</v>
      </c>
      <c r="B321" t="str">
        <f t="shared" si="16"/>
        <v>Sunday</v>
      </c>
      <c r="C321" t="str">
        <f t="shared" si="17"/>
        <v>November</v>
      </c>
      <c r="D321" t="str">
        <f t="shared" si="18"/>
        <v>2020</v>
      </c>
      <c r="E321">
        <v>674</v>
      </c>
      <c r="F321" s="8">
        <v>10.48</v>
      </c>
      <c r="G321" s="8">
        <f t="shared" si="19"/>
        <v>7063.52</v>
      </c>
      <c r="H321" t="s">
        <v>22</v>
      </c>
      <c r="I321" t="s">
        <v>39</v>
      </c>
      <c r="J321">
        <v>7063.52</v>
      </c>
    </row>
    <row r="322" spans="1:10" x14ac:dyDescent="0.35">
      <c r="A322" s="5">
        <v>44151</v>
      </c>
      <c r="B322" t="str">
        <f t="shared" ref="B322:B385" si="20">TEXT(A322,"Dddd")</f>
        <v>Monday</v>
      </c>
      <c r="C322" t="str">
        <f t="shared" ref="C322:C385" si="21">TEXT(A322,"Mmmm")</f>
        <v>November</v>
      </c>
      <c r="D322" t="str">
        <f t="shared" ref="D322:D385" si="22">TEXT(A322,"Yyyy")</f>
        <v>2020</v>
      </c>
      <c r="E322">
        <v>459</v>
      </c>
      <c r="F322" s="8">
        <v>10.48</v>
      </c>
      <c r="G322" s="8">
        <f t="shared" ref="G322:G385" si="23">F322*E322</f>
        <v>4810.3200000000006</v>
      </c>
      <c r="H322" t="s">
        <v>10</v>
      </c>
      <c r="I322" t="s">
        <v>39</v>
      </c>
      <c r="J322">
        <v>4810.3200000000006</v>
      </c>
    </row>
    <row r="323" spans="1:10" x14ac:dyDescent="0.35">
      <c r="A323" s="5">
        <v>44152</v>
      </c>
      <c r="B323" t="str">
        <f t="shared" si="20"/>
        <v>Tuesday</v>
      </c>
      <c r="C323" t="str">
        <f t="shared" si="21"/>
        <v>November</v>
      </c>
      <c r="D323" t="str">
        <f t="shared" si="22"/>
        <v>2020</v>
      </c>
      <c r="E323">
        <v>429</v>
      </c>
      <c r="F323" s="8">
        <v>10.48</v>
      </c>
      <c r="G323" s="8">
        <f t="shared" si="23"/>
        <v>4495.92</v>
      </c>
      <c r="H323" t="s">
        <v>21</v>
      </c>
      <c r="I323" t="s">
        <v>39</v>
      </c>
      <c r="J323">
        <v>4495.92</v>
      </c>
    </row>
    <row r="324" spans="1:10" x14ac:dyDescent="0.35">
      <c r="A324" s="5">
        <v>44153</v>
      </c>
      <c r="B324" t="str">
        <f t="shared" si="20"/>
        <v>Wednesday</v>
      </c>
      <c r="C324" t="str">
        <f t="shared" si="21"/>
        <v>November</v>
      </c>
      <c r="D324" t="str">
        <f t="shared" si="22"/>
        <v>2020</v>
      </c>
      <c r="E324">
        <v>373</v>
      </c>
      <c r="F324" s="8">
        <v>10.48</v>
      </c>
      <c r="G324" s="8">
        <f t="shared" si="23"/>
        <v>3909.04</v>
      </c>
      <c r="H324" t="s">
        <v>10</v>
      </c>
      <c r="I324" t="s">
        <v>39</v>
      </c>
      <c r="J324">
        <v>3909.04</v>
      </c>
    </row>
    <row r="325" spans="1:10" x14ac:dyDescent="0.35">
      <c r="A325" s="5">
        <v>44154</v>
      </c>
      <c r="B325" t="str">
        <f t="shared" si="20"/>
        <v>Thursday</v>
      </c>
      <c r="C325" t="str">
        <f t="shared" si="21"/>
        <v>November</v>
      </c>
      <c r="D325" t="str">
        <f t="shared" si="22"/>
        <v>2020</v>
      </c>
      <c r="E325">
        <v>896</v>
      </c>
      <c r="F325" s="8">
        <v>10.48</v>
      </c>
      <c r="G325" s="8">
        <f t="shared" si="23"/>
        <v>9390.08</v>
      </c>
      <c r="H325" t="s">
        <v>21</v>
      </c>
      <c r="I325" t="s">
        <v>39</v>
      </c>
      <c r="J325">
        <v>9390.08</v>
      </c>
    </row>
    <row r="326" spans="1:10" x14ac:dyDescent="0.35">
      <c r="A326" s="5">
        <v>44155</v>
      </c>
      <c r="B326" t="str">
        <f t="shared" si="20"/>
        <v>Friday</v>
      </c>
      <c r="C326" t="str">
        <f t="shared" si="21"/>
        <v>November</v>
      </c>
      <c r="D326" t="str">
        <f t="shared" si="22"/>
        <v>2020</v>
      </c>
      <c r="E326">
        <v>46</v>
      </c>
      <c r="F326" s="8">
        <v>10.48</v>
      </c>
      <c r="G326" s="8">
        <f t="shared" si="23"/>
        <v>482.08000000000004</v>
      </c>
      <c r="H326" t="s">
        <v>10</v>
      </c>
      <c r="I326" t="s">
        <v>39</v>
      </c>
      <c r="J326">
        <v>482.08000000000004</v>
      </c>
    </row>
    <row r="327" spans="1:10" x14ac:dyDescent="0.35">
      <c r="A327" s="5">
        <v>44156</v>
      </c>
      <c r="B327" t="str">
        <f t="shared" si="20"/>
        <v>Saturday</v>
      </c>
      <c r="C327" t="str">
        <f t="shared" si="21"/>
        <v>November</v>
      </c>
      <c r="D327" t="str">
        <f t="shared" si="22"/>
        <v>2020</v>
      </c>
      <c r="E327">
        <v>709</v>
      </c>
      <c r="F327" s="8">
        <v>10.48</v>
      </c>
      <c r="G327" s="8">
        <f t="shared" si="23"/>
        <v>7430.3200000000006</v>
      </c>
      <c r="H327" t="s">
        <v>21</v>
      </c>
      <c r="I327" t="s">
        <v>39</v>
      </c>
      <c r="J327">
        <v>7430.3200000000006</v>
      </c>
    </row>
    <row r="328" spans="1:10" x14ac:dyDescent="0.35">
      <c r="A328" s="5">
        <v>44157</v>
      </c>
      <c r="B328" t="str">
        <f t="shared" si="20"/>
        <v>Sunday</v>
      </c>
      <c r="C328" t="str">
        <f t="shared" si="21"/>
        <v>November</v>
      </c>
      <c r="D328" t="str">
        <f t="shared" si="22"/>
        <v>2020</v>
      </c>
      <c r="E328">
        <v>93</v>
      </c>
      <c r="F328" s="8">
        <v>10.48</v>
      </c>
      <c r="G328" s="8">
        <f t="shared" si="23"/>
        <v>974.64</v>
      </c>
      <c r="H328" t="s">
        <v>21</v>
      </c>
      <c r="I328" t="s">
        <v>39</v>
      </c>
      <c r="J328">
        <v>974.64</v>
      </c>
    </row>
    <row r="329" spans="1:10" x14ac:dyDescent="0.35">
      <c r="A329" s="5">
        <v>44158</v>
      </c>
      <c r="B329" t="str">
        <f t="shared" si="20"/>
        <v>Monday</v>
      </c>
      <c r="C329" t="str">
        <f t="shared" si="21"/>
        <v>November</v>
      </c>
      <c r="D329" t="str">
        <f t="shared" si="22"/>
        <v>2020</v>
      </c>
      <c r="E329">
        <v>482</v>
      </c>
      <c r="F329" s="8">
        <v>10.48</v>
      </c>
      <c r="G329" s="8">
        <f t="shared" si="23"/>
        <v>5051.3600000000006</v>
      </c>
      <c r="H329" t="s">
        <v>10</v>
      </c>
      <c r="I329" t="s">
        <v>39</v>
      </c>
      <c r="J329">
        <v>5051.3600000000006</v>
      </c>
    </row>
    <row r="330" spans="1:10" x14ac:dyDescent="0.35">
      <c r="A330" s="5">
        <v>44159</v>
      </c>
      <c r="B330" t="str">
        <f t="shared" si="20"/>
        <v>Tuesday</v>
      </c>
      <c r="C330" t="str">
        <f t="shared" si="21"/>
        <v>November</v>
      </c>
      <c r="D330" t="str">
        <f t="shared" si="22"/>
        <v>2020</v>
      </c>
      <c r="E330">
        <v>258</v>
      </c>
      <c r="F330" s="8">
        <v>10.48</v>
      </c>
      <c r="G330" s="8">
        <f t="shared" si="23"/>
        <v>2703.84</v>
      </c>
      <c r="H330" t="s">
        <v>10</v>
      </c>
      <c r="I330" t="s">
        <v>39</v>
      </c>
      <c r="J330">
        <v>2703.84</v>
      </c>
    </row>
    <row r="331" spans="1:10" x14ac:dyDescent="0.35">
      <c r="A331" s="5">
        <v>44160</v>
      </c>
      <c r="B331" t="str">
        <f t="shared" si="20"/>
        <v>Wednesday</v>
      </c>
      <c r="C331" t="str">
        <f t="shared" si="21"/>
        <v>November</v>
      </c>
      <c r="D331" t="str">
        <f t="shared" si="22"/>
        <v>2020</v>
      </c>
      <c r="E331">
        <v>956</v>
      </c>
      <c r="F331" s="8">
        <v>10.48</v>
      </c>
      <c r="G331" s="8">
        <f t="shared" si="23"/>
        <v>10018.880000000001</v>
      </c>
      <c r="H331" t="s">
        <v>21</v>
      </c>
      <c r="I331" t="s">
        <v>39</v>
      </c>
      <c r="J331">
        <v>10018.880000000001</v>
      </c>
    </row>
    <row r="332" spans="1:10" x14ac:dyDescent="0.35">
      <c r="A332" s="5">
        <v>44161</v>
      </c>
      <c r="B332" t="str">
        <f t="shared" si="20"/>
        <v>Thursday</v>
      </c>
      <c r="C332" t="str">
        <f t="shared" si="21"/>
        <v>November</v>
      </c>
      <c r="D332" t="str">
        <f t="shared" si="22"/>
        <v>2020</v>
      </c>
      <c r="E332">
        <v>498</v>
      </c>
      <c r="F332" s="8">
        <v>10.48</v>
      </c>
      <c r="G332" s="8">
        <f t="shared" si="23"/>
        <v>5219.04</v>
      </c>
      <c r="H332" t="s">
        <v>21</v>
      </c>
      <c r="I332" t="s">
        <v>39</v>
      </c>
      <c r="J332">
        <v>5219.04</v>
      </c>
    </row>
    <row r="333" spans="1:10" x14ac:dyDescent="0.35">
      <c r="A333" s="5">
        <v>44162</v>
      </c>
      <c r="B333" t="str">
        <f t="shared" si="20"/>
        <v>Friday</v>
      </c>
      <c r="C333" t="str">
        <f t="shared" si="21"/>
        <v>November</v>
      </c>
      <c r="D333" t="str">
        <f t="shared" si="22"/>
        <v>2020</v>
      </c>
      <c r="E333">
        <v>48</v>
      </c>
      <c r="F333" s="8">
        <v>10.48</v>
      </c>
      <c r="G333" s="8">
        <f t="shared" si="23"/>
        <v>503.04</v>
      </c>
      <c r="H333" t="s">
        <v>15</v>
      </c>
      <c r="I333" t="s">
        <v>39</v>
      </c>
      <c r="J333">
        <v>503.04</v>
      </c>
    </row>
    <row r="334" spans="1:10" x14ac:dyDescent="0.35">
      <c r="A334" s="5">
        <v>44163</v>
      </c>
      <c r="B334" t="str">
        <f t="shared" si="20"/>
        <v>Saturday</v>
      </c>
      <c r="C334" t="str">
        <f t="shared" si="21"/>
        <v>November</v>
      </c>
      <c r="D334" t="str">
        <f t="shared" si="22"/>
        <v>2020</v>
      </c>
      <c r="E334">
        <v>33</v>
      </c>
      <c r="F334" s="8">
        <v>10.48</v>
      </c>
      <c r="G334" s="8">
        <f t="shared" si="23"/>
        <v>345.84000000000003</v>
      </c>
      <c r="H334" t="s">
        <v>15</v>
      </c>
      <c r="I334" t="s">
        <v>39</v>
      </c>
      <c r="J334">
        <v>345.84000000000003</v>
      </c>
    </row>
    <row r="335" spans="1:10" x14ac:dyDescent="0.35">
      <c r="A335" s="5">
        <v>44164</v>
      </c>
      <c r="B335" t="str">
        <f t="shared" si="20"/>
        <v>Sunday</v>
      </c>
      <c r="C335" t="str">
        <f t="shared" si="21"/>
        <v>November</v>
      </c>
      <c r="D335" t="str">
        <f t="shared" si="22"/>
        <v>2020</v>
      </c>
      <c r="E335">
        <v>870</v>
      </c>
      <c r="F335" s="8">
        <v>10.48</v>
      </c>
      <c r="G335" s="8">
        <f t="shared" si="23"/>
        <v>9117.6</v>
      </c>
      <c r="H335" t="s">
        <v>21</v>
      </c>
      <c r="I335" t="s">
        <v>39</v>
      </c>
      <c r="J335">
        <v>9117.6</v>
      </c>
    </row>
    <row r="336" spans="1:10" x14ac:dyDescent="0.35">
      <c r="A336" s="5">
        <v>44165</v>
      </c>
      <c r="B336" t="str">
        <f t="shared" si="20"/>
        <v>Monday</v>
      </c>
      <c r="C336" t="str">
        <f t="shared" si="21"/>
        <v>November</v>
      </c>
      <c r="D336" t="str">
        <f t="shared" si="22"/>
        <v>2020</v>
      </c>
      <c r="E336">
        <v>155</v>
      </c>
      <c r="F336" s="8">
        <v>10.48</v>
      </c>
      <c r="G336" s="8">
        <f t="shared" si="23"/>
        <v>1624.4</v>
      </c>
      <c r="H336" t="s">
        <v>21</v>
      </c>
      <c r="I336" t="s">
        <v>39</v>
      </c>
      <c r="J336">
        <v>1624.4</v>
      </c>
    </row>
    <row r="337" spans="1:10" x14ac:dyDescent="0.35">
      <c r="A337" s="5">
        <v>44166</v>
      </c>
      <c r="B337" t="str">
        <f t="shared" si="20"/>
        <v>Tuesday</v>
      </c>
      <c r="C337" t="str">
        <f t="shared" si="21"/>
        <v>December</v>
      </c>
      <c r="D337" t="str">
        <f t="shared" si="22"/>
        <v>2020</v>
      </c>
      <c r="E337">
        <v>643</v>
      </c>
      <c r="F337" s="8">
        <v>10.48</v>
      </c>
      <c r="G337" s="8">
        <f t="shared" si="23"/>
        <v>6738.64</v>
      </c>
      <c r="H337" t="s">
        <v>15</v>
      </c>
      <c r="I337" t="s">
        <v>39</v>
      </c>
      <c r="J337">
        <v>6738.64</v>
      </c>
    </row>
    <row r="338" spans="1:10" x14ac:dyDescent="0.35">
      <c r="A338" s="5">
        <v>44167</v>
      </c>
      <c r="B338" t="str">
        <f t="shared" si="20"/>
        <v>Wednesday</v>
      </c>
      <c r="C338" t="str">
        <f t="shared" si="21"/>
        <v>December</v>
      </c>
      <c r="D338" t="str">
        <f t="shared" si="22"/>
        <v>2020</v>
      </c>
      <c r="E338">
        <v>657</v>
      </c>
      <c r="F338" s="8">
        <v>10.48</v>
      </c>
      <c r="G338" s="8">
        <f t="shared" si="23"/>
        <v>6885.3600000000006</v>
      </c>
      <c r="H338" t="s">
        <v>15</v>
      </c>
      <c r="I338" t="s">
        <v>39</v>
      </c>
      <c r="J338">
        <v>6885.3600000000006</v>
      </c>
    </row>
    <row r="339" spans="1:10" x14ac:dyDescent="0.35">
      <c r="A339" s="5">
        <v>44168</v>
      </c>
      <c r="B339" t="str">
        <f t="shared" si="20"/>
        <v>Thursday</v>
      </c>
      <c r="C339" t="str">
        <f t="shared" si="21"/>
        <v>December</v>
      </c>
      <c r="D339" t="str">
        <f t="shared" si="22"/>
        <v>2020</v>
      </c>
      <c r="E339">
        <v>814</v>
      </c>
      <c r="F339" s="8">
        <v>10.48</v>
      </c>
      <c r="G339" s="8">
        <f t="shared" si="23"/>
        <v>8530.7200000000012</v>
      </c>
      <c r="H339" t="s">
        <v>12</v>
      </c>
      <c r="I339" t="s">
        <v>39</v>
      </c>
      <c r="J339">
        <v>8530.7200000000012</v>
      </c>
    </row>
    <row r="340" spans="1:10" x14ac:dyDescent="0.35">
      <c r="A340" s="5">
        <v>44169</v>
      </c>
      <c r="B340" t="str">
        <f t="shared" si="20"/>
        <v>Friday</v>
      </c>
      <c r="C340" t="str">
        <f t="shared" si="21"/>
        <v>December</v>
      </c>
      <c r="D340" t="str">
        <f t="shared" si="22"/>
        <v>2020</v>
      </c>
      <c r="E340">
        <v>604</v>
      </c>
      <c r="F340" s="8">
        <v>10.48</v>
      </c>
      <c r="G340" s="8">
        <f t="shared" si="23"/>
        <v>6329.92</v>
      </c>
      <c r="H340" t="s">
        <v>19</v>
      </c>
      <c r="I340" t="s">
        <v>39</v>
      </c>
      <c r="J340">
        <v>6329.92</v>
      </c>
    </row>
    <row r="341" spans="1:10" x14ac:dyDescent="0.35">
      <c r="A341" s="5">
        <v>44170</v>
      </c>
      <c r="B341" t="str">
        <f t="shared" si="20"/>
        <v>Saturday</v>
      </c>
      <c r="C341" t="str">
        <f t="shared" si="21"/>
        <v>December</v>
      </c>
      <c r="D341" t="str">
        <f t="shared" si="22"/>
        <v>2020</v>
      </c>
      <c r="E341">
        <v>293</v>
      </c>
      <c r="F341" s="8">
        <v>10.48</v>
      </c>
      <c r="G341" s="8">
        <f t="shared" si="23"/>
        <v>3070.6400000000003</v>
      </c>
      <c r="H341" t="s">
        <v>20</v>
      </c>
      <c r="I341" t="s">
        <v>39</v>
      </c>
      <c r="J341">
        <v>3070.6400000000003</v>
      </c>
    </row>
    <row r="342" spans="1:10" x14ac:dyDescent="0.35">
      <c r="A342" s="5">
        <v>44171</v>
      </c>
      <c r="B342" t="str">
        <f t="shared" si="20"/>
        <v>Sunday</v>
      </c>
      <c r="C342" t="str">
        <f t="shared" si="21"/>
        <v>December</v>
      </c>
      <c r="D342" t="str">
        <f t="shared" si="22"/>
        <v>2020</v>
      </c>
      <c r="E342">
        <v>87</v>
      </c>
      <c r="F342" s="8">
        <v>10.48</v>
      </c>
      <c r="G342" s="8">
        <f t="shared" si="23"/>
        <v>911.76</v>
      </c>
      <c r="H342" t="s">
        <v>19</v>
      </c>
      <c r="I342" t="s">
        <v>39</v>
      </c>
      <c r="J342">
        <v>911.76</v>
      </c>
    </row>
    <row r="343" spans="1:10" x14ac:dyDescent="0.35">
      <c r="A343" s="5">
        <v>44172</v>
      </c>
      <c r="B343" t="str">
        <f t="shared" si="20"/>
        <v>Monday</v>
      </c>
      <c r="C343" t="str">
        <f t="shared" si="21"/>
        <v>December</v>
      </c>
      <c r="D343" t="str">
        <f t="shared" si="22"/>
        <v>2020</v>
      </c>
      <c r="E343">
        <v>875</v>
      </c>
      <c r="F343" s="8">
        <v>10.48</v>
      </c>
      <c r="G343" s="8">
        <f t="shared" si="23"/>
        <v>9170</v>
      </c>
      <c r="H343" t="s">
        <v>20</v>
      </c>
      <c r="I343" t="s">
        <v>39</v>
      </c>
      <c r="J343">
        <v>9170</v>
      </c>
    </row>
    <row r="344" spans="1:10" x14ac:dyDescent="0.35">
      <c r="A344" s="5">
        <v>44173</v>
      </c>
      <c r="B344" t="str">
        <f t="shared" si="20"/>
        <v>Tuesday</v>
      </c>
      <c r="C344" t="str">
        <f t="shared" si="21"/>
        <v>December</v>
      </c>
      <c r="D344" t="str">
        <f t="shared" si="22"/>
        <v>2020</v>
      </c>
      <c r="E344">
        <v>501</v>
      </c>
      <c r="F344" s="8">
        <v>10.48</v>
      </c>
      <c r="G344" s="8">
        <f t="shared" si="23"/>
        <v>5250.4800000000005</v>
      </c>
      <c r="H344" t="s">
        <v>20</v>
      </c>
      <c r="I344" t="s">
        <v>39</v>
      </c>
      <c r="J344">
        <v>5250.4800000000005</v>
      </c>
    </row>
    <row r="345" spans="1:10" x14ac:dyDescent="0.35">
      <c r="A345" s="5">
        <v>44174</v>
      </c>
      <c r="B345" t="str">
        <f t="shared" si="20"/>
        <v>Wednesday</v>
      </c>
      <c r="C345" t="str">
        <f t="shared" si="21"/>
        <v>December</v>
      </c>
      <c r="D345" t="str">
        <f t="shared" si="22"/>
        <v>2020</v>
      </c>
      <c r="E345">
        <v>76</v>
      </c>
      <c r="F345" s="8">
        <v>10.48</v>
      </c>
      <c r="G345" s="8">
        <f t="shared" si="23"/>
        <v>796.48</v>
      </c>
      <c r="H345" t="s">
        <v>19</v>
      </c>
      <c r="I345" t="s">
        <v>39</v>
      </c>
      <c r="J345">
        <v>796.48</v>
      </c>
    </row>
    <row r="346" spans="1:10" x14ac:dyDescent="0.35">
      <c r="A346" s="5">
        <v>44175</v>
      </c>
      <c r="B346" t="str">
        <f t="shared" si="20"/>
        <v>Thursday</v>
      </c>
      <c r="C346" t="str">
        <f t="shared" si="21"/>
        <v>December</v>
      </c>
      <c r="D346" t="str">
        <f t="shared" si="22"/>
        <v>2020</v>
      </c>
      <c r="E346">
        <v>423</v>
      </c>
      <c r="F346" s="8">
        <v>10.48</v>
      </c>
      <c r="G346" s="8">
        <f t="shared" si="23"/>
        <v>4433.04</v>
      </c>
      <c r="H346" t="s">
        <v>22</v>
      </c>
      <c r="I346" t="s">
        <v>39</v>
      </c>
      <c r="J346">
        <v>4433.04</v>
      </c>
    </row>
    <row r="347" spans="1:10" x14ac:dyDescent="0.35">
      <c r="A347" s="5">
        <v>44176</v>
      </c>
      <c r="B347" t="str">
        <f t="shared" si="20"/>
        <v>Friday</v>
      </c>
      <c r="C347" t="str">
        <f t="shared" si="21"/>
        <v>December</v>
      </c>
      <c r="D347" t="str">
        <f t="shared" si="22"/>
        <v>2020</v>
      </c>
      <c r="E347">
        <v>756</v>
      </c>
      <c r="F347" s="8">
        <v>10.48</v>
      </c>
      <c r="G347" s="8">
        <f t="shared" si="23"/>
        <v>7922.88</v>
      </c>
      <c r="H347" t="s">
        <v>17</v>
      </c>
      <c r="I347" t="s">
        <v>39</v>
      </c>
      <c r="J347">
        <v>7922.88</v>
      </c>
    </row>
    <row r="348" spans="1:10" x14ac:dyDescent="0.35">
      <c r="A348" s="5">
        <v>44177</v>
      </c>
      <c r="B348" t="str">
        <f t="shared" si="20"/>
        <v>Saturday</v>
      </c>
      <c r="C348" t="str">
        <f t="shared" si="21"/>
        <v>December</v>
      </c>
      <c r="D348" t="str">
        <f t="shared" si="22"/>
        <v>2020</v>
      </c>
      <c r="E348">
        <v>935</v>
      </c>
      <c r="F348" s="8">
        <v>10.48</v>
      </c>
      <c r="G348" s="8">
        <f t="shared" si="23"/>
        <v>9798.8000000000011</v>
      </c>
      <c r="H348" t="s">
        <v>22</v>
      </c>
      <c r="I348" t="s">
        <v>39</v>
      </c>
      <c r="J348">
        <v>9798.8000000000011</v>
      </c>
    </row>
    <row r="349" spans="1:10" x14ac:dyDescent="0.35">
      <c r="A349" s="5">
        <v>44178</v>
      </c>
      <c r="B349" t="str">
        <f t="shared" si="20"/>
        <v>Sunday</v>
      </c>
      <c r="C349" t="str">
        <f t="shared" si="21"/>
        <v>December</v>
      </c>
      <c r="D349" t="str">
        <f t="shared" si="22"/>
        <v>2020</v>
      </c>
      <c r="E349">
        <v>296</v>
      </c>
      <c r="F349" s="8">
        <v>10.48</v>
      </c>
      <c r="G349" s="8">
        <f t="shared" si="23"/>
        <v>3102.08</v>
      </c>
      <c r="H349" t="s">
        <v>10</v>
      </c>
      <c r="I349" t="s">
        <v>39</v>
      </c>
      <c r="J349">
        <v>3102.08</v>
      </c>
    </row>
    <row r="350" spans="1:10" x14ac:dyDescent="0.35">
      <c r="A350" s="5">
        <v>44179</v>
      </c>
      <c r="B350" t="str">
        <f t="shared" si="20"/>
        <v>Monday</v>
      </c>
      <c r="C350" t="str">
        <f t="shared" si="21"/>
        <v>December</v>
      </c>
      <c r="D350" t="str">
        <f t="shared" si="22"/>
        <v>2020</v>
      </c>
      <c r="E350">
        <v>997</v>
      </c>
      <c r="F350" s="8">
        <v>10.48</v>
      </c>
      <c r="G350" s="8">
        <f t="shared" si="23"/>
        <v>10448.560000000001</v>
      </c>
      <c r="H350" t="s">
        <v>11</v>
      </c>
      <c r="I350" t="s">
        <v>39</v>
      </c>
      <c r="J350">
        <v>10448.560000000001</v>
      </c>
    </row>
    <row r="351" spans="1:10" x14ac:dyDescent="0.35">
      <c r="A351" s="5">
        <v>44180</v>
      </c>
      <c r="B351" t="str">
        <f t="shared" si="20"/>
        <v>Tuesday</v>
      </c>
      <c r="C351" t="str">
        <f t="shared" si="21"/>
        <v>December</v>
      </c>
      <c r="D351" t="str">
        <f t="shared" si="22"/>
        <v>2020</v>
      </c>
      <c r="E351">
        <v>774</v>
      </c>
      <c r="F351" s="8">
        <v>10.48</v>
      </c>
      <c r="G351" s="8">
        <f t="shared" si="23"/>
        <v>8111.52</v>
      </c>
      <c r="H351" t="s">
        <v>11</v>
      </c>
      <c r="I351" t="s">
        <v>39</v>
      </c>
      <c r="J351">
        <v>8111.52</v>
      </c>
    </row>
    <row r="352" spans="1:10" x14ac:dyDescent="0.35">
      <c r="A352" s="5">
        <v>44181</v>
      </c>
      <c r="B352" t="str">
        <f t="shared" si="20"/>
        <v>Wednesday</v>
      </c>
      <c r="C352" t="str">
        <f t="shared" si="21"/>
        <v>December</v>
      </c>
      <c r="D352" t="str">
        <f t="shared" si="22"/>
        <v>2020</v>
      </c>
      <c r="E352">
        <v>27</v>
      </c>
      <c r="F352" s="8">
        <v>10.48</v>
      </c>
      <c r="G352" s="8">
        <f t="shared" si="23"/>
        <v>282.96000000000004</v>
      </c>
      <c r="H352" t="s">
        <v>16</v>
      </c>
      <c r="I352" t="s">
        <v>39</v>
      </c>
      <c r="J352">
        <v>282.96000000000004</v>
      </c>
    </row>
    <row r="353" spans="1:10" x14ac:dyDescent="0.35">
      <c r="A353" s="5">
        <v>44182</v>
      </c>
      <c r="B353" t="str">
        <f t="shared" si="20"/>
        <v>Thursday</v>
      </c>
      <c r="C353" t="str">
        <f t="shared" si="21"/>
        <v>December</v>
      </c>
      <c r="D353" t="str">
        <f t="shared" si="22"/>
        <v>2020</v>
      </c>
      <c r="E353">
        <v>80</v>
      </c>
      <c r="F353" s="8">
        <v>10.48</v>
      </c>
      <c r="G353" s="8">
        <f t="shared" si="23"/>
        <v>838.40000000000009</v>
      </c>
      <c r="H353" t="s">
        <v>19</v>
      </c>
      <c r="I353" t="s">
        <v>39</v>
      </c>
      <c r="J353">
        <v>838.40000000000009</v>
      </c>
    </row>
    <row r="354" spans="1:10" x14ac:dyDescent="0.35">
      <c r="A354" s="5">
        <v>44183</v>
      </c>
      <c r="B354" t="str">
        <f t="shared" si="20"/>
        <v>Friday</v>
      </c>
      <c r="C354" t="str">
        <f t="shared" si="21"/>
        <v>December</v>
      </c>
      <c r="D354" t="str">
        <f t="shared" si="22"/>
        <v>2020</v>
      </c>
      <c r="E354">
        <v>196</v>
      </c>
      <c r="F354" s="8">
        <v>10.48</v>
      </c>
      <c r="G354" s="8">
        <f t="shared" si="23"/>
        <v>2054.08</v>
      </c>
      <c r="H354" t="s">
        <v>11</v>
      </c>
      <c r="I354" t="s">
        <v>39</v>
      </c>
      <c r="J354">
        <v>2054.08</v>
      </c>
    </row>
    <row r="355" spans="1:10" x14ac:dyDescent="0.35">
      <c r="A355" s="5">
        <v>44184</v>
      </c>
      <c r="B355" t="str">
        <f t="shared" si="20"/>
        <v>Saturday</v>
      </c>
      <c r="C355" t="str">
        <f t="shared" si="21"/>
        <v>December</v>
      </c>
      <c r="D355" t="str">
        <f t="shared" si="22"/>
        <v>2020</v>
      </c>
      <c r="E355">
        <v>41</v>
      </c>
      <c r="F355" s="8">
        <v>10.48</v>
      </c>
      <c r="G355" s="8">
        <f t="shared" si="23"/>
        <v>429.68</v>
      </c>
      <c r="H355" t="s">
        <v>16</v>
      </c>
      <c r="I355" t="s">
        <v>39</v>
      </c>
      <c r="J355">
        <v>429.68</v>
      </c>
    </row>
    <row r="356" spans="1:10" x14ac:dyDescent="0.35">
      <c r="A356" s="5">
        <v>44185</v>
      </c>
      <c r="B356" t="str">
        <f t="shared" si="20"/>
        <v>Sunday</v>
      </c>
      <c r="C356" t="str">
        <f t="shared" si="21"/>
        <v>December</v>
      </c>
      <c r="D356" t="str">
        <f t="shared" si="22"/>
        <v>2020</v>
      </c>
      <c r="E356">
        <v>37</v>
      </c>
      <c r="F356" s="8">
        <v>10.48</v>
      </c>
      <c r="G356" s="8">
        <f t="shared" si="23"/>
        <v>387.76</v>
      </c>
      <c r="H356" t="s">
        <v>15</v>
      </c>
      <c r="I356" t="s">
        <v>39</v>
      </c>
      <c r="J356">
        <v>387.76</v>
      </c>
    </row>
    <row r="357" spans="1:10" x14ac:dyDescent="0.35">
      <c r="A357" s="5">
        <v>44186</v>
      </c>
      <c r="B357" t="str">
        <f t="shared" si="20"/>
        <v>Monday</v>
      </c>
      <c r="C357" t="str">
        <f t="shared" si="21"/>
        <v>December</v>
      </c>
      <c r="D357" t="str">
        <f t="shared" si="22"/>
        <v>2020</v>
      </c>
      <c r="E357">
        <v>209</v>
      </c>
      <c r="F357" s="8">
        <v>10.48</v>
      </c>
      <c r="G357" s="8">
        <f t="shared" si="23"/>
        <v>2190.3200000000002</v>
      </c>
      <c r="H357" t="s">
        <v>11</v>
      </c>
      <c r="I357" t="s">
        <v>39</v>
      </c>
      <c r="J357">
        <v>2190.3200000000002</v>
      </c>
    </row>
    <row r="358" spans="1:10" x14ac:dyDescent="0.35">
      <c r="A358" s="5">
        <v>44187</v>
      </c>
      <c r="B358" t="str">
        <f t="shared" si="20"/>
        <v>Tuesday</v>
      </c>
      <c r="C358" t="str">
        <f t="shared" si="21"/>
        <v>December</v>
      </c>
      <c r="D358" t="str">
        <f t="shared" si="22"/>
        <v>2020</v>
      </c>
      <c r="E358">
        <v>172</v>
      </c>
      <c r="F358" s="8">
        <v>10.48</v>
      </c>
      <c r="G358" s="8">
        <f t="shared" si="23"/>
        <v>1802.5600000000002</v>
      </c>
      <c r="H358" t="s">
        <v>13</v>
      </c>
      <c r="I358" t="s">
        <v>39</v>
      </c>
      <c r="J358">
        <v>1802.5600000000002</v>
      </c>
    </row>
    <row r="359" spans="1:10" x14ac:dyDescent="0.35">
      <c r="A359" s="5">
        <v>44188</v>
      </c>
      <c r="B359" t="str">
        <f t="shared" si="20"/>
        <v>Wednesday</v>
      </c>
      <c r="C359" t="str">
        <f t="shared" si="21"/>
        <v>December</v>
      </c>
      <c r="D359" t="str">
        <f t="shared" si="22"/>
        <v>2020</v>
      </c>
      <c r="E359">
        <v>192</v>
      </c>
      <c r="F359" s="8">
        <v>10.48</v>
      </c>
      <c r="G359" s="8">
        <f t="shared" si="23"/>
        <v>2012.16</v>
      </c>
      <c r="H359" t="s">
        <v>13</v>
      </c>
      <c r="I359" t="s">
        <v>39</v>
      </c>
      <c r="J359">
        <v>2012.16</v>
      </c>
    </row>
    <row r="360" spans="1:10" x14ac:dyDescent="0.35">
      <c r="A360" s="5">
        <v>44189</v>
      </c>
      <c r="B360" t="str">
        <f t="shared" si="20"/>
        <v>Thursday</v>
      </c>
      <c r="C360" t="str">
        <f t="shared" si="21"/>
        <v>December</v>
      </c>
      <c r="D360" t="str">
        <f t="shared" si="22"/>
        <v>2020</v>
      </c>
      <c r="E360">
        <v>851</v>
      </c>
      <c r="F360" s="8">
        <v>10.48</v>
      </c>
      <c r="G360" s="8">
        <f t="shared" si="23"/>
        <v>8918.48</v>
      </c>
      <c r="H360" t="s">
        <v>13</v>
      </c>
      <c r="I360" t="s">
        <v>39</v>
      </c>
      <c r="J360">
        <v>8918.48</v>
      </c>
    </row>
    <row r="361" spans="1:10" x14ac:dyDescent="0.35">
      <c r="A361" s="5">
        <v>44190</v>
      </c>
      <c r="B361" t="str">
        <f t="shared" si="20"/>
        <v>Friday</v>
      </c>
      <c r="C361" t="str">
        <f t="shared" si="21"/>
        <v>December</v>
      </c>
      <c r="D361" t="str">
        <f t="shared" si="22"/>
        <v>2020</v>
      </c>
      <c r="E361">
        <v>137</v>
      </c>
      <c r="F361" s="8">
        <v>10.48</v>
      </c>
      <c r="G361" s="8">
        <f t="shared" si="23"/>
        <v>1435.76</v>
      </c>
      <c r="H361" t="s">
        <v>12</v>
      </c>
      <c r="I361" t="s">
        <v>39</v>
      </c>
      <c r="J361">
        <v>1435.76</v>
      </c>
    </row>
    <row r="362" spans="1:10" x14ac:dyDescent="0.35">
      <c r="A362" s="5">
        <v>44191</v>
      </c>
      <c r="B362" t="str">
        <f t="shared" si="20"/>
        <v>Saturday</v>
      </c>
      <c r="C362" t="str">
        <f t="shared" si="21"/>
        <v>December</v>
      </c>
      <c r="D362" t="str">
        <f t="shared" si="22"/>
        <v>2020</v>
      </c>
      <c r="E362">
        <v>610</v>
      </c>
      <c r="F362" s="8">
        <v>10.48</v>
      </c>
      <c r="G362" s="8">
        <f t="shared" si="23"/>
        <v>6392.8</v>
      </c>
      <c r="H362" t="s">
        <v>21</v>
      </c>
      <c r="I362" t="s">
        <v>39</v>
      </c>
      <c r="J362">
        <v>6392.8</v>
      </c>
    </row>
    <row r="363" spans="1:10" x14ac:dyDescent="0.35">
      <c r="A363" s="5">
        <v>44192</v>
      </c>
      <c r="B363" t="str">
        <f t="shared" si="20"/>
        <v>Sunday</v>
      </c>
      <c r="C363" t="str">
        <f t="shared" si="21"/>
        <v>December</v>
      </c>
      <c r="D363" t="str">
        <f t="shared" si="22"/>
        <v>2020</v>
      </c>
      <c r="E363">
        <v>58</v>
      </c>
      <c r="F363" s="8">
        <v>10.48</v>
      </c>
      <c r="G363" s="8">
        <f t="shared" si="23"/>
        <v>607.84</v>
      </c>
      <c r="H363" t="s">
        <v>19</v>
      </c>
      <c r="I363" t="s">
        <v>39</v>
      </c>
      <c r="J363">
        <v>607.84</v>
      </c>
    </row>
    <row r="364" spans="1:10" x14ac:dyDescent="0.35">
      <c r="A364" s="5">
        <v>44193</v>
      </c>
      <c r="B364" t="str">
        <f t="shared" si="20"/>
        <v>Monday</v>
      </c>
      <c r="C364" t="str">
        <f t="shared" si="21"/>
        <v>December</v>
      </c>
      <c r="D364" t="str">
        <f t="shared" si="22"/>
        <v>2020</v>
      </c>
      <c r="E364">
        <v>960</v>
      </c>
      <c r="F364" s="8">
        <v>10.48</v>
      </c>
      <c r="G364" s="8">
        <f t="shared" si="23"/>
        <v>10060.800000000001</v>
      </c>
      <c r="H364" t="s">
        <v>21</v>
      </c>
      <c r="I364" t="s">
        <v>39</v>
      </c>
      <c r="J364">
        <v>10060.800000000001</v>
      </c>
    </row>
    <row r="365" spans="1:10" x14ac:dyDescent="0.35">
      <c r="A365" s="5">
        <v>44194</v>
      </c>
      <c r="B365" t="str">
        <f t="shared" si="20"/>
        <v>Tuesday</v>
      </c>
      <c r="C365" t="str">
        <f t="shared" si="21"/>
        <v>December</v>
      </c>
      <c r="D365" t="str">
        <f t="shared" si="22"/>
        <v>2020</v>
      </c>
      <c r="E365">
        <v>186</v>
      </c>
      <c r="F365" s="8">
        <v>10.48</v>
      </c>
      <c r="G365" s="8">
        <f t="shared" si="23"/>
        <v>1949.28</v>
      </c>
      <c r="H365" t="s">
        <v>22</v>
      </c>
      <c r="I365" t="s">
        <v>39</v>
      </c>
      <c r="J365">
        <v>1949.28</v>
      </c>
    </row>
    <row r="366" spans="1:10" x14ac:dyDescent="0.35">
      <c r="A366" s="5">
        <v>44195</v>
      </c>
      <c r="B366" t="str">
        <f t="shared" si="20"/>
        <v>Wednesday</v>
      </c>
      <c r="C366" t="str">
        <f t="shared" si="21"/>
        <v>December</v>
      </c>
      <c r="D366" t="str">
        <f t="shared" si="22"/>
        <v>2020</v>
      </c>
      <c r="E366">
        <v>748</v>
      </c>
      <c r="F366" s="8">
        <v>10.48</v>
      </c>
      <c r="G366" s="8">
        <f t="shared" si="23"/>
        <v>7839.04</v>
      </c>
      <c r="H366" t="s">
        <v>22</v>
      </c>
      <c r="I366" t="s">
        <v>39</v>
      </c>
      <c r="J366">
        <v>7839.04</v>
      </c>
    </row>
    <row r="367" spans="1:10" x14ac:dyDescent="0.35">
      <c r="A367" s="5">
        <v>44196</v>
      </c>
      <c r="B367" t="str">
        <f t="shared" si="20"/>
        <v>Thursday</v>
      </c>
      <c r="C367" t="str">
        <f t="shared" si="21"/>
        <v>December</v>
      </c>
      <c r="D367" t="str">
        <f t="shared" si="22"/>
        <v>2020</v>
      </c>
      <c r="E367">
        <v>435</v>
      </c>
      <c r="F367" s="8">
        <v>10.48</v>
      </c>
      <c r="G367" s="8">
        <f t="shared" si="23"/>
        <v>4558.8</v>
      </c>
      <c r="H367" t="s">
        <v>22</v>
      </c>
      <c r="I367" t="s">
        <v>39</v>
      </c>
      <c r="J367">
        <v>4558.8</v>
      </c>
    </row>
    <row r="368" spans="1:10" x14ac:dyDescent="0.35">
      <c r="A368" s="5">
        <v>44197</v>
      </c>
      <c r="B368" t="str">
        <f t="shared" si="20"/>
        <v>Friday</v>
      </c>
      <c r="C368" t="str">
        <f t="shared" si="21"/>
        <v>January</v>
      </c>
      <c r="D368" t="str">
        <f t="shared" si="22"/>
        <v>2021</v>
      </c>
      <c r="E368">
        <v>38</v>
      </c>
      <c r="F368" s="8">
        <v>10.48</v>
      </c>
      <c r="G368" s="8">
        <f t="shared" si="23"/>
        <v>398.24</v>
      </c>
      <c r="H368" t="s">
        <v>22</v>
      </c>
      <c r="I368" t="s">
        <v>39</v>
      </c>
      <c r="J368">
        <v>398.24</v>
      </c>
    </row>
    <row r="369" spans="1:10" x14ac:dyDescent="0.35">
      <c r="A369" s="5">
        <v>44198</v>
      </c>
      <c r="B369" t="str">
        <f t="shared" si="20"/>
        <v>Saturday</v>
      </c>
      <c r="C369" t="str">
        <f t="shared" si="21"/>
        <v>January</v>
      </c>
      <c r="D369" t="str">
        <f t="shared" si="22"/>
        <v>2021</v>
      </c>
      <c r="E369">
        <v>501</v>
      </c>
      <c r="F369" s="8">
        <v>10.48</v>
      </c>
      <c r="G369" s="8">
        <f t="shared" si="23"/>
        <v>5250.4800000000005</v>
      </c>
      <c r="H369" t="s">
        <v>22</v>
      </c>
      <c r="I369" t="s">
        <v>39</v>
      </c>
      <c r="J369">
        <v>5250.4800000000005</v>
      </c>
    </row>
    <row r="370" spans="1:10" x14ac:dyDescent="0.35">
      <c r="A370" s="5">
        <v>44199</v>
      </c>
      <c r="B370" t="str">
        <f t="shared" si="20"/>
        <v>Sunday</v>
      </c>
      <c r="C370" t="str">
        <f t="shared" si="21"/>
        <v>January</v>
      </c>
      <c r="D370" t="str">
        <f t="shared" si="22"/>
        <v>2021</v>
      </c>
      <c r="E370">
        <v>274</v>
      </c>
      <c r="F370" s="8">
        <v>10.48</v>
      </c>
      <c r="G370" s="8">
        <f t="shared" si="23"/>
        <v>2871.52</v>
      </c>
      <c r="H370" t="s">
        <v>15</v>
      </c>
      <c r="I370" t="s">
        <v>39</v>
      </c>
      <c r="J370">
        <v>2871.52</v>
      </c>
    </row>
    <row r="371" spans="1:10" x14ac:dyDescent="0.35">
      <c r="A371" s="5">
        <v>44200</v>
      </c>
      <c r="B371" t="str">
        <f t="shared" si="20"/>
        <v>Monday</v>
      </c>
      <c r="C371" t="str">
        <f t="shared" si="21"/>
        <v>January</v>
      </c>
      <c r="D371" t="str">
        <f t="shared" si="22"/>
        <v>2021</v>
      </c>
      <c r="E371">
        <v>840</v>
      </c>
      <c r="F371" s="8">
        <v>10.48</v>
      </c>
      <c r="G371" s="8">
        <f t="shared" si="23"/>
        <v>8803.2000000000007</v>
      </c>
      <c r="H371" t="s">
        <v>16</v>
      </c>
      <c r="I371" t="s">
        <v>39</v>
      </c>
      <c r="J371">
        <v>8803.2000000000007</v>
      </c>
    </row>
    <row r="372" spans="1:10" x14ac:dyDescent="0.35">
      <c r="A372" s="5">
        <v>44201</v>
      </c>
      <c r="B372" t="str">
        <f t="shared" si="20"/>
        <v>Tuesday</v>
      </c>
      <c r="C372" t="str">
        <f t="shared" si="21"/>
        <v>January</v>
      </c>
      <c r="D372" t="str">
        <f t="shared" si="22"/>
        <v>2021</v>
      </c>
      <c r="E372">
        <v>157</v>
      </c>
      <c r="F372" s="8">
        <v>10.48</v>
      </c>
      <c r="G372" s="8">
        <f t="shared" si="23"/>
        <v>1645.3600000000001</v>
      </c>
      <c r="H372" t="s">
        <v>14</v>
      </c>
      <c r="I372" t="s">
        <v>39</v>
      </c>
      <c r="J372">
        <v>1645.3600000000001</v>
      </c>
    </row>
    <row r="373" spans="1:10" x14ac:dyDescent="0.35">
      <c r="A373" s="5">
        <v>44202</v>
      </c>
      <c r="B373" t="str">
        <f t="shared" si="20"/>
        <v>Wednesday</v>
      </c>
      <c r="C373" t="str">
        <f t="shared" si="21"/>
        <v>January</v>
      </c>
      <c r="D373" t="str">
        <f t="shared" si="22"/>
        <v>2021</v>
      </c>
      <c r="E373">
        <v>988</v>
      </c>
      <c r="F373" s="8">
        <v>10.48</v>
      </c>
      <c r="G373" s="8">
        <f t="shared" si="23"/>
        <v>10354.24</v>
      </c>
      <c r="H373" t="s">
        <v>12</v>
      </c>
      <c r="I373" t="s">
        <v>39</v>
      </c>
      <c r="J373">
        <v>10354.24</v>
      </c>
    </row>
    <row r="374" spans="1:10" x14ac:dyDescent="0.35">
      <c r="A374" s="5">
        <v>44203</v>
      </c>
      <c r="B374" t="str">
        <f t="shared" si="20"/>
        <v>Thursday</v>
      </c>
      <c r="C374" t="str">
        <f t="shared" si="21"/>
        <v>January</v>
      </c>
      <c r="D374" t="str">
        <f t="shared" si="22"/>
        <v>2021</v>
      </c>
      <c r="E374">
        <v>543</v>
      </c>
      <c r="F374" s="8">
        <v>10.48</v>
      </c>
      <c r="G374" s="8">
        <f t="shared" si="23"/>
        <v>5690.64</v>
      </c>
      <c r="H374" t="s">
        <v>12</v>
      </c>
      <c r="I374" t="s">
        <v>39</v>
      </c>
      <c r="J374">
        <v>5690.64</v>
      </c>
    </row>
    <row r="375" spans="1:10" x14ac:dyDescent="0.35">
      <c r="A375" s="5">
        <v>44204</v>
      </c>
      <c r="B375" t="str">
        <f t="shared" si="20"/>
        <v>Friday</v>
      </c>
      <c r="C375" t="str">
        <f t="shared" si="21"/>
        <v>January</v>
      </c>
      <c r="D375" t="str">
        <f t="shared" si="22"/>
        <v>2021</v>
      </c>
      <c r="E375">
        <v>659</v>
      </c>
      <c r="F375" s="8">
        <v>10.48</v>
      </c>
      <c r="G375" s="8">
        <f t="shared" si="23"/>
        <v>6906.3200000000006</v>
      </c>
      <c r="H375" t="s">
        <v>12</v>
      </c>
      <c r="I375" t="s">
        <v>39</v>
      </c>
      <c r="J375">
        <v>6906.3200000000006</v>
      </c>
    </row>
    <row r="376" spans="1:10" x14ac:dyDescent="0.35">
      <c r="A376" s="5">
        <v>44205</v>
      </c>
      <c r="B376" t="str">
        <f t="shared" si="20"/>
        <v>Saturday</v>
      </c>
      <c r="C376" t="str">
        <f t="shared" si="21"/>
        <v>January</v>
      </c>
      <c r="D376" t="str">
        <f t="shared" si="22"/>
        <v>2021</v>
      </c>
      <c r="E376">
        <v>952</v>
      </c>
      <c r="F376" s="8">
        <v>10.48</v>
      </c>
      <c r="G376" s="8">
        <f t="shared" si="23"/>
        <v>9976.9600000000009</v>
      </c>
      <c r="H376" t="s">
        <v>21</v>
      </c>
      <c r="I376" t="s">
        <v>39</v>
      </c>
      <c r="J376">
        <v>9976.9600000000009</v>
      </c>
    </row>
    <row r="377" spans="1:10" x14ac:dyDescent="0.35">
      <c r="A377" s="5">
        <v>44206</v>
      </c>
      <c r="B377" t="str">
        <f t="shared" si="20"/>
        <v>Sunday</v>
      </c>
      <c r="C377" t="str">
        <f t="shared" si="21"/>
        <v>January</v>
      </c>
      <c r="D377" t="str">
        <f t="shared" si="22"/>
        <v>2021</v>
      </c>
      <c r="E377">
        <v>22</v>
      </c>
      <c r="F377" s="8">
        <v>10.48</v>
      </c>
      <c r="G377" s="8">
        <f t="shared" si="23"/>
        <v>230.56</v>
      </c>
      <c r="H377" t="s">
        <v>16</v>
      </c>
      <c r="I377" t="s">
        <v>39</v>
      </c>
      <c r="J377">
        <v>230.56</v>
      </c>
    </row>
    <row r="378" spans="1:10" x14ac:dyDescent="0.35">
      <c r="A378" s="5">
        <v>44207</v>
      </c>
      <c r="B378" t="str">
        <f t="shared" si="20"/>
        <v>Monday</v>
      </c>
      <c r="C378" t="str">
        <f t="shared" si="21"/>
        <v>January</v>
      </c>
      <c r="D378" t="str">
        <f t="shared" si="22"/>
        <v>2021</v>
      </c>
      <c r="E378">
        <v>913</v>
      </c>
      <c r="F378" s="8">
        <v>10.48</v>
      </c>
      <c r="G378" s="8">
        <f t="shared" si="23"/>
        <v>9568.24</v>
      </c>
      <c r="H378" t="s">
        <v>12</v>
      </c>
      <c r="I378" t="s">
        <v>39</v>
      </c>
      <c r="J378">
        <v>9568.24</v>
      </c>
    </row>
    <row r="379" spans="1:10" x14ac:dyDescent="0.35">
      <c r="A379" s="5">
        <v>44208</v>
      </c>
      <c r="B379" t="str">
        <f t="shared" si="20"/>
        <v>Tuesday</v>
      </c>
      <c r="C379" t="str">
        <f t="shared" si="21"/>
        <v>January</v>
      </c>
      <c r="D379" t="str">
        <f t="shared" si="22"/>
        <v>2021</v>
      </c>
      <c r="E379">
        <v>211</v>
      </c>
      <c r="F379" s="8">
        <v>10.48</v>
      </c>
      <c r="G379" s="8">
        <f t="shared" si="23"/>
        <v>2211.2800000000002</v>
      </c>
      <c r="H379" t="s">
        <v>12</v>
      </c>
      <c r="I379" t="s">
        <v>39</v>
      </c>
      <c r="J379">
        <v>2211.2800000000002</v>
      </c>
    </row>
    <row r="380" spans="1:10" x14ac:dyDescent="0.35">
      <c r="A380" s="5">
        <v>44209</v>
      </c>
      <c r="B380" t="str">
        <f t="shared" si="20"/>
        <v>Wednesday</v>
      </c>
      <c r="C380" t="str">
        <f t="shared" si="21"/>
        <v>January</v>
      </c>
      <c r="D380" t="str">
        <f t="shared" si="22"/>
        <v>2021</v>
      </c>
      <c r="E380">
        <v>151</v>
      </c>
      <c r="F380" s="8">
        <v>10.48</v>
      </c>
      <c r="G380" s="8">
        <f t="shared" si="23"/>
        <v>1582.48</v>
      </c>
      <c r="H380" t="s">
        <v>21</v>
      </c>
      <c r="I380" t="s">
        <v>39</v>
      </c>
      <c r="J380">
        <v>1582.48</v>
      </c>
    </row>
    <row r="381" spans="1:10" x14ac:dyDescent="0.35">
      <c r="A381" s="5">
        <v>44210</v>
      </c>
      <c r="B381" t="str">
        <f t="shared" si="20"/>
        <v>Thursday</v>
      </c>
      <c r="C381" t="str">
        <f t="shared" si="21"/>
        <v>January</v>
      </c>
      <c r="D381" t="str">
        <f t="shared" si="22"/>
        <v>2021</v>
      </c>
      <c r="E381">
        <v>89</v>
      </c>
      <c r="F381" s="8">
        <v>10.48</v>
      </c>
      <c r="G381" s="8">
        <f t="shared" si="23"/>
        <v>932.72</v>
      </c>
      <c r="H381" t="s">
        <v>10</v>
      </c>
      <c r="I381" t="s">
        <v>39</v>
      </c>
      <c r="J381">
        <v>932.72</v>
      </c>
    </row>
    <row r="382" spans="1:10" x14ac:dyDescent="0.35">
      <c r="A382" s="5">
        <v>44211</v>
      </c>
      <c r="B382" t="str">
        <f t="shared" si="20"/>
        <v>Friday</v>
      </c>
      <c r="C382" t="str">
        <f t="shared" si="21"/>
        <v>January</v>
      </c>
      <c r="D382" t="str">
        <f t="shared" si="22"/>
        <v>2021</v>
      </c>
      <c r="E382">
        <v>692</v>
      </c>
      <c r="F382" s="8">
        <v>10.48</v>
      </c>
      <c r="G382" s="8">
        <f t="shared" si="23"/>
        <v>7252.16</v>
      </c>
      <c r="H382" t="s">
        <v>10</v>
      </c>
      <c r="I382" t="s">
        <v>39</v>
      </c>
      <c r="J382">
        <v>7252.16</v>
      </c>
    </row>
    <row r="383" spans="1:10" x14ac:dyDescent="0.35">
      <c r="A383" s="5">
        <v>44212</v>
      </c>
      <c r="B383" t="str">
        <f t="shared" si="20"/>
        <v>Saturday</v>
      </c>
      <c r="C383" t="str">
        <f t="shared" si="21"/>
        <v>January</v>
      </c>
      <c r="D383" t="str">
        <f t="shared" si="22"/>
        <v>2021</v>
      </c>
      <c r="E383">
        <v>137</v>
      </c>
      <c r="F383" s="8">
        <v>10.48</v>
      </c>
      <c r="G383" s="8">
        <f t="shared" si="23"/>
        <v>1435.76</v>
      </c>
      <c r="H383" t="s">
        <v>10</v>
      </c>
      <c r="I383" t="s">
        <v>39</v>
      </c>
      <c r="J383">
        <v>1435.76</v>
      </c>
    </row>
    <row r="384" spans="1:10" x14ac:dyDescent="0.35">
      <c r="A384" s="5">
        <v>44213</v>
      </c>
      <c r="B384" t="str">
        <f t="shared" si="20"/>
        <v>Sunday</v>
      </c>
      <c r="C384" t="str">
        <f t="shared" si="21"/>
        <v>January</v>
      </c>
      <c r="D384" t="str">
        <f t="shared" si="22"/>
        <v>2021</v>
      </c>
      <c r="E384">
        <v>836</v>
      </c>
      <c r="F384" s="8">
        <v>10.48</v>
      </c>
      <c r="G384" s="8">
        <f t="shared" si="23"/>
        <v>8761.2800000000007</v>
      </c>
      <c r="H384" t="s">
        <v>10</v>
      </c>
      <c r="I384" t="s">
        <v>39</v>
      </c>
      <c r="J384">
        <v>8761.2800000000007</v>
      </c>
    </row>
    <row r="385" spans="1:10" x14ac:dyDescent="0.35">
      <c r="A385" s="5">
        <v>44214</v>
      </c>
      <c r="B385" t="str">
        <f t="shared" si="20"/>
        <v>Monday</v>
      </c>
      <c r="C385" t="str">
        <f t="shared" si="21"/>
        <v>January</v>
      </c>
      <c r="D385" t="str">
        <f t="shared" si="22"/>
        <v>2021</v>
      </c>
      <c r="E385">
        <v>412</v>
      </c>
      <c r="F385" s="8">
        <v>10.48</v>
      </c>
      <c r="G385" s="8">
        <f t="shared" si="23"/>
        <v>4317.76</v>
      </c>
      <c r="H385" t="s">
        <v>10</v>
      </c>
      <c r="I385" t="s">
        <v>39</v>
      </c>
      <c r="J385">
        <v>4317.76</v>
      </c>
    </row>
    <row r="386" spans="1:10" x14ac:dyDescent="0.35">
      <c r="A386" s="5">
        <v>44215</v>
      </c>
      <c r="B386" t="str">
        <f t="shared" ref="B386:B449" si="24">TEXT(A386,"Dddd")</f>
        <v>Tuesday</v>
      </c>
      <c r="C386" t="str">
        <f t="shared" ref="C386:C449" si="25">TEXT(A386,"Mmmm")</f>
        <v>January</v>
      </c>
      <c r="D386" t="str">
        <f t="shared" ref="D386:D449" si="26">TEXT(A386,"Yyyy")</f>
        <v>2021</v>
      </c>
      <c r="E386">
        <v>629</v>
      </c>
      <c r="F386" s="8">
        <v>10.48</v>
      </c>
      <c r="G386" s="8">
        <f t="shared" ref="G386:G449" si="27">F386*E386</f>
        <v>6591.92</v>
      </c>
      <c r="H386" t="s">
        <v>12</v>
      </c>
      <c r="I386" t="s">
        <v>39</v>
      </c>
      <c r="J386">
        <v>6591.92</v>
      </c>
    </row>
    <row r="387" spans="1:10" x14ac:dyDescent="0.35">
      <c r="A387" s="5">
        <v>44216</v>
      </c>
      <c r="B387" t="str">
        <f t="shared" si="24"/>
        <v>Wednesday</v>
      </c>
      <c r="C387" t="str">
        <f t="shared" si="25"/>
        <v>January</v>
      </c>
      <c r="D387" t="str">
        <f t="shared" si="26"/>
        <v>2021</v>
      </c>
      <c r="E387">
        <v>771</v>
      </c>
      <c r="F387" s="8">
        <v>10.48</v>
      </c>
      <c r="G387" s="8">
        <f t="shared" si="27"/>
        <v>8080.08</v>
      </c>
      <c r="H387" t="s">
        <v>12</v>
      </c>
      <c r="I387" t="s">
        <v>39</v>
      </c>
      <c r="J387">
        <v>8080.08</v>
      </c>
    </row>
    <row r="388" spans="1:10" x14ac:dyDescent="0.35">
      <c r="A388" s="5">
        <v>44217</v>
      </c>
      <c r="B388" t="str">
        <f t="shared" si="24"/>
        <v>Thursday</v>
      </c>
      <c r="C388" t="str">
        <f t="shared" si="25"/>
        <v>January</v>
      </c>
      <c r="D388" t="str">
        <f t="shared" si="26"/>
        <v>2021</v>
      </c>
      <c r="E388">
        <v>156</v>
      </c>
      <c r="F388" s="8">
        <v>10.48</v>
      </c>
      <c r="G388" s="8">
        <f t="shared" si="27"/>
        <v>1634.88</v>
      </c>
      <c r="H388" t="s">
        <v>12</v>
      </c>
      <c r="I388" t="s">
        <v>39</v>
      </c>
      <c r="J388">
        <v>1634.88</v>
      </c>
    </row>
    <row r="389" spans="1:10" x14ac:dyDescent="0.35">
      <c r="A389" s="5">
        <v>44218</v>
      </c>
      <c r="B389" t="str">
        <f t="shared" si="24"/>
        <v>Friday</v>
      </c>
      <c r="C389" t="str">
        <f t="shared" si="25"/>
        <v>January</v>
      </c>
      <c r="D389" t="str">
        <f t="shared" si="26"/>
        <v>2021</v>
      </c>
      <c r="E389">
        <v>632</v>
      </c>
      <c r="F389" s="8">
        <v>10.48</v>
      </c>
      <c r="G389" s="8">
        <f t="shared" si="27"/>
        <v>6623.3600000000006</v>
      </c>
      <c r="H389" t="s">
        <v>10</v>
      </c>
      <c r="I389" t="s">
        <v>39</v>
      </c>
      <c r="J389">
        <v>6623.3600000000006</v>
      </c>
    </row>
    <row r="390" spans="1:10" x14ac:dyDescent="0.35">
      <c r="A390" s="5">
        <v>44219</v>
      </c>
      <c r="B390" t="str">
        <f t="shared" si="24"/>
        <v>Saturday</v>
      </c>
      <c r="C390" t="str">
        <f t="shared" si="25"/>
        <v>January</v>
      </c>
      <c r="D390" t="str">
        <f t="shared" si="26"/>
        <v>2021</v>
      </c>
      <c r="E390">
        <v>1</v>
      </c>
      <c r="F390" s="8">
        <v>10.48</v>
      </c>
      <c r="G390" s="8">
        <f t="shared" si="27"/>
        <v>10.48</v>
      </c>
      <c r="H390" t="s">
        <v>14</v>
      </c>
      <c r="I390" t="s">
        <v>39</v>
      </c>
      <c r="J390">
        <v>10.48</v>
      </c>
    </row>
    <row r="391" spans="1:10" x14ac:dyDescent="0.35">
      <c r="A391" s="5">
        <v>44220</v>
      </c>
      <c r="B391" t="str">
        <f t="shared" si="24"/>
        <v>Sunday</v>
      </c>
      <c r="C391" t="str">
        <f t="shared" si="25"/>
        <v>January</v>
      </c>
      <c r="D391" t="str">
        <f t="shared" si="26"/>
        <v>2021</v>
      </c>
      <c r="E391">
        <v>344</v>
      </c>
      <c r="F391" s="8">
        <v>10.48</v>
      </c>
      <c r="G391" s="8">
        <f t="shared" si="27"/>
        <v>3605.1200000000003</v>
      </c>
      <c r="H391" t="s">
        <v>10</v>
      </c>
      <c r="I391" t="s">
        <v>39</v>
      </c>
      <c r="J391">
        <v>3605.1200000000003</v>
      </c>
    </row>
    <row r="392" spans="1:10" x14ac:dyDescent="0.35">
      <c r="A392" s="5">
        <v>44221</v>
      </c>
      <c r="B392" t="str">
        <f t="shared" si="24"/>
        <v>Monday</v>
      </c>
      <c r="C392" t="str">
        <f t="shared" si="25"/>
        <v>January</v>
      </c>
      <c r="D392" t="str">
        <f t="shared" si="26"/>
        <v>2021</v>
      </c>
      <c r="E392">
        <v>869</v>
      </c>
      <c r="F392" s="8">
        <v>10.48</v>
      </c>
      <c r="G392" s="8">
        <f t="shared" si="27"/>
        <v>9107.1200000000008</v>
      </c>
      <c r="H392" t="s">
        <v>10</v>
      </c>
      <c r="I392" t="s">
        <v>39</v>
      </c>
      <c r="J392">
        <v>9107.1200000000008</v>
      </c>
    </row>
    <row r="393" spans="1:10" x14ac:dyDescent="0.35">
      <c r="A393" s="5">
        <v>44222</v>
      </c>
      <c r="B393" t="str">
        <f t="shared" si="24"/>
        <v>Tuesday</v>
      </c>
      <c r="C393" t="str">
        <f t="shared" si="25"/>
        <v>January</v>
      </c>
      <c r="D393" t="str">
        <f t="shared" si="26"/>
        <v>2021</v>
      </c>
      <c r="E393">
        <v>470</v>
      </c>
      <c r="F393" s="8">
        <v>10.48</v>
      </c>
      <c r="G393" s="8">
        <f t="shared" si="27"/>
        <v>4925.6000000000004</v>
      </c>
      <c r="H393" t="s">
        <v>22</v>
      </c>
      <c r="I393" t="s">
        <v>39</v>
      </c>
      <c r="J393">
        <v>4925.6000000000004</v>
      </c>
    </row>
    <row r="394" spans="1:10" x14ac:dyDescent="0.35">
      <c r="A394" s="5">
        <v>44223</v>
      </c>
      <c r="B394" t="str">
        <f t="shared" si="24"/>
        <v>Wednesday</v>
      </c>
      <c r="C394" t="str">
        <f t="shared" si="25"/>
        <v>January</v>
      </c>
      <c r="D394" t="str">
        <f t="shared" si="26"/>
        <v>2021</v>
      </c>
      <c r="E394">
        <v>219</v>
      </c>
      <c r="F394" s="8">
        <v>10.48</v>
      </c>
      <c r="G394" s="8">
        <f t="shared" si="27"/>
        <v>2295.12</v>
      </c>
      <c r="H394" t="s">
        <v>22</v>
      </c>
      <c r="I394" t="s">
        <v>39</v>
      </c>
      <c r="J394">
        <v>2295.12</v>
      </c>
    </row>
    <row r="395" spans="1:10" x14ac:dyDescent="0.35">
      <c r="A395" s="5">
        <v>44224</v>
      </c>
      <c r="B395" t="str">
        <f t="shared" si="24"/>
        <v>Thursday</v>
      </c>
      <c r="C395" t="str">
        <f t="shared" si="25"/>
        <v>January</v>
      </c>
      <c r="D395" t="str">
        <f t="shared" si="26"/>
        <v>2021</v>
      </c>
      <c r="E395">
        <v>451</v>
      </c>
      <c r="F395" s="8">
        <v>10.48</v>
      </c>
      <c r="G395" s="8">
        <f t="shared" si="27"/>
        <v>4726.4800000000005</v>
      </c>
      <c r="H395" t="s">
        <v>22</v>
      </c>
      <c r="I395" t="s">
        <v>39</v>
      </c>
      <c r="J395">
        <v>4726.4800000000005</v>
      </c>
    </row>
    <row r="396" spans="1:10" x14ac:dyDescent="0.35">
      <c r="A396" s="5">
        <v>44225</v>
      </c>
      <c r="B396" t="str">
        <f t="shared" si="24"/>
        <v>Friday</v>
      </c>
      <c r="C396" t="str">
        <f t="shared" si="25"/>
        <v>January</v>
      </c>
      <c r="D396" t="str">
        <f t="shared" si="26"/>
        <v>2021</v>
      </c>
      <c r="E396">
        <v>644</v>
      </c>
      <c r="F396" s="8">
        <v>10.48</v>
      </c>
      <c r="G396" s="8">
        <f t="shared" si="27"/>
        <v>6749.12</v>
      </c>
      <c r="H396" t="s">
        <v>22</v>
      </c>
      <c r="I396" t="s">
        <v>39</v>
      </c>
      <c r="J396">
        <v>6749.12</v>
      </c>
    </row>
    <row r="397" spans="1:10" x14ac:dyDescent="0.35">
      <c r="A397" s="5">
        <v>44226</v>
      </c>
      <c r="B397" t="str">
        <f t="shared" si="24"/>
        <v>Saturday</v>
      </c>
      <c r="C397" t="str">
        <f t="shared" si="25"/>
        <v>January</v>
      </c>
      <c r="D397" t="str">
        <f t="shared" si="26"/>
        <v>2021</v>
      </c>
      <c r="E397">
        <v>615</v>
      </c>
      <c r="F397" s="8">
        <v>10.48</v>
      </c>
      <c r="G397" s="8">
        <f t="shared" si="27"/>
        <v>6445.2</v>
      </c>
      <c r="H397" t="s">
        <v>21</v>
      </c>
      <c r="I397" t="s">
        <v>39</v>
      </c>
      <c r="J397">
        <v>6445.2</v>
      </c>
    </row>
    <row r="398" spans="1:10" x14ac:dyDescent="0.35">
      <c r="A398" s="5">
        <v>44227</v>
      </c>
      <c r="B398" t="str">
        <f t="shared" si="24"/>
        <v>Sunday</v>
      </c>
      <c r="C398" t="str">
        <f t="shared" si="25"/>
        <v>January</v>
      </c>
      <c r="D398" t="str">
        <f t="shared" si="26"/>
        <v>2021</v>
      </c>
      <c r="E398">
        <v>744</v>
      </c>
      <c r="F398" s="8">
        <v>10.48</v>
      </c>
      <c r="G398" s="8">
        <f t="shared" si="27"/>
        <v>7797.12</v>
      </c>
      <c r="H398" t="s">
        <v>21</v>
      </c>
      <c r="I398" t="s">
        <v>39</v>
      </c>
      <c r="J398">
        <v>7797.12</v>
      </c>
    </row>
    <row r="399" spans="1:10" x14ac:dyDescent="0.35">
      <c r="A399" s="5">
        <v>44228</v>
      </c>
      <c r="B399" t="str">
        <f t="shared" si="24"/>
        <v>Monday</v>
      </c>
      <c r="C399" t="str">
        <f t="shared" si="25"/>
        <v>February</v>
      </c>
      <c r="D399" t="str">
        <f t="shared" si="26"/>
        <v>2021</v>
      </c>
      <c r="E399">
        <v>757</v>
      </c>
      <c r="F399" s="8">
        <v>10.48</v>
      </c>
      <c r="G399" s="8">
        <f t="shared" si="27"/>
        <v>7933.3600000000006</v>
      </c>
      <c r="H399" t="s">
        <v>21</v>
      </c>
      <c r="I399" t="s">
        <v>39</v>
      </c>
      <c r="J399">
        <v>7933.3600000000006</v>
      </c>
    </row>
    <row r="400" spans="1:10" x14ac:dyDescent="0.35">
      <c r="A400" s="5">
        <v>44229</v>
      </c>
      <c r="B400" t="str">
        <f t="shared" si="24"/>
        <v>Tuesday</v>
      </c>
      <c r="C400" t="str">
        <f t="shared" si="25"/>
        <v>February</v>
      </c>
      <c r="D400" t="str">
        <f t="shared" si="26"/>
        <v>2021</v>
      </c>
      <c r="E400">
        <v>416</v>
      </c>
      <c r="F400" s="8">
        <v>10.48</v>
      </c>
      <c r="G400" s="8">
        <f t="shared" si="27"/>
        <v>4359.68</v>
      </c>
      <c r="H400" t="s">
        <v>21</v>
      </c>
      <c r="I400" t="s">
        <v>39</v>
      </c>
      <c r="J400">
        <v>4359.68</v>
      </c>
    </row>
    <row r="401" spans="1:10" x14ac:dyDescent="0.35">
      <c r="A401" s="5">
        <v>44230</v>
      </c>
      <c r="B401" t="str">
        <f t="shared" si="24"/>
        <v>Wednesday</v>
      </c>
      <c r="C401" t="str">
        <f t="shared" si="25"/>
        <v>February</v>
      </c>
      <c r="D401" t="str">
        <f t="shared" si="26"/>
        <v>2021</v>
      </c>
      <c r="E401">
        <v>955</v>
      </c>
      <c r="F401" s="8">
        <v>10.48</v>
      </c>
      <c r="G401" s="8">
        <f t="shared" si="27"/>
        <v>10008.4</v>
      </c>
      <c r="H401" t="s">
        <v>21</v>
      </c>
      <c r="I401" t="s">
        <v>39</v>
      </c>
      <c r="J401">
        <v>10008.4</v>
      </c>
    </row>
    <row r="402" spans="1:10" x14ac:dyDescent="0.35">
      <c r="A402" s="5">
        <v>44231</v>
      </c>
      <c r="B402" t="str">
        <f t="shared" si="24"/>
        <v>Thursday</v>
      </c>
      <c r="C402" t="str">
        <f t="shared" si="25"/>
        <v>February</v>
      </c>
      <c r="D402" t="str">
        <f t="shared" si="26"/>
        <v>2021</v>
      </c>
      <c r="E402">
        <v>859</v>
      </c>
      <c r="F402" s="8">
        <v>10.48</v>
      </c>
      <c r="G402" s="8">
        <f t="shared" si="27"/>
        <v>9002.32</v>
      </c>
      <c r="H402" t="s">
        <v>21</v>
      </c>
      <c r="I402" t="s">
        <v>39</v>
      </c>
      <c r="J402">
        <v>9002.32</v>
      </c>
    </row>
    <row r="403" spans="1:10" x14ac:dyDescent="0.35">
      <c r="A403" s="5">
        <v>44232</v>
      </c>
      <c r="B403" t="str">
        <f t="shared" si="24"/>
        <v>Friday</v>
      </c>
      <c r="C403" t="str">
        <f t="shared" si="25"/>
        <v>February</v>
      </c>
      <c r="D403" t="str">
        <f t="shared" si="26"/>
        <v>2021</v>
      </c>
      <c r="E403">
        <v>836</v>
      </c>
      <c r="F403" s="8">
        <v>10.48</v>
      </c>
      <c r="G403" s="8">
        <f t="shared" si="27"/>
        <v>8761.2800000000007</v>
      </c>
      <c r="H403" t="s">
        <v>21</v>
      </c>
      <c r="I403" t="s">
        <v>39</v>
      </c>
      <c r="J403">
        <v>8761.2800000000007</v>
      </c>
    </row>
    <row r="404" spans="1:10" x14ac:dyDescent="0.35">
      <c r="A404" s="5">
        <v>44233</v>
      </c>
      <c r="B404" t="str">
        <f t="shared" si="24"/>
        <v>Saturday</v>
      </c>
      <c r="C404" t="str">
        <f t="shared" si="25"/>
        <v>February</v>
      </c>
      <c r="D404" t="str">
        <f t="shared" si="26"/>
        <v>2021</v>
      </c>
      <c r="E404">
        <v>718</v>
      </c>
      <c r="F404" s="8">
        <v>10.48</v>
      </c>
      <c r="G404" s="8">
        <f t="shared" si="27"/>
        <v>7524.64</v>
      </c>
      <c r="H404" t="s">
        <v>21</v>
      </c>
      <c r="I404" t="s">
        <v>39</v>
      </c>
      <c r="J404">
        <v>7524.64</v>
      </c>
    </row>
    <row r="405" spans="1:10" x14ac:dyDescent="0.35">
      <c r="A405" s="5">
        <v>44234</v>
      </c>
      <c r="B405" t="str">
        <f t="shared" si="24"/>
        <v>Sunday</v>
      </c>
      <c r="C405" t="str">
        <f t="shared" si="25"/>
        <v>February</v>
      </c>
      <c r="D405" t="str">
        <f t="shared" si="26"/>
        <v>2021</v>
      </c>
      <c r="E405">
        <v>962</v>
      </c>
      <c r="F405" s="8">
        <v>10.48</v>
      </c>
      <c r="G405" s="8">
        <f t="shared" si="27"/>
        <v>10081.76</v>
      </c>
      <c r="H405" t="s">
        <v>12</v>
      </c>
      <c r="I405" t="s">
        <v>39</v>
      </c>
      <c r="J405">
        <v>10081.76</v>
      </c>
    </row>
    <row r="406" spans="1:10" x14ac:dyDescent="0.35">
      <c r="A406" s="5">
        <v>44235</v>
      </c>
      <c r="B406" t="str">
        <f t="shared" si="24"/>
        <v>Monday</v>
      </c>
      <c r="C406" t="str">
        <f t="shared" si="25"/>
        <v>February</v>
      </c>
      <c r="D406" t="str">
        <f t="shared" si="26"/>
        <v>2021</v>
      </c>
      <c r="E406">
        <v>689</v>
      </c>
      <c r="F406" s="8">
        <v>10.48</v>
      </c>
      <c r="G406" s="8">
        <f t="shared" si="27"/>
        <v>7220.72</v>
      </c>
      <c r="H406" t="s">
        <v>12</v>
      </c>
      <c r="I406" t="s">
        <v>39</v>
      </c>
      <c r="J406">
        <v>7220.72</v>
      </c>
    </row>
    <row r="407" spans="1:10" x14ac:dyDescent="0.35">
      <c r="A407" s="5">
        <v>44236</v>
      </c>
      <c r="B407" t="str">
        <f t="shared" si="24"/>
        <v>Tuesday</v>
      </c>
      <c r="C407" t="str">
        <f t="shared" si="25"/>
        <v>February</v>
      </c>
      <c r="D407" t="str">
        <f t="shared" si="26"/>
        <v>2021</v>
      </c>
      <c r="E407">
        <v>618</v>
      </c>
      <c r="F407" s="8">
        <v>10.48</v>
      </c>
      <c r="G407" s="8">
        <f t="shared" si="27"/>
        <v>6476.64</v>
      </c>
      <c r="H407" t="s">
        <v>12</v>
      </c>
      <c r="I407" t="s">
        <v>39</v>
      </c>
      <c r="J407">
        <v>6476.64</v>
      </c>
    </row>
    <row r="408" spans="1:10" x14ac:dyDescent="0.35">
      <c r="A408" s="5">
        <v>44237</v>
      </c>
      <c r="B408" t="str">
        <f t="shared" si="24"/>
        <v>Wednesday</v>
      </c>
      <c r="C408" t="str">
        <f t="shared" si="25"/>
        <v>February</v>
      </c>
      <c r="D408" t="str">
        <f t="shared" si="26"/>
        <v>2021</v>
      </c>
      <c r="E408">
        <v>660</v>
      </c>
      <c r="F408" s="8">
        <v>10.48</v>
      </c>
      <c r="G408" s="8">
        <f t="shared" si="27"/>
        <v>6916.8</v>
      </c>
      <c r="H408" t="s">
        <v>21</v>
      </c>
      <c r="I408" t="s">
        <v>39</v>
      </c>
      <c r="J408">
        <v>6916.8</v>
      </c>
    </row>
    <row r="409" spans="1:10" x14ac:dyDescent="0.35">
      <c r="A409" s="5">
        <v>44238</v>
      </c>
      <c r="B409" t="str">
        <f t="shared" si="24"/>
        <v>Thursday</v>
      </c>
      <c r="C409" t="str">
        <f t="shared" si="25"/>
        <v>February</v>
      </c>
      <c r="D409" t="str">
        <f t="shared" si="26"/>
        <v>2021</v>
      </c>
      <c r="E409">
        <v>406</v>
      </c>
      <c r="F409" s="8">
        <v>10.48</v>
      </c>
      <c r="G409" s="8">
        <f t="shared" si="27"/>
        <v>4254.88</v>
      </c>
      <c r="H409" t="s">
        <v>12</v>
      </c>
      <c r="I409" t="s">
        <v>39</v>
      </c>
      <c r="J409">
        <v>4254.88</v>
      </c>
    </row>
    <row r="410" spans="1:10" x14ac:dyDescent="0.35">
      <c r="A410" s="5">
        <v>44239</v>
      </c>
      <c r="B410" t="str">
        <f t="shared" si="24"/>
        <v>Friday</v>
      </c>
      <c r="C410" t="str">
        <f t="shared" si="25"/>
        <v>February</v>
      </c>
      <c r="D410" t="str">
        <f t="shared" si="26"/>
        <v>2021</v>
      </c>
      <c r="E410">
        <v>81</v>
      </c>
      <c r="F410" s="8">
        <v>10.48</v>
      </c>
      <c r="G410" s="8">
        <f t="shared" si="27"/>
        <v>848.88</v>
      </c>
      <c r="H410" t="s">
        <v>20</v>
      </c>
      <c r="I410" t="s">
        <v>39</v>
      </c>
      <c r="J410">
        <v>848.88</v>
      </c>
    </row>
    <row r="411" spans="1:10" x14ac:dyDescent="0.35">
      <c r="A411" s="5">
        <v>44240</v>
      </c>
      <c r="B411" t="str">
        <f t="shared" si="24"/>
        <v>Saturday</v>
      </c>
      <c r="C411" t="str">
        <f t="shared" si="25"/>
        <v>February</v>
      </c>
      <c r="D411" t="str">
        <f t="shared" si="26"/>
        <v>2021</v>
      </c>
      <c r="E411">
        <v>691</v>
      </c>
      <c r="F411" s="8">
        <v>10.48</v>
      </c>
      <c r="G411" s="8">
        <f t="shared" si="27"/>
        <v>7241.68</v>
      </c>
      <c r="H411" t="s">
        <v>12</v>
      </c>
      <c r="I411" t="s">
        <v>39</v>
      </c>
      <c r="J411">
        <v>7241.68</v>
      </c>
    </row>
    <row r="412" spans="1:10" x14ac:dyDescent="0.35">
      <c r="A412" s="5">
        <v>44241</v>
      </c>
      <c r="B412" t="str">
        <f t="shared" si="24"/>
        <v>Sunday</v>
      </c>
      <c r="C412" t="str">
        <f t="shared" si="25"/>
        <v>February</v>
      </c>
      <c r="D412" t="str">
        <f t="shared" si="26"/>
        <v>2021</v>
      </c>
      <c r="E412">
        <v>323</v>
      </c>
      <c r="F412" s="8">
        <v>10.48</v>
      </c>
      <c r="G412" s="8">
        <f t="shared" si="27"/>
        <v>3385.04</v>
      </c>
      <c r="H412" t="s">
        <v>22</v>
      </c>
      <c r="I412" t="s">
        <v>39</v>
      </c>
      <c r="J412">
        <v>3385.04</v>
      </c>
    </row>
    <row r="413" spans="1:10" x14ac:dyDescent="0.35">
      <c r="A413" s="5">
        <v>44242</v>
      </c>
      <c r="B413" t="str">
        <f t="shared" si="24"/>
        <v>Monday</v>
      </c>
      <c r="C413" t="str">
        <f t="shared" si="25"/>
        <v>February</v>
      </c>
      <c r="D413" t="str">
        <f t="shared" si="26"/>
        <v>2021</v>
      </c>
      <c r="E413">
        <v>397</v>
      </c>
      <c r="F413" s="8">
        <v>10.48</v>
      </c>
      <c r="G413" s="8">
        <f t="shared" si="27"/>
        <v>4160.5600000000004</v>
      </c>
      <c r="H413" t="s">
        <v>22</v>
      </c>
      <c r="I413" t="s">
        <v>39</v>
      </c>
      <c r="J413">
        <v>4160.5600000000004</v>
      </c>
    </row>
    <row r="414" spans="1:10" x14ac:dyDescent="0.35">
      <c r="A414" s="5">
        <v>44243</v>
      </c>
      <c r="B414" t="str">
        <f t="shared" si="24"/>
        <v>Tuesday</v>
      </c>
      <c r="C414" t="str">
        <f t="shared" si="25"/>
        <v>February</v>
      </c>
      <c r="D414" t="str">
        <f t="shared" si="26"/>
        <v>2021</v>
      </c>
      <c r="E414">
        <v>666</v>
      </c>
      <c r="F414" s="8">
        <v>10.48</v>
      </c>
      <c r="G414" s="8">
        <f t="shared" si="27"/>
        <v>6979.68</v>
      </c>
      <c r="H414" t="s">
        <v>22</v>
      </c>
      <c r="I414" t="s">
        <v>39</v>
      </c>
      <c r="J414">
        <v>6979.68</v>
      </c>
    </row>
    <row r="415" spans="1:10" x14ac:dyDescent="0.35">
      <c r="A415" s="5">
        <v>44244</v>
      </c>
      <c r="B415" t="str">
        <f t="shared" si="24"/>
        <v>Wednesday</v>
      </c>
      <c r="C415" t="str">
        <f t="shared" si="25"/>
        <v>February</v>
      </c>
      <c r="D415" t="str">
        <f t="shared" si="26"/>
        <v>2021</v>
      </c>
      <c r="E415">
        <v>363</v>
      </c>
      <c r="F415" s="8">
        <v>10.48</v>
      </c>
      <c r="G415" s="8">
        <f t="shared" si="27"/>
        <v>3804.2400000000002</v>
      </c>
      <c r="H415" t="s">
        <v>22</v>
      </c>
      <c r="I415" t="s">
        <v>39</v>
      </c>
      <c r="J415">
        <v>3804.2400000000002</v>
      </c>
    </row>
    <row r="416" spans="1:10" x14ac:dyDescent="0.35">
      <c r="A416" s="5">
        <v>44245</v>
      </c>
      <c r="B416" t="str">
        <f t="shared" si="24"/>
        <v>Thursday</v>
      </c>
      <c r="C416" t="str">
        <f t="shared" si="25"/>
        <v>February</v>
      </c>
      <c r="D416" t="str">
        <f t="shared" si="26"/>
        <v>2021</v>
      </c>
      <c r="E416">
        <v>521</v>
      </c>
      <c r="F416" s="8">
        <v>10.48</v>
      </c>
      <c r="G416" s="8">
        <f t="shared" si="27"/>
        <v>5460.08</v>
      </c>
      <c r="H416" t="s">
        <v>22</v>
      </c>
      <c r="I416" t="s">
        <v>39</v>
      </c>
      <c r="J416">
        <v>5460.08</v>
      </c>
    </row>
    <row r="417" spans="1:10" x14ac:dyDescent="0.35">
      <c r="A417" s="5">
        <v>44246</v>
      </c>
      <c r="B417" t="str">
        <f t="shared" si="24"/>
        <v>Friday</v>
      </c>
      <c r="C417" t="str">
        <f t="shared" si="25"/>
        <v>February</v>
      </c>
      <c r="D417" t="str">
        <f t="shared" si="26"/>
        <v>2021</v>
      </c>
      <c r="E417">
        <v>580</v>
      </c>
      <c r="F417" s="8">
        <v>10.48</v>
      </c>
      <c r="G417" s="8">
        <f t="shared" si="27"/>
        <v>6078.4000000000005</v>
      </c>
      <c r="H417" t="s">
        <v>21</v>
      </c>
      <c r="I417" t="s">
        <v>39</v>
      </c>
      <c r="J417">
        <v>6078.4000000000005</v>
      </c>
    </row>
    <row r="418" spans="1:10" x14ac:dyDescent="0.35">
      <c r="A418" s="5">
        <v>44247</v>
      </c>
      <c r="B418" t="str">
        <f t="shared" si="24"/>
        <v>Saturday</v>
      </c>
      <c r="C418" t="str">
        <f t="shared" si="25"/>
        <v>February</v>
      </c>
      <c r="D418" t="str">
        <f t="shared" si="26"/>
        <v>2021</v>
      </c>
      <c r="E418">
        <v>426</v>
      </c>
      <c r="F418" s="8">
        <v>10.48</v>
      </c>
      <c r="G418" s="8">
        <f t="shared" si="27"/>
        <v>4464.4800000000005</v>
      </c>
      <c r="H418" t="s">
        <v>10</v>
      </c>
      <c r="I418" t="s">
        <v>39</v>
      </c>
      <c r="J418">
        <v>4464.4800000000005</v>
      </c>
    </row>
    <row r="419" spans="1:10" x14ac:dyDescent="0.35">
      <c r="A419" s="5">
        <v>44248</v>
      </c>
      <c r="B419" t="str">
        <f t="shared" si="24"/>
        <v>Sunday</v>
      </c>
      <c r="C419" t="str">
        <f t="shared" si="25"/>
        <v>February</v>
      </c>
      <c r="D419" t="str">
        <f t="shared" si="26"/>
        <v>2021</v>
      </c>
      <c r="E419">
        <v>553</v>
      </c>
      <c r="F419" s="8">
        <v>10.48</v>
      </c>
      <c r="G419" s="8">
        <f t="shared" si="27"/>
        <v>5795.4400000000005</v>
      </c>
      <c r="H419" t="s">
        <v>10</v>
      </c>
      <c r="I419" t="s">
        <v>39</v>
      </c>
      <c r="J419">
        <v>5795.4400000000005</v>
      </c>
    </row>
    <row r="420" spans="1:10" x14ac:dyDescent="0.35">
      <c r="A420" s="5">
        <v>44249</v>
      </c>
      <c r="B420" t="str">
        <f t="shared" si="24"/>
        <v>Monday</v>
      </c>
      <c r="C420" t="str">
        <f t="shared" si="25"/>
        <v>February</v>
      </c>
      <c r="D420" t="str">
        <f t="shared" si="26"/>
        <v>2021</v>
      </c>
      <c r="E420">
        <v>302</v>
      </c>
      <c r="F420" s="8">
        <v>10.48</v>
      </c>
      <c r="G420" s="8">
        <f t="shared" si="27"/>
        <v>3164.96</v>
      </c>
      <c r="H420" t="s">
        <v>10</v>
      </c>
      <c r="I420" t="s">
        <v>39</v>
      </c>
      <c r="J420">
        <v>3164.96</v>
      </c>
    </row>
    <row r="421" spans="1:10" x14ac:dyDescent="0.35">
      <c r="A421" s="5">
        <v>44250</v>
      </c>
      <c r="B421" t="str">
        <f t="shared" si="24"/>
        <v>Tuesday</v>
      </c>
      <c r="C421" t="str">
        <f t="shared" si="25"/>
        <v>February</v>
      </c>
      <c r="D421" t="str">
        <f t="shared" si="26"/>
        <v>2021</v>
      </c>
      <c r="E421">
        <v>534</v>
      </c>
      <c r="F421" s="8">
        <v>10.48</v>
      </c>
      <c r="G421" s="8">
        <f t="shared" si="27"/>
        <v>5596.3200000000006</v>
      </c>
      <c r="H421" t="s">
        <v>10</v>
      </c>
      <c r="I421" t="s">
        <v>39</v>
      </c>
      <c r="J421">
        <v>5596.3200000000006</v>
      </c>
    </row>
    <row r="422" spans="1:10" x14ac:dyDescent="0.35">
      <c r="A422" s="5">
        <v>44251</v>
      </c>
      <c r="B422" t="str">
        <f t="shared" si="24"/>
        <v>Wednesday</v>
      </c>
      <c r="C422" t="str">
        <f t="shared" si="25"/>
        <v>February</v>
      </c>
      <c r="D422" t="str">
        <f t="shared" si="26"/>
        <v>2021</v>
      </c>
      <c r="E422">
        <v>758</v>
      </c>
      <c r="F422" s="8">
        <v>10.48</v>
      </c>
      <c r="G422" s="8">
        <f t="shared" si="27"/>
        <v>7943.84</v>
      </c>
      <c r="H422" t="s">
        <v>12</v>
      </c>
      <c r="I422" t="s">
        <v>39</v>
      </c>
      <c r="J422">
        <v>7943.84</v>
      </c>
    </row>
    <row r="423" spans="1:10" x14ac:dyDescent="0.35">
      <c r="A423" s="5">
        <v>44252</v>
      </c>
      <c r="B423" t="str">
        <f t="shared" si="24"/>
        <v>Thursday</v>
      </c>
      <c r="C423" t="str">
        <f t="shared" si="25"/>
        <v>February</v>
      </c>
      <c r="D423" t="str">
        <f t="shared" si="26"/>
        <v>2021</v>
      </c>
      <c r="E423">
        <v>103</v>
      </c>
      <c r="F423" s="8">
        <v>10.48</v>
      </c>
      <c r="G423" s="8">
        <f t="shared" si="27"/>
        <v>1079.44</v>
      </c>
      <c r="H423" t="s">
        <v>12</v>
      </c>
      <c r="I423" t="s">
        <v>39</v>
      </c>
      <c r="J423">
        <v>1079.44</v>
      </c>
    </row>
    <row r="424" spans="1:10" x14ac:dyDescent="0.35">
      <c r="A424" s="5">
        <v>44253</v>
      </c>
      <c r="B424" t="str">
        <f t="shared" si="24"/>
        <v>Friday</v>
      </c>
      <c r="C424" t="str">
        <f t="shared" si="25"/>
        <v>February</v>
      </c>
      <c r="D424" t="str">
        <f t="shared" si="26"/>
        <v>2021</v>
      </c>
      <c r="E424">
        <v>487</v>
      </c>
      <c r="F424" s="8">
        <v>10.48</v>
      </c>
      <c r="G424" s="8">
        <f t="shared" si="27"/>
        <v>5103.76</v>
      </c>
      <c r="H424" t="s">
        <v>12</v>
      </c>
      <c r="I424" t="s">
        <v>39</v>
      </c>
      <c r="J424">
        <v>5103.76</v>
      </c>
    </row>
    <row r="425" spans="1:10" x14ac:dyDescent="0.35">
      <c r="A425" s="5">
        <v>44254</v>
      </c>
      <c r="B425" t="str">
        <f t="shared" si="24"/>
        <v>Saturday</v>
      </c>
      <c r="C425" t="str">
        <f t="shared" si="25"/>
        <v>February</v>
      </c>
      <c r="D425" t="str">
        <f t="shared" si="26"/>
        <v>2021</v>
      </c>
      <c r="E425">
        <v>304</v>
      </c>
      <c r="F425" s="8">
        <v>10.48</v>
      </c>
      <c r="G425" s="8">
        <f t="shared" si="27"/>
        <v>3185.92</v>
      </c>
      <c r="H425" t="s">
        <v>10</v>
      </c>
      <c r="I425" t="s">
        <v>39</v>
      </c>
      <c r="J425">
        <v>3185.92</v>
      </c>
    </row>
    <row r="426" spans="1:10" x14ac:dyDescent="0.35">
      <c r="A426" s="5">
        <v>44255</v>
      </c>
      <c r="B426" t="str">
        <f t="shared" si="24"/>
        <v>Sunday</v>
      </c>
      <c r="C426" t="str">
        <f t="shared" si="25"/>
        <v>February</v>
      </c>
      <c r="D426" t="str">
        <f t="shared" si="26"/>
        <v>2021</v>
      </c>
      <c r="E426">
        <v>705</v>
      </c>
      <c r="F426" s="8">
        <v>10.48</v>
      </c>
      <c r="G426" s="8">
        <f t="shared" si="27"/>
        <v>7388.4000000000005</v>
      </c>
      <c r="H426" t="s">
        <v>10</v>
      </c>
      <c r="I426" t="s">
        <v>39</v>
      </c>
      <c r="J426">
        <v>7388.4000000000005</v>
      </c>
    </row>
    <row r="427" spans="1:10" x14ac:dyDescent="0.35">
      <c r="A427" s="5">
        <v>44256</v>
      </c>
      <c r="B427" t="str">
        <f t="shared" si="24"/>
        <v>Monday</v>
      </c>
      <c r="C427" t="str">
        <f t="shared" si="25"/>
        <v>March</v>
      </c>
      <c r="D427" t="str">
        <f t="shared" si="26"/>
        <v>2021</v>
      </c>
      <c r="E427">
        <v>667</v>
      </c>
      <c r="F427" s="8">
        <v>10.48</v>
      </c>
      <c r="G427" s="8">
        <f t="shared" si="27"/>
        <v>6990.16</v>
      </c>
      <c r="H427" t="s">
        <v>10</v>
      </c>
      <c r="I427" t="s">
        <v>39</v>
      </c>
      <c r="J427">
        <v>6990.16</v>
      </c>
    </row>
    <row r="428" spans="1:10" x14ac:dyDescent="0.35">
      <c r="A428" s="5">
        <v>44257</v>
      </c>
      <c r="B428" t="str">
        <f t="shared" si="24"/>
        <v>Tuesday</v>
      </c>
      <c r="C428" t="str">
        <f t="shared" si="25"/>
        <v>March</v>
      </c>
      <c r="D428" t="str">
        <f t="shared" si="26"/>
        <v>2021</v>
      </c>
      <c r="E428">
        <v>965</v>
      </c>
      <c r="F428" s="8">
        <v>10.48</v>
      </c>
      <c r="G428" s="8">
        <f t="shared" si="27"/>
        <v>10113.200000000001</v>
      </c>
      <c r="H428" t="s">
        <v>22</v>
      </c>
      <c r="I428" t="s">
        <v>39</v>
      </c>
      <c r="J428">
        <v>10113.200000000001</v>
      </c>
    </row>
    <row r="429" spans="1:10" x14ac:dyDescent="0.35">
      <c r="A429" s="5">
        <v>44258</v>
      </c>
      <c r="B429" t="str">
        <f t="shared" si="24"/>
        <v>Wednesday</v>
      </c>
      <c r="C429" t="str">
        <f t="shared" si="25"/>
        <v>March</v>
      </c>
      <c r="D429" t="str">
        <f t="shared" si="26"/>
        <v>2021</v>
      </c>
      <c r="E429">
        <v>403</v>
      </c>
      <c r="F429" s="8">
        <v>10.48</v>
      </c>
      <c r="G429" s="8">
        <f t="shared" si="27"/>
        <v>4223.4400000000005</v>
      </c>
      <c r="H429" t="s">
        <v>22</v>
      </c>
      <c r="I429" t="s">
        <v>39</v>
      </c>
      <c r="J429">
        <v>4223.4400000000005</v>
      </c>
    </row>
    <row r="430" spans="1:10" x14ac:dyDescent="0.35">
      <c r="A430" s="5">
        <v>44259</v>
      </c>
      <c r="B430" t="str">
        <f t="shared" si="24"/>
        <v>Thursday</v>
      </c>
      <c r="C430" t="str">
        <f t="shared" si="25"/>
        <v>March</v>
      </c>
      <c r="D430" t="str">
        <f t="shared" si="26"/>
        <v>2021</v>
      </c>
      <c r="E430">
        <v>833</v>
      </c>
      <c r="F430" s="8">
        <v>10.48</v>
      </c>
      <c r="G430" s="8">
        <f t="shared" si="27"/>
        <v>8729.84</v>
      </c>
      <c r="H430" t="s">
        <v>22</v>
      </c>
      <c r="I430" t="s">
        <v>39</v>
      </c>
      <c r="J430">
        <v>8729.84</v>
      </c>
    </row>
    <row r="431" spans="1:10" x14ac:dyDescent="0.35">
      <c r="A431" s="5">
        <v>44260</v>
      </c>
      <c r="B431" t="str">
        <f t="shared" si="24"/>
        <v>Friday</v>
      </c>
      <c r="C431" t="str">
        <f t="shared" si="25"/>
        <v>March</v>
      </c>
      <c r="D431" t="str">
        <f t="shared" si="26"/>
        <v>2021</v>
      </c>
      <c r="E431">
        <v>623</v>
      </c>
      <c r="F431" s="8">
        <v>10.48</v>
      </c>
      <c r="G431" s="8">
        <f t="shared" si="27"/>
        <v>6529.04</v>
      </c>
      <c r="H431" t="s">
        <v>22</v>
      </c>
      <c r="I431" t="s">
        <v>39</v>
      </c>
      <c r="J431">
        <v>6529.04</v>
      </c>
    </row>
    <row r="432" spans="1:10" x14ac:dyDescent="0.35">
      <c r="A432" s="5">
        <v>44261</v>
      </c>
      <c r="B432" t="str">
        <f t="shared" si="24"/>
        <v>Saturday</v>
      </c>
      <c r="C432" t="str">
        <f t="shared" si="25"/>
        <v>March</v>
      </c>
      <c r="D432" t="str">
        <f t="shared" si="26"/>
        <v>2021</v>
      </c>
      <c r="E432">
        <v>696</v>
      </c>
      <c r="F432" s="8">
        <v>10.48</v>
      </c>
      <c r="G432" s="8">
        <f t="shared" si="27"/>
        <v>7294.08</v>
      </c>
      <c r="H432" t="s">
        <v>21</v>
      </c>
      <c r="I432" t="s">
        <v>39</v>
      </c>
      <c r="J432">
        <v>7294.08</v>
      </c>
    </row>
    <row r="433" spans="1:10" x14ac:dyDescent="0.35">
      <c r="A433" s="5">
        <v>44262</v>
      </c>
      <c r="B433" t="str">
        <f t="shared" si="24"/>
        <v>Sunday</v>
      </c>
      <c r="C433" t="str">
        <f t="shared" si="25"/>
        <v>March</v>
      </c>
      <c r="D433" t="str">
        <f t="shared" si="26"/>
        <v>2021</v>
      </c>
      <c r="E433">
        <v>926</v>
      </c>
      <c r="F433" s="8">
        <v>10.48</v>
      </c>
      <c r="G433" s="8">
        <f t="shared" si="27"/>
        <v>9704.48</v>
      </c>
      <c r="H433" t="s">
        <v>21</v>
      </c>
      <c r="I433" t="s">
        <v>39</v>
      </c>
      <c r="J433">
        <v>9704.48</v>
      </c>
    </row>
    <row r="434" spans="1:10" x14ac:dyDescent="0.35">
      <c r="A434" s="5">
        <v>44263</v>
      </c>
      <c r="B434" t="str">
        <f t="shared" si="24"/>
        <v>Monday</v>
      </c>
      <c r="C434" t="str">
        <f t="shared" si="25"/>
        <v>March</v>
      </c>
      <c r="D434" t="str">
        <f t="shared" si="26"/>
        <v>2021</v>
      </c>
      <c r="E434">
        <v>56</v>
      </c>
      <c r="F434" s="8">
        <v>10.48</v>
      </c>
      <c r="G434" s="8">
        <f t="shared" si="27"/>
        <v>586.88</v>
      </c>
      <c r="H434" t="s">
        <v>20</v>
      </c>
      <c r="I434" t="s">
        <v>39</v>
      </c>
      <c r="J434">
        <v>586.88</v>
      </c>
    </row>
    <row r="435" spans="1:10" x14ac:dyDescent="0.35">
      <c r="A435" s="5">
        <v>44264</v>
      </c>
      <c r="B435" t="str">
        <f t="shared" si="24"/>
        <v>Tuesday</v>
      </c>
      <c r="C435" t="str">
        <f t="shared" si="25"/>
        <v>March</v>
      </c>
      <c r="D435" t="str">
        <f t="shared" si="26"/>
        <v>2021</v>
      </c>
      <c r="E435">
        <v>735</v>
      </c>
      <c r="F435" s="8">
        <v>10.48</v>
      </c>
      <c r="G435" s="8">
        <f t="shared" si="27"/>
        <v>7702.8</v>
      </c>
      <c r="H435" t="s">
        <v>21</v>
      </c>
      <c r="I435" t="s">
        <v>39</v>
      </c>
      <c r="J435">
        <v>7702.8</v>
      </c>
    </row>
    <row r="436" spans="1:10" x14ac:dyDescent="0.35">
      <c r="A436" s="5">
        <v>44265</v>
      </c>
      <c r="B436" t="str">
        <f t="shared" si="24"/>
        <v>Wednesday</v>
      </c>
      <c r="C436" t="str">
        <f t="shared" si="25"/>
        <v>March</v>
      </c>
      <c r="D436" t="str">
        <f t="shared" si="26"/>
        <v>2021</v>
      </c>
      <c r="E436">
        <v>566</v>
      </c>
      <c r="F436" s="8">
        <v>10.48</v>
      </c>
      <c r="G436" s="8">
        <f t="shared" si="27"/>
        <v>5931.68</v>
      </c>
      <c r="H436" t="s">
        <v>21</v>
      </c>
      <c r="I436" t="s">
        <v>39</v>
      </c>
      <c r="J436">
        <v>5931.68</v>
      </c>
    </row>
    <row r="437" spans="1:10" x14ac:dyDescent="0.35">
      <c r="A437" s="5">
        <v>44266</v>
      </c>
      <c r="B437" t="str">
        <f t="shared" si="24"/>
        <v>Thursday</v>
      </c>
      <c r="C437" t="str">
        <f t="shared" si="25"/>
        <v>March</v>
      </c>
      <c r="D437" t="str">
        <f t="shared" si="26"/>
        <v>2021</v>
      </c>
      <c r="E437">
        <v>607</v>
      </c>
      <c r="F437" s="8">
        <v>10.48</v>
      </c>
      <c r="G437" s="8">
        <f t="shared" si="27"/>
        <v>6361.3600000000006</v>
      </c>
      <c r="H437" t="s">
        <v>21</v>
      </c>
      <c r="I437" t="s">
        <v>39</v>
      </c>
      <c r="J437">
        <v>6361.3600000000006</v>
      </c>
    </row>
    <row r="438" spans="1:10" x14ac:dyDescent="0.35">
      <c r="A438" s="5">
        <v>44267</v>
      </c>
      <c r="B438" t="str">
        <f t="shared" si="24"/>
        <v>Friday</v>
      </c>
      <c r="C438" t="str">
        <f t="shared" si="25"/>
        <v>March</v>
      </c>
      <c r="D438" t="str">
        <f t="shared" si="26"/>
        <v>2021</v>
      </c>
      <c r="E438">
        <v>315</v>
      </c>
      <c r="F438" s="8">
        <v>10.48</v>
      </c>
      <c r="G438" s="8">
        <f t="shared" si="27"/>
        <v>3301.2000000000003</v>
      </c>
      <c r="H438" t="s">
        <v>21</v>
      </c>
      <c r="I438" t="s">
        <v>39</v>
      </c>
      <c r="J438">
        <v>3301.2000000000003</v>
      </c>
    </row>
    <row r="439" spans="1:10" x14ac:dyDescent="0.35">
      <c r="A439" s="5">
        <v>44268</v>
      </c>
      <c r="B439" t="str">
        <f t="shared" si="24"/>
        <v>Saturday</v>
      </c>
      <c r="C439" t="str">
        <f t="shared" si="25"/>
        <v>March</v>
      </c>
      <c r="D439" t="str">
        <f t="shared" si="26"/>
        <v>2021</v>
      </c>
      <c r="E439">
        <v>110</v>
      </c>
      <c r="F439" s="8">
        <v>10.48</v>
      </c>
      <c r="G439" s="8">
        <f t="shared" si="27"/>
        <v>1152.8</v>
      </c>
      <c r="H439" t="s">
        <v>21</v>
      </c>
      <c r="I439" t="s">
        <v>39</v>
      </c>
      <c r="J439">
        <v>1152.8</v>
      </c>
    </row>
    <row r="440" spans="1:10" x14ac:dyDescent="0.35">
      <c r="A440" s="5">
        <v>44269</v>
      </c>
      <c r="B440" t="str">
        <f t="shared" si="24"/>
        <v>Sunday</v>
      </c>
      <c r="C440" t="str">
        <f t="shared" si="25"/>
        <v>March</v>
      </c>
      <c r="D440" t="str">
        <f t="shared" si="26"/>
        <v>2021</v>
      </c>
      <c r="E440">
        <v>65</v>
      </c>
      <c r="F440" s="8">
        <v>10.48</v>
      </c>
      <c r="G440" s="8">
        <f t="shared" si="27"/>
        <v>681.2</v>
      </c>
      <c r="H440" t="s">
        <v>20</v>
      </c>
      <c r="I440" t="s">
        <v>39</v>
      </c>
      <c r="J440">
        <v>681.2</v>
      </c>
    </row>
    <row r="441" spans="1:10" x14ac:dyDescent="0.35">
      <c r="A441" s="5">
        <v>44270</v>
      </c>
      <c r="B441" t="str">
        <f t="shared" si="24"/>
        <v>Monday</v>
      </c>
      <c r="C441" t="str">
        <f t="shared" si="25"/>
        <v>March</v>
      </c>
      <c r="D441" t="str">
        <f t="shared" si="26"/>
        <v>2021</v>
      </c>
      <c r="E441">
        <v>975</v>
      </c>
      <c r="F441" s="8">
        <v>10.48</v>
      </c>
      <c r="G441" s="8">
        <f t="shared" si="27"/>
        <v>10218</v>
      </c>
      <c r="H441" t="s">
        <v>21</v>
      </c>
      <c r="I441" t="s">
        <v>39</v>
      </c>
      <c r="J441">
        <v>10218</v>
      </c>
    </row>
    <row r="442" spans="1:10" x14ac:dyDescent="0.35">
      <c r="A442" s="5">
        <v>44271</v>
      </c>
      <c r="B442" t="str">
        <f t="shared" si="24"/>
        <v>Tuesday</v>
      </c>
      <c r="C442" t="str">
        <f t="shared" si="25"/>
        <v>March</v>
      </c>
      <c r="D442" t="str">
        <f t="shared" si="26"/>
        <v>2021</v>
      </c>
      <c r="E442">
        <v>562</v>
      </c>
      <c r="F442" s="8">
        <v>10.48</v>
      </c>
      <c r="G442" s="8">
        <f t="shared" si="27"/>
        <v>5889.76</v>
      </c>
      <c r="H442" t="s">
        <v>12</v>
      </c>
      <c r="I442" t="s">
        <v>39</v>
      </c>
      <c r="J442">
        <v>5889.76</v>
      </c>
    </row>
    <row r="443" spans="1:10" x14ac:dyDescent="0.35">
      <c r="A443" s="5">
        <v>44272</v>
      </c>
      <c r="B443" t="str">
        <f t="shared" si="24"/>
        <v>Wednesday</v>
      </c>
      <c r="C443" t="str">
        <f t="shared" si="25"/>
        <v>March</v>
      </c>
      <c r="D443" t="str">
        <f t="shared" si="26"/>
        <v>2021</v>
      </c>
      <c r="E443">
        <v>936</v>
      </c>
      <c r="F443" s="8">
        <v>10.48</v>
      </c>
      <c r="G443" s="8">
        <f t="shared" si="27"/>
        <v>9809.2800000000007</v>
      </c>
      <c r="H443" t="s">
        <v>12</v>
      </c>
      <c r="I443" t="s">
        <v>39</v>
      </c>
      <c r="J443">
        <v>9809.2800000000007</v>
      </c>
    </row>
    <row r="444" spans="1:10" x14ac:dyDescent="0.35">
      <c r="A444" s="5">
        <v>44273</v>
      </c>
      <c r="B444" t="str">
        <f t="shared" si="24"/>
        <v>Thursday</v>
      </c>
      <c r="C444" t="str">
        <f t="shared" si="25"/>
        <v>March</v>
      </c>
      <c r="D444" t="str">
        <f t="shared" si="26"/>
        <v>2021</v>
      </c>
      <c r="E444">
        <v>819</v>
      </c>
      <c r="F444" s="8">
        <v>10.48</v>
      </c>
      <c r="G444" s="8">
        <f t="shared" si="27"/>
        <v>8583.1200000000008</v>
      </c>
      <c r="H444" t="s">
        <v>12</v>
      </c>
      <c r="I444" t="s">
        <v>39</v>
      </c>
      <c r="J444">
        <v>8583.1200000000008</v>
      </c>
    </row>
    <row r="445" spans="1:10" x14ac:dyDescent="0.35">
      <c r="A445" s="5">
        <v>44274</v>
      </c>
      <c r="B445" t="str">
        <f t="shared" si="24"/>
        <v>Friday</v>
      </c>
      <c r="C445" t="str">
        <f t="shared" si="25"/>
        <v>March</v>
      </c>
      <c r="D445" t="str">
        <f t="shared" si="26"/>
        <v>2021</v>
      </c>
      <c r="E445">
        <v>674</v>
      </c>
      <c r="F445" s="8">
        <v>10.48</v>
      </c>
      <c r="G445" s="8">
        <f t="shared" si="27"/>
        <v>7063.52</v>
      </c>
      <c r="H445" t="s">
        <v>21</v>
      </c>
      <c r="I445" t="s">
        <v>39</v>
      </c>
      <c r="J445">
        <v>7063.52</v>
      </c>
    </row>
    <row r="446" spans="1:10" x14ac:dyDescent="0.35">
      <c r="A446" s="5">
        <v>44275</v>
      </c>
      <c r="B446" t="str">
        <f t="shared" si="24"/>
        <v>Saturday</v>
      </c>
      <c r="C446" t="str">
        <f t="shared" si="25"/>
        <v>March</v>
      </c>
      <c r="D446" t="str">
        <f t="shared" si="26"/>
        <v>2021</v>
      </c>
      <c r="E446">
        <v>195</v>
      </c>
      <c r="F446" s="8">
        <v>10.48</v>
      </c>
      <c r="G446" s="8">
        <f t="shared" si="27"/>
        <v>2043.6000000000001</v>
      </c>
      <c r="H446" t="s">
        <v>12</v>
      </c>
      <c r="I446" t="s">
        <v>39</v>
      </c>
      <c r="J446">
        <v>2043.6000000000001</v>
      </c>
    </row>
    <row r="447" spans="1:10" x14ac:dyDescent="0.35">
      <c r="A447" s="5">
        <v>44276</v>
      </c>
      <c r="B447" t="str">
        <f t="shared" si="24"/>
        <v>Sunday</v>
      </c>
      <c r="C447" t="str">
        <f t="shared" si="25"/>
        <v>March</v>
      </c>
      <c r="D447" t="str">
        <f t="shared" si="26"/>
        <v>2021</v>
      </c>
      <c r="E447">
        <v>666</v>
      </c>
      <c r="F447" s="8">
        <v>10.48</v>
      </c>
      <c r="G447" s="8">
        <f t="shared" si="27"/>
        <v>6979.68</v>
      </c>
      <c r="H447" t="s">
        <v>12</v>
      </c>
      <c r="I447" t="s">
        <v>39</v>
      </c>
      <c r="J447">
        <v>6979.68</v>
      </c>
    </row>
    <row r="448" spans="1:10" x14ac:dyDescent="0.35">
      <c r="A448" s="5">
        <v>44277</v>
      </c>
      <c r="B448" t="str">
        <f t="shared" si="24"/>
        <v>Monday</v>
      </c>
      <c r="C448" t="str">
        <f t="shared" si="25"/>
        <v>March</v>
      </c>
      <c r="D448" t="str">
        <f t="shared" si="26"/>
        <v>2021</v>
      </c>
      <c r="E448">
        <v>82</v>
      </c>
      <c r="F448" s="8">
        <v>10.48</v>
      </c>
      <c r="G448" s="8">
        <f t="shared" si="27"/>
        <v>859.36</v>
      </c>
      <c r="H448" t="s">
        <v>17</v>
      </c>
      <c r="I448" t="s">
        <v>39</v>
      </c>
      <c r="J448">
        <v>859.36</v>
      </c>
    </row>
    <row r="449" spans="1:10" x14ac:dyDescent="0.35">
      <c r="A449" s="5">
        <v>44278</v>
      </c>
      <c r="B449" t="str">
        <f t="shared" si="24"/>
        <v>Tuesday</v>
      </c>
      <c r="C449" t="str">
        <f t="shared" si="25"/>
        <v>March</v>
      </c>
      <c r="D449" t="str">
        <f t="shared" si="26"/>
        <v>2021</v>
      </c>
      <c r="E449">
        <v>639</v>
      </c>
      <c r="F449" s="8">
        <v>10.48</v>
      </c>
      <c r="G449" s="8">
        <f t="shared" si="27"/>
        <v>6696.72</v>
      </c>
      <c r="H449" t="s">
        <v>21</v>
      </c>
      <c r="I449" t="s">
        <v>39</v>
      </c>
      <c r="J449">
        <v>6696.72</v>
      </c>
    </row>
    <row r="450" spans="1:10" x14ac:dyDescent="0.35">
      <c r="A450" s="5">
        <v>44279</v>
      </c>
      <c r="B450" t="str">
        <f t="shared" ref="B450:B513" si="28">TEXT(A450,"Dddd")</f>
        <v>Wednesday</v>
      </c>
      <c r="C450" t="str">
        <f t="shared" ref="C450:C513" si="29">TEXT(A450,"Mmmm")</f>
        <v>March</v>
      </c>
      <c r="D450" t="str">
        <f t="shared" ref="D450:D513" si="30">TEXT(A450,"Yyyy")</f>
        <v>2021</v>
      </c>
      <c r="E450">
        <v>629</v>
      </c>
      <c r="F450" s="8">
        <v>10.48</v>
      </c>
      <c r="G450" s="8">
        <f t="shared" ref="G450:G513" si="31">F450*E450</f>
        <v>6591.92</v>
      </c>
      <c r="H450" t="s">
        <v>10</v>
      </c>
      <c r="I450" t="s">
        <v>39</v>
      </c>
      <c r="J450">
        <v>6591.92</v>
      </c>
    </row>
    <row r="451" spans="1:10" x14ac:dyDescent="0.35">
      <c r="A451" s="5">
        <v>44280</v>
      </c>
      <c r="B451" t="str">
        <f t="shared" si="28"/>
        <v>Thursday</v>
      </c>
      <c r="C451" t="str">
        <f t="shared" si="29"/>
        <v>March</v>
      </c>
      <c r="D451" t="str">
        <f t="shared" si="30"/>
        <v>2021</v>
      </c>
      <c r="E451">
        <v>647</v>
      </c>
      <c r="F451" s="8">
        <v>10.48</v>
      </c>
      <c r="G451" s="8">
        <f t="shared" si="31"/>
        <v>6780.56</v>
      </c>
      <c r="H451" t="s">
        <v>10</v>
      </c>
      <c r="I451" t="s">
        <v>39</v>
      </c>
      <c r="J451">
        <v>6780.56</v>
      </c>
    </row>
    <row r="452" spans="1:10" x14ac:dyDescent="0.35">
      <c r="A452" s="5">
        <v>44281</v>
      </c>
      <c r="B452" t="str">
        <f t="shared" si="28"/>
        <v>Friday</v>
      </c>
      <c r="C452" t="str">
        <f t="shared" si="29"/>
        <v>March</v>
      </c>
      <c r="D452" t="str">
        <f t="shared" si="30"/>
        <v>2021</v>
      </c>
      <c r="E452">
        <v>274</v>
      </c>
      <c r="F452" s="8">
        <v>10.48</v>
      </c>
      <c r="G452" s="8">
        <f t="shared" si="31"/>
        <v>2871.52</v>
      </c>
      <c r="H452" t="s">
        <v>10</v>
      </c>
      <c r="I452" t="s">
        <v>39</v>
      </c>
      <c r="J452">
        <v>2871.52</v>
      </c>
    </row>
    <row r="453" spans="1:10" x14ac:dyDescent="0.35">
      <c r="A453" s="5">
        <v>44282</v>
      </c>
      <c r="B453" t="str">
        <f t="shared" si="28"/>
        <v>Saturday</v>
      </c>
      <c r="C453" t="str">
        <f t="shared" si="29"/>
        <v>March</v>
      </c>
      <c r="D453" t="str">
        <f t="shared" si="30"/>
        <v>2021</v>
      </c>
      <c r="E453">
        <v>814</v>
      </c>
      <c r="F453" s="8">
        <v>10.48</v>
      </c>
      <c r="G453" s="8">
        <f t="shared" si="31"/>
        <v>8530.7200000000012</v>
      </c>
      <c r="H453" t="s">
        <v>10</v>
      </c>
      <c r="I453" t="s">
        <v>39</v>
      </c>
      <c r="J453">
        <v>8530.7200000000012</v>
      </c>
    </row>
    <row r="454" spans="1:10" x14ac:dyDescent="0.35">
      <c r="A454" s="5">
        <v>44283</v>
      </c>
      <c r="B454" t="str">
        <f t="shared" si="28"/>
        <v>Sunday</v>
      </c>
      <c r="C454" t="str">
        <f t="shared" si="29"/>
        <v>March</v>
      </c>
      <c r="D454" t="str">
        <f t="shared" si="30"/>
        <v>2021</v>
      </c>
      <c r="E454">
        <v>264</v>
      </c>
      <c r="F454" s="8">
        <v>10.48</v>
      </c>
      <c r="G454" s="8">
        <f t="shared" si="31"/>
        <v>2766.7200000000003</v>
      </c>
      <c r="H454" t="s">
        <v>12</v>
      </c>
      <c r="I454" t="s">
        <v>39</v>
      </c>
      <c r="J454">
        <v>2766.7200000000003</v>
      </c>
    </row>
    <row r="455" spans="1:10" x14ac:dyDescent="0.35">
      <c r="A455" s="5">
        <v>44284</v>
      </c>
      <c r="B455" t="str">
        <f t="shared" si="28"/>
        <v>Monday</v>
      </c>
      <c r="C455" t="str">
        <f t="shared" si="29"/>
        <v>March</v>
      </c>
      <c r="D455" t="str">
        <f t="shared" si="30"/>
        <v>2021</v>
      </c>
      <c r="E455">
        <v>882</v>
      </c>
      <c r="F455" s="8">
        <v>10.48</v>
      </c>
      <c r="G455" s="8">
        <f t="shared" si="31"/>
        <v>9243.36</v>
      </c>
      <c r="H455" t="s">
        <v>12</v>
      </c>
      <c r="I455" t="s">
        <v>39</v>
      </c>
      <c r="J455">
        <v>9243.36</v>
      </c>
    </row>
    <row r="456" spans="1:10" x14ac:dyDescent="0.35">
      <c r="A456" s="5">
        <v>44285</v>
      </c>
      <c r="B456" t="str">
        <f t="shared" si="28"/>
        <v>Tuesday</v>
      </c>
      <c r="C456" t="str">
        <f t="shared" si="29"/>
        <v>March</v>
      </c>
      <c r="D456" t="str">
        <f t="shared" si="30"/>
        <v>2021</v>
      </c>
      <c r="E456">
        <v>402</v>
      </c>
      <c r="F456" s="8">
        <v>10.48</v>
      </c>
      <c r="G456" s="8">
        <f t="shared" si="31"/>
        <v>4212.96</v>
      </c>
      <c r="H456" t="s">
        <v>12</v>
      </c>
      <c r="I456" t="s">
        <v>39</v>
      </c>
      <c r="J456">
        <v>4212.96</v>
      </c>
    </row>
    <row r="457" spans="1:10" x14ac:dyDescent="0.35">
      <c r="A457" s="5">
        <v>44286</v>
      </c>
      <c r="B457" t="str">
        <f t="shared" si="28"/>
        <v>Wednesday</v>
      </c>
      <c r="C457" t="str">
        <f t="shared" si="29"/>
        <v>March</v>
      </c>
      <c r="D457" t="str">
        <f t="shared" si="30"/>
        <v>2021</v>
      </c>
      <c r="E457">
        <v>774</v>
      </c>
      <c r="F457" s="8">
        <v>10.48</v>
      </c>
      <c r="G457" s="8">
        <f t="shared" si="31"/>
        <v>8111.52</v>
      </c>
      <c r="H457" t="s">
        <v>10</v>
      </c>
      <c r="I457" t="s">
        <v>39</v>
      </c>
      <c r="J457">
        <v>8111.52</v>
      </c>
    </row>
    <row r="458" spans="1:10" x14ac:dyDescent="0.35">
      <c r="A458" s="5">
        <v>44287</v>
      </c>
      <c r="B458" t="str">
        <f t="shared" si="28"/>
        <v>Thursday</v>
      </c>
      <c r="C458" t="str">
        <f t="shared" si="29"/>
        <v>April</v>
      </c>
      <c r="D458" t="str">
        <f t="shared" si="30"/>
        <v>2021</v>
      </c>
      <c r="E458">
        <v>198</v>
      </c>
      <c r="F458" s="8">
        <v>10.48</v>
      </c>
      <c r="G458" s="8">
        <f t="shared" si="31"/>
        <v>2075.04</v>
      </c>
      <c r="H458" t="s">
        <v>10</v>
      </c>
      <c r="I458" t="s">
        <v>39</v>
      </c>
      <c r="J458">
        <v>2075.04</v>
      </c>
    </row>
    <row r="459" spans="1:10" x14ac:dyDescent="0.35">
      <c r="A459" s="5">
        <v>44288</v>
      </c>
      <c r="B459" t="str">
        <f t="shared" si="28"/>
        <v>Friday</v>
      </c>
      <c r="C459" t="str">
        <f t="shared" si="29"/>
        <v>April</v>
      </c>
      <c r="D459" t="str">
        <f t="shared" si="30"/>
        <v>2021</v>
      </c>
      <c r="E459">
        <v>265</v>
      </c>
      <c r="F459" s="8">
        <v>10.48</v>
      </c>
      <c r="G459" s="8">
        <f t="shared" si="31"/>
        <v>2777.2000000000003</v>
      </c>
      <c r="H459" t="s">
        <v>10</v>
      </c>
      <c r="I459" t="s">
        <v>39</v>
      </c>
      <c r="J459">
        <v>2777.2000000000003</v>
      </c>
    </row>
    <row r="460" spans="1:10" x14ac:dyDescent="0.35">
      <c r="A460" s="5">
        <v>44289</v>
      </c>
      <c r="B460" t="str">
        <f t="shared" si="28"/>
        <v>Saturday</v>
      </c>
      <c r="C460" t="str">
        <f t="shared" si="29"/>
        <v>April</v>
      </c>
      <c r="D460" t="str">
        <f t="shared" si="30"/>
        <v>2021</v>
      </c>
      <c r="E460">
        <v>728</v>
      </c>
      <c r="F460" s="8">
        <v>10.48</v>
      </c>
      <c r="G460" s="8">
        <f t="shared" si="31"/>
        <v>7629.4400000000005</v>
      </c>
      <c r="H460" t="s">
        <v>22</v>
      </c>
      <c r="I460" t="s">
        <v>39</v>
      </c>
      <c r="J460">
        <v>7629.4400000000005</v>
      </c>
    </row>
    <row r="461" spans="1:10" x14ac:dyDescent="0.35">
      <c r="A461" s="5">
        <v>44290</v>
      </c>
      <c r="B461" t="str">
        <f t="shared" si="28"/>
        <v>Sunday</v>
      </c>
      <c r="C461" t="str">
        <f t="shared" si="29"/>
        <v>April</v>
      </c>
      <c r="D461" t="str">
        <f t="shared" si="30"/>
        <v>2021</v>
      </c>
      <c r="E461">
        <v>347</v>
      </c>
      <c r="F461" s="8">
        <v>10.48</v>
      </c>
      <c r="G461" s="8">
        <f t="shared" si="31"/>
        <v>3636.56</v>
      </c>
      <c r="H461" t="s">
        <v>22</v>
      </c>
      <c r="I461" t="s">
        <v>39</v>
      </c>
      <c r="J461">
        <v>3636.56</v>
      </c>
    </row>
    <row r="462" spans="1:10" x14ac:dyDescent="0.35">
      <c r="A462" s="5">
        <v>44291</v>
      </c>
      <c r="B462" t="str">
        <f t="shared" si="28"/>
        <v>Monday</v>
      </c>
      <c r="C462" t="str">
        <f t="shared" si="29"/>
        <v>April</v>
      </c>
      <c r="D462" t="str">
        <f t="shared" si="30"/>
        <v>2021</v>
      </c>
      <c r="E462">
        <v>728</v>
      </c>
      <c r="F462" s="8">
        <v>10.48</v>
      </c>
      <c r="G462" s="8">
        <f t="shared" si="31"/>
        <v>7629.4400000000005</v>
      </c>
      <c r="H462" t="s">
        <v>22</v>
      </c>
      <c r="I462" t="s">
        <v>39</v>
      </c>
      <c r="J462">
        <v>7629.4400000000005</v>
      </c>
    </row>
    <row r="463" spans="1:10" x14ac:dyDescent="0.35">
      <c r="A463" s="5">
        <v>44292</v>
      </c>
      <c r="B463" t="str">
        <f t="shared" si="28"/>
        <v>Tuesday</v>
      </c>
      <c r="C463" t="str">
        <f t="shared" si="29"/>
        <v>April</v>
      </c>
      <c r="D463" t="str">
        <f t="shared" si="30"/>
        <v>2021</v>
      </c>
      <c r="E463">
        <v>352</v>
      </c>
      <c r="F463" s="8">
        <v>10.48</v>
      </c>
      <c r="G463" s="8">
        <f t="shared" si="31"/>
        <v>3688.96</v>
      </c>
      <c r="H463" t="s">
        <v>22</v>
      </c>
      <c r="I463" t="s">
        <v>39</v>
      </c>
      <c r="J463">
        <v>3688.96</v>
      </c>
    </row>
    <row r="464" spans="1:10" x14ac:dyDescent="0.35">
      <c r="A464" s="5">
        <v>44293</v>
      </c>
      <c r="B464" t="str">
        <f t="shared" si="28"/>
        <v>Wednesday</v>
      </c>
      <c r="C464" t="str">
        <f t="shared" si="29"/>
        <v>April</v>
      </c>
      <c r="D464" t="str">
        <f t="shared" si="30"/>
        <v>2021</v>
      </c>
      <c r="E464">
        <v>374</v>
      </c>
      <c r="F464" s="8">
        <v>10.48</v>
      </c>
      <c r="G464" s="8">
        <f t="shared" si="31"/>
        <v>3919.52</v>
      </c>
      <c r="H464" t="s">
        <v>21</v>
      </c>
      <c r="I464" t="s">
        <v>39</v>
      </c>
      <c r="J464">
        <v>3919.52</v>
      </c>
    </row>
    <row r="465" spans="1:10" x14ac:dyDescent="0.35">
      <c r="A465" s="5">
        <v>44294</v>
      </c>
      <c r="B465" t="str">
        <f t="shared" si="28"/>
        <v>Thursday</v>
      </c>
      <c r="C465" t="str">
        <f t="shared" si="29"/>
        <v>April</v>
      </c>
      <c r="D465" t="str">
        <f t="shared" si="30"/>
        <v>2021</v>
      </c>
      <c r="E465">
        <v>336</v>
      </c>
      <c r="F465" s="8">
        <v>10.48</v>
      </c>
      <c r="G465" s="8">
        <f t="shared" si="31"/>
        <v>3521.28</v>
      </c>
      <c r="H465" t="s">
        <v>21</v>
      </c>
      <c r="I465" t="s">
        <v>39</v>
      </c>
      <c r="J465">
        <v>3521.28</v>
      </c>
    </row>
    <row r="466" spans="1:10" x14ac:dyDescent="0.35">
      <c r="A466" s="5">
        <v>44295</v>
      </c>
      <c r="B466" t="str">
        <f t="shared" si="28"/>
        <v>Friday</v>
      </c>
      <c r="C466" t="str">
        <f t="shared" si="29"/>
        <v>April</v>
      </c>
      <c r="D466" t="str">
        <f t="shared" si="30"/>
        <v>2021</v>
      </c>
      <c r="E466">
        <v>692</v>
      </c>
      <c r="F466" s="8">
        <v>10.48</v>
      </c>
      <c r="G466" s="8">
        <f t="shared" si="31"/>
        <v>7252.16</v>
      </c>
      <c r="H466" t="s">
        <v>21</v>
      </c>
      <c r="I466" t="s">
        <v>39</v>
      </c>
      <c r="J466">
        <v>7252.16</v>
      </c>
    </row>
    <row r="467" spans="1:10" x14ac:dyDescent="0.35">
      <c r="A467" s="5">
        <v>44296</v>
      </c>
      <c r="B467" t="str">
        <f t="shared" si="28"/>
        <v>Saturday</v>
      </c>
      <c r="C467" t="str">
        <f t="shared" si="29"/>
        <v>April</v>
      </c>
      <c r="D467" t="str">
        <f t="shared" si="30"/>
        <v>2021</v>
      </c>
      <c r="E467">
        <v>415</v>
      </c>
      <c r="F467" s="8">
        <v>10.48</v>
      </c>
      <c r="G467" s="8">
        <f t="shared" si="31"/>
        <v>4349.2</v>
      </c>
      <c r="H467" t="s">
        <v>21</v>
      </c>
      <c r="I467" t="s">
        <v>39</v>
      </c>
      <c r="J467">
        <v>4349.2</v>
      </c>
    </row>
    <row r="468" spans="1:10" x14ac:dyDescent="0.35">
      <c r="A468" s="5">
        <v>44297</v>
      </c>
      <c r="B468" t="str">
        <f t="shared" si="28"/>
        <v>Sunday</v>
      </c>
      <c r="C468" t="str">
        <f t="shared" si="29"/>
        <v>April</v>
      </c>
      <c r="D468" t="str">
        <f t="shared" si="30"/>
        <v>2021</v>
      </c>
      <c r="E468">
        <v>963</v>
      </c>
      <c r="F468" s="8">
        <v>10.48</v>
      </c>
      <c r="G468" s="8">
        <f t="shared" si="31"/>
        <v>10092.24</v>
      </c>
      <c r="H468" t="s">
        <v>21</v>
      </c>
      <c r="I468" t="s">
        <v>39</v>
      </c>
      <c r="J468">
        <v>10092.24</v>
      </c>
    </row>
    <row r="469" spans="1:10" x14ac:dyDescent="0.35">
      <c r="A469" s="5">
        <v>44298</v>
      </c>
      <c r="B469" t="str">
        <f t="shared" si="28"/>
        <v>Monday</v>
      </c>
      <c r="C469" t="str">
        <f t="shared" si="29"/>
        <v>April</v>
      </c>
      <c r="D469" t="str">
        <f t="shared" si="30"/>
        <v>2021</v>
      </c>
      <c r="E469">
        <v>926</v>
      </c>
      <c r="F469" s="8">
        <v>10.48</v>
      </c>
      <c r="G469" s="8">
        <f t="shared" si="31"/>
        <v>9704.48</v>
      </c>
      <c r="H469" t="s">
        <v>21</v>
      </c>
      <c r="I469" t="s">
        <v>39</v>
      </c>
      <c r="J469">
        <v>9704.48</v>
      </c>
    </row>
    <row r="470" spans="1:10" x14ac:dyDescent="0.35">
      <c r="A470" s="5">
        <v>44299</v>
      </c>
      <c r="B470" t="str">
        <f t="shared" si="28"/>
        <v>Tuesday</v>
      </c>
      <c r="C470" t="str">
        <f t="shared" si="29"/>
        <v>April</v>
      </c>
      <c r="D470" t="str">
        <f t="shared" si="30"/>
        <v>2021</v>
      </c>
      <c r="E470">
        <v>692</v>
      </c>
      <c r="F470" s="8">
        <v>10.48</v>
      </c>
      <c r="G470" s="8">
        <f t="shared" si="31"/>
        <v>7252.16</v>
      </c>
      <c r="H470" t="s">
        <v>21</v>
      </c>
      <c r="I470" t="s">
        <v>39</v>
      </c>
      <c r="J470">
        <v>7252.16</v>
      </c>
    </row>
    <row r="471" spans="1:10" x14ac:dyDescent="0.35">
      <c r="A471" s="5">
        <v>44300</v>
      </c>
      <c r="B471" t="str">
        <f t="shared" si="28"/>
        <v>Wednesday</v>
      </c>
      <c r="C471" t="str">
        <f t="shared" si="29"/>
        <v>April</v>
      </c>
      <c r="D471" t="str">
        <f t="shared" si="30"/>
        <v>2021</v>
      </c>
      <c r="E471">
        <v>349</v>
      </c>
      <c r="F471" s="8">
        <v>10.48</v>
      </c>
      <c r="G471" s="8">
        <f t="shared" si="31"/>
        <v>3657.52</v>
      </c>
      <c r="H471" t="s">
        <v>12</v>
      </c>
      <c r="I471" t="s">
        <v>39</v>
      </c>
      <c r="J471">
        <v>3657.52</v>
      </c>
    </row>
    <row r="472" spans="1:10" x14ac:dyDescent="0.35">
      <c r="A472" s="5">
        <v>44301</v>
      </c>
      <c r="B472" t="str">
        <f t="shared" si="28"/>
        <v>Thursday</v>
      </c>
      <c r="C472" t="str">
        <f t="shared" si="29"/>
        <v>April</v>
      </c>
      <c r="D472" t="str">
        <f t="shared" si="30"/>
        <v>2021</v>
      </c>
      <c r="E472">
        <v>899</v>
      </c>
      <c r="F472" s="8">
        <v>10.48</v>
      </c>
      <c r="G472" s="8">
        <f t="shared" si="31"/>
        <v>9421.52</v>
      </c>
      <c r="H472" t="s">
        <v>12</v>
      </c>
      <c r="I472" t="s">
        <v>39</v>
      </c>
      <c r="J472">
        <v>9421.52</v>
      </c>
    </row>
    <row r="473" spans="1:10" x14ac:dyDescent="0.35">
      <c r="A473" s="5">
        <v>44302</v>
      </c>
      <c r="B473" t="str">
        <f t="shared" si="28"/>
        <v>Friday</v>
      </c>
      <c r="C473" t="str">
        <f t="shared" si="29"/>
        <v>April</v>
      </c>
      <c r="D473" t="str">
        <f t="shared" si="30"/>
        <v>2021</v>
      </c>
      <c r="E473">
        <v>964</v>
      </c>
      <c r="F473" s="8">
        <v>10.48</v>
      </c>
      <c r="G473" s="8">
        <f t="shared" si="31"/>
        <v>10102.720000000001</v>
      </c>
      <c r="H473" t="s">
        <v>12</v>
      </c>
      <c r="I473" t="s">
        <v>39</v>
      </c>
      <c r="J473">
        <v>10102.720000000001</v>
      </c>
    </row>
    <row r="474" spans="1:10" x14ac:dyDescent="0.35">
      <c r="A474" s="5">
        <v>44303</v>
      </c>
      <c r="B474" t="str">
        <f t="shared" si="28"/>
        <v>Saturday</v>
      </c>
      <c r="C474" t="str">
        <f t="shared" si="29"/>
        <v>April</v>
      </c>
      <c r="D474" t="str">
        <f t="shared" si="30"/>
        <v>2021</v>
      </c>
      <c r="E474">
        <v>597</v>
      </c>
      <c r="F474" s="8">
        <v>10.48</v>
      </c>
      <c r="G474" s="8">
        <f t="shared" si="31"/>
        <v>6256.56</v>
      </c>
      <c r="H474" t="s">
        <v>21</v>
      </c>
      <c r="I474" t="s">
        <v>39</v>
      </c>
      <c r="J474">
        <v>6256.56</v>
      </c>
    </row>
    <row r="475" spans="1:10" x14ac:dyDescent="0.35">
      <c r="A475" s="5">
        <v>44304</v>
      </c>
      <c r="B475" t="str">
        <f t="shared" si="28"/>
        <v>Sunday</v>
      </c>
      <c r="C475" t="str">
        <f t="shared" si="29"/>
        <v>April</v>
      </c>
      <c r="D475" t="str">
        <f t="shared" si="30"/>
        <v>2021</v>
      </c>
      <c r="E475">
        <v>297</v>
      </c>
      <c r="F475" s="8">
        <v>10.48</v>
      </c>
      <c r="G475" s="8">
        <f t="shared" si="31"/>
        <v>3112.56</v>
      </c>
      <c r="H475" t="s">
        <v>12</v>
      </c>
      <c r="I475" t="s">
        <v>39</v>
      </c>
      <c r="J475">
        <v>3112.56</v>
      </c>
    </row>
    <row r="476" spans="1:10" x14ac:dyDescent="0.35">
      <c r="A476" s="5">
        <v>44305</v>
      </c>
      <c r="B476" t="str">
        <f t="shared" si="28"/>
        <v>Monday</v>
      </c>
      <c r="C476" t="str">
        <f t="shared" si="29"/>
        <v>April</v>
      </c>
      <c r="D476" t="str">
        <f t="shared" si="30"/>
        <v>2021</v>
      </c>
      <c r="E476">
        <v>643</v>
      </c>
      <c r="F476" s="8">
        <v>10.48</v>
      </c>
      <c r="G476" s="8">
        <f t="shared" si="31"/>
        <v>6738.64</v>
      </c>
      <c r="H476" t="s">
        <v>12</v>
      </c>
      <c r="I476" t="s">
        <v>39</v>
      </c>
      <c r="J476">
        <v>6738.64</v>
      </c>
    </row>
    <row r="477" spans="1:10" x14ac:dyDescent="0.35">
      <c r="A477" s="5">
        <v>44306</v>
      </c>
      <c r="B477" t="str">
        <f t="shared" si="28"/>
        <v>Tuesday</v>
      </c>
      <c r="C477" t="str">
        <f t="shared" si="29"/>
        <v>April</v>
      </c>
      <c r="D477" t="str">
        <f t="shared" si="30"/>
        <v>2021</v>
      </c>
      <c r="E477">
        <v>219</v>
      </c>
      <c r="F477" s="8">
        <v>10.48</v>
      </c>
      <c r="G477" s="8">
        <f t="shared" si="31"/>
        <v>2295.12</v>
      </c>
      <c r="H477" t="s">
        <v>21</v>
      </c>
      <c r="I477" t="s">
        <v>39</v>
      </c>
      <c r="J477">
        <v>2295.12</v>
      </c>
    </row>
    <row r="478" spans="1:10" x14ac:dyDescent="0.35">
      <c r="A478" s="5">
        <v>44307</v>
      </c>
      <c r="B478" t="str">
        <f t="shared" si="28"/>
        <v>Wednesday</v>
      </c>
      <c r="C478" t="str">
        <f t="shared" si="29"/>
        <v>April</v>
      </c>
      <c r="D478" t="str">
        <f t="shared" si="30"/>
        <v>2021</v>
      </c>
      <c r="E478">
        <v>565</v>
      </c>
      <c r="F478" s="8">
        <v>10.48</v>
      </c>
      <c r="G478" s="8">
        <f t="shared" si="31"/>
        <v>5921.2</v>
      </c>
      <c r="H478" t="s">
        <v>10</v>
      </c>
      <c r="I478" t="s">
        <v>39</v>
      </c>
      <c r="J478">
        <v>5921.2</v>
      </c>
    </row>
    <row r="479" spans="1:10" x14ac:dyDescent="0.35">
      <c r="A479" s="5">
        <v>44308</v>
      </c>
      <c r="B479" t="str">
        <f t="shared" si="28"/>
        <v>Thursday</v>
      </c>
      <c r="C479" t="str">
        <f t="shared" si="29"/>
        <v>April</v>
      </c>
      <c r="D479" t="str">
        <f t="shared" si="30"/>
        <v>2021</v>
      </c>
      <c r="E479">
        <v>642</v>
      </c>
      <c r="F479" s="8">
        <v>10.48</v>
      </c>
      <c r="G479" s="8">
        <f t="shared" si="31"/>
        <v>6728.16</v>
      </c>
      <c r="H479" t="s">
        <v>10</v>
      </c>
      <c r="I479" t="s">
        <v>39</v>
      </c>
      <c r="J479">
        <v>6728.16</v>
      </c>
    </row>
    <row r="480" spans="1:10" x14ac:dyDescent="0.35">
      <c r="A480" s="5">
        <v>44309</v>
      </c>
      <c r="B480" t="str">
        <f t="shared" si="28"/>
        <v>Friday</v>
      </c>
      <c r="C480" t="str">
        <f t="shared" si="29"/>
        <v>April</v>
      </c>
      <c r="D480" t="str">
        <f t="shared" si="30"/>
        <v>2021</v>
      </c>
      <c r="E480">
        <v>72</v>
      </c>
      <c r="F480" s="8">
        <v>10.48</v>
      </c>
      <c r="G480" s="8">
        <f t="shared" si="31"/>
        <v>754.56000000000006</v>
      </c>
      <c r="H480" t="s">
        <v>12</v>
      </c>
      <c r="I480" t="s">
        <v>39</v>
      </c>
      <c r="J480">
        <v>754.56000000000006</v>
      </c>
    </row>
    <row r="481" spans="1:10" x14ac:dyDescent="0.35">
      <c r="A481" s="5">
        <v>44310</v>
      </c>
      <c r="B481" t="str">
        <f t="shared" si="28"/>
        <v>Saturday</v>
      </c>
      <c r="C481" t="str">
        <f t="shared" si="29"/>
        <v>April</v>
      </c>
      <c r="D481" t="str">
        <f t="shared" si="30"/>
        <v>2021</v>
      </c>
      <c r="E481">
        <v>583</v>
      </c>
      <c r="F481" s="8">
        <v>10.48</v>
      </c>
      <c r="G481" s="8">
        <f t="shared" si="31"/>
        <v>6109.84</v>
      </c>
      <c r="H481" t="s">
        <v>10</v>
      </c>
      <c r="I481" t="s">
        <v>39</v>
      </c>
      <c r="J481">
        <v>6109.84</v>
      </c>
    </row>
    <row r="482" spans="1:10" x14ac:dyDescent="0.35">
      <c r="A482" s="5">
        <v>44311</v>
      </c>
      <c r="B482" t="str">
        <f t="shared" si="28"/>
        <v>Sunday</v>
      </c>
      <c r="C482" t="str">
        <f t="shared" si="29"/>
        <v>April</v>
      </c>
      <c r="D482" t="str">
        <f t="shared" si="30"/>
        <v>2021</v>
      </c>
      <c r="E482">
        <v>292</v>
      </c>
      <c r="F482" s="8">
        <v>10.48</v>
      </c>
      <c r="G482" s="8">
        <f t="shared" si="31"/>
        <v>3060.1600000000003</v>
      </c>
      <c r="H482" t="s">
        <v>10</v>
      </c>
      <c r="I482" t="s">
        <v>39</v>
      </c>
      <c r="J482">
        <v>3060.1600000000003</v>
      </c>
    </row>
    <row r="483" spans="1:10" x14ac:dyDescent="0.35">
      <c r="A483" s="5">
        <v>44312</v>
      </c>
      <c r="B483" t="str">
        <f t="shared" si="28"/>
        <v>Monday</v>
      </c>
      <c r="C483" t="str">
        <f t="shared" si="29"/>
        <v>April</v>
      </c>
      <c r="D483" t="str">
        <f t="shared" si="30"/>
        <v>2021</v>
      </c>
      <c r="E483">
        <v>767</v>
      </c>
      <c r="F483" s="8">
        <v>10.48</v>
      </c>
      <c r="G483" s="8">
        <f t="shared" si="31"/>
        <v>8038.1600000000008</v>
      </c>
      <c r="H483" t="s">
        <v>12</v>
      </c>
      <c r="I483" t="s">
        <v>39</v>
      </c>
      <c r="J483">
        <v>8038.1600000000008</v>
      </c>
    </row>
    <row r="484" spans="1:10" x14ac:dyDescent="0.35">
      <c r="A484" s="5">
        <v>44313</v>
      </c>
      <c r="B484" t="str">
        <f t="shared" si="28"/>
        <v>Tuesday</v>
      </c>
      <c r="C484" t="str">
        <f t="shared" si="29"/>
        <v>April</v>
      </c>
      <c r="D484" t="str">
        <f t="shared" si="30"/>
        <v>2021</v>
      </c>
      <c r="E484">
        <v>996</v>
      </c>
      <c r="F484" s="8">
        <v>10.48</v>
      </c>
      <c r="G484" s="8">
        <f t="shared" si="31"/>
        <v>10438.08</v>
      </c>
      <c r="H484" t="s">
        <v>12</v>
      </c>
      <c r="I484" t="s">
        <v>39</v>
      </c>
      <c r="J484">
        <v>10438.08</v>
      </c>
    </row>
    <row r="485" spans="1:10" x14ac:dyDescent="0.35">
      <c r="A485" s="5">
        <v>44314</v>
      </c>
      <c r="B485" t="str">
        <f t="shared" si="28"/>
        <v>Wednesday</v>
      </c>
      <c r="C485" t="str">
        <f t="shared" si="29"/>
        <v>April</v>
      </c>
      <c r="D485" t="str">
        <f t="shared" si="30"/>
        <v>2021</v>
      </c>
      <c r="E485">
        <v>587</v>
      </c>
      <c r="F485" s="8">
        <v>10.48</v>
      </c>
      <c r="G485" s="8">
        <f t="shared" si="31"/>
        <v>6151.76</v>
      </c>
      <c r="H485" t="s">
        <v>12</v>
      </c>
      <c r="I485" t="s">
        <v>39</v>
      </c>
      <c r="J485">
        <v>6151.76</v>
      </c>
    </row>
    <row r="486" spans="1:10" x14ac:dyDescent="0.35">
      <c r="A486" s="5">
        <v>44315</v>
      </c>
      <c r="B486" t="str">
        <f t="shared" si="28"/>
        <v>Thursday</v>
      </c>
      <c r="C486" t="str">
        <f t="shared" si="29"/>
        <v>April</v>
      </c>
      <c r="D486" t="str">
        <f t="shared" si="30"/>
        <v>2021</v>
      </c>
      <c r="E486">
        <v>668</v>
      </c>
      <c r="F486" s="8">
        <v>10.48</v>
      </c>
      <c r="G486" s="8">
        <f t="shared" si="31"/>
        <v>7000.64</v>
      </c>
      <c r="H486" t="s">
        <v>10</v>
      </c>
      <c r="I486" t="s">
        <v>39</v>
      </c>
      <c r="J486">
        <v>7000.64</v>
      </c>
    </row>
    <row r="487" spans="1:10" x14ac:dyDescent="0.35">
      <c r="A487" s="5">
        <v>44316</v>
      </c>
      <c r="B487" t="str">
        <f t="shared" si="28"/>
        <v>Friday</v>
      </c>
      <c r="C487" t="str">
        <f t="shared" si="29"/>
        <v>April</v>
      </c>
      <c r="D487" t="str">
        <f t="shared" si="30"/>
        <v>2021</v>
      </c>
      <c r="E487">
        <v>407</v>
      </c>
      <c r="F487" s="8">
        <v>10.48</v>
      </c>
      <c r="G487" s="8">
        <f t="shared" si="31"/>
        <v>4265.3600000000006</v>
      </c>
      <c r="H487" t="s">
        <v>10</v>
      </c>
      <c r="I487" t="s">
        <v>39</v>
      </c>
      <c r="J487">
        <v>4265.3600000000006</v>
      </c>
    </row>
    <row r="488" spans="1:10" x14ac:dyDescent="0.35">
      <c r="A488" s="5">
        <v>44317</v>
      </c>
      <c r="B488" t="str">
        <f t="shared" si="28"/>
        <v>Saturday</v>
      </c>
      <c r="C488" t="str">
        <f t="shared" si="29"/>
        <v>May</v>
      </c>
      <c r="D488" t="str">
        <f t="shared" si="30"/>
        <v>2021</v>
      </c>
      <c r="E488">
        <v>909</v>
      </c>
      <c r="F488" s="8">
        <v>10.48</v>
      </c>
      <c r="G488" s="8">
        <f t="shared" si="31"/>
        <v>9526.32</v>
      </c>
      <c r="H488" t="s">
        <v>10</v>
      </c>
      <c r="I488" t="s">
        <v>39</v>
      </c>
      <c r="J488">
        <v>9526.32</v>
      </c>
    </row>
    <row r="489" spans="1:10" x14ac:dyDescent="0.35">
      <c r="A489" s="5">
        <v>44318</v>
      </c>
      <c r="B489" t="str">
        <f t="shared" si="28"/>
        <v>Sunday</v>
      </c>
      <c r="C489" t="str">
        <f t="shared" si="29"/>
        <v>May</v>
      </c>
      <c r="D489" t="str">
        <f t="shared" si="30"/>
        <v>2021</v>
      </c>
      <c r="E489">
        <v>320</v>
      </c>
      <c r="F489" s="8">
        <v>10.48</v>
      </c>
      <c r="G489" s="8">
        <f t="shared" si="31"/>
        <v>3353.6000000000004</v>
      </c>
      <c r="H489" t="s">
        <v>22</v>
      </c>
      <c r="I489" t="s">
        <v>39</v>
      </c>
      <c r="J489">
        <v>3353.6000000000004</v>
      </c>
    </row>
    <row r="490" spans="1:10" x14ac:dyDescent="0.35">
      <c r="A490" s="5">
        <v>44319</v>
      </c>
      <c r="B490" t="str">
        <f t="shared" si="28"/>
        <v>Monday</v>
      </c>
      <c r="C490" t="str">
        <f t="shared" si="29"/>
        <v>May</v>
      </c>
      <c r="D490" t="str">
        <f t="shared" si="30"/>
        <v>2021</v>
      </c>
      <c r="E490">
        <v>590</v>
      </c>
      <c r="F490" s="8">
        <v>10.48</v>
      </c>
      <c r="G490" s="8">
        <f t="shared" si="31"/>
        <v>6183.2</v>
      </c>
      <c r="H490" t="s">
        <v>22</v>
      </c>
      <c r="I490" t="s">
        <v>39</v>
      </c>
      <c r="J490">
        <v>6183.2</v>
      </c>
    </row>
    <row r="491" spans="1:10" x14ac:dyDescent="0.35">
      <c r="A491" s="5">
        <v>44320</v>
      </c>
      <c r="B491" t="str">
        <f t="shared" si="28"/>
        <v>Tuesday</v>
      </c>
      <c r="C491" t="str">
        <f t="shared" si="29"/>
        <v>May</v>
      </c>
      <c r="D491" t="str">
        <f t="shared" si="30"/>
        <v>2021</v>
      </c>
      <c r="E491">
        <v>597</v>
      </c>
      <c r="F491" s="8">
        <v>10.48</v>
      </c>
      <c r="G491" s="8">
        <f t="shared" si="31"/>
        <v>6256.56</v>
      </c>
      <c r="H491" t="s">
        <v>22</v>
      </c>
      <c r="I491" t="s">
        <v>39</v>
      </c>
      <c r="J491">
        <v>6256.56</v>
      </c>
    </row>
    <row r="492" spans="1:10" x14ac:dyDescent="0.35">
      <c r="A492" s="5">
        <v>44321</v>
      </c>
      <c r="B492" t="str">
        <f t="shared" si="28"/>
        <v>Wednesday</v>
      </c>
      <c r="C492" t="str">
        <f t="shared" si="29"/>
        <v>May</v>
      </c>
      <c r="D492" t="str">
        <f t="shared" si="30"/>
        <v>2021</v>
      </c>
      <c r="E492">
        <v>204</v>
      </c>
      <c r="F492" s="8">
        <v>10.48</v>
      </c>
      <c r="G492" s="8">
        <f t="shared" si="31"/>
        <v>2137.92</v>
      </c>
      <c r="H492" t="s">
        <v>22</v>
      </c>
      <c r="I492" t="s">
        <v>39</v>
      </c>
      <c r="J492">
        <v>2137.92</v>
      </c>
    </row>
    <row r="493" spans="1:10" x14ac:dyDescent="0.35">
      <c r="A493" s="5">
        <v>44322</v>
      </c>
      <c r="B493" t="str">
        <f t="shared" si="28"/>
        <v>Thursday</v>
      </c>
      <c r="C493" t="str">
        <f t="shared" si="29"/>
        <v>May</v>
      </c>
      <c r="D493" t="str">
        <f t="shared" si="30"/>
        <v>2021</v>
      </c>
      <c r="E493">
        <v>552</v>
      </c>
      <c r="F493" s="8">
        <v>10.48</v>
      </c>
      <c r="G493" s="8">
        <f t="shared" si="31"/>
        <v>5784.96</v>
      </c>
      <c r="H493" t="s">
        <v>21</v>
      </c>
      <c r="I493" t="s">
        <v>39</v>
      </c>
      <c r="J493">
        <v>5784.96</v>
      </c>
    </row>
    <row r="494" spans="1:10" x14ac:dyDescent="0.35">
      <c r="A494" s="5">
        <v>44323</v>
      </c>
      <c r="B494" t="str">
        <f t="shared" si="28"/>
        <v>Friday</v>
      </c>
      <c r="C494" t="str">
        <f t="shared" si="29"/>
        <v>May</v>
      </c>
      <c r="D494" t="str">
        <f t="shared" si="30"/>
        <v>2021</v>
      </c>
      <c r="E494">
        <v>132</v>
      </c>
      <c r="F494" s="8">
        <v>10.48</v>
      </c>
      <c r="G494" s="8">
        <f t="shared" si="31"/>
        <v>1383.3600000000001</v>
      </c>
      <c r="H494" t="s">
        <v>21</v>
      </c>
      <c r="I494" t="s">
        <v>39</v>
      </c>
      <c r="J494">
        <v>1383.3600000000001</v>
      </c>
    </row>
    <row r="495" spans="1:10" x14ac:dyDescent="0.35">
      <c r="A495" s="5">
        <v>44324</v>
      </c>
      <c r="B495" t="str">
        <f t="shared" si="28"/>
        <v>Saturday</v>
      </c>
      <c r="C495" t="str">
        <f t="shared" si="29"/>
        <v>May</v>
      </c>
      <c r="D495" t="str">
        <f t="shared" si="30"/>
        <v>2021</v>
      </c>
      <c r="E495">
        <v>200</v>
      </c>
      <c r="F495" s="8">
        <v>10.48</v>
      </c>
      <c r="G495" s="8">
        <f t="shared" si="31"/>
        <v>2096</v>
      </c>
      <c r="H495" t="s">
        <v>21</v>
      </c>
      <c r="I495" t="s">
        <v>39</v>
      </c>
      <c r="J495">
        <v>2096</v>
      </c>
    </row>
    <row r="496" spans="1:10" x14ac:dyDescent="0.35">
      <c r="A496" s="5">
        <v>44325</v>
      </c>
      <c r="B496" t="str">
        <f t="shared" si="28"/>
        <v>Sunday</v>
      </c>
      <c r="C496" t="str">
        <f t="shared" si="29"/>
        <v>May</v>
      </c>
      <c r="D496" t="str">
        <f t="shared" si="30"/>
        <v>2021</v>
      </c>
      <c r="E496">
        <v>607</v>
      </c>
      <c r="F496" s="8">
        <v>10.48</v>
      </c>
      <c r="G496" s="8">
        <f t="shared" si="31"/>
        <v>6361.3600000000006</v>
      </c>
      <c r="H496" t="s">
        <v>21</v>
      </c>
      <c r="I496" t="s">
        <v>39</v>
      </c>
      <c r="J496">
        <v>6361.3600000000006</v>
      </c>
    </row>
    <row r="497" spans="1:10" x14ac:dyDescent="0.35">
      <c r="A497" s="5">
        <v>44326</v>
      </c>
      <c r="B497" t="str">
        <f t="shared" si="28"/>
        <v>Monday</v>
      </c>
      <c r="C497" t="str">
        <f t="shared" si="29"/>
        <v>May</v>
      </c>
      <c r="D497" t="str">
        <f t="shared" si="30"/>
        <v>2021</v>
      </c>
      <c r="E497">
        <v>465</v>
      </c>
      <c r="F497" s="8">
        <v>10.48</v>
      </c>
      <c r="G497" s="8">
        <f t="shared" si="31"/>
        <v>4873.2</v>
      </c>
      <c r="H497" t="s">
        <v>21</v>
      </c>
      <c r="I497" t="s">
        <v>39</v>
      </c>
      <c r="J497">
        <v>4873.2</v>
      </c>
    </row>
    <row r="498" spans="1:10" x14ac:dyDescent="0.35">
      <c r="A498" s="5">
        <v>44327</v>
      </c>
      <c r="B498" t="str">
        <f t="shared" si="28"/>
        <v>Tuesday</v>
      </c>
      <c r="C498" t="str">
        <f t="shared" si="29"/>
        <v>May</v>
      </c>
      <c r="D498" t="str">
        <f t="shared" si="30"/>
        <v>2021</v>
      </c>
      <c r="E498">
        <v>1</v>
      </c>
      <c r="F498" s="8">
        <v>10.48</v>
      </c>
      <c r="G498" s="8">
        <f t="shared" si="31"/>
        <v>10.48</v>
      </c>
      <c r="H498" t="s">
        <v>14</v>
      </c>
      <c r="I498" t="s">
        <v>39</v>
      </c>
      <c r="J498">
        <v>10.48</v>
      </c>
    </row>
    <row r="499" spans="1:10" x14ac:dyDescent="0.35">
      <c r="A499" s="5">
        <v>44328</v>
      </c>
      <c r="B499" t="str">
        <f t="shared" si="28"/>
        <v>Wednesday</v>
      </c>
      <c r="C499" t="str">
        <f t="shared" si="29"/>
        <v>May</v>
      </c>
      <c r="D499" t="str">
        <f t="shared" si="30"/>
        <v>2021</v>
      </c>
      <c r="E499">
        <v>914</v>
      </c>
      <c r="F499" s="8">
        <v>10.48</v>
      </c>
      <c r="G499" s="8">
        <f t="shared" si="31"/>
        <v>9578.7200000000012</v>
      </c>
      <c r="H499" t="s">
        <v>21</v>
      </c>
      <c r="I499" t="s">
        <v>39</v>
      </c>
      <c r="J499">
        <v>9578.7200000000012</v>
      </c>
    </row>
    <row r="500" spans="1:10" x14ac:dyDescent="0.35">
      <c r="A500" s="5">
        <v>44329</v>
      </c>
      <c r="B500" t="str">
        <f t="shared" si="28"/>
        <v>Thursday</v>
      </c>
      <c r="C500" t="str">
        <f t="shared" si="29"/>
        <v>May</v>
      </c>
      <c r="D500" t="str">
        <f t="shared" si="30"/>
        <v>2021</v>
      </c>
      <c r="E500">
        <v>785</v>
      </c>
      <c r="F500" s="8">
        <v>10.48</v>
      </c>
      <c r="G500" s="8">
        <f t="shared" si="31"/>
        <v>8226.8000000000011</v>
      </c>
      <c r="H500" t="s">
        <v>21</v>
      </c>
      <c r="I500" t="s">
        <v>39</v>
      </c>
      <c r="J500">
        <v>8226.8000000000011</v>
      </c>
    </row>
    <row r="501" spans="1:10" x14ac:dyDescent="0.35">
      <c r="A501" s="5">
        <v>44330</v>
      </c>
      <c r="B501" t="str">
        <f t="shared" si="28"/>
        <v>Friday</v>
      </c>
      <c r="C501" t="str">
        <f t="shared" si="29"/>
        <v>May</v>
      </c>
      <c r="D501" t="str">
        <f t="shared" si="30"/>
        <v>2021</v>
      </c>
      <c r="E501">
        <v>299</v>
      </c>
      <c r="F501" s="8">
        <v>10.48</v>
      </c>
      <c r="G501" s="8">
        <f t="shared" si="31"/>
        <v>3133.52</v>
      </c>
      <c r="H501" t="s">
        <v>21</v>
      </c>
      <c r="I501" t="s">
        <v>39</v>
      </c>
      <c r="J501">
        <v>3133.52</v>
      </c>
    </row>
    <row r="502" spans="1:10" x14ac:dyDescent="0.35">
      <c r="A502" s="5">
        <v>44331</v>
      </c>
      <c r="B502" t="str">
        <f t="shared" si="28"/>
        <v>Saturday</v>
      </c>
      <c r="C502" t="str">
        <f t="shared" si="29"/>
        <v>May</v>
      </c>
      <c r="D502" t="str">
        <f t="shared" si="30"/>
        <v>2021</v>
      </c>
      <c r="E502">
        <v>148</v>
      </c>
      <c r="F502" s="8">
        <v>10.48</v>
      </c>
      <c r="G502" s="8">
        <f t="shared" si="31"/>
        <v>1551.04</v>
      </c>
      <c r="H502" t="s">
        <v>15</v>
      </c>
      <c r="I502" t="s">
        <v>39</v>
      </c>
      <c r="J502">
        <v>1551.04</v>
      </c>
    </row>
    <row r="503" spans="1:10" x14ac:dyDescent="0.35">
      <c r="A503" s="5">
        <v>44332</v>
      </c>
      <c r="B503" t="str">
        <f t="shared" si="28"/>
        <v>Sunday</v>
      </c>
      <c r="C503" t="str">
        <f t="shared" si="29"/>
        <v>May</v>
      </c>
      <c r="D503" t="str">
        <f t="shared" si="30"/>
        <v>2021</v>
      </c>
      <c r="E503">
        <v>447</v>
      </c>
      <c r="F503" s="8">
        <v>10.48</v>
      </c>
      <c r="G503" s="8">
        <f t="shared" si="31"/>
        <v>4684.5600000000004</v>
      </c>
      <c r="H503" t="s">
        <v>15</v>
      </c>
      <c r="I503" t="s">
        <v>39</v>
      </c>
      <c r="J503">
        <v>4684.5600000000004</v>
      </c>
    </row>
    <row r="504" spans="1:10" x14ac:dyDescent="0.35">
      <c r="A504" s="5">
        <v>44333</v>
      </c>
      <c r="B504" t="str">
        <f t="shared" si="28"/>
        <v>Monday</v>
      </c>
      <c r="C504" t="str">
        <f t="shared" si="29"/>
        <v>May</v>
      </c>
      <c r="D504" t="str">
        <f t="shared" si="30"/>
        <v>2021</v>
      </c>
      <c r="E504">
        <v>190</v>
      </c>
      <c r="F504" s="8">
        <v>10.48</v>
      </c>
      <c r="G504" s="8">
        <f t="shared" si="31"/>
        <v>1991.2</v>
      </c>
      <c r="H504" t="s">
        <v>12</v>
      </c>
      <c r="I504" t="s">
        <v>39</v>
      </c>
      <c r="J504">
        <v>1991.2</v>
      </c>
    </row>
    <row r="505" spans="1:10" x14ac:dyDescent="0.35">
      <c r="A505" s="5">
        <v>44334</v>
      </c>
      <c r="B505" t="str">
        <f t="shared" si="28"/>
        <v>Tuesday</v>
      </c>
      <c r="C505" t="str">
        <f t="shared" si="29"/>
        <v>May</v>
      </c>
      <c r="D505" t="str">
        <f t="shared" si="30"/>
        <v>2021</v>
      </c>
      <c r="E505">
        <v>983</v>
      </c>
      <c r="F505" s="8">
        <v>10.48</v>
      </c>
      <c r="G505" s="8">
        <f t="shared" si="31"/>
        <v>10301.84</v>
      </c>
      <c r="H505" t="s">
        <v>19</v>
      </c>
      <c r="I505" t="s">
        <v>39</v>
      </c>
      <c r="J505">
        <v>10301.84</v>
      </c>
    </row>
    <row r="506" spans="1:10" x14ac:dyDescent="0.35">
      <c r="A506" s="5">
        <v>44335</v>
      </c>
      <c r="B506" t="str">
        <f t="shared" si="28"/>
        <v>Wednesday</v>
      </c>
      <c r="C506" t="str">
        <f t="shared" si="29"/>
        <v>May</v>
      </c>
      <c r="D506" t="str">
        <f t="shared" si="30"/>
        <v>2021</v>
      </c>
      <c r="E506">
        <v>570</v>
      </c>
      <c r="F506" s="8">
        <v>10.48</v>
      </c>
      <c r="G506" s="8">
        <f t="shared" si="31"/>
        <v>5973.6</v>
      </c>
      <c r="H506" t="s">
        <v>20</v>
      </c>
      <c r="I506" t="s">
        <v>39</v>
      </c>
      <c r="J506">
        <v>5973.6</v>
      </c>
    </row>
    <row r="507" spans="1:10" x14ac:dyDescent="0.35">
      <c r="A507" s="5">
        <v>44336</v>
      </c>
      <c r="B507" t="str">
        <f t="shared" si="28"/>
        <v>Thursday</v>
      </c>
      <c r="C507" t="str">
        <f t="shared" si="29"/>
        <v>May</v>
      </c>
      <c r="D507" t="str">
        <f t="shared" si="30"/>
        <v>2021</v>
      </c>
      <c r="E507">
        <v>241</v>
      </c>
      <c r="F507" s="8">
        <v>10.48</v>
      </c>
      <c r="G507" s="8">
        <f t="shared" si="31"/>
        <v>2525.6800000000003</v>
      </c>
      <c r="H507" t="s">
        <v>20</v>
      </c>
      <c r="I507" t="s">
        <v>39</v>
      </c>
      <c r="J507">
        <v>2525.6800000000003</v>
      </c>
    </row>
    <row r="508" spans="1:10" x14ac:dyDescent="0.35">
      <c r="A508" s="5">
        <v>44337</v>
      </c>
      <c r="B508" t="str">
        <f t="shared" si="28"/>
        <v>Friday</v>
      </c>
      <c r="C508" t="str">
        <f t="shared" si="29"/>
        <v>May</v>
      </c>
      <c r="D508" t="str">
        <f t="shared" si="30"/>
        <v>2021</v>
      </c>
      <c r="E508">
        <v>637</v>
      </c>
      <c r="F508" s="8">
        <v>10.48</v>
      </c>
      <c r="G508" s="8">
        <f t="shared" si="31"/>
        <v>6675.76</v>
      </c>
      <c r="H508" t="s">
        <v>20</v>
      </c>
      <c r="I508" t="s">
        <v>39</v>
      </c>
      <c r="J508">
        <v>6675.76</v>
      </c>
    </row>
    <row r="509" spans="1:10" x14ac:dyDescent="0.35">
      <c r="A509" s="5">
        <v>44338</v>
      </c>
      <c r="B509" t="str">
        <f t="shared" si="28"/>
        <v>Saturday</v>
      </c>
      <c r="C509" t="str">
        <f t="shared" si="29"/>
        <v>May</v>
      </c>
      <c r="D509" t="str">
        <f t="shared" si="30"/>
        <v>2021</v>
      </c>
      <c r="E509">
        <v>262</v>
      </c>
      <c r="F509" s="8">
        <v>10.48</v>
      </c>
      <c r="G509" s="8">
        <f t="shared" si="31"/>
        <v>2745.76</v>
      </c>
      <c r="H509" t="s">
        <v>22</v>
      </c>
      <c r="I509" t="s">
        <v>39</v>
      </c>
      <c r="J509">
        <v>2745.76</v>
      </c>
    </row>
    <row r="510" spans="1:10" x14ac:dyDescent="0.35">
      <c r="A510" s="5">
        <v>44339</v>
      </c>
      <c r="B510" t="str">
        <f t="shared" si="28"/>
        <v>Sunday</v>
      </c>
      <c r="C510" t="str">
        <f t="shared" si="29"/>
        <v>May</v>
      </c>
      <c r="D510" t="str">
        <f t="shared" si="30"/>
        <v>2021</v>
      </c>
      <c r="E510">
        <v>19</v>
      </c>
      <c r="F510" s="8">
        <v>10.48</v>
      </c>
      <c r="G510" s="8">
        <f t="shared" si="31"/>
        <v>199.12</v>
      </c>
      <c r="H510" t="s">
        <v>14</v>
      </c>
      <c r="I510" t="s">
        <v>39</v>
      </c>
      <c r="J510">
        <v>199.12</v>
      </c>
    </row>
    <row r="511" spans="1:10" x14ac:dyDescent="0.35">
      <c r="A511" s="5">
        <v>44340</v>
      </c>
      <c r="B511" t="str">
        <f t="shared" si="28"/>
        <v>Monday</v>
      </c>
      <c r="C511" t="str">
        <f t="shared" si="29"/>
        <v>May</v>
      </c>
      <c r="D511" t="str">
        <f t="shared" si="30"/>
        <v>2021</v>
      </c>
      <c r="E511">
        <v>72</v>
      </c>
      <c r="F511" s="8">
        <v>10.48</v>
      </c>
      <c r="G511" s="8">
        <f t="shared" si="31"/>
        <v>754.56000000000006</v>
      </c>
      <c r="H511" t="s">
        <v>18</v>
      </c>
      <c r="I511" t="s">
        <v>39</v>
      </c>
      <c r="J511">
        <v>754.56000000000006</v>
      </c>
    </row>
    <row r="512" spans="1:10" x14ac:dyDescent="0.35">
      <c r="A512" s="5">
        <v>44341</v>
      </c>
      <c r="B512" t="str">
        <f t="shared" si="28"/>
        <v>Tuesday</v>
      </c>
      <c r="C512" t="str">
        <f t="shared" si="29"/>
        <v>May</v>
      </c>
      <c r="D512" t="str">
        <f t="shared" si="30"/>
        <v>2021</v>
      </c>
      <c r="E512">
        <v>252</v>
      </c>
      <c r="F512" s="8">
        <v>10.48</v>
      </c>
      <c r="G512" s="8">
        <f t="shared" si="31"/>
        <v>2640.96</v>
      </c>
      <c r="H512" t="s">
        <v>17</v>
      </c>
      <c r="I512" t="s">
        <v>39</v>
      </c>
      <c r="J512">
        <v>2640.96</v>
      </c>
    </row>
    <row r="513" spans="1:10" x14ac:dyDescent="0.35">
      <c r="A513" s="5">
        <v>44342</v>
      </c>
      <c r="B513" t="str">
        <f t="shared" si="28"/>
        <v>Wednesday</v>
      </c>
      <c r="C513" t="str">
        <f t="shared" si="29"/>
        <v>May</v>
      </c>
      <c r="D513" t="str">
        <f t="shared" si="30"/>
        <v>2021</v>
      </c>
      <c r="E513">
        <v>542</v>
      </c>
      <c r="F513" s="8">
        <v>10.48</v>
      </c>
      <c r="G513" s="8">
        <f t="shared" si="31"/>
        <v>5680.16</v>
      </c>
      <c r="H513" t="s">
        <v>22</v>
      </c>
      <c r="I513" t="s">
        <v>39</v>
      </c>
      <c r="J513">
        <v>5680.16</v>
      </c>
    </row>
    <row r="514" spans="1:10" x14ac:dyDescent="0.35">
      <c r="A514" s="5">
        <v>44343</v>
      </c>
      <c r="B514" t="str">
        <f t="shared" ref="B514:B577" si="32">TEXT(A514,"Dddd")</f>
        <v>Thursday</v>
      </c>
      <c r="C514" t="str">
        <f t="shared" ref="C514:C577" si="33">TEXT(A514,"Mmmm")</f>
        <v>May</v>
      </c>
      <c r="D514" t="str">
        <f t="shared" ref="D514:D577" si="34">TEXT(A514,"Yyyy")</f>
        <v>2021</v>
      </c>
      <c r="E514">
        <v>10</v>
      </c>
      <c r="F514" s="8">
        <v>10.48</v>
      </c>
      <c r="G514" s="8">
        <f t="shared" ref="G514:G577" si="35">F514*E514</f>
        <v>104.80000000000001</v>
      </c>
      <c r="H514" t="s">
        <v>14</v>
      </c>
      <c r="I514" t="s">
        <v>39</v>
      </c>
      <c r="J514">
        <v>104.80000000000001</v>
      </c>
    </row>
    <row r="515" spans="1:10" x14ac:dyDescent="0.35">
      <c r="A515" s="5">
        <v>44344</v>
      </c>
      <c r="B515" t="str">
        <f t="shared" si="32"/>
        <v>Friday</v>
      </c>
      <c r="C515" t="str">
        <f t="shared" si="33"/>
        <v>May</v>
      </c>
      <c r="D515" t="str">
        <f t="shared" si="34"/>
        <v>2021</v>
      </c>
      <c r="E515">
        <v>227</v>
      </c>
      <c r="F515" s="8">
        <v>10.48</v>
      </c>
      <c r="G515" s="8">
        <f t="shared" si="35"/>
        <v>2378.96</v>
      </c>
      <c r="H515" t="s">
        <v>10</v>
      </c>
      <c r="I515" t="s">
        <v>39</v>
      </c>
      <c r="J515">
        <v>2378.96</v>
      </c>
    </row>
    <row r="516" spans="1:10" x14ac:dyDescent="0.35">
      <c r="A516" s="5">
        <v>44345</v>
      </c>
      <c r="B516" t="str">
        <f t="shared" si="32"/>
        <v>Saturday</v>
      </c>
      <c r="C516" t="str">
        <f t="shared" si="33"/>
        <v>May</v>
      </c>
      <c r="D516" t="str">
        <f t="shared" si="34"/>
        <v>2021</v>
      </c>
      <c r="E516">
        <v>201</v>
      </c>
      <c r="F516" s="8">
        <v>10.48</v>
      </c>
      <c r="G516" s="8">
        <f t="shared" si="35"/>
        <v>2106.48</v>
      </c>
      <c r="H516" t="s">
        <v>11</v>
      </c>
      <c r="I516" t="s">
        <v>39</v>
      </c>
      <c r="J516">
        <v>2106.48</v>
      </c>
    </row>
    <row r="517" spans="1:10" x14ac:dyDescent="0.35">
      <c r="A517" s="5">
        <v>44346</v>
      </c>
      <c r="B517" t="str">
        <f t="shared" si="32"/>
        <v>Sunday</v>
      </c>
      <c r="C517" t="str">
        <f t="shared" si="33"/>
        <v>May</v>
      </c>
      <c r="D517" t="str">
        <f t="shared" si="34"/>
        <v>2021</v>
      </c>
      <c r="E517">
        <v>61</v>
      </c>
      <c r="F517" s="8">
        <v>10.48</v>
      </c>
      <c r="G517" s="8">
        <f t="shared" si="35"/>
        <v>639.28</v>
      </c>
      <c r="H517" t="s">
        <v>19</v>
      </c>
      <c r="I517" t="s">
        <v>39</v>
      </c>
      <c r="J517">
        <v>639.28</v>
      </c>
    </row>
    <row r="518" spans="1:10" x14ac:dyDescent="0.35">
      <c r="A518" s="5">
        <v>44347</v>
      </c>
      <c r="B518" t="str">
        <f t="shared" si="32"/>
        <v>Monday</v>
      </c>
      <c r="C518" t="str">
        <f t="shared" si="33"/>
        <v>May</v>
      </c>
      <c r="D518" t="str">
        <f t="shared" si="34"/>
        <v>2021</v>
      </c>
      <c r="E518">
        <v>911</v>
      </c>
      <c r="F518" s="8">
        <v>10.48</v>
      </c>
      <c r="G518" s="8">
        <f t="shared" si="35"/>
        <v>9547.2800000000007</v>
      </c>
      <c r="H518" t="s">
        <v>11</v>
      </c>
      <c r="I518" t="s">
        <v>39</v>
      </c>
      <c r="J518">
        <v>9547.2800000000007</v>
      </c>
    </row>
    <row r="519" spans="1:10" x14ac:dyDescent="0.35">
      <c r="A519" s="5">
        <v>44348</v>
      </c>
      <c r="B519" t="str">
        <f t="shared" si="32"/>
        <v>Tuesday</v>
      </c>
      <c r="C519" t="str">
        <f t="shared" si="33"/>
        <v>June</v>
      </c>
      <c r="D519" t="str">
        <f t="shared" si="34"/>
        <v>2021</v>
      </c>
      <c r="E519">
        <v>617</v>
      </c>
      <c r="F519" s="8">
        <v>10.48</v>
      </c>
      <c r="G519" s="8">
        <f t="shared" si="35"/>
        <v>6466.16</v>
      </c>
      <c r="H519" t="s">
        <v>11</v>
      </c>
      <c r="I519" t="s">
        <v>39</v>
      </c>
      <c r="J519">
        <v>6466.16</v>
      </c>
    </row>
    <row r="520" spans="1:10" x14ac:dyDescent="0.35">
      <c r="A520" s="5">
        <v>44349</v>
      </c>
      <c r="B520" t="str">
        <f t="shared" si="32"/>
        <v>Wednesday</v>
      </c>
      <c r="C520" t="str">
        <f t="shared" si="33"/>
        <v>June</v>
      </c>
      <c r="D520" t="str">
        <f t="shared" si="34"/>
        <v>2021</v>
      </c>
      <c r="E520">
        <v>836</v>
      </c>
      <c r="F520" s="8">
        <v>10.48</v>
      </c>
      <c r="G520" s="8">
        <f t="shared" si="35"/>
        <v>8761.2800000000007</v>
      </c>
      <c r="H520" t="s">
        <v>11</v>
      </c>
      <c r="I520" t="s">
        <v>39</v>
      </c>
      <c r="J520">
        <v>8761.2800000000007</v>
      </c>
    </row>
    <row r="521" spans="1:10" x14ac:dyDescent="0.35">
      <c r="A521" s="5">
        <v>44350</v>
      </c>
      <c r="B521" t="str">
        <f t="shared" si="32"/>
        <v>Thursday</v>
      </c>
      <c r="C521" t="str">
        <f t="shared" si="33"/>
        <v>June</v>
      </c>
      <c r="D521" t="str">
        <f t="shared" si="34"/>
        <v>2021</v>
      </c>
      <c r="E521">
        <v>978</v>
      </c>
      <c r="F521" s="8">
        <v>10.48</v>
      </c>
      <c r="G521" s="8">
        <f t="shared" si="35"/>
        <v>10249.44</v>
      </c>
      <c r="H521" t="s">
        <v>13</v>
      </c>
      <c r="I521" t="s">
        <v>39</v>
      </c>
      <c r="J521">
        <v>10249.44</v>
      </c>
    </row>
    <row r="522" spans="1:10" x14ac:dyDescent="0.35">
      <c r="A522" s="5">
        <v>44351</v>
      </c>
      <c r="B522" t="str">
        <f t="shared" si="32"/>
        <v>Friday</v>
      </c>
      <c r="C522" t="str">
        <f t="shared" si="33"/>
        <v>June</v>
      </c>
      <c r="D522" t="str">
        <f t="shared" si="34"/>
        <v>2021</v>
      </c>
      <c r="E522">
        <v>701</v>
      </c>
      <c r="F522" s="8">
        <v>10.48</v>
      </c>
      <c r="G522" s="8">
        <f t="shared" si="35"/>
        <v>7346.4800000000005</v>
      </c>
      <c r="H522" t="s">
        <v>13</v>
      </c>
      <c r="I522" t="s">
        <v>39</v>
      </c>
      <c r="J522">
        <v>7346.4800000000005</v>
      </c>
    </row>
    <row r="523" spans="1:10" x14ac:dyDescent="0.35">
      <c r="A523" s="5">
        <v>44352</v>
      </c>
      <c r="B523" t="str">
        <f t="shared" si="32"/>
        <v>Saturday</v>
      </c>
      <c r="C523" t="str">
        <f t="shared" si="33"/>
        <v>June</v>
      </c>
      <c r="D523" t="str">
        <f t="shared" si="34"/>
        <v>2021</v>
      </c>
      <c r="E523">
        <v>575</v>
      </c>
      <c r="F523" s="8">
        <v>10.48</v>
      </c>
      <c r="G523" s="8">
        <f t="shared" si="35"/>
        <v>6026</v>
      </c>
      <c r="H523" t="s">
        <v>13</v>
      </c>
      <c r="I523" t="s">
        <v>39</v>
      </c>
      <c r="J523">
        <v>6026</v>
      </c>
    </row>
    <row r="524" spans="1:10" x14ac:dyDescent="0.35">
      <c r="A524" s="5">
        <v>44353</v>
      </c>
      <c r="B524" t="str">
        <f t="shared" si="32"/>
        <v>Sunday</v>
      </c>
      <c r="C524" t="str">
        <f t="shared" si="33"/>
        <v>June</v>
      </c>
      <c r="D524" t="str">
        <f t="shared" si="34"/>
        <v>2021</v>
      </c>
      <c r="E524">
        <v>886</v>
      </c>
      <c r="F524" s="8">
        <v>10.48</v>
      </c>
      <c r="G524" s="8">
        <f t="shared" si="35"/>
        <v>9285.2800000000007</v>
      </c>
      <c r="H524" t="s">
        <v>12</v>
      </c>
      <c r="I524" t="s">
        <v>39</v>
      </c>
      <c r="J524">
        <v>9285.2800000000007</v>
      </c>
    </row>
    <row r="525" spans="1:10" x14ac:dyDescent="0.35">
      <c r="A525" s="5">
        <v>44354</v>
      </c>
      <c r="B525" t="str">
        <f t="shared" si="32"/>
        <v>Monday</v>
      </c>
      <c r="C525" t="str">
        <f t="shared" si="33"/>
        <v>June</v>
      </c>
      <c r="D525" t="str">
        <f t="shared" si="34"/>
        <v>2021</v>
      </c>
      <c r="E525">
        <v>917</v>
      </c>
      <c r="F525" s="8">
        <v>10.48</v>
      </c>
      <c r="G525" s="8">
        <f t="shared" si="35"/>
        <v>9610.16</v>
      </c>
      <c r="H525" t="s">
        <v>21</v>
      </c>
      <c r="I525" t="s">
        <v>39</v>
      </c>
      <c r="J525">
        <v>9610.16</v>
      </c>
    </row>
    <row r="526" spans="1:10" x14ac:dyDescent="0.35">
      <c r="A526" s="5">
        <v>44355</v>
      </c>
      <c r="B526" t="str">
        <f t="shared" si="32"/>
        <v>Tuesday</v>
      </c>
      <c r="C526" t="str">
        <f t="shared" si="33"/>
        <v>June</v>
      </c>
      <c r="D526" t="str">
        <f t="shared" si="34"/>
        <v>2021</v>
      </c>
      <c r="E526">
        <v>349</v>
      </c>
      <c r="F526" s="8">
        <v>10.48</v>
      </c>
      <c r="G526" s="8">
        <f t="shared" si="35"/>
        <v>3657.52</v>
      </c>
      <c r="H526" t="s">
        <v>21</v>
      </c>
      <c r="I526" t="s">
        <v>39</v>
      </c>
      <c r="J526">
        <v>3657.52</v>
      </c>
    </row>
    <row r="527" spans="1:10" x14ac:dyDescent="0.35">
      <c r="A527" s="5">
        <v>44356</v>
      </c>
      <c r="B527" t="str">
        <f t="shared" si="32"/>
        <v>Wednesday</v>
      </c>
      <c r="C527" t="str">
        <f t="shared" si="33"/>
        <v>June</v>
      </c>
      <c r="D527" t="str">
        <f t="shared" si="34"/>
        <v>2021</v>
      </c>
      <c r="E527">
        <v>653</v>
      </c>
      <c r="F527" s="8">
        <v>10.48</v>
      </c>
      <c r="G527" s="8">
        <f t="shared" si="35"/>
        <v>6843.4400000000005</v>
      </c>
      <c r="H527" t="s">
        <v>15</v>
      </c>
      <c r="I527" t="s">
        <v>39</v>
      </c>
      <c r="J527">
        <v>6843.4400000000005</v>
      </c>
    </row>
    <row r="528" spans="1:10" x14ac:dyDescent="0.35">
      <c r="A528" s="5">
        <v>44357</v>
      </c>
      <c r="B528" t="str">
        <f t="shared" si="32"/>
        <v>Thursday</v>
      </c>
      <c r="C528" t="str">
        <f t="shared" si="33"/>
        <v>June</v>
      </c>
      <c r="D528" t="str">
        <f t="shared" si="34"/>
        <v>2021</v>
      </c>
      <c r="E528">
        <v>720</v>
      </c>
      <c r="F528" s="8">
        <v>10.48</v>
      </c>
      <c r="G528" s="8">
        <f t="shared" si="35"/>
        <v>7545.6</v>
      </c>
      <c r="H528" t="s">
        <v>16</v>
      </c>
      <c r="I528" t="s">
        <v>39</v>
      </c>
      <c r="J528">
        <v>7545.6</v>
      </c>
    </row>
    <row r="529" spans="1:10" x14ac:dyDescent="0.35">
      <c r="A529" s="5">
        <v>44358</v>
      </c>
      <c r="B529" t="str">
        <f t="shared" si="32"/>
        <v>Friday</v>
      </c>
      <c r="C529" t="str">
        <f t="shared" si="33"/>
        <v>June</v>
      </c>
      <c r="D529" t="str">
        <f t="shared" si="34"/>
        <v>2021</v>
      </c>
      <c r="E529">
        <v>255</v>
      </c>
      <c r="F529" s="8">
        <v>10.48</v>
      </c>
      <c r="G529" s="8">
        <f t="shared" si="35"/>
        <v>2672.4</v>
      </c>
      <c r="H529" t="s">
        <v>14</v>
      </c>
      <c r="I529" t="s">
        <v>39</v>
      </c>
      <c r="J529">
        <v>2672.4</v>
      </c>
    </row>
    <row r="530" spans="1:10" x14ac:dyDescent="0.35">
      <c r="A530" s="5">
        <v>44359</v>
      </c>
      <c r="B530" t="str">
        <f t="shared" si="32"/>
        <v>Saturday</v>
      </c>
      <c r="C530" t="str">
        <f t="shared" si="33"/>
        <v>June</v>
      </c>
      <c r="D530" t="str">
        <f t="shared" si="34"/>
        <v>2021</v>
      </c>
      <c r="E530">
        <v>383</v>
      </c>
      <c r="F530" s="8">
        <v>10.48</v>
      </c>
      <c r="G530" s="8">
        <f t="shared" si="35"/>
        <v>4013.84</v>
      </c>
      <c r="H530" t="s">
        <v>12</v>
      </c>
      <c r="I530" t="s">
        <v>39</v>
      </c>
      <c r="J530">
        <v>4013.84</v>
      </c>
    </row>
    <row r="531" spans="1:10" x14ac:dyDescent="0.35">
      <c r="A531" s="5">
        <v>44360</v>
      </c>
      <c r="B531" t="str">
        <f t="shared" si="32"/>
        <v>Sunday</v>
      </c>
      <c r="C531" t="str">
        <f t="shared" si="33"/>
        <v>June</v>
      </c>
      <c r="D531" t="str">
        <f t="shared" si="34"/>
        <v>2021</v>
      </c>
      <c r="E531">
        <v>376</v>
      </c>
      <c r="F531" s="8">
        <v>10.48</v>
      </c>
      <c r="G531" s="8">
        <f t="shared" si="35"/>
        <v>3940.48</v>
      </c>
      <c r="H531" t="s">
        <v>12</v>
      </c>
      <c r="I531" t="s">
        <v>39</v>
      </c>
      <c r="J531">
        <v>3940.48</v>
      </c>
    </row>
    <row r="532" spans="1:10" x14ac:dyDescent="0.35">
      <c r="A532" s="5">
        <v>44361</v>
      </c>
      <c r="B532" t="str">
        <f t="shared" si="32"/>
        <v>Monday</v>
      </c>
      <c r="C532" t="str">
        <f t="shared" si="33"/>
        <v>June</v>
      </c>
      <c r="D532" t="str">
        <f t="shared" si="34"/>
        <v>2021</v>
      </c>
      <c r="E532">
        <v>152</v>
      </c>
      <c r="F532" s="8">
        <v>10.48</v>
      </c>
      <c r="G532" s="8">
        <f t="shared" si="35"/>
        <v>1592.96</v>
      </c>
      <c r="H532" t="s">
        <v>12</v>
      </c>
      <c r="I532" t="s">
        <v>39</v>
      </c>
      <c r="J532">
        <v>1592.96</v>
      </c>
    </row>
    <row r="533" spans="1:10" x14ac:dyDescent="0.35">
      <c r="A533" s="5">
        <v>44362</v>
      </c>
      <c r="B533" t="str">
        <f t="shared" si="32"/>
        <v>Tuesday</v>
      </c>
      <c r="C533" t="str">
        <f t="shared" si="33"/>
        <v>June</v>
      </c>
      <c r="D533" t="str">
        <f t="shared" si="34"/>
        <v>2021</v>
      </c>
      <c r="E533">
        <v>106</v>
      </c>
      <c r="F533" s="8">
        <v>10.48</v>
      </c>
      <c r="G533" s="8">
        <f t="shared" si="35"/>
        <v>1110.8800000000001</v>
      </c>
      <c r="H533" t="s">
        <v>21</v>
      </c>
      <c r="I533" t="s">
        <v>39</v>
      </c>
      <c r="J533">
        <v>1110.8800000000001</v>
      </c>
    </row>
    <row r="534" spans="1:10" x14ac:dyDescent="0.35">
      <c r="A534" s="5">
        <v>44363</v>
      </c>
      <c r="B534" t="str">
        <f t="shared" si="32"/>
        <v>Wednesday</v>
      </c>
      <c r="C534" t="str">
        <f t="shared" si="33"/>
        <v>June</v>
      </c>
      <c r="D534" t="str">
        <f t="shared" si="34"/>
        <v>2021</v>
      </c>
      <c r="E534">
        <v>761</v>
      </c>
      <c r="F534" s="8">
        <v>10.48</v>
      </c>
      <c r="G534" s="8">
        <f t="shared" si="35"/>
        <v>7975.2800000000007</v>
      </c>
      <c r="H534" t="s">
        <v>12</v>
      </c>
      <c r="I534" t="s">
        <v>39</v>
      </c>
      <c r="J534">
        <v>7975.2800000000007</v>
      </c>
    </row>
    <row r="535" spans="1:10" x14ac:dyDescent="0.35">
      <c r="A535" s="5">
        <v>44364</v>
      </c>
      <c r="B535" t="str">
        <f t="shared" si="32"/>
        <v>Thursday</v>
      </c>
      <c r="C535" t="str">
        <f t="shared" si="33"/>
        <v>June</v>
      </c>
      <c r="D535" t="str">
        <f t="shared" si="34"/>
        <v>2021</v>
      </c>
      <c r="E535">
        <v>795</v>
      </c>
      <c r="F535" s="8">
        <v>10.48</v>
      </c>
      <c r="G535" s="8">
        <f t="shared" si="35"/>
        <v>8331.6</v>
      </c>
      <c r="H535" t="s">
        <v>12</v>
      </c>
      <c r="I535" t="s">
        <v>39</v>
      </c>
      <c r="J535">
        <v>8331.6</v>
      </c>
    </row>
    <row r="536" spans="1:10" x14ac:dyDescent="0.35">
      <c r="A536" s="5">
        <v>44365</v>
      </c>
      <c r="B536" t="str">
        <f t="shared" si="32"/>
        <v>Friday</v>
      </c>
      <c r="C536" t="str">
        <f t="shared" si="33"/>
        <v>June</v>
      </c>
      <c r="D536" t="str">
        <f t="shared" si="34"/>
        <v>2021</v>
      </c>
      <c r="E536">
        <v>616</v>
      </c>
      <c r="F536" s="8">
        <v>10.48</v>
      </c>
      <c r="G536" s="8">
        <f t="shared" si="35"/>
        <v>6455.68</v>
      </c>
      <c r="H536" t="s">
        <v>21</v>
      </c>
      <c r="I536" t="s">
        <v>39</v>
      </c>
      <c r="J536">
        <v>6455.68</v>
      </c>
    </row>
    <row r="537" spans="1:10" x14ac:dyDescent="0.35">
      <c r="A537" s="5">
        <v>44366</v>
      </c>
      <c r="B537" t="str">
        <f t="shared" si="32"/>
        <v>Saturday</v>
      </c>
      <c r="C537" t="str">
        <f t="shared" si="33"/>
        <v>June</v>
      </c>
      <c r="D537" t="str">
        <f t="shared" si="34"/>
        <v>2021</v>
      </c>
      <c r="E537">
        <v>945</v>
      </c>
      <c r="F537" s="8">
        <v>10.48</v>
      </c>
      <c r="G537" s="8">
        <f t="shared" si="35"/>
        <v>9903.6</v>
      </c>
      <c r="H537" t="s">
        <v>10</v>
      </c>
      <c r="I537" t="s">
        <v>39</v>
      </c>
      <c r="J537">
        <v>9903.6</v>
      </c>
    </row>
    <row r="538" spans="1:10" x14ac:dyDescent="0.35">
      <c r="A538" s="5">
        <v>44367</v>
      </c>
      <c r="B538" t="str">
        <f t="shared" si="32"/>
        <v>Sunday</v>
      </c>
      <c r="C538" t="str">
        <f t="shared" si="33"/>
        <v>June</v>
      </c>
      <c r="D538" t="str">
        <f t="shared" si="34"/>
        <v>2021</v>
      </c>
      <c r="E538">
        <v>166</v>
      </c>
      <c r="F538" s="8">
        <v>10.48</v>
      </c>
      <c r="G538" s="8">
        <f t="shared" si="35"/>
        <v>1739.68</v>
      </c>
      <c r="H538" t="s">
        <v>10</v>
      </c>
      <c r="I538" t="s">
        <v>39</v>
      </c>
      <c r="J538">
        <v>1739.68</v>
      </c>
    </row>
    <row r="539" spans="1:10" x14ac:dyDescent="0.35">
      <c r="A539" s="5">
        <v>44368</v>
      </c>
      <c r="B539" t="str">
        <f t="shared" si="32"/>
        <v>Monday</v>
      </c>
      <c r="C539" t="str">
        <f t="shared" si="33"/>
        <v>June</v>
      </c>
      <c r="D539" t="str">
        <f t="shared" si="34"/>
        <v>2021</v>
      </c>
      <c r="E539">
        <v>542</v>
      </c>
      <c r="F539" s="8">
        <v>10.48</v>
      </c>
      <c r="G539" s="8">
        <f t="shared" si="35"/>
        <v>5680.16</v>
      </c>
      <c r="H539" t="s">
        <v>10</v>
      </c>
      <c r="I539" t="s">
        <v>39</v>
      </c>
      <c r="J539">
        <v>5680.16</v>
      </c>
    </row>
    <row r="540" spans="1:10" x14ac:dyDescent="0.35">
      <c r="A540" s="5">
        <v>44369</v>
      </c>
      <c r="B540" t="str">
        <f t="shared" si="32"/>
        <v>Tuesday</v>
      </c>
      <c r="C540" t="str">
        <f t="shared" si="33"/>
        <v>June</v>
      </c>
      <c r="D540" t="str">
        <f t="shared" si="34"/>
        <v>2021</v>
      </c>
      <c r="E540">
        <v>998</v>
      </c>
      <c r="F540" s="8">
        <v>10.48</v>
      </c>
      <c r="G540" s="8">
        <f t="shared" si="35"/>
        <v>10459.040000000001</v>
      </c>
      <c r="H540" t="s">
        <v>10</v>
      </c>
      <c r="I540" t="s">
        <v>39</v>
      </c>
      <c r="J540">
        <v>10459.040000000001</v>
      </c>
    </row>
    <row r="541" spans="1:10" x14ac:dyDescent="0.35">
      <c r="A541" s="5">
        <v>44370</v>
      </c>
      <c r="B541" t="str">
        <f t="shared" si="32"/>
        <v>Wednesday</v>
      </c>
      <c r="C541" t="str">
        <f t="shared" si="33"/>
        <v>June</v>
      </c>
      <c r="D541" t="str">
        <f t="shared" si="34"/>
        <v>2021</v>
      </c>
      <c r="E541">
        <v>879</v>
      </c>
      <c r="F541" s="8">
        <v>10.48</v>
      </c>
      <c r="G541" s="8">
        <f t="shared" si="35"/>
        <v>9211.92</v>
      </c>
      <c r="H541" t="s">
        <v>12</v>
      </c>
      <c r="I541" t="s">
        <v>39</v>
      </c>
      <c r="J541">
        <v>9211.92</v>
      </c>
    </row>
    <row r="542" spans="1:10" x14ac:dyDescent="0.35">
      <c r="A542" s="5">
        <v>44371</v>
      </c>
      <c r="B542" t="str">
        <f t="shared" si="32"/>
        <v>Thursday</v>
      </c>
      <c r="C542" t="str">
        <f t="shared" si="33"/>
        <v>June</v>
      </c>
      <c r="D542" t="str">
        <f t="shared" si="34"/>
        <v>2021</v>
      </c>
      <c r="E542">
        <v>994</v>
      </c>
      <c r="F542" s="8">
        <v>10.48</v>
      </c>
      <c r="G542" s="8">
        <f t="shared" si="35"/>
        <v>10417.120000000001</v>
      </c>
      <c r="H542" t="s">
        <v>12</v>
      </c>
      <c r="I542" t="s">
        <v>39</v>
      </c>
      <c r="J542">
        <v>10417.120000000001</v>
      </c>
    </row>
    <row r="543" spans="1:10" x14ac:dyDescent="0.35">
      <c r="A543" s="5">
        <v>44372</v>
      </c>
      <c r="B543" t="str">
        <f t="shared" si="32"/>
        <v>Friday</v>
      </c>
      <c r="C543" t="str">
        <f t="shared" si="33"/>
        <v>June</v>
      </c>
      <c r="D543" t="str">
        <f t="shared" si="34"/>
        <v>2021</v>
      </c>
      <c r="E543">
        <v>688</v>
      </c>
      <c r="F543" s="8">
        <v>10.48</v>
      </c>
      <c r="G543" s="8">
        <f t="shared" si="35"/>
        <v>7210.2400000000007</v>
      </c>
      <c r="H543" t="s">
        <v>12</v>
      </c>
      <c r="I543" t="s">
        <v>39</v>
      </c>
      <c r="J543">
        <v>7210.2400000000007</v>
      </c>
    </row>
    <row r="544" spans="1:10" x14ac:dyDescent="0.35">
      <c r="A544" s="5">
        <v>44373</v>
      </c>
      <c r="B544" t="str">
        <f t="shared" si="32"/>
        <v>Saturday</v>
      </c>
      <c r="C544" t="str">
        <f t="shared" si="33"/>
        <v>June</v>
      </c>
      <c r="D544" t="str">
        <f t="shared" si="34"/>
        <v>2021</v>
      </c>
      <c r="E544">
        <v>552</v>
      </c>
      <c r="F544" s="8">
        <v>10.48</v>
      </c>
      <c r="G544" s="8">
        <f t="shared" si="35"/>
        <v>5784.96</v>
      </c>
      <c r="H544" t="s">
        <v>10</v>
      </c>
      <c r="I544" t="s">
        <v>39</v>
      </c>
      <c r="J544">
        <v>5784.96</v>
      </c>
    </row>
    <row r="545" spans="1:10" x14ac:dyDescent="0.35">
      <c r="A545" s="5">
        <v>44374</v>
      </c>
      <c r="B545" t="str">
        <f t="shared" si="32"/>
        <v>Sunday</v>
      </c>
      <c r="C545" t="str">
        <f t="shared" si="33"/>
        <v>June</v>
      </c>
      <c r="D545" t="str">
        <f t="shared" si="34"/>
        <v>2021</v>
      </c>
      <c r="E545">
        <v>36</v>
      </c>
      <c r="F545" s="8">
        <v>10.48</v>
      </c>
      <c r="G545" s="8">
        <f t="shared" si="35"/>
        <v>377.28000000000003</v>
      </c>
      <c r="H545" t="s">
        <v>16</v>
      </c>
      <c r="I545" t="s">
        <v>39</v>
      </c>
      <c r="J545">
        <v>377.28000000000003</v>
      </c>
    </row>
    <row r="546" spans="1:10" x14ac:dyDescent="0.35">
      <c r="A546" s="5">
        <v>44375</v>
      </c>
      <c r="B546" t="str">
        <f t="shared" si="32"/>
        <v>Monday</v>
      </c>
      <c r="C546" t="str">
        <f t="shared" si="33"/>
        <v>June</v>
      </c>
      <c r="D546" t="str">
        <f t="shared" si="34"/>
        <v>2021</v>
      </c>
      <c r="E546">
        <v>473</v>
      </c>
      <c r="F546" s="8">
        <v>10.48</v>
      </c>
      <c r="G546" s="8">
        <f t="shared" si="35"/>
        <v>4957.04</v>
      </c>
      <c r="H546" t="s">
        <v>10</v>
      </c>
      <c r="I546" t="s">
        <v>39</v>
      </c>
      <c r="J546">
        <v>4957.04</v>
      </c>
    </row>
    <row r="547" spans="1:10" x14ac:dyDescent="0.35">
      <c r="A547" s="5">
        <v>44376</v>
      </c>
      <c r="B547" t="str">
        <f t="shared" si="32"/>
        <v>Tuesday</v>
      </c>
      <c r="C547" t="str">
        <f t="shared" si="33"/>
        <v>June</v>
      </c>
      <c r="D547" t="str">
        <f t="shared" si="34"/>
        <v>2021</v>
      </c>
      <c r="E547">
        <v>309</v>
      </c>
      <c r="F547" s="8">
        <v>10.48</v>
      </c>
      <c r="G547" s="8">
        <f t="shared" si="35"/>
        <v>3238.32</v>
      </c>
      <c r="H547" t="s">
        <v>10</v>
      </c>
      <c r="I547" t="s">
        <v>39</v>
      </c>
      <c r="J547">
        <v>3238.32</v>
      </c>
    </row>
    <row r="548" spans="1:10" x14ac:dyDescent="0.35">
      <c r="A548" s="5">
        <v>44377</v>
      </c>
      <c r="B548" t="str">
        <f t="shared" si="32"/>
        <v>Wednesday</v>
      </c>
      <c r="C548" t="str">
        <f t="shared" si="33"/>
        <v>June</v>
      </c>
      <c r="D548" t="str">
        <f t="shared" si="34"/>
        <v>2021</v>
      </c>
      <c r="E548">
        <v>350</v>
      </c>
      <c r="F548" s="8">
        <v>10.48</v>
      </c>
      <c r="G548" s="8">
        <f t="shared" si="35"/>
        <v>3668</v>
      </c>
      <c r="H548" t="s">
        <v>22</v>
      </c>
      <c r="I548" t="s">
        <v>39</v>
      </c>
      <c r="J548">
        <v>3668</v>
      </c>
    </row>
    <row r="549" spans="1:10" x14ac:dyDescent="0.35">
      <c r="A549" s="5">
        <v>44378</v>
      </c>
      <c r="B549" t="str">
        <f t="shared" si="32"/>
        <v>Thursday</v>
      </c>
      <c r="C549" t="str">
        <f t="shared" si="33"/>
        <v>July</v>
      </c>
      <c r="D549" t="str">
        <f t="shared" si="34"/>
        <v>2021</v>
      </c>
      <c r="E549">
        <v>113</v>
      </c>
      <c r="F549" s="8">
        <v>10.48</v>
      </c>
      <c r="G549" s="8">
        <f t="shared" si="35"/>
        <v>1184.24</v>
      </c>
      <c r="H549" t="s">
        <v>22</v>
      </c>
      <c r="I549" t="s">
        <v>39</v>
      </c>
      <c r="J549">
        <v>1184.24</v>
      </c>
    </row>
    <row r="550" spans="1:10" x14ac:dyDescent="0.35">
      <c r="A550" s="5">
        <v>44379</v>
      </c>
      <c r="B550" t="str">
        <f t="shared" si="32"/>
        <v>Friday</v>
      </c>
      <c r="C550" t="str">
        <f t="shared" si="33"/>
        <v>July</v>
      </c>
      <c r="D550" t="str">
        <f t="shared" si="34"/>
        <v>2021</v>
      </c>
      <c r="E550">
        <v>333</v>
      </c>
      <c r="F550" s="8">
        <v>10.48</v>
      </c>
      <c r="G550" s="8">
        <f t="shared" si="35"/>
        <v>3489.84</v>
      </c>
      <c r="H550" t="s">
        <v>22</v>
      </c>
      <c r="I550" t="s">
        <v>39</v>
      </c>
      <c r="J550">
        <v>3489.84</v>
      </c>
    </row>
    <row r="551" spans="1:10" x14ac:dyDescent="0.35">
      <c r="A551" s="5">
        <v>44380</v>
      </c>
      <c r="B551" t="str">
        <f t="shared" si="32"/>
        <v>Saturday</v>
      </c>
      <c r="C551" t="str">
        <f t="shared" si="33"/>
        <v>July</v>
      </c>
      <c r="D551" t="str">
        <f t="shared" si="34"/>
        <v>2021</v>
      </c>
      <c r="E551">
        <v>33</v>
      </c>
      <c r="F551" s="8">
        <v>10.48</v>
      </c>
      <c r="G551" s="8">
        <f t="shared" si="35"/>
        <v>345.84000000000003</v>
      </c>
      <c r="H551" t="s">
        <v>16</v>
      </c>
      <c r="I551" t="s">
        <v>39</v>
      </c>
      <c r="J551">
        <v>345.84000000000003</v>
      </c>
    </row>
    <row r="552" spans="1:10" x14ac:dyDescent="0.35">
      <c r="A552" s="5">
        <v>44381</v>
      </c>
      <c r="B552" t="str">
        <f t="shared" si="32"/>
        <v>Sunday</v>
      </c>
      <c r="C552" t="str">
        <f t="shared" si="33"/>
        <v>July</v>
      </c>
      <c r="D552" t="str">
        <f t="shared" si="34"/>
        <v>2021</v>
      </c>
      <c r="E552">
        <v>214</v>
      </c>
      <c r="F552" s="8">
        <v>10.48</v>
      </c>
      <c r="G552" s="8">
        <f t="shared" si="35"/>
        <v>2242.7200000000003</v>
      </c>
      <c r="H552" t="s">
        <v>22</v>
      </c>
      <c r="I552" t="s">
        <v>39</v>
      </c>
      <c r="J552">
        <v>2242.7200000000003</v>
      </c>
    </row>
    <row r="553" spans="1:10" x14ac:dyDescent="0.35">
      <c r="A553" s="5">
        <v>44382</v>
      </c>
      <c r="B553" t="str">
        <f t="shared" si="32"/>
        <v>Monday</v>
      </c>
      <c r="C553" t="str">
        <f t="shared" si="33"/>
        <v>July</v>
      </c>
      <c r="D553" t="str">
        <f t="shared" si="34"/>
        <v>2021</v>
      </c>
      <c r="E553">
        <v>131</v>
      </c>
      <c r="F553" s="8">
        <v>10.48</v>
      </c>
      <c r="G553" s="8">
        <f t="shared" si="35"/>
        <v>1372.88</v>
      </c>
      <c r="H553" t="s">
        <v>21</v>
      </c>
      <c r="I553" t="s">
        <v>39</v>
      </c>
      <c r="J553">
        <v>1372.88</v>
      </c>
    </row>
    <row r="554" spans="1:10" x14ac:dyDescent="0.35">
      <c r="A554" s="5">
        <v>44383</v>
      </c>
      <c r="B554" t="str">
        <f t="shared" si="32"/>
        <v>Tuesday</v>
      </c>
      <c r="C554" t="str">
        <f t="shared" si="33"/>
        <v>July</v>
      </c>
      <c r="D554" t="str">
        <f t="shared" si="34"/>
        <v>2021</v>
      </c>
      <c r="E554">
        <v>129</v>
      </c>
      <c r="F554" s="8">
        <v>10.48</v>
      </c>
      <c r="G554" s="8">
        <f t="shared" si="35"/>
        <v>1351.92</v>
      </c>
      <c r="H554" t="s">
        <v>21</v>
      </c>
      <c r="I554" t="s">
        <v>39</v>
      </c>
      <c r="J554">
        <v>1351.92</v>
      </c>
    </row>
    <row r="555" spans="1:10" x14ac:dyDescent="0.35">
      <c r="A555" s="5">
        <v>44384</v>
      </c>
      <c r="B555" t="str">
        <f t="shared" si="32"/>
        <v>Wednesday</v>
      </c>
      <c r="C555" t="str">
        <f t="shared" si="33"/>
        <v>July</v>
      </c>
      <c r="D555" t="str">
        <f t="shared" si="34"/>
        <v>2021</v>
      </c>
      <c r="E555">
        <v>300</v>
      </c>
      <c r="F555" s="8">
        <v>10.48</v>
      </c>
      <c r="G555" s="8">
        <f t="shared" si="35"/>
        <v>3144</v>
      </c>
      <c r="H555" t="s">
        <v>21</v>
      </c>
      <c r="I555" t="s">
        <v>39</v>
      </c>
      <c r="J555">
        <v>3144</v>
      </c>
    </row>
    <row r="556" spans="1:10" x14ac:dyDescent="0.35">
      <c r="A556" s="5">
        <v>44385</v>
      </c>
      <c r="B556" t="str">
        <f t="shared" si="32"/>
        <v>Thursday</v>
      </c>
      <c r="C556" t="str">
        <f t="shared" si="33"/>
        <v>July</v>
      </c>
      <c r="D556" t="str">
        <f t="shared" si="34"/>
        <v>2021</v>
      </c>
      <c r="E556">
        <v>785</v>
      </c>
      <c r="F556" s="8">
        <v>10.48</v>
      </c>
      <c r="G556" s="8">
        <f t="shared" si="35"/>
        <v>8226.8000000000011</v>
      </c>
      <c r="H556" t="s">
        <v>21</v>
      </c>
      <c r="I556" t="s">
        <v>39</v>
      </c>
      <c r="J556">
        <v>8226.8000000000011</v>
      </c>
    </row>
    <row r="557" spans="1:10" x14ac:dyDescent="0.35">
      <c r="A557" s="5">
        <v>44386</v>
      </c>
      <c r="B557" t="str">
        <f t="shared" si="32"/>
        <v>Friday</v>
      </c>
      <c r="C557" t="str">
        <f t="shared" si="33"/>
        <v>July</v>
      </c>
      <c r="D557" t="str">
        <f t="shared" si="34"/>
        <v>2021</v>
      </c>
      <c r="E557">
        <v>805</v>
      </c>
      <c r="F557" s="8">
        <v>10.48</v>
      </c>
      <c r="G557" s="8">
        <f t="shared" si="35"/>
        <v>8436.4</v>
      </c>
      <c r="H557" t="s">
        <v>21</v>
      </c>
      <c r="I557" t="s">
        <v>39</v>
      </c>
      <c r="J557">
        <v>8436.4</v>
      </c>
    </row>
    <row r="558" spans="1:10" x14ac:dyDescent="0.35">
      <c r="A558" s="5">
        <v>44387</v>
      </c>
      <c r="B558" t="str">
        <f t="shared" si="32"/>
        <v>Saturday</v>
      </c>
      <c r="C558" t="str">
        <f t="shared" si="33"/>
        <v>July</v>
      </c>
      <c r="D558" t="str">
        <f t="shared" si="34"/>
        <v>2021</v>
      </c>
      <c r="E558">
        <v>905</v>
      </c>
      <c r="F558" s="8">
        <v>10.48</v>
      </c>
      <c r="G558" s="8">
        <f t="shared" si="35"/>
        <v>9484.4</v>
      </c>
      <c r="H558" t="s">
        <v>21</v>
      </c>
      <c r="I558" t="s">
        <v>39</v>
      </c>
      <c r="J558">
        <v>9484.4</v>
      </c>
    </row>
    <row r="559" spans="1:10" x14ac:dyDescent="0.35">
      <c r="A559" s="5">
        <v>44388</v>
      </c>
      <c r="B559" t="str">
        <f t="shared" si="32"/>
        <v>Sunday</v>
      </c>
      <c r="C559" t="str">
        <f t="shared" si="33"/>
        <v>July</v>
      </c>
      <c r="D559" t="str">
        <f t="shared" si="34"/>
        <v>2021</v>
      </c>
      <c r="E559">
        <v>85</v>
      </c>
      <c r="F559" s="8">
        <v>10.48</v>
      </c>
      <c r="G559" s="8">
        <f t="shared" si="35"/>
        <v>890.80000000000007</v>
      </c>
      <c r="H559" t="s">
        <v>20</v>
      </c>
      <c r="I559" t="s">
        <v>39</v>
      </c>
      <c r="J559">
        <v>890.80000000000007</v>
      </c>
    </row>
    <row r="560" spans="1:10" x14ac:dyDescent="0.35">
      <c r="A560" s="5">
        <v>44389</v>
      </c>
      <c r="B560" t="str">
        <f t="shared" si="32"/>
        <v>Monday</v>
      </c>
      <c r="C560" t="str">
        <f t="shared" si="33"/>
        <v>July</v>
      </c>
      <c r="D560" t="str">
        <f t="shared" si="34"/>
        <v>2021</v>
      </c>
      <c r="E560">
        <v>996</v>
      </c>
      <c r="F560" s="8">
        <v>10.48</v>
      </c>
      <c r="G560" s="8">
        <f t="shared" si="35"/>
        <v>10438.08</v>
      </c>
      <c r="H560" t="s">
        <v>21</v>
      </c>
      <c r="I560" t="s">
        <v>39</v>
      </c>
      <c r="J560">
        <v>10438.08</v>
      </c>
    </row>
    <row r="561" spans="1:10" x14ac:dyDescent="0.35">
      <c r="A561" s="5">
        <v>44390</v>
      </c>
      <c r="B561" t="str">
        <f t="shared" si="32"/>
        <v>Tuesday</v>
      </c>
      <c r="C561" t="str">
        <f t="shared" si="33"/>
        <v>July</v>
      </c>
      <c r="D561" t="str">
        <f t="shared" si="34"/>
        <v>2021</v>
      </c>
      <c r="E561">
        <v>572</v>
      </c>
      <c r="F561" s="8">
        <v>10.48</v>
      </c>
      <c r="G561" s="8">
        <f t="shared" si="35"/>
        <v>5994.56</v>
      </c>
      <c r="H561" t="s">
        <v>21</v>
      </c>
      <c r="I561" t="s">
        <v>39</v>
      </c>
      <c r="J561">
        <v>5994.56</v>
      </c>
    </row>
    <row r="562" spans="1:10" x14ac:dyDescent="0.35">
      <c r="A562" s="5">
        <v>44391</v>
      </c>
      <c r="B562" t="str">
        <f t="shared" si="32"/>
        <v>Wednesday</v>
      </c>
      <c r="C562" t="str">
        <f t="shared" si="33"/>
        <v>July</v>
      </c>
      <c r="D562" t="str">
        <f t="shared" si="34"/>
        <v>2021</v>
      </c>
      <c r="E562">
        <v>218</v>
      </c>
      <c r="F562" s="8">
        <v>10.48</v>
      </c>
      <c r="G562" s="8">
        <f t="shared" si="35"/>
        <v>2284.64</v>
      </c>
      <c r="H562" t="s">
        <v>12</v>
      </c>
      <c r="I562" t="s">
        <v>39</v>
      </c>
      <c r="J562">
        <v>2284.64</v>
      </c>
    </row>
    <row r="563" spans="1:10" x14ac:dyDescent="0.35">
      <c r="A563" s="5">
        <v>44392</v>
      </c>
      <c r="B563" t="str">
        <f t="shared" si="32"/>
        <v>Thursday</v>
      </c>
      <c r="C563" t="str">
        <f t="shared" si="33"/>
        <v>July</v>
      </c>
      <c r="D563" t="str">
        <f t="shared" si="34"/>
        <v>2021</v>
      </c>
      <c r="E563">
        <v>858</v>
      </c>
      <c r="F563" s="8">
        <v>10.48</v>
      </c>
      <c r="G563" s="8">
        <f t="shared" si="35"/>
        <v>8991.84</v>
      </c>
      <c r="H563" t="s">
        <v>12</v>
      </c>
      <c r="I563" t="s">
        <v>39</v>
      </c>
      <c r="J563">
        <v>8991.84</v>
      </c>
    </row>
    <row r="564" spans="1:10" x14ac:dyDescent="0.35">
      <c r="A564" s="5">
        <v>44393</v>
      </c>
      <c r="B564" t="str">
        <f t="shared" si="32"/>
        <v>Friday</v>
      </c>
      <c r="C564" t="str">
        <f t="shared" si="33"/>
        <v>July</v>
      </c>
      <c r="D564" t="str">
        <f t="shared" si="34"/>
        <v>2021</v>
      </c>
      <c r="E564">
        <v>441</v>
      </c>
      <c r="F564" s="8">
        <v>10.48</v>
      </c>
      <c r="G564" s="8">
        <f t="shared" si="35"/>
        <v>4621.68</v>
      </c>
      <c r="H564" t="s">
        <v>12</v>
      </c>
      <c r="I564" t="s">
        <v>39</v>
      </c>
      <c r="J564">
        <v>4621.68</v>
      </c>
    </row>
    <row r="565" spans="1:10" x14ac:dyDescent="0.35">
      <c r="A565" s="5">
        <v>44394</v>
      </c>
      <c r="B565" t="str">
        <f t="shared" si="32"/>
        <v>Saturday</v>
      </c>
      <c r="C565" t="str">
        <f t="shared" si="33"/>
        <v>July</v>
      </c>
      <c r="D565" t="str">
        <f t="shared" si="34"/>
        <v>2021</v>
      </c>
      <c r="E565">
        <v>42</v>
      </c>
      <c r="F565" s="8">
        <v>10.48</v>
      </c>
      <c r="G565" s="8">
        <f t="shared" si="35"/>
        <v>440.16</v>
      </c>
      <c r="H565" t="s">
        <v>15</v>
      </c>
      <c r="I565" t="s">
        <v>39</v>
      </c>
      <c r="J565">
        <v>440.16</v>
      </c>
    </row>
    <row r="566" spans="1:10" x14ac:dyDescent="0.35">
      <c r="A566" s="5">
        <v>44395</v>
      </c>
      <c r="B566" t="str">
        <f t="shared" si="32"/>
        <v>Sunday</v>
      </c>
      <c r="C566" t="str">
        <f t="shared" si="33"/>
        <v>July</v>
      </c>
      <c r="D566" t="str">
        <f t="shared" si="34"/>
        <v>2021</v>
      </c>
      <c r="E566">
        <v>991</v>
      </c>
      <c r="F566" s="8">
        <v>10.48</v>
      </c>
      <c r="G566" s="8">
        <f t="shared" si="35"/>
        <v>10385.68</v>
      </c>
      <c r="H566" t="s">
        <v>21</v>
      </c>
      <c r="I566" t="s">
        <v>39</v>
      </c>
      <c r="J566">
        <v>10385.68</v>
      </c>
    </row>
    <row r="567" spans="1:10" x14ac:dyDescent="0.35">
      <c r="A567" s="5">
        <v>44396</v>
      </c>
      <c r="B567" t="str">
        <f t="shared" si="32"/>
        <v>Monday</v>
      </c>
      <c r="C567" t="str">
        <f t="shared" si="33"/>
        <v>July</v>
      </c>
      <c r="D567" t="str">
        <f t="shared" si="34"/>
        <v>2021</v>
      </c>
      <c r="E567">
        <v>411</v>
      </c>
      <c r="F567" s="8">
        <v>10.48</v>
      </c>
      <c r="G567" s="8">
        <f t="shared" si="35"/>
        <v>4307.28</v>
      </c>
      <c r="H567" t="s">
        <v>12</v>
      </c>
      <c r="I567" t="s">
        <v>39</v>
      </c>
      <c r="J567">
        <v>4307.28</v>
      </c>
    </row>
    <row r="568" spans="1:10" x14ac:dyDescent="0.35">
      <c r="A568" s="5">
        <v>44397</v>
      </c>
      <c r="B568" t="str">
        <f t="shared" si="32"/>
        <v>Tuesday</v>
      </c>
      <c r="C568" t="str">
        <f t="shared" si="33"/>
        <v>July</v>
      </c>
      <c r="D568" t="str">
        <f t="shared" si="34"/>
        <v>2021</v>
      </c>
      <c r="E568">
        <v>681</v>
      </c>
      <c r="F568" s="8">
        <v>10.48</v>
      </c>
      <c r="G568" s="8">
        <f t="shared" si="35"/>
        <v>7136.88</v>
      </c>
      <c r="H568" t="s">
        <v>12</v>
      </c>
      <c r="I568" t="s">
        <v>39</v>
      </c>
      <c r="J568">
        <v>7136.88</v>
      </c>
    </row>
    <row r="569" spans="1:10" x14ac:dyDescent="0.35">
      <c r="A569" s="5">
        <v>44398</v>
      </c>
      <c r="B569" t="str">
        <f t="shared" si="32"/>
        <v>Wednesday</v>
      </c>
      <c r="C569" t="str">
        <f t="shared" si="33"/>
        <v>July</v>
      </c>
      <c r="D569" t="str">
        <f t="shared" si="34"/>
        <v>2021</v>
      </c>
      <c r="E569">
        <v>808</v>
      </c>
      <c r="F569" s="8">
        <v>10.48</v>
      </c>
      <c r="G569" s="8">
        <f t="shared" si="35"/>
        <v>8467.84</v>
      </c>
      <c r="H569" t="s">
        <v>21</v>
      </c>
      <c r="I569" t="s">
        <v>39</v>
      </c>
      <c r="J569">
        <v>8467.84</v>
      </c>
    </row>
    <row r="570" spans="1:10" x14ac:dyDescent="0.35">
      <c r="A570" s="5">
        <v>44399</v>
      </c>
      <c r="B570" t="str">
        <f t="shared" si="32"/>
        <v>Thursday</v>
      </c>
      <c r="C570" t="str">
        <f t="shared" si="33"/>
        <v>July</v>
      </c>
      <c r="D570" t="str">
        <f t="shared" si="34"/>
        <v>2021</v>
      </c>
      <c r="E570">
        <v>278</v>
      </c>
      <c r="F570" s="8">
        <v>10.48</v>
      </c>
      <c r="G570" s="8">
        <f t="shared" si="35"/>
        <v>2913.44</v>
      </c>
      <c r="H570" t="s">
        <v>10</v>
      </c>
      <c r="I570" t="s">
        <v>39</v>
      </c>
      <c r="J570">
        <v>2913.44</v>
      </c>
    </row>
    <row r="571" spans="1:10" x14ac:dyDescent="0.35">
      <c r="A571" s="5">
        <v>44400</v>
      </c>
      <c r="B571" t="str">
        <f t="shared" si="32"/>
        <v>Friday</v>
      </c>
      <c r="C571" t="str">
        <f t="shared" si="33"/>
        <v>July</v>
      </c>
      <c r="D571" t="str">
        <f t="shared" si="34"/>
        <v>2021</v>
      </c>
      <c r="E571">
        <v>493</v>
      </c>
      <c r="F571" s="8">
        <v>10.48</v>
      </c>
      <c r="G571" s="8">
        <f t="shared" si="35"/>
        <v>5166.6400000000003</v>
      </c>
      <c r="H571" t="s">
        <v>10</v>
      </c>
      <c r="I571" t="s">
        <v>39</v>
      </c>
      <c r="J571">
        <v>5166.6400000000003</v>
      </c>
    </row>
    <row r="572" spans="1:10" x14ac:dyDescent="0.35">
      <c r="A572" s="5">
        <v>44401</v>
      </c>
      <c r="B572" t="str">
        <f t="shared" si="32"/>
        <v>Saturday</v>
      </c>
      <c r="C572" t="str">
        <f t="shared" si="33"/>
        <v>July</v>
      </c>
      <c r="D572" t="str">
        <f t="shared" si="34"/>
        <v>2021</v>
      </c>
      <c r="E572">
        <v>72</v>
      </c>
      <c r="F572" s="8">
        <v>10.48</v>
      </c>
      <c r="G572" s="8">
        <f t="shared" si="35"/>
        <v>754.56000000000006</v>
      </c>
      <c r="H572" t="s">
        <v>17</v>
      </c>
      <c r="I572" t="s">
        <v>39</v>
      </c>
      <c r="J572">
        <v>754.56000000000006</v>
      </c>
    </row>
    <row r="573" spans="1:10" x14ac:dyDescent="0.35">
      <c r="A573" s="5">
        <v>44402</v>
      </c>
      <c r="B573" t="str">
        <f t="shared" si="32"/>
        <v>Sunday</v>
      </c>
      <c r="C573" t="str">
        <f t="shared" si="33"/>
        <v>July</v>
      </c>
      <c r="D573" t="str">
        <f t="shared" si="34"/>
        <v>2021</v>
      </c>
      <c r="E573">
        <v>903</v>
      </c>
      <c r="F573" s="8">
        <v>10.48</v>
      </c>
      <c r="G573" s="8">
        <f t="shared" si="35"/>
        <v>9463.44</v>
      </c>
      <c r="H573" t="s">
        <v>10</v>
      </c>
      <c r="I573" t="s">
        <v>39</v>
      </c>
      <c r="J573">
        <v>9463.44</v>
      </c>
    </row>
    <row r="574" spans="1:10" x14ac:dyDescent="0.35">
      <c r="A574" s="5">
        <v>44403</v>
      </c>
      <c r="B574" t="str">
        <f t="shared" si="32"/>
        <v>Monday</v>
      </c>
      <c r="C574" t="str">
        <f t="shared" si="33"/>
        <v>July</v>
      </c>
      <c r="D574" t="str">
        <f t="shared" si="34"/>
        <v>2021</v>
      </c>
      <c r="E574">
        <v>415</v>
      </c>
      <c r="F574" s="8">
        <v>10.48</v>
      </c>
      <c r="G574" s="8">
        <f t="shared" si="35"/>
        <v>4349.2</v>
      </c>
      <c r="H574" t="s">
        <v>10</v>
      </c>
      <c r="I574" t="s">
        <v>39</v>
      </c>
      <c r="J574">
        <v>4349.2</v>
      </c>
    </row>
    <row r="575" spans="1:10" x14ac:dyDescent="0.35">
      <c r="A575" s="5">
        <v>44404</v>
      </c>
      <c r="B575" t="str">
        <f t="shared" si="32"/>
        <v>Tuesday</v>
      </c>
      <c r="C575" t="str">
        <f t="shared" si="33"/>
        <v>July</v>
      </c>
      <c r="D575" t="str">
        <f t="shared" si="34"/>
        <v>2021</v>
      </c>
      <c r="E575">
        <v>629</v>
      </c>
      <c r="F575" s="8">
        <v>10.48</v>
      </c>
      <c r="G575" s="8">
        <f t="shared" si="35"/>
        <v>6591.92</v>
      </c>
      <c r="H575" t="s">
        <v>12</v>
      </c>
      <c r="I575" t="s">
        <v>39</v>
      </c>
      <c r="J575">
        <v>6591.92</v>
      </c>
    </row>
    <row r="576" spans="1:10" x14ac:dyDescent="0.35">
      <c r="A576" s="5">
        <v>44405</v>
      </c>
      <c r="B576" t="str">
        <f t="shared" si="32"/>
        <v>Wednesday</v>
      </c>
      <c r="C576" t="str">
        <f t="shared" si="33"/>
        <v>July</v>
      </c>
      <c r="D576" t="str">
        <f t="shared" si="34"/>
        <v>2021</v>
      </c>
      <c r="E576">
        <v>622</v>
      </c>
      <c r="F576" s="8">
        <v>10.48</v>
      </c>
      <c r="G576" s="8">
        <f t="shared" si="35"/>
        <v>6518.56</v>
      </c>
      <c r="H576" t="s">
        <v>12</v>
      </c>
      <c r="I576" t="s">
        <v>39</v>
      </c>
      <c r="J576">
        <v>6518.56</v>
      </c>
    </row>
    <row r="577" spans="1:10" x14ac:dyDescent="0.35">
      <c r="A577" s="5">
        <v>44406</v>
      </c>
      <c r="B577" t="str">
        <f t="shared" si="32"/>
        <v>Thursday</v>
      </c>
      <c r="C577" t="str">
        <f t="shared" si="33"/>
        <v>July</v>
      </c>
      <c r="D577" t="str">
        <f t="shared" si="34"/>
        <v>2021</v>
      </c>
      <c r="E577">
        <v>33</v>
      </c>
      <c r="F577" s="8">
        <v>10.48</v>
      </c>
      <c r="G577" s="8">
        <f t="shared" si="35"/>
        <v>345.84000000000003</v>
      </c>
      <c r="H577" t="s">
        <v>16</v>
      </c>
      <c r="I577" t="s">
        <v>39</v>
      </c>
      <c r="J577">
        <v>345.84000000000003</v>
      </c>
    </row>
    <row r="578" spans="1:10" x14ac:dyDescent="0.35">
      <c r="A578" s="5">
        <v>44407</v>
      </c>
      <c r="B578" t="str">
        <f t="shared" ref="B578:B641" si="36">TEXT(A578,"Dddd")</f>
        <v>Friday</v>
      </c>
      <c r="C578" t="str">
        <f t="shared" ref="C578:C641" si="37">TEXT(A578,"Mmmm")</f>
        <v>July</v>
      </c>
      <c r="D578" t="str">
        <f t="shared" ref="D578:D641" si="38">TEXT(A578,"Yyyy")</f>
        <v>2021</v>
      </c>
      <c r="E578">
        <v>637</v>
      </c>
      <c r="F578" s="8">
        <v>10.48</v>
      </c>
      <c r="G578" s="8">
        <f t="shared" ref="G578:G641" si="39">F578*E578</f>
        <v>6675.76</v>
      </c>
      <c r="H578" t="s">
        <v>12</v>
      </c>
      <c r="I578" t="s">
        <v>39</v>
      </c>
      <c r="J578">
        <v>6675.76</v>
      </c>
    </row>
    <row r="579" spans="1:10" x14ac:dyDescent="0.35">
      <c r="A579" s="5">
        <v>44408</v>
      </c>
      <c r="B579" t="str">
        <f t="shared" si="36"/>
        <v>Saturday</v>
      </c>
      <c r="C579" t="str">
        <f t="shared" si="37"/>
        <v>July</v>
      </c>
      <c r="D579" t="str">
        <f t="shared" si="38"/>
        <v>2021</v>
      </c>
      <c r="E579">
        <v>446</v>
      </c>
      <c r="F579" s="8">
        <v>10.48</v>
      </c>
      <c r="G579" s="8">
        <f t="shared" si="39"/>
        <v>4674.08</v>
      </c>
      <c r="H579" t="s">
        <v>10</v>
      </c>
      <c r="I579" t="s">
        <v>39</v>
      </c>
      <c r="J579">
        <v>4674.08</v>
      </c>
    </row>
    <row r="580" spans="1:10" x14ac:dyDescent="0.35">
      <c r="A580" s="5">
        <v>44409</v>
      </c>
      <c r="B580" t="str">
        <f t="shared" si="36"/>
        <v>Sunday</v>
      </c>
      <c r="C580" t="str">
        <f t="shared" si="37"/>
        <v>August</v>
      </c>
      <c r="D580" t="str">
        <f t="shared" si="38"/>
        <v>2021</v>
      </c>
      <c r="E580">
        <v>525</v>
      </c>
      <c r="F580" s="8">
        <v>10.48</v>
      </c>
      <c r="G580" s="8">
        <f t="shared" si="39"/>
        <v>5502</v>
      </c>
      <c r="H580" t="s">
        <v>10</v>
      </c>
      <c r="I580" t="s">
        <v>39</v>
      </c>
      <c r="J580">
        <v>5502</v>
      </c>
    </row>
    <row r="581" spans="1:10" x14ac:dyDescent="0.35">
      <c r="A581" s="5">
        <v>44410</v>
      </c>
      <c r="B581" t="str">
        <f t="shared" si="36"/>
        <v>Monday</v>
      </c>
      <c r="C581" t="str">
        <f t="shared" si="37"/>
        <v>August</v>
      </c>
      <c r="D581" t="str">
        <f t="shared" si="38"/>
        <v>2021</v>
      </c>
      <c r="E581">
        <v>793</v>
      </c>
      <c r="F581" s="8">
        <v>10.48</v>
      </c>
      <c r="G581" s="8">
        <f t="shared" si="39"/>
        <v>8310.6400000000012</v>
      </c>
      <c r="H581" t="s">
        <v>10</v>
      </c>
      <c r="I581" t="s">
        <v>39</v>
      </c>
      <c r="J581">
        <v>8310.6400000000012</v>
      </c>
    </row>
    <row r="582" spans="1:10" x14ac:dyDescent="0.35">
      <c r="A582" s="5">
        <v>44411</v>
      </c>
      <c r="B582" t="str">
        <f t="shared" si="36"/>
        <v>Tuesday</v>
      </c>
      <c r="C582" t="str">
        <f t="shared" si="37"/>
        <v>August</v>
      </c>
      <c r="D582" t="str">
        <f t="shared" si="38"/>
        <v>2021</v>
      </c>
      <c r="E582">
        <v>163</v>
      </c>
      <c r="F582" s="8">
        <v>10.48</v>
      </c>
      <c r="G582" s="8">
        <f t="shared" si="39"/>
        <v>1708.24</v>
      </c>
      <c r="H582" t="s">
        <v>22</v>
      </c>
      <c r="I582" t="s">
        <v>39</v>
      </c>
      <c r="J582">
        <v>1708.24</v>
      </c>
    </row>
    <row r="583" spans="1:10" x14ac:dyDescent="0.35">
      <c r="A583" s="5">
        <v>44412</v>
      </c>
      <c r="B583" t="str">
        <f t="shared" si="36"/>
        <v>Wednesday</v>
      </c>
      <c r="C583" t="str">
        <f t="shared" si="37"/>
        <v>August</v>
      </c>
      <c r="D583" t="str">
        <f t="shared" si="38"/>
        <v>2021</v>
      </c>
      <c r="E583">
        <v>432</v>
      </c>
      <c r="F583" s="8">
        <v>10.48</v>
      </c>
      <c r="G583" s="8">
        <f t="shared" si="39"/>
        <v>4527.3600000000006</v>
      </c>
      <c r="H583" t="s">
        <v>22</v>
      </c>
      <c r="I583" t="s">
        <v>39</v>
      </c>
      <c r="J583">
        <v>4527.3600000000006</v>
      </c>
    </row>
    <row r="584" spans="1:10" x14ac:dyDescent="0.35">
      <c r="A584" s="5">
        <v>44413</v>
      </c>
      <c r="B584" t="str">
        <f t="shared" si="36"/>
        <v>Thursday</v>
      </c>
      <c r="C584" t="str">
        <f t="shared" si="37"/>
        <v>August</v>
      </c>
      <c r="D584" t="str">
        <f t="shared" si="38"/>
        <v>2021</v>
      </c>
      <c r="E584">
        <v>925</v>
      </c>
      <c r="F584" s="8">
        <v>10.48</v>
      </c>
      <c r="G584" s="8">
        <f t="shared" si="39"/>
        <v>9694</v>
      </c>
      <c r="H584" t="s">
        <v>22</v>
      </c>
      <c r="I584" t="s">
        <v>39</v>
      </c>
      <c r="J584">
        <v>9694</v>
      </c>
    </row>
    <row r="585" spans="1:10" x14ac:dyDescent="0.35">
      <c r="A585" s="5">
        <v>44414</v>
      </c>
      <c r="B585" t="str">
        <f t="shared" si="36"/>
        <v>Friday</v>
      </c>
      <c r="C585" t="str">
        <f t="shared" si="37"/>
        <v>August</v>
      </c>
      <c r="D585" t="str">
        <f t="shared" si="38"/>
        <v>2021</v>
      </c>
      <c r="E585">
        <v>861</v>
      </c>
      <c r="F585" s="8">
        <v>10.48</v>
      </c>
      <c r="G585" s="8">
        <f t="shared" si="39"/>
        <v>9023.2800000000007</v>
      </c>
      <c r="H585" t="s">
        <v>22</v>
      </c>
      <c r="I585" t="s">
        <v>39</v>
      </c>
      <c r="J585">
        <v>9023.2800000000007</v>
      </c>
    </row>
    <row r="586" spans="1:10" x14ac:dyDescent="0.35">
      <c r="A586" s="5">
        <v>44415</v>
      </c>
      <c r="B586" t="str">
        <f t="shared" si="36"/>
        <v>Saturday</v>
      </c>
      <c r="C586" t="str">
        <f t="shared" si="37"/>
        <v>August</v>
      </c>
      <c r="D586" t="str">
        <f t="shared" si="38"/>
        <v>2021</v>
      </c>
      <c r="E586">
        <v>399</v>
      </c>
      <c r="F586" s="8">
        <v>10.48</v>
      </c>
      <c r="G586" s="8">
        <f t="shared" si="39"/>
        <v>4181.5200000000004</v>
      </c>
      <c r="H586" t="s">
        <v>21</v>
      </c>
      <c r="I586" t="s">
        <v>39</v>
      </c>
      <c r="J586">
        <v>4181.5200000000004</v>
      </c>
    </row>
    <row r="587" spans="1:10" x14ac:dyDescent="0.35">
      <c r="A587" s="5">
        <v>44416</v>
      </c>
      <c r="B587" t="str">
        <f t="shared" si="36"/>
        <v>Sunday</v>
      </c>
      <c r="C587" t="str">
        <f t="shared" si="37"/>
        <v>August</v>
      </c>
      <c r="D587" t="str">
        <f t="shared" si="38"/>
        <v>2021</v>
      </c>
      <c r="E587">
        <v>854</v>
      </c>
      <c r="F587" s="8">
        <v>10.48</v>
      </c>
      <c r="G587" s="8">
        <f t="shared" si="39"/>
        <v>8949.92</v>
      </c>
      <c r="H587" t="s">
        <v>21</v>
      </c>
      <c r="I587" t="s">
        <v>39</v>
      </c>
      <c r="J587">
        <v>8949.92</v>
      </c>
    </row>
    <row r="588" spans="1:10" x14ac:dyDescent="0.35">
      <c r="A588" s="5">
        <v>44417</v>
      </c>
      <c r="B588" t="str">
        <f t="shared" si="36"/>
        <v>Monday</v>
      </c>
      <c r="C588" t="str">
        <f t="shared" si="37"/>
        <v>August</v>
      </c>
      <c r="D588" t="str">
        <f t="shared" si="38"/>
        <v>2021</v>
      </c>
      <c r="E588">
        <v>325</v>
      </c>
      <c r="F588" s="8">
        <v>10.48</v>
      </c>
      <c r="G588" s="8">
        <f t="shared" si="39"/>
        <v>3406</v>
      </c>
      <c r="H588" t="s">
        <v>21</v>
      </c>
      <c r="I588" t="s">
        <v>39</v>
      </c>
      <c r="J588">
        <v>3406</v>
      </c>
    </row>
    <row r="589" spans="1:10" x14ac:dyDescent="0.35">
      <c r="A589" s="5">
        <v>44418</v>
      </c>
      <c r="B589" t="str">
        <f t="shared" si="36"/>
        <v>Tuesday</v>
      </c>
      <c r="C589" t="str">
        <f t="shared" si="37"/>
        <v>August</v>
      </c>
      <c r="D589" t="str">
        <f t="shared" si="38"/>
        <v>2021</v>
      </c>
      <c r="E589">
        <v>634</v>
      </c>
      <c r="F589" s="8">
        <v>10.48</v>
      </c>
      <c r="G589" s="8">
        <f t="shared" si="39"/>
        <v>6644.3200000000006</v>
      </c>
      <c r="H589" t="s">
        <v>21</v>
      </c>
      <c r="I589" t="s">
        <v>39</v>
      </c>
      <c r="J589">
        <v>6644.3200000000006</v>
      </c>
    </row>
    <row r="590" spans="1:10" x14ac:dyDescent="0.35">
      <c r="A590" s="5">
        <v>44419</v>
      </c>
      <c r="B590" t="str">
        <f t="shared" si="36"/>
        <v>Wednesday</v>
      </c>
      <c r="C590" t="str">
        <f t="shared" si="37"/>
        <v>August</v>
      </c>
      <c r="D590" t="str">
        <f t="shared" si="38"/>
        <v>2021</v>
      </c>
      <c r="E590">
        <v>763</v>
      </c>
      <c r="F590" s="8">
        <v>10.48</v>
      </c>
      <c r="G590" s="8">
        <f t="shared" si="39"/>
        <v>7996.2400000000007</v>
      </c>
      <c r="H590" t="s">
        <v>21</v>
      </c>
      <c r="I590" t="s">
        <v>39</v>
      </c>
      <c r="J590">
        <v>7996.2400000000007</v>
      </c>
    </row>
    <row r="591" spans="1:10" x14ac:dyDescent="0.35">
      <c r="A591" s="5">
        <v>44420</v>
      </c>
      <c r="B591" t="str">
        <f t="shared" si="36"/>
        <v>Thursday</v>
      </c>
      <c r="C591" t="str">
        <f t="shared" si="37"/>
        <v>August</v>
      </c>
      <c r="D591" t="str">
        <f t="shared" si="38"/>
        <v>2021</v>
      </c>
      <c r="E591">
        <v>882</v>
      </c>
      <c r="F591" s="8">
        <v>10.48</v>
      </c>
      <c r="G591" s="8">
        <f t="shared" si="39"/>
        <v>9243.36</v>
      </c>
      <c r="H591" t="s">
        <v>21</v>
      </c>
      <c r="I591" t="s">
        <v>39</v>
      </c>
      <c r="J591">
        <v>9243.36</v>
      </c>
    </row>
    <row r="592" spans="1:10" x14ac:dyDescent="0.35">
      <c r="A592" s="5">
        <v>44421</v>
      </c>
      <c r="B592" t="str">
        <f t="shared" si="36"/>
        <v>Friday</v>
      </c>
      <c r="C592" t="str">
        <f t="shared" si="37"/>
        <v>August</v>
      </c>
      <c r="D592" t="str">
        <f t="shared" si="38"/>
        <v>2021</v>
      </c>
      <c r="E592">
        <v>827</v>
      </c>
      <c r="F592" s="8">
        <v>10.48</v>
      </c>
      <c r="G592" s="8">
        <f t="shared" si="39"/>
        <v>8666.9600000000009</v>
      </c>
      <c r="H592" t="s">
        <v>21</v>
      </c>
      <c r="I592" t="s">
        <v>39</v>
      </c>
      <c r="J592">
        <v>8666.9600000000009</v>
      </c>
    </row>
    <row r="593" spans="1:10" x14ac:dyDescent="0.35">
      <c r="A593" s="5">
        <v>44422</v>
      </c>
      <c r="B593" t="str">
        <f t="shared" si="36"/>
        <v>Saturday</v>
      </c>
      <c r="C593" t="str">
        <f t="shared" si="37"/>
        <v>August</v>
      </c>
      <c r="D593" t="str">
        <f t="shared" si="38"/>
        <v>2021</v>
      </c>
      <c r="E593">
        <v>837</v>
      </c>
      <c r="F593" s="8">
        <v>10.48</v>
      </c>
      <c r="G593" s="8">
        <f t="shared" si="39"/>
        <v>8771.76</v>
      </c>
      <c r="H593" t="s">
        <v>21</v>
      </c>
      <c r="I593" t="s">
        <v>39</v>
      </c>
      <c r="J593">
        <v>8771.76</v>
      </c>
    </row>
    <row r="594" spans="1:10" x14ac:dyDescent="0.35">
      <c r="A594" s="5">
        <v>44423</v>
      </c>
      <c r="B594" t="str">
        <f t="shared" si="36"/>
        <v>Sunday</v>
      </c>
      <c r="C594" t="str">
        <f t="shared" si="37"/>
        <v>August</v>
      </c>
      <c r="D594" t="str">
        <f t="shared" si="38"/>
        <v>2021</v>
      </c>
      <c r="E594">
        <v>810</v>
      </c>
      <c r="F594" s="8">
        <v>10.48</v>
      </c>
      <c r="G594" s="8">
        <f t="shared" si="39"/>
        <v>8488.8000000000011</v>
      </c>
      <c r="H594" t="s">
        <v>12</v>
      </c>
      <c r="I594" t="s">
        <v>39</v>
      </c>
      <c r="J594">
        <v>8488.8000000000011</v>
      </c>
    </row>
    <row r="595" spans="1:10" x14ac:dyDescent="0.35">
      <c r="A595" s="5">
        <v>44424</v>
      </c>
      <c r="B595" t="str">
        <f t="shared" si="36"/>
        <v>Monday</v>
      </c>
      <c r="C595" t="str">
        <f t="shared" si="37"/>
        <v>August</v>
      </c>
      <c r="D595" t="str">
        <f t="shared" si="38"/>
        <v>2021</v>
      </c>
      <c r="E595">
        <v>795</v>
      </c>
      <c r="F595" s="8">
        <v>10.48</v>
      </c>
      <c r="G595" s="8">
        <f t="shared" si="39"/>
        <v>8331.6</v>
      </c>
      <c r="H595" t="s">
        <v>12</v>
      </c>
      <c r="I595" t="s">
        <v>39</v>
      </c>
      <c r="J595">
        <v>8331.6</v>
      </c>
    </row>
    <row r="596" spans="1:10" x14ac:dyDescent="0.35">
      <c r="A596" s="5">
        <v>44425</v>
      </c>
      <c r="B596" t="str">
        <f t="shared" si="36"/>
        <v>Tuesday</v>
      </c>
      <c r="C596" t="str">
        <f t="shared" si="37"/>
        <v>August</v>
      </c>
      <c r="D596" t="str">
        <f t="shared" si="38"/>
        <v>2021</v>
      </c>
      <c r="E596">
        <v>233</v>
      </c>
      <c r="F596" s="8">
        <v>10.48</v>
      </c>
      <c r="G596" s="8">
        <f t="shared" si="39"/>
        <v>2441.84</v>
      </c>
      <c r="H596" t="s">
        <v>12</v>
      </c>
      <c r="I596" t="s">
        <v>39</v>
      </c>
      <c r="J596">
        <v>2441.84</v>
      </c>
    </row>
    <row r="597" spans="1:10" x14ac:dyDescent="0.35">
      <c r="A597" s="5">
        <v>44426</v>
      </c>
      <c r="B597" t="str">
        <f t="shared" si="36"/>
        <v>Wednesday</v>
      </c>
      <c r="C597" t="str">
        <f t="shared" si="37"/>
        <v>August</v>
      </c>
      <c r="D597" t="str">
        <f t="shared" si="38"/>
        <v>2021</v>
      </c>
      <c r="E597">
        <v>76</v>
      </c>
      <c r="F597" s="8">
        <v>10.48</v>
      </c>
      <c r="G597" s="8">
        <f t="shared" si="39"/>
        <v>796.48</v>
      </c>
      <c r="H597" t="s">
        <v>11</v>
      </c>
      <c r="I597" t="s">
        <v>39</v>
      </c>
      <c r="J597">
        <v>796.48</v>
      </c>
    </row>
    <row r="598" spans="1:10" x14ac:dyDescent="0.35">
      <c r="A598" s="5">
        <v>44427</v>
      </c>
      <c r="B598" t="str">
        <f t="shared" si="36"/>
        <v>Thursday</v>
      </c>
      <c r="C598" t="str">
        <f t="shared" si="37"/>
        <v>August</v>
      </c>
      <c r="D598" t="str">
        <f t="shared" si="38"/>
        <v>2021</v>
      </c>
      <c r="E598">
        <v>676</v>
      </c>
      <c r="F598" s="8">
        <v>10.48</v>
      </c>
      <c r="G598" s="8">
        <f t="shared" si="39"/>
        <v>7084.4800000000005</v>
      </c>
      <c r="H598" t="s">
        <v>21</v>
      </c>
      <c r="I598" t="s">
        <v>39</v>
      </c>
      <c r="J598">
        <v>7084.4800000000005</v>
      </c>
    </row>
    <row r="599" spans="1:10" x14ac:dyDescent="0.35">
      <c r="A599" s="5">
        <v>44428</v>
      </c>
      <c r="B599" t="str">
        <f t="shared" si="36"/>
        <v>Friday</v>
      </c>
      <c r="C599" t="str">
        <f t="shared" si="37"/>
        <v>August</v>
      </c>
      <c r="D599" t="str">
        <f t="shared" si="38"/>
        <v>2021</v>
      </c>
      <c r="E599">
        <v>526</v>
      </c>
      <c r="F599" s="8">
        <v>10.48</v>
      </c>
      <c r="G599" s="8">
        <f t="shared" si="39"/>
        <v>5512.4800000000005</v>
      </c>
      <c r="H599" t="s">
        <v>12</v>
      </c>
      <c r="I599" t="s">
        <v>39</v>
      </c>
      <c r="J599">
        <v>5512.4800000000005</v>
      </c>
    </row>
    <row r="600" spans="1:10" x14ac:dyDescent="0.35">
      <c r="A600" s="5">
        <v>44429</v>
      </c>
      <c r="B600" t="str">
        <f t="shared" si="36"/>
        <v>Saturday</v>
      </c>
      <c r="C600" t="str">
        <f t="shared" si="37"/>
        <v>August</v>
      </c>
      <c r="D600" t="str">
        <f t="shared" si="38"/>
        <v>2021</v>
      </c>
      <c r="E600">
        <v>245</v>
      </c>
      <c r="F600" s="8">
        <v>10.48</v>
      </c>
      <c r="G600" s="8">
        <f t="shared" si="39"/>
        <v>2567.6</v>
      </c>
      <c r="H600" t="s">
        <v>12</v>
      </c>
      <c r="I600" t="s">
        <v>39</v>
      </c>
      <c r="J600">
        <v>2567.6</v>
      </c>
    </row>
    <row r="601" spans="1:10" x14ac:dyDescent="0.35">
      <c r="A601" s="5">
        <v>44430</v>
      </c>
      <c r="B601" t="str">
        <f t="shared" si="36"/>
        <v>Sunday</v>
      </c>
      <c r="C601" t="str">
        <f t="shared" si="37"/>
        <v>August</v>
      </c>
      <c r="D601" t="str">
        <f t="shared" si="38"/>
        <v>2021</v>
      </c>
      <c r="E601">
        <v>224</v>
      </c>
      <c r="F601" s="8">
        <v>10.48</v>
      </c>
      <c r="G601" s="8">
        <f t="shared" si="39"/>
        <v>2347.52</v>
      </c>
      <c r="H601" t="s">
        <v>21</v>
      </c>
      <c r="I601" t="s">
        <v>39</v>
      </c>
      <c r="J601">
        <v>2347.52</v>
      </c>
    </row>
    <row r="602" spans="1:10" x14ac:dyDescent="0.35">
      <c r="A602" s="5">
        <v>44431</v>
      </c>
      <c r="B602" t="str">
        <f t="shared" si="36"/>
        <v>Monday</v>
      </c>
      <c r="C602" t="str">
        <f t="shared" si="37"/>
        <v>August</v>
      </c>
      <c r="D602" t="str">
        <f t="shared" si="38"/>
        <v>2021</v>
      </c>
      <c r="E602">
        <v>812</v>
      </c>
      <c r="F602" s="8">
        <v>10.48</v>
      </c>
      <c r="G602" s="8">
        <f t="shared" si="39"/>
        <v>8509.76</v>
      </c>
      <c r="H602" t="s">
        <v>10</v>
      </c>
      <c r="I602" t="s">
        <v>39</v>
      </c>
      <c r="J602">
        <v>8509.76</v>
      </c>
    </row>
    <row r="603" spans="1:10" x14ac:dyDescent="0.35">
      <c r="A603" s="5">
        <v>44432</v>
      </c>
      <c r="B603" t="str">
        <f t="shared" si="36"/>
        <v>Tuesday</v>
      </c>
      <c r="C603" t="str">
        <f t="shared" si="37"/>
        <v>August</v>
      </c>
      <c r="D603" t="str">
        <f t="shared" si="38"/>
        <v>2021</v>
      </c>
      <c r="E603">
        <v>792</v>
      </c>
      <c r="F603" s="8">
        <v>10.48</v>
      </c>
      <c r="G603" s="8">
        <f t="shared" si="39"/>
        <v>8300.16</v>
      </c>
      <c r="H603" t="s">
        <v>10</v>
      </c>
      <c r="I603" t="s">
        <v>39</v>
      </c>
      <c r="J603">
        <v>8300.16</v>
      </c>
    </row>
    <row r="604" spans="1:10" x14ac:dyDescent="0.35">
      <c r="A604" s="5">
        <v>44433</v>
      </c>
      <c r="B604" t="str">
        <f t="shared" si="36"/>
        <v>Wednesday</v>
      </c>
      <c r="C604" t="str">
        <f t="shared" si="37"/>
        <v>August</v>
      </c>
      <c r="D604" t="str">
        <f t="shared" si="38"/>
        <v>2021</v>
      </c>
      <c r="E604">
        <v>148</v>
      </c>
      <c r="F604" s="8">
        <v>10.48</v>
      </c>
      <c r="G604" s="8">
        <f t="shared" si="39"/>
        <v>1551.04</v>
      </c>
      <c r="H604" t="s">
        <v>10</v>
      </c>
      <c r="I604" t="s">
        <v>39</v>
      </c>
      <c r="J604">
        <v>1551.04</v>
      </c>
    </row>
    <row r="605" spans="1:10" x14ac:dyDescent="0.35">
      <c r="A605" s="5">
        <v>44434</v>
      </c>
      <c r="B605" t="str">
        <f t="shared" si="36"/>
        <v>Thursday</v>
      </c>
      <c r="C605" t="str">
        <f t="shared" si="37"/>
        <v>August</v>
      </c>
      <c r="D605" t="str">
        <f t="shared" si="38"/>
        <v>2021</v>
      </c>
      <c r="E605">
        <v>919</v>
      </c>
      <c r="F605" s="8">
        <v>10.48</v>
      </c>
      <c r="G605" s="8">
        <f t="shared" si="39"/>
        <v>9631.1200000000008</v>
      </c>
      <c r="H605" t="s">
        <v>10</v>
      </c>
      <c r="I605" t="s">
        <v>39</v>
      </c>
      <c r="J605">
        <v>9631.1200000000008</v>
      </c>
    </row>
    <row r="606" spans="1:10" x14ac:dyDescent="0.35">
      <c r="A606" s="5">
        <v>44435</v>
      </c>
      <c r="B606" t="str">
        <f t="shared" si="36"/>
        <v>Friday</v>
      </c>
      <c r="C606" t="str">
        <f t="shared" si="37"/>
        <v>August</v>
      </c>
      <c r="D606" t="str">
        <f t="shared" si="38"/>
        <v>2021</v>
      </c>
      <c r="E606">
        <v>238</v>
      </c>
      <c r="F606" s="8">
        <v>10.48</v>
      </c>
      <c r="G606" s="8">
        <f t="shared" si="39"/>
        <v>2494.2400000000002</v>
      </c>
      <c r="H606" t="s">
        <v>12</v>
      </c>
      <c r="I606" t="s">
        <v>39</v>
      </c>
      <c r="J606">
        <v>2494.2400000000002</v>
      </c>
    </row>
    <row r="607" spans="1:10" x14ac:dyDescent="0.35">
      <c r="A607" s="5">
        <v>44436</v>
      </c>
      <c r="B607" t="str">
        <f t="shared" si="36"/>
        <v>Saturday</v>
      </c>
      <c r="C607" t="str">
        <f t="shared" si="37"/>
        <v>August</v>
      </c>
      <c r="D607" t="str">
        <f t="shared" si="38"/>
        <v>2021</v>
      </c>
      <c r="E607">
        <v>797</v>
      </c>
      <c r="F607" s="8">
        <v>10.48</v>
      </c>
      <c r="G607" s="8">
        <f t="shared" si="39"/>
        <v>8352.56</v>
      </c>
      <c r="H607" t="s">
        <v>12</v>
      </c>
      <c r="I607" t="s">
        <v>39</v>
      </c>
      <c r="J607">
        <v>8352.56</v>
      </c>
    </row>
    <row r="608" spans="1:10" x14ac:dyDescent="0.35">
      <c r="A608" s="5">
        <v>44437</v>
      </c>
      <c r="B608" t="str">
        <f t="shared" si="36"/>
        <v>Sunday</v>
      </c>
      <c r="C608" t="str">
        <f t="shared" si="37"/>
        <v>August</v>
      </c>
      <c r="D608" t="str">
        <f t="shared" si="38"/>
        <v>2021</v>
      </c>
      <c r="E608">
        <v>681</v>
      </c>
      <c r="F608" s="8">
        <v>10.48</v>
      </c>
      <c r="G608" s="8">
        <f t="shared" si="39"/>
        <v>7136.88</v>
      </c>
      <c r="H608" t="s">
        <v>12</v>
      </c>
      <c r="I608" t="s">
        <v>39</v>
      </c>
      <c r="J608">
        <v>7136.88</v>
      </c>
    </row>
    <row r="609" spans="1:10" x14ac:dyDescent="0.35">
      <c r="A609" s="5">
        <v>44438</v>
      </c>
      <c r="B609" t="str">
        <f t="shared" si="36"/>
        <v>Monday</v>
      </c>
      <c r="C609" t="str">
        <f t="shared" si="37"/>
        <v>August</v>
      </c>
      <c r="D609" t="str">
        <f t="shared" si="38"/>
        <v>2021</v>
      </c>
      <c r="E609">
        <v>265</v>
      </c>
      <c r="F609" s="8">
        <v>10.48</v>
      </c>
      <c r="G609" s="8">
        <f t="shared" si="39"/>
        <v>2777.2000000000003</v>
      </c>
      <c r="H609" t="s">
        <v>10</v>
      </c>
      <c r="I609" t="s">
        <v>39</v>
      </c>
      <c r="J609">
        <v>2777.2000000000003</v>
      </c>
    </row>
    <row r="610" spans="1:10" x14ac:dyDescent="0.35">
      <c r="A610" s="5">
        <v>44439</v>
      </c>
      <c r="B610" t="str">
        <f t="shared" si="36"/>
        <v>Tuesday</v>
      </c>
      <c r="C610" t="str">
        <f t="shared" si="37"/>
        <v>August</v>
      </c>
      <c r="D610" t="str">
        <f t="shared" si="38"/>
        <v>2021</v>
      </c>
      <c r="E610">
        <v>977</v>
      </c>
      <c r="F610" s="8">
        <v>10.48</v>
      </c>
      <c r="G610" s="8">
        <f t="shared" si="39"/>
        <v>10238.960000000001</v>
      </c>
      <c r="H610" t="s">
        <v>10</v>
      </c>
      <c r="I610" t="s">
        <v>39</v>
      </c>
      <c r="J610">
        <v>10238.960000000001</v>
      </c>
    </row>
    <row r="611" spans="1:10" x14ac:dyDescent="0.35">
      <c r="A611" s="5">
        <v>44440</v>
      </c>
      <c r="B611" t="str">
        <f t="shared" si="36"/>
        <v>Wednesday</v>
      </c>
      <c r="C611" t="str">
        <f t="shared" si="37"/>
        <v>September</v>
      </c>
      <c r="D611" t="str">
        <f t="shared" si="38"/>
        <v>2021</v>
      </c>
      <c r="E611">
        <v>632</v>
      </c>
      <c r="F611" s="8">
        <v>10.48</v>
      </c>
      <c r="G611" s="8">
        <f t="shared" si="39"/>
        <v>6623.3600000000006</v>
      </c>
      <c r="H611" t="s">
        <v>10</v>
      </c>
      <c r="I611" t="s">
        <v>39</v>
      </c>
      <c r="J611">
        <v>6623.3600000000006</v>
      </c>
    </row>
    <row r="612" spans="1:10" x14ac:dyDescent="0.35">
      <c r="A612" s="5">
        <v>44441</v>
      </c>
      <c r="B612" t="str">
        <f t="shared" si="36"/>
        <v>Thursday</v>
      </c>
      <c r="C612" t="str">
        <f t="shared" si="37"/>
        <v>September</v>
      </c>
      <c r="D612" t="str">
        <f t="shared" si="38"/>
        <v>2021</v>
      </c>
      <c r="E612">
        <v>942</v>
      </c>
      <c r="F612" s="8">
        <v>10.48</v>
      </c>
      <c r="G612" s="8">
        <f t="shared" si="39"/>
        <v>9872.16</v>
      </c>
      <c r="H612" t="s">
        <v>22</v>
      </c>
      <c r="I612" t="s">
        <v>39</v>
      </c>
      <c r="J612">
        <v>9872.16</v>
      </c>
    </row>
    <row r="613" spans="1:10" x14ac:dyDescent="0.35">
      <c r="A613" s="5">
        <v>44442</v>
      </c>
      <c r="B613" t="str">
        <f t="shared" si="36"/>
        <v>Friday</v>
      </c>
      <c r="C613" t="str">
        <f t="shared" si="37"/>
        <v>September</v>
      </c>
      <c r="D613" t="str">
        <f t="shared" si="38"/>
        <v>2021</v>
      </c>
      <c r="E613">
        <v>53</v>
      </c>
      <c r="F613" s="8">
        <v>10.48</v>
      </c>
      <c r="G613" s="8">
        <f t="shared" si="39"/>
        <v>555.44000000000005</v>
      </c>
      <c r="H613" t="s">
        <v>18</v>
      </c>
      <c r="I613" t="s">
        <v>39</v>
      </c>
      <c r="J613">
        <v>555.44000000000005</v>
      </c>
    </row>
    <row r="614" spans="1:10" x14ac:dyDescent="0.35">
      <c r="A614" s="5">
        <v>44443</v>
      </c>
      <c r="B614" t="str">
        <f t="shared" si="36"/>
        <v>Saturday</v>
      </c>
      <c r="C614" t="str">
        <f t="shared" si="37"/>
        <v>September</v>
      </c>
      <c r="D614" t="str">
        <f t="shared" si="38"/>
        <v>2021</v>
      </c>
      <c r="E614">
        <v>155</v>
      </c>
      <c r="F614" s="8">
        <v>10.48</v>
      </c>
      <c r="G614" s="8">
        <f t="shared" si="39"/>
        <v>1624.4</v>
      </c>
      <c r="H614" t="s">
        <v>19</v>
      </c>
      <c r="I614" t="s">
        <v>39</v>
      </c>
      <c r="J614">
        <v>1624.4</v>
      </c>
    </row>
    <row r="615" spans="1:10" x14ac:dyDescent="0.35">
      <c r="A615" s="5">
        <v>44444</v>
      </c>
      <c r="B615" t="str">
        <f t="shared" si="36"/>
        <v>Sunday</v>
      </c>
      <c r="C615" t="str">
        <f t="shared" si="37"/>
        <v>September</v>
      </c>
      <c r="D615" t="str">
        <f t="shared" si="38"/>
        <v>2021</v>
      </c>
      <c r="E615">
        <v>502</v>
      </c>
      <c r="F615" s="8">
        <v>10.48</v>
      </c>
      <c r="G615" s="8">
        <f t="shared" si="39"/>
        <v>5260.96</v>
      </c>
      <c r="H615" t="s">
        <v>20</v>
      </c>
      <c r="I615" t="s">
        <v>39</v>
      </c>
      <c r="J615">
        <v>5260.96</v>
      </c>
    </row>
    <row r="616" spans="1:10" x14ac:dyDescent="0.35">
      <c r="A616" s="5">
        <v>44445</v>
      </c>
      <c r="B616" t="str">
        <f t="shared" si="36"/>
        <v>Monday</v>
      </c>
      <c r="C616" t="str">
        <f t="shared" si="37"/>
        <v>September</v>
      </c>
      <c r="D616" t="str">
        <f t="shared" si="38"/>
        <v>2021</v>
      </c>
      <c r="E616">
        <v>849</v>
      </c>
      <c r="F616" s="8">
        <v>10.48</v>
      </c>
      <c r="G616" s="8">
        <f t="shared" si="39"/>
        <v>8897.52</v>
      </c>
      <c r="H616" t="s">
        <v>17</v>
      </c>
      <c r="I616" t="s">
        <v>39</v>
      </c>
      <c r="J616">
        <v>8897.52</v>
      </c>
    </row>
    <row r="617" spans="1:10" x14ac:dyDescent="0.35">
      <c r="A617" s="5">
        <v>44446</v>
      </c>
      <c r="B617" t="str">
        <f t="shared" si="36"/>
        <v>Tuesday</v>
      </c>
      <c r="C617" t="str">
        <f t="shared" si="37"/>
        <v>September</v>
      </c>
      <c r="D617" t="str">
        <f t="shared" si="38"/>
        <v>2021</v>
      </c>
      <c r="E617">
        <v>212</v>
      </c>
      <c r="F617" s="8">
        <v>10.48</v>
      </c>
      <c r="G617" s="8">
        <f t="shared" si="39"/>
        <v>2221.7600000000002</v>
      </c>
      <c r="H617" t="s">
        <v>11</v>
      </c>
      <c r="I617" t="s">
        <v>39</v>
      </c>
      <c r="J617">
        <v>2221.7600000000002</v>
      </c>
    </row>
    <row r="618" spans="1:10" x14ac:dyDescent="0.35">
      <c r="A618" s="5">
        <v>44447</v>
      </c>
      <c r="B618" t="str">
        <f t="shared" si="36"/>
        <v>Wednesday</v>
      </c>
      <c r="C618" t="str">
        <f t="shared" si="37"/>
        <v>September</v>
      </c>
      <c r="D618" t="str">
        <f t="shared" si="38"/>
        <v>2021</v>
      </c>
      <c r="E618">
        <v>989</v>
      </c>
      <c r="F618" s="8">
        <v>10.48</v>
      </c>
      <c r="G618" s="8">
        <f t="shared" si="39"/>
        <v>10364.720000000001</v>
      </c>
      <c r="H618" t="s">
        <v>22</v>
      </c>
      <c r="I618" t="s">
        <v>39</v>
      </c>
      <c r="J618">
        <v>10364.720000000001</v>
      </c>
    </row>
    <row r="619" spans="1:10" x14ac:dyDescent="0.35">
      <c r="A619" s="5">
        <v>44448</v>
      </c>
      <c r="B619" t="str">
        <f t="shared" si="36"/>
        <v>Thursday</v>
      </c>
      <c r="C619" t="str">
        <f t="shared" si="37"/>
        <v>September</v>
      </c>
      <c r="D619" t="str">
        <f t="shared" si="38"/>
        <v>2021</v>
      </c>
      <c r="E619">
        <v>135</v>
      </c>
      <c r="F619" s="8">
        <v>10.48</v>
      </c>
      <c r="G619" s="8">
        <f t="shared" si="39"/>
        <v>1414.8</v>
      </c>
      <c r="H619" t="s">
        <v>22</v>
      </c>
      <c r="I619" t="s">
        <v>39</v>
      </c>
      <c r="J619">
        <v>1414.8</v>
      </c>
    </row>
    <row r="620" spans="1:10" x14ac:dyDescent="0.35">
      <c r="A620" s="5">
        <v>44449</v>
      </c>
      <c r="B620" t="str">
        <f t="shared" si="36"/>
        <v>Friday</v>
      </c>
      <c r="C620" t="str">
        <f t="shared" si="37"/>
        <v>September</v>
      </c>
      <c r="D620" t="str">
        <f t="shared" si="38"/>
        <v>2021</v>
      </c>
      <c r="E620">
        <v>671</v>
      </c>
      <c r="F620" s="8">
        <v>10.48</v>
      </c>
      <c r="G620" s="8">
        <f t="shared" si="39"/>
        <v>7032.08</v>
      </c>
      <c r="H620" t="s">
        <v>22</v>
      </c>
      <c r="I620" t="s">
        <v>39</v>
      </c>
      <c r="J620">
        <v>7032.08</v>
      </c>
    </row>
    <row r="621" spans="1:10" x14ac:dyDescent="0.35">
      <c r="A621" s="5">
        <v>44450</v>
      </c>
      <c r="B621" t="str">
        <f t="shared" si="36"/>
        <v>Saturday</v>
      </c>
      <c r="C621" t="str">
        <f t="shared" si="37"/>
        <v>September</v>
      </c>
      <c r="D621" t="str">
        <f t="shared" si="38"/>
        <v>2021</v>
      </c>
      <c r="E621">
        <v>925</v>
      </c>
      <c r="F621" s="8">
        <v>10.48</v>
      </c>
      <c r="G621" s="8">
        <f t="shared" si="39"/>
        <v>9694</v>
      </c>
      <c r="H621" t="s">
        <v>21</v>
      </c>
      <c r="I621" t="s">
        <v>39</v>
      </c>
      <c r="J621">
        <v>9694</v>
      </c>
    </row>
    <row r="622" spans="1:10" x14ac:dyDescent="0.35">
      <c r="A622" s="5">
        <v>44451</v>
      </c>
      <c r="B622" t="str">
        <f t="shared" si="36"/>
        <v>Sunday</v>
      </c>
      <c r="C622" t="str">
        <f t="shared" si="37"/>
        <v>September</v>
      </c>
      <c r="D622" t="str">
        <f t="shared" si="38"/>
        <v>2021</v>
      </c>
      <c r="E622">
        <v>94</v>
      </c>
      <c r="F622" s="8">
        <v>10.48</v>
      </c>
      <c r="G622" s="8">
        <f t="shared" si="39"/>
        <v>985.12</v>
      </c>
      <c r="H622" t="s">
        <v>19</v>
      </c>
      <c r="I622" t="s">
        <v>39</v>
      </c>
      <c r="J622">
        <v>985.12</v>
      </c>
    </row>
    <row r="623" spans="1:10" x14ac:dyDescent="0.35">
      <c r="A623" s="5">
        <v>44452</v>
      </c>
      <c r="B623" t="str">
        <f t="shared" si="36"/>
        <v>Monday</v>
      </c>
      <c r="C623" t="str">
        <f t="shared" si="37"/>
        <v>September</v>
      </c>
      <c r="D623" t="str">
        <f t="shared" si="38"/>
        <v>2021</v>
      </c>
      <c r="E623">
        <v>782</v>
      </c>
      <c r="F623" s="8">
        <v>10.48</v>
      </c>
      <c r="G623" s="8">
        <f t="shared" si="39"/>
        <v>8195.36</v>
      </c>
      <c r="H623" t="s">
        <v>21</v>
      </c>
      <c r="I623" t="s">
        <v>39</v>
      </c>
      <c r="J623">
        <v>8195.36</v>
      </c>
    </row>
    <row r="624" spans="1:10" x14ac:dyDescent="0.35">
      <c r="A624" s="5">
        <v>44453</v>
      </c>
      <c r="B624" t="str">
        <f t="shared" si="36"/>
        <v>Tuesday</v>
      </c>
      <c r="C624" t="str">
        <f t="shared" si="37"/>
        <v>September</v>
      </c>
      <c r="D624" t="str">
        <f t="shared" si="38"/>
        <v>2021</v>
      </c>
      <c r="E624">
        <v>713</v>
      </c>
      <c r="F624" s="8">
        <v>10.48</v>
      </c>
      <c r="G624" s="8">
        <f t="shared" si="39"/>
        <v>7472.2400000000007</v>
      </c>
      <c r="H624" t="s">
        <v>21</v>
      </c>
      <c r="I624" t="s">
        <v>39</v>
      </c>
      <c r="J624">
        <v>7472.2400000000007</v>
      </c>
    </row>
    <row r="625" spans="1:10" x14ac:dyDescent="0.35">
      <c r="A625" s="5">
        <v>44454</v>
      </c>
      <c r="B625" t="str">
        <f t="shared" si="36"/>
        <v>Wednesday</v>
      </c>
      <c r="C625" t="str">
        <f t="shared" si="37"/>
        <v>September</v>
      </c>
      <c r="D625" t="str">
        <f t="shared" si="38"/>
        <v>2021</v>
      </c>
      <c r="E625">
        <v>665</v>
      </c>
      <c r="F625" s="8">
        <v>10.48</v>
      </c>
      <c r="G625" s="8">
        <f t="shared" si="39"/>
        <v>6969.2000000000007</v>
      </c>
      <c r="H625" t="s">
        <v>21</v>
      </c>
      <c r="I625" t="s">
        <v>39</v>
      </c>
      <c r="J625">
        <v>6969.2000000000007</v>
      </c>
    </row>
    <row r="626" spans="1:10" x14ac:dyDescent="0.35">
      <c r="A626" s="5">
        <v>44455</v>
      </c>
      <c r="B626" t="str">
        <f t="shared" si="36"/>
        <v>Thursday</v>
      </c>
      <c r="C626" t="str">
        <f t="shared" si="37"/>
        <v>September</v>
      </c>
      <c r="D626" t="str">
        <f t="shared" si="38"/>
        <v>2021</v>
      </c>
      <c r="E626">
        <v>789</v>
      </c>
      <c r="F626" s="8">
        <v>10.48</v>
      </c>
      <c r="G626" s="8">
        <f t="shared" si="39"/>
        <v>8268.7200000000012</v>
      </c>
      <c r="H626" t="s">
        <v>21</v>
      </c>
      <c r="I626" t="s">
        <v>39</v>
      </c>
      <c r="J626">
        <v>8268.7200000000012</v>
      </c>
    </row>
    <row r="627" spans="1:10" x14ac:dyDescent="0.35">
      <c r="A627" s="5">
        <v>44456</v>
      </c>
      <c r="B627" t="str">
        <f t="shared" si="36"/>
        <v>Friday</v>
      </c>
      <c r="C627" t="str">
        <f t="shared" si="37"/>
        <v>September</v>
      </c>
      <c r="D627" t="str">
        <f t="shared" si="38"/>
        <v>2021</v>
      </c>
      <c r="E627">
        <v>253</v>
      </c>
      <c r="F627" s="8">
        <v>10.48</v>
      </c>
      <c r="G627" s="8">
        <f t="shared" si="39"/>
        <v>2651.44</v>
      </c>
      <c r="H627" t="s">
        <v>21</v>
      </c>
      <c r="I627" t="s">
        <v>39</v>
      </c>
      <c r="J627">
        <v>2651.44</v>
      </c>
    </row>
    <row r="628" spans="1:10" x14ac:dyDescent="0.35">
      <c r="A628" s="5">
        <v>44457</v>
      </c>
      <c r="B628" t="str">
        <f t="shared" si="36"/>
        <v>Saturday</v>
      </c>
      <c r="C628" t="str">
        <f t="shared" si="37"/>
        <v>September</v>
      </c>
      <c r="D628" t="str">
        <f t="shared" si="38"/>
        <v>2021</v>
      </c>
      <c r="E628">
        <v>798</v>
      </c>
      <c r="F628" s="8">
        <v>10.48</v>
      </c>
      <c r="G628" s="8">
        <f t="shared" si="39"/>
        <v>8363.0400000000009</v>
      </c>
      <c r="H628" t="s">
        <v>21</v>
      </c>
      <c r="I628" t="s">
        <v>39</v>
      </c>
      <c r="J628">
        <v>8363.0400000000009</v>
      </c>
    </row>
    <row r="629" spans="1:10" x14ac:dyDescent="0.35">
      <c r="A629" s="5">
        <v>44458</v>
      </c>
      <c r="B629" t="str">
        <f t="shared" si="36"/>
        <v>Sunday</v>
      </c>
      <c r="C629" t="str">
        <f t="shared" si="37"/>
        <v>September</v>
      </c>
      <c r="D629" t="str">
        <f t="shared" si="38"/>
        <v>2021</v>
      </c>
      <c r="E629">
        <v>100</v>
      </c>
      <c r="F629" s="8">
        <v>10.48</v>
      </c>
      <c r="G629" s="8">
        <f t="shared" si="39"/>
        <v>1048</v>
      </c>
      <c r="H629" t="s">
        <v>12</v>
      </c>
      <c r="I629" t="s">
        <v>39</v>
      </c>
      <c r="J629">
        <v>1048</v>
      </c>
    </row>
    <row r="630" spans="1:10" x14ac:dyDescent="0.35">
      <c r="A630" s="5">
        <v>44459</v>
      </c>
      <c r="B630" t="str">
        <f t="shared" si="36"/>
        <v>Monday</v>
      </c>
      <c r="C630" t="str">
        <f t="shared" si="37"/>
        <v>September</v>
      </c>
      <c r="D630" t="str">
        <f t="shared" si="38"/>
        <v>2021</v>
      </c>
      <c r="E630">
        <v>97</v>
      </c>
      <c r="F630" s="8">
        <v>10.48</v>
      </c>
      <c r="G630" s="8">
        <f t="shared" si="39"/>
        <v>1016.5600000000001</v>
      </c>
      <c r="H630" t="s">
        <v>17</v>
      </c>
      <c r="I630" t="s">
        <v>39</v>
      </c>
      <c r="J630">
        <v>1016.5600000000001</v>
      </c>
    </row>
    <row r="631" spans="1:10" x14ac:dyDescent="0.35">
      <c r="A631" s="5">
        <v>44460</v>
      </c>
      <c r="B631" t="str">
        <f t="shared" si="36"/>
        <v>Tuesday</v>
      </c>
      <c r="C631" t="str">
        <f t="shared" si="37"/>
        <v>September</v>
      </c>
      <c r="D631" t="str">
        <f t="shared" si="38"/>
        <v>2021</v>
      </c>
      <c r="E631">
        <v>577</v>
      </c>
      <c r="F631" s="8">
        <v>10.48</v>
      </c>
      <c r="G631" s="8">
        <f t="shared" si="39"/>
        <v>6046.96</v>
      </c>
      <c r="H631" t="s">
        <v>12</v>
      </c>
      <c r="I631" t="s">
        <v>39</v>
      </c>
      <c r="J631">
        <v>6046.96</v>
      </c>
    </row>
    <row r="632" spans="1:10" x14ac:dyDescent="0.35">
      <c r="A632" s="5">
        <v>44461</v>
      </c>
      <c r="B632" t="str">
        <f t="shared" si="36"/>
        <v>Wednesday</v>
      </c>
      <c r="C632" t="str">
        <f t="shared" si="37"/>
        <v>September</v>
      </c>
      <c r="D632" t="str">
        <f t="shared" si="38"/>
        <v>2021</v>
      </c>
      <c r="E632">
        <v>276</v>
      </c>
      <c r="F632" s="8">
        <v>10.48</v>
      </c>
      <c r="G632" s="8">
        <f t="shared" si="39"/>
        <v>2892.48</v>
      </c>
      <c r="H632" t="s">
        <v>12</v>
      </c>
      <c r="I632" t="s">
        <v>39</v>
      </c>
      <c r="J632">
        <v>2892.48</v>
      </c>
    </row>
    <row r="633" spans="1:10" x14ac:dyDescent="0.35">
      <c r="A633" s="5">
        <v>44462</v>
      </c>
      <c r="B633" t="str">
        <f t="shared" si="36"/>
        <v>Thursday</v>
      </c>
      <c r="C633" t="str">
        <f t="shared" si="37"/>
        <v>September</v>
      </c>
      <c r="D633" t="str">
        <f t="shared" si="38"/>
        <v>2021</v>
      </c>
      <c r="E633">
        <v>445</v>
      </c>
      <c r="F633" s="8">
        <v>10.48</v>
      </c>
      <c r="G633" s="8">
        <f t="shared" si="39"/>
        <v>4663.6000000000004</v>
      </c>
      <c r="H633" t="s">
        <v>21</v>
      </c>
      <c r="I633" t="s">
        <v>39</v>
      </c>
      <c r="J633">
        <v>4663.6000000000004</v>
      </c>
    </row>
    <row r="634" spans="1:10" x14ac:dyDescent="0.35">
      <c r="A634" s="5">
        <v>44463</v>
      </c>
      <c r="B634" t="str">
        <f t="shared" si="36"/>
        <v>Friday</v>
      </c>
      <c r="C634" t="str">
        <f t="shared" si="37"/>
        <v>September</v>
      </c>
      <c r="D634" t="str">
        <f t="shared" si="38"/>
        <v>2021</v>
      </c>
      <c r="E634">
        <v>571</v>
      </c>
      <c r="F634" s="8">
        <v>10.48</v>
      </c>
      <c r="G634" s="8">
        <f t="shared" si="39"/>
        <v>5984.08</v>
      </c>
      <c r="H634" t="s">
        <v>12</v>
      </c>
      <c r="I634" t="s">
        <v>39</v>
      </c>
      <c r="J634">
        <v>5984.08</v>
      </c>
    </row>
    <row r="635" spans="1:10" x14ac:dyDescent="0.35">
      <c r="A635" s="5">
        <v>44464</v>
      </c>
      <c r="B635" t="str">
        <f t="shared" si="36"/>
        <v>Saturday</v>
      </c>
      <c r="C635" t="str">
        <f t="shared" si="37"/>
        <v>September</v>
      </c>
      <c r="D635" t="str">
        <f t="shared" si="38"/>
        <v>2021</v>
      </c>
      <c r="E635">
        <v>196</v>
      </c>
      <c r="F635" s="8">
        <v>10.48</v>
      </c>
      <c r="G635" s="8">
        <f t="shared" si="39"/>
        <v>2054.08</v>
      </c>
      <c r="H635" t="s">
        <v>12</v>
      </c>
      <c r="I635" t="s">
        <v>39</v>
      </c>
      <c r="J635">
        <v>2054.08</v>
      </c>
    </row>
    <row r="636" spans="1:10" x14ac:dyDescent="0.35">
      <c r="A636" s="5">
        <v>44465</v>
      </c>
      <c r="B636" t="str">
        <f t="shared" si="36"/>
        <v>Sunday</v>
      </c>
      <c r="C636" t="str">
        <f t="shared" si="37"/>
        <v>September</v>
      </c>
      <c r="D636" t="str">
        <f t="shared" si="38"/>
        <v>2021</v>
      </c>
      <c r="E636">
        <v>130</v>
      </c>
      <c r="F636" s="8">
        <v>10.48</v>
      </c>
      <c r="G636" s="8">
        <f t="shared" si="39"/>
        <v>1362.4</v>
      </c>
      <c r="H636" t="s">
        <v>21</v>
      </c>
      <c r="I636" t="s">
        <v>39</v>
      </c>
      <c r="J636">
        <v>1362.4</v>
      </c>
    </row>
    <row r="637" spans="1:10" x14ac:dyDescent="0.35">
      <c r="A637" s="5">
        <v>44466</v>
      </c>
      <c r="B637" t="str">
        <f t="shared" si="36"/>
        <v>Monday</v>
      </c>
      <c r="C637" t="str">
        <f t="shared" si="37"/>
        <v>September</v>
      </c>
      <c r="D637" t="str">
        <f t="shared" si="38"/>
        <v>2021</v>
      </c>
      <c r="E637">
        <v>934</v>
      </c>
      <c r="F637" s="8">
        <v>10.48</v>
      </c>
      <c r="G637" s="8">
        <f t="shared" si="39"/>
        <v>9788.32</v>
      </c>
      <c r="H637" t="s">
        <v>10</v>
      </c>
      <c r="I637" t="s">
        <v>39</v>
      </c>
      <c r="J637">
        <v>9788.32</v>
      </c>
    </row>
    <row r="638" spans="1:10" x14ac:dyDescent="0.35">
      <c r="A638" s="5">
        <v>44467</v>
      </c>
      <c r="B638" t="str">
        <f t="shared" si="36"/>
        <v>Tuesday</v>
      </c>
      <c r="C638" t="str">
        <f t="shared" si="37"/>
        <v>September</v>
      </c>
      <c r="D638" t="str">
        <f t="shared" si="38"/>
        <v>2021</v>
      </c>
      <c r="E638">
        <v>600</v>
      </c>
      <c r="F638" s="8">
        <v>10.48</v>
      </c>
      <c r="G638" s="8">
        <f t="shared" si="39"/>
        <v>6288</v>
      </c>
      <c r="H638" t="s">
        <v>10</v>
      </c>
      <c r="I638" t="s">
        <v>39</v>
      </c>
      <c r="J638">
        <v>6288</v>
      </c>
    </row>
    <row r="639" spans="1:10" x14ac:dyDescent="0.35">
      <c r="A639" s="5">
        <v>44468</v>
      </c>
      <c r="B639" t="str">
        <f t="shared" si="36"/>
        <v>Wednesday</v>
      </c>
      <c r="C639" t="str">
        <f t="shared" si="37"/>
        <v>September</v>
      </c>
      <c r="D639" t="str">
        <f t="shared" si="38"/>
        <v>2021</v>
      </c>
      <c r="E639">
        <v>261</v>
      </c>
      <c r="F639" s="8">
        <v>10.48</v>
      </c>
      <c r="G639" s="8">
        <f t="shared" si="39"/>
        <v>2735.28</v>
      </c>
      <c r="H639" t="s">
        <v>10</v>
      </c>
      <c r="I639" t="s">
        <v>39</v>
      </c>
      <c r="J639">
        <v>2735.28</v>
      </c>
    </row>
    <row r="640" spans="1:10" x14ac:dyDescent="0.35">
      <c r="A640" s="5">
        <v>44469</v>
      </c>
      <c r="B640" t="str">
        <f t="shared" si="36"/>
        <v>Thursday</v>
      </c>
      <c r="C640" t="str">
        <f t="shared" si="37"/>
        <v>September</v>
      </c>
      <c r="D640" t="str">
        <f t="shared" si="38"/>
        <v>2021</v>
      </c>
      <c r="E640">
        <v>72</v>
      </c>
      <c r="F640" s="8">
        <v>10.48</v>
      </c>
      <c r="G640" s="8">
        <f t="shared" si="39"/>
        <v>754.56000000000006</v>
      </c>
      <c r="H640" t="s">
        <v>17</v>
      </c>
      <c r="I640" t="s">
        <v>39</v>
      </c>
      <c r="J640">
        <v>754.56000000000006</v>
      </c>
    </row>
    <row r="641" spans="1:10" x14ac:dyDescent="0.35">
      <c r="A641" s="5">
        <v>44470</v>
      </c>
      <c r="B641" t="str">
        <f t="shared" si="36"/>
        <v>Friday</v>
      </c>
      <c r="C641" t="str">
        <f t="shared" si="37"/>
        <v>October</v>
      </c>
      <c r="D641" t="str">
        <f t="shared" si="38"/>
        <v>2021</v>
      </c>
      <c r="E641">
        <v>787</v>
      </c>
      <c r="F641" s="8">
        <v>10.48</v>
      </c>
      <c r="G641" s="8">
        <f t="shared" si="39"/>
        <v>8247.76</v>
      </c>
      <c r="H641" t="s">
        <v>10</v>
      </c>
      <c r="I641" t="s">
        <v>39</v>
      </c>
      <c r="J641">
        <v>8247.76</v>
      </c>
    </row>
    <row r="642" spans="1:10" x14ac:dyDescent="0.35">
      <c r="A642" s="5">
        <v>44471</v>
      </c>
      <c r="B642" t="str">
        <f t="shared" ref="B642:B695" si="40">TEXT(A642,"Dddd")</f>
        <v>Saturday</v>
      </c>
      <c r="C642" t="str">
        <f t="shared" ref="C642:C695" si="41">TEXT(A642,"Mmmm")</f>
        <v>October</v>
      </c>
      <c r="D642" t="str">
        <f t="shared" ref="D642:D695" si="42">TEXT(A642,"Yyyy")</f>
        <v>2021</v>
      </c>
      <c r="E642">
        <v>314</v>
      </c>
      <c r="F642" s="8">
        <v>10.48</v>
      </c>
      <c r="G642" s="8">
        <f t="shared" ref="G642:G695" si="43">F642*E642</f>
        <v>3290.7200000000003</v>
      </c>
      <c r="H642" t="s">
        <v>12</v>
      </c>
      <c r="I642" t="s">
        <v>39</v>
      </c>
      <c r="J642">
        <v>3290.7200000000003</v>
      </c>
    </row>
    <row r="643" spans="1:10" x14ac:dyDescent="0.35">
      <c r="A643" s="5">
        <v>44472</v>
      </c>
      <c r="B643" t="str">
        <f t="shared" si="40"/>
        <v>Sunday</v>
      </c>
      <c r="C643" t="str">
        <f t="shared" si="41"/>
        <v>October</v>
      </c>
      <c r="D643" t="str">
        <f t="shared" si="42"/>
        <v>2021</v>
      </c>
      <c r="E643">
        <v>614</v>
      </c>
      <c r="F643" s="8">
        <v>10.48</v>
      </c>
      <c r="G643" s="8">
        <f t="shared" si="43"/>
        <v>6434.72</v>
      </c>
      <c r="H643" t="s">
        <v>12</v>
      </c>
      <c r="I643" t="s">
        <v>39</v>
      </c>
      <c r="J643">
        <v>6434.72</v>
      </c>
    </row>
    <row r="644" spans="1:10" x14ac:dyDescent="0.35">
      <c r="A644" s="5">
        <v>44473</v>
      </c>
      <c r="B644" t="str">
        <f t="shared" si="40"/>
        <v>Monday</v>
      </c>
      <c r="C644" t="str">
        <f t="shared" si="41"/>
        <v>October</v>
      </c>
      <c r="D644" t="str">
        <f t="shared" si="42"/>
        <v>2021</v>
      </c>
      <c r="E644">
        <v>951</v>
      </c>
      <c r="F644" s="8">
        <v>10.48</v>
      </c>
      <c r="G644" s="8">
        <f t="shared" si="43"/>
        <v>9966.48</v>
      </c>
      <c r="H644" t="s">
        <v>12</v>
      </c>
      <c r="I644" t="s">
        <v>39</v>
      </c>
      <c r="J644">
        <v>9966.48</v>
      </c>
    </row>
    <row r="645" spans="1:10" x14ac:dyDescent="0.35">
      <c r="A645" s="5">
        <v>44474</v>
      </c>
      <c r="B645" t="str">
        <f t="shared" si="40"/>
        <v>Tuesday</v>
      </c>
      <c r="C645" t="str">
        <f t="shared" si="41"/>
        <v>October</v>
      </c>
      <c r="D645" t="str">
        <f t="shared" si="42"/>
        <v>2021</v>
      </c>
      <c r="E645">
        <v>828</v>
      </c>
      <c r="F645" s="8">
        <v>10.48</v>
      </c>
      <c r="G645" s="8">
        <f t="shared" si="43"/>
        <v>8677.44</v>
      </c>
      <c r="H645" t="s">
        <v>10</v>
      </c>
      <c r="I645" t="s">
        <v>39</v>
      </c>
      <c r="J645">
        <v>8677.44</v>
      </c>
    </row>
    <row r="646" spans="1:10" x14ac:dyDescent="0.35">
      <c r="A646" s="5">
        <v>44475</v>
      </c>
      <c r="B646" t="str">
        <f t="shared" si="40"/>
        <v>Wednesday</v>
      </c>
      <c r="C646" t="str">
        <f t="shared" si="41"/>
        <v>October</v>
      </c>
      <c r="D646" t="str">
        <f t="shared" si="42"/>
        <v>2021</v>
      </c>
      <c r="E646">
        <v>948</v>
      </c>
      <c r="F646" s="8">
        <v>10.48</v>
      </c>
      <c r="G646" s="8">
        <f t="shared" si="43"/>
        <v>9935.0400000000009</v>
      </c>
      <c r="H646" t="s">
        <v>10</v>
      </c>
      <c r="I646" t="s">
        <v>39</v>
      </c>
      <c r="J646">
        <v>9935.0400000000009</v>
      </c>
    </row>
    <row r="647" spans="1:10" x14ac:dyDescent="0.35">
      <c r="A647" s="5">
        <v>44476</v>
      </c>
      <c r="B647" t="str">
        <f t="shared" si="40"/>
        <v>Thursday</v>
      </c>
      <c r="C647" t="str">
        <f t="shared" si="41"/>
        <v>October</v>
      </c>
      <c r="D647" t="str">
        <f t="shared" si="42"/>
        <v>2021</v>
      </c>
      <c r="E647">
        <v>439</v>
      </c>
      <c r="F647" s="8">
        <v>10.48</v>
      </c>
      <c r="G647" s="8">
        <f t="shared" si="43"/>
        <v>4600.72</v>
      </c>
      <c r="H647" t="s">
        <v>10</v>
      </c>
      <c r="I647" t="s">
        <v>39</v>
      </c>
      <c r="J647">
        <v>4600.72</v>
      </c>
    </row>
    <row r="648" spans="1:10" x14ac:dyDescent="0.35">
      <c r="A648" s="5">
        <v>44477</v>
      </c>
      <c r="B648" t="str">
        <f t="shared" si="40"/>
        <v>Friday</v>
      </c>
      <c r="C648" t="str">
        <f t="shared" si="41"/>
        <v>October</v>
      </c>
      <c r="D648" t="str">
        <f t="shared" si="42"/>
        <v>2021</v>
      </c>
      <c r="E648">
        <v>812</v>
      </c>
      <c r="F648" s="8">
        <v>10.48</v>
      </c>
      <c r="G648" s="8">
        <f t="shared" si="43"/>
        <v>8509.76</v>
      </c>
      <c r="H648" t="s">
        <v>22</v>
      </c>
      <c r="I648" t="s">
        <v>39</v>
      </c>
      <c r="J648">
        <v>8509.76</v>
      </c>
    </row>
    <row r="649" spans="1:10" x14ac:dyDescent="0.35">
      <c r="A649" s="5">
        <v>44478</v>
      </c>
      <c r="B649" t="str">
        <f t="shared" si="40"/>
        <v>Saturday</v>
      </c>
      <c r="C649" t="str">
        <f t="shared" si="41"/>
        <v>October</v>
      </c>
      <c r="D649" t="str">
        <f t="shared" si="42"/>
        <v>2021</v>
      </c>
      <c r="E649">
        <v>623</v>
      </c>
      <c r="F649" s="8">
        <v>10.48</v>
      </c>
      <c r="G649" s="8">
        <f t="shared" si="43"/>
        <v>6529.04</v>
      </c>
      <c r="H649" t="s">
        <v>22</v>
      </c>
      <c r="I649" t="s">
        <v>39</v>
      </c>
      <c r="J649">
        <v>6529.04</v>
      </c>
    </row>
    <row r="650" spans="1:10" x14ac:dyDescent="0.35">
      <c r="A650" s="5">
        <v>44479</v>
      </c>
      <c r="B650" t="str">
        <f t="shared" si="40"/>
        <v>Sunday</v>
      </c>
      <c r="C650" t="str">
        <f t="shared" si="41"/>
        <v>October</v>
      </c>
      <c r="D650" t="str">
        <f t="shared" si="42"/>
        <v>2021</v>
      </c>
      <c r="E650">
        <v>689</v>
      </c>
      <c r="F650" s="8">
        <v>10.48</v>
      </c>
      <c r="G650" s="8">
        <f t="shared" si="43"/>
        <v>7220.72</v>
      </c>
      <c r="H650" t="s">
        <v>22</v>
      </c>
      <c r="I650" t="s">
        <v>39</v>
      </c>
      <c r="J650">
        <v>7220.72</v>
      </c>
    </row>
    <row r="651" spans="1:10" x14ac:dyDescent="0.35">
      <c r="A651" s="5">
        <v>44480</v>
      </c>
      <c r="B651" t="str">
        <f t="shared" si="40"/>
        <v>Monday</v>
      </c>
      <c r="C651" t="str">
        <f t="shared" si="41"/>
        <v>October</v>
      </c>
      <c r="D651" t="str">
        <f t="shared" si="42"/>
        <v>2021</v>
      </c>
      <c r="E651">
        <v>955</v>
      </c>
      <c r="F651" s="8">
        <v>10.48</v>
      </c>
      <c r="G651" s="8">
        <f t="shared" si="43"/>
        <v>10008.4</v>
      </c>
      <c r="H651" t="s">
        <v>22</v>
      </c>
      <c r="I651" t="s">
        <v>39</v>
      </c>
      <c r="J651">
        <v>10008.4</v>
      </c>
    </row>
    <row r="652" spans="1:10" x14ac:dyDescent="0.35">
      <c r="A652" s="5">
        <v>44481</v>
      </c>
      <c r="B652" t="str">
        <f t="shared" si="40"/>
        <v>Tuesday</v>
      </c>
      <c r="C652" t="str">
        <f t="shared" si="41"/>
        <v>October</v>
      </c>
      <c r="D652" t="str">
        <f t="shared" si="42"/>
        <v>2021</v>
      </c>
      <c r="E652">
        <v>997</v>
      </c>
      <c r="F652" s="8">
        <v>10.48</v>
      </c>
      <c r="G652" s="8">
        <f t="shared" si="43"/>
        <v>10448.560000000001</v>
      </c>
      <c r="H652" t="s">
        <v>21</v>
      </c>
      <c r="I652" t="s">
        <v>39</v>
      </c>
      <c r="J652">
        <v>10448.560000000001</v>
      </c>
    </row>
    <row r="653" spans="1:10" x14ac:dyDescent="0.35">
      <c r="A653" s="5">
        <v>44482</v>
      </c>
      <c r="B653" t="str">
        <f t="shared" si="40"/>
        <v>Wednesday</v>
      </c>
      <c r="C653" t="str">
        <f t="shared" si="41"/>
        <v>October</v>
      </c>
      <c r="D653" t="str">
        <f t="shared" si="42"/>
        <v>2021</v>
      </c>
      <c r="E653">
        <v>758</v>
      </c>
      <c r="F653" s="8">
        <v>10.48</v>
      </c>
      <c r="G653" s="8">
        <f t="shared" si="43"/>
        <v>7943.84</v>
      </c>
      <c r="H653" t="s">
        <v>21</v>
      </c>
      <c r="I653" t="s">
        <v>39</v>
      </c>
      <c r="J653">
        <v>7943.84</v>
      </c>
    </row>
    <row r="654" spans="1:10" x14ac:dyDescent="0.35">
      <c r="A654" s="5">
        <v>44483</v>
      </c>
      <c r="B654" t="str">
        <f t="shared" si="40"/>
        <v>Thursday</v>
      </c>
      <c r="C654" t="str">
        <f t="shared" si="41"/>
        <v>October</v>
      </c>
      <c r="D654" t="str">
        <f t="shared" si="42"/>
        <v>2021</v>
      </c>
      <c r="E654">
        <v>786</v>
      </c>
      <c r="F654" s="8">
        <v>10.48</v>
      </c>
      <c r="G654" s="8">
        <f t="shared" si="43"/>
        <v>8237.2800000000007</v>
      </c>
      <c r="H654" t="s">
        <v>21</v>
      </c>
      <c r="I654" t="s">
        <v>39</v>
      </c>
      <c r="J654">
        <v>8237.2800000000007</v>
      </c>
    </row>
    <row r="655" spans="1:10" x14ac:dyDescent="0.35">
      <c r="A655" s="5">
        <v>44484</v>
      </c>
      <c r="B655" t="str">
        <f t="shared" si="40"/>
        <v>Friday</v>
      </c>
      <c r="C655" t="str">
        <f t="shared" si="41"/>
        <v>October</v>
      </c>
      <c r="D655" t="str">
        <f t="shared" si="42"/>
        <v>2021</v>
      </c>
      <c r="E655">
        <v>290</v>
      </c>
      <c r="F655" s="8">
        <v>10.48</v>
      </c>
      <c r="G655" s="8">
        <f t="shared" si="43"/>
        <v>3039.2000000000003</v>
      </c>
      <c r="H655" t="s">
        <v>21</v>
      </c>
      <c r="I655" t="s">
        <v>39</v>
      </c>
      <c r="J655">
        <v>3039.2000000000003</v>
      </c>
    </row>
    <row r="656" spans="1:10" x14ac:dyDescent="0.35">
      <c r="A656" s="5">
        <v>44485</v>
      </c>
      <c r="B656" t="str">
        <f t="shared" si="40"/>
        <v>Saturday</v>
      </c>
      <c r="C656" t="str">
        <f t="shared" si="41"/>
        <v>October</v>
      </c>
      <c r="D656" t="str">
        <f t="shared" si="42"/>
        <v>2021</v>
      </c>
      <c r="E656">
        <v>705</v>
      </c>
      <c r="F656" s="8">
        <v>10.48</v>
      </c>
      <c r="G656" s="8">
        <f t="shared" si="43"/>
        <v>7388.4000000000005</v>
      </c>
      <c r="H656" t="s">
        <v>21</v>
      </c>
      <c r="I656" t="s">
        <v>39</v>
      </c>
      <c r="J656">
        <v>7388.4000000000005</v>
      </c>
    </row>
    <row r="657" spans="1:10" x14ac:dyDescent="0.35">
      <c r="A657" s="5">
        <v>44486</v>
      </c>
      <c r="B657" t="str">
        <f t="shared" si="40"/>
        <v>Sunday</v>
      </c>
      <c r="C657" t="str">
        <f t="shared" si="41"/>
        <v>October</v>
      </c>
      <c r="D657" t="str">
        <f t="shared" si="42"/>
        <v>2021</v>
      </c>
      <c r="E657">
        <v>248</v>
      </c>
      <c r="F657" s="8">
        <v>10.48</v>
      </c>
      <c r="G657" s="8">
        <f t="shared" si="43"/>
        <v>2599.04</v>
      </c>
      <c r="H657" t="s">
        <v>21</v>
      </c>
      <c r="I657" t="s">
        <v>39</v>
      </c>
      <c r="J657">
        <v>2599.04</v>
      </c>
    </row>
    <row r="658" spans="1:10" x14ac:dyDescent="0.35">
      <c r="A658" s="5">
        <v>44487</v>
      </c>
      <c r="B658" t="str">
        <f t="shared" si="40"/>
        <v>Monday</v>
      </c>
      <c r="C658" t="str">
        <f t="shared" si="41"/>
        <v>October</v>
      </c>
      <c r="D658" t="str">
        <f t="shared" si="42"/>
        <v>2021</v>
      </c>
      <c r="E658">
        <v>108</v>
      </c>
      <c r="F658" s="8">
        <v>10.48</v>
      </c>
      <c r="G658" s="8">
        <f t="shared" si="43"/>
        <v>1131.8400000000001</v>
      </c>
      <c r="H658" t="s">
        <v>21</v>
      </c>
      <c r="I658" t="s">
        <v>39</v>
      </c>
      <c r="J658">
        <v>1131.8400000000001</v>
      </c>
    </row>
    <row r="659" spans="1:10" x14ac:dyDescent="0.35">
      <c r="A659" s="5">
        <v>44488</v>
      </c>
      <c r="B659" t="str">
        <f t="shared" si="40"/>
        <v>Tuesday</v>
      </c>
      <c r="C659" t="str">
        <f t="shared" si="41"/>
        <v>October</v>
      </c>
      <c r="D659" t="str">
        <f t="shared" si="42"/>
        <v>2021</v>
      </c>
      <c r="E659">
        <v>220</v>
      </c>
      <c r="F659" s="8">
        <v>10.48</v>
      </c>
      <c r="G659" s="8">
        <f t="shared" si="43"/>
        <v>2305.6</v>
      </c>
      <c r="H659" t="s">
        <v>21</v>
      </c>
      <c r="I659" t="s">
        <v>39</v>
      </c>
      <c r="J659">
        <v>2305.6</v>
      </c>
    </row>
    <row r="660" spans="1:10" x14ac:dyDescent="0.35">
      <c r="A660" s="5">
        <v>44489</v>
      </c>
      <c r="B660" t="str">
        <f t="shared" si="40"/>
        <v>Wednesday</v>
      </c>
      <c r="C660" t="str">
        <f t="shared" si="41"/>
        <v>October</v>
      </c>
      <c r="D660" t="str">
        <f t="shared" si="42"/>
        <v>2021</v>
      </c>
      <c r="E660">
        <v>685</v>
      </c>
      <c r="F660" s="8">
        <v>10.48</v>
      </c>
      <c r="G660" s="8">
        <f t="shared" si="43"/>
        <v>7178.8</v>
      </c>
      <c r="H660" t="s">
        <v>15</v>
      </c>
      <c r="I660" t="s">
        <v>39</v>
      </c>
      <c r="J660">
        <v>7178.8</v>
      </c>
    </row>
    <row r="661" spans="1:10" x14ac:dyDescent="0.35">
      <c r="A661" s="5">
        <v>44490</v>
      </c>
      <c r="B661" t="str">
        <f t="shared" si="40"/>
        <v>Thursday</v>
      </c>
      <c r="C661" t="str">
        <f t="shared" si="41"/>
        <v>October</v>
      </c>
      <c r="D661" t="str">
        <f t="shared" si="42"/>
        <v>2021</v>
      </c>
      <c r="E661">
        <v>559</v>
      </c>
      <c r="F661" s="8">
        <v>10.48</v>
      </c>
      <c r="G661" s="8">
        <f t="shared" si="43"/>
        <v>5858.3200000000006</v>
      </c>
      <c r="H661" t="s">
        <v>15</v>
      </c>
      <c r="I661" t="s">
        <v>39</v>
      </c>
      <c r="J661">
        <v>5858.3200000000006</v>
      </c>
    </row>
    <row r="662" spans="1:10" x14ac:dyDescent="0.35">
      <c r="A662" s="5">
        <v>44491</v>
      </c>
      <c r="B662" t="str">
        <f t="shared" si="40"/>
        <v>Friday</v>
      </c>
      <c r="C662" t="str">
        <f t="shared" si="41"/>
        <v>October</v>
      </c>
      <c r="D662" t="str">
        <f t="shared" si="42"/>
        <v>2021</v>
      </c>
      <c r="E662">
        <v>43</v>
      </c>
      <c r="F662" s="8">
        <v>10.48</v>
      </c>
      <c r="G662" s="8">
        <f t="shared" si="43"/>
        <v>450.64000000000004</v>
      </c>
      <c r="H662" t="s">
        <v>16</v>
      </c>
      <c r="I662" t="s">
        <v>39</v>
      </c>
      <c r="J662">
        <v>450.64000000000004</v>
      </c>
    </row>
    <row r="663" spans="1:10" x14ac:dyDescent="0.35">
      <c r="A663" s="5">
        <v>44492</v>
      </c>
      <c r="B663" t="str">
        <f t="shared" si="40"/>
        <v>Saturday</v>
      </c>
      <c r="C663" t="str">
        <f t="shared" si="41"/>
        <v>October</v>
      </c>
      <c r="D663" t="str">
        <f t="shared" si="42"/>
        <v>2021</v>
      </c>
      <c r="E663">
        <v>803</v>
      </c>
      <c r="F663" s="8">
        <v>10.48</v>
      </c>
      <c r="G663" s="8">
        <f t="shared" si="43"/>
        <v>8415.44</v>
      </c>
      <c r="H663" t="s">
        <v>12</v>
      </c>
      <c r="I663" t="s">
        <v>39</v>
      </c>
      <c r="J663">
        <v>8415.44</v>
      </c>
    </row>
    <row r="664" spans="1:10" x14ac:dyDescent="0.35">
      <c r="A664" s="5">
        <v>44493</v>
      </c>
      <c r="B664" t="str">
        <f t="shared" si="40"/>
        <v>Sunday</v>
      </c>
      <c r="C664" t="str">
        <f t="shared" si="41"/>
        <v>October</v>
      </c>
      <c r="D664" t="str">
        <f t="shared" si="42"/>
        <v>2021</v>
      </c>
      <c r="E664">
        <v>991</v>
      </c>
      <c r="F664" s="8">
        <v>10.48</v>
      </c>
      <c r="G664" s="8">
        <f t="shared" si="43"/>
        <v>10385.68</v>
      </c>
      <c r="H664" t="s">
        <v>19</v>
      </c>
      <c r="I664" t="s">
        <v>39</v>
      </c>
      <c r="J664">
        <v>10385.68</v>
      </c>
    </row>
    <row r="665" spans="1:10" x14ac:dyDescent="0.35">
      <c r="A665" s="5">
        <v>44494</v>
      </c>
      <c r="B665" t="str">
        <f t="shared" si="40"/>
        <v>Monday</v>
      </c>
      <c r="C665" t="str">
        <f t="shared" si="41"/>
        <v>October</v>
      </c>
      <c r="D665" t="str">
        <f t="shared" si="42"/>
        <v>2021</v>
      </c>
      <c r="E665">
        <v>466</v>
      </c>
      <c r="F665" s="8">
        <v>10.48</v>
      </c>
      <c r="G665" s="8">
        <f t="shared" si="43"/>
        <v>4883.68</v>
      </c>
      <c r="H665" t="s">
        <v>20</v>
      </c>
      <c r="I665" t="s">
        <v>39</v>
      </c>
      <c r="J665">
        <v>4883.68</v>
      </c>
    </row>
    <row r="666" spans="1:10" x14ac:dyDescent="0.35">
      <c r="A666" s="5">
        <v>44495</v>
      </c>
      <c r="B666" t="str">
        <f t="shared" si="40"/>
        <v>Tuesday</v>
      </c>
      <c r="C666" t="str">
        <f t="shared" si="41"/>
        <v>October</v>
      </c>
      <c r="D666" t="str">
        <f t="shared" si="42"/>
        <v>2021</v>
      </c>
      <c r="E666">
        <v>295</v>
      </c>
      <c r="F666" s="8">
        <v>10.48</v>
      </c>
      <c r="G666" s="8">
        <f t="shared" si="43"/>
        <v>3091.6</v>
      </c>
      <c r="H666" t="s">
        <v>20</v>
      </c>
      <c r="I666" t="s">
        <v>39</v>
      </c>
      <c r="J666">
        <v>3091.6</v>
      </c>
    </row>
    <row r="667" spans="1:10" x14ac:dyDescent="0.35">
      <c r="A667" s="5">
        <v>44496</v>
      </c>
      <c r="B667" t="str">
        <f t="shared" si="40"/>
        <v>Wednesday</v>
      </c>
      <c r="C667" t="str">
        <f t="shared" si="41"/>
        <v>October</v>
      </c>
      <c r="D667" t="str">
        <f t="shared" si="42"/>
        <v>2021</v>
      </c>
      <c r="E667">
        <v>961</v>
      </c>
      <c r="F667" s="8">
        <v>10.48</v>
      </c>
      <c r="G667" s="8">
        <f t="shared" si="43"/>
        <v>10071.280000000001</v>
      </c>
      <c r="H667" t="s">
        <v>20</v>
      </c>
      <c r="I667" t="s">
        <v>39</v>
      </c>
      <c r="J667">
        <v>10071.280000000001</v>
      </c>
    </row>
    <row r="668" spans="1:10" x14ac:dyDescent="0.35">
      <c r="A668" s="5">
        <v>44497</v>
      </c>
      <c r="B668" t="str">
        <f t="shared" si="40"/>
        <v>Thursday</v>
      </c>
      <c r="C668" t="str">
        <f t="shared" si="41"/>
        <v>October</v>
      </c>
      <c r="D668" t="str">
        <f t="shared" si="42"/>
        <v>2021</v>
      </c>
      <c r="E668">
        <v>697</v>
      </c>
      <c r="F668" s="8">
        <v>10.48</v>
      </c>
      <c r="G668" s="8">
        <f t="shared" si="43"/>
        <v>7304.56</v>
      </c>
      <c r="H668" t="s">
        <v>22</v>
      </c>
      <c r="I668" t="s">
        <v>39</v>
      </c>
      <c r="J668">
        <v>7304.56</v>
      </c>
    </row>
    <row r="669" spans="1:10" x14ac:dyDescent="0.35">
      <c r="A669" s="5">
        <v>44498</v>
      </c>
      <c r="B669" t="str">
        <f t="shared" si="40"/>
        <v>Friday</v>
      </c>
      <c r="C669" t="str">
        <f t="shared" si="41"/>
        <v>October</v>
      </c>
      <c r="D669" t="str">
        <f t="shared" si="42"/>
        <v>2021</v>
      </c>
      <c r="E669">
        <v>43</v>
      </c>
      <c r="F669" s="8">
        <v>10.48</v>
      </c>
      <c r="G669" s="8">
        <f t="shared" si="43"/>
        <v>450.64000000000004</v>
      </c>
      <c r="H669" t="s">
        <v>16</v>
      </c>
      <c r="I669" t="s">
        <v>39</v>
      </c>
      <c r="J669">
        <v>450.64000000000004</v>
      </c>
    </row>
    <row r="670" spans="1:10" x14ac:dyDescent="0.35">
      <c r="A670" s="5">
        <v>44499</v>
      </c>
      <c r="B670" t="str">
        <f t="shared" si="40"/>
        <v>Saturday</v>
      </c>
      <c r="C670" t="str">
        <f t="shared" si="41"/>
        <v>October</v>
      </c>
      <c r="D670" t="str">
        <f t="shared" si="42"/>
        <v>2021</v>
      </c>
      <c r="E670">
        <v>433</v>
      </c>
      <c r="F670" s="8">
        <v>10.48</v>
      </c>
      <c r="G670" s="8">
        <f t="shared" si="43"/>
        <v>4537.84</v>
      </c>
      <c r="H670" t="s">
        <v>17</v>
      </c>
      <c r="I670" t="s">
        <v>39</v>
      </c>
      <c r="J670">
        <v>4537.84</v>
      </c>
    </row>
    <row r="671" spans="1:10" x14ac:dyDescent="0.35">
      <c r="A671" s="5">
        <v>44500</v>
      </c>
      <c r="B671" t="str">
        <f t="shared" si="40"/>
        <v>Sunday</v>
      </c>
      <c r="C671" t="str">
        <f t="shared" si="41"/>
        <v>October</v>
      </c>
      <c r="D671" t="str">
        <f t="shared" si="42"/>
        <v>2021</v>
      </c>
      <c r="E671">
        <v>591</v>
      </c>
      <c r="F671" s="8">
        <v>10.48</v>
      </c>
      <c r="G671" s="8">
        <f t="shared" si="43"/>
        <v>6193.68</v>
      </c>
      <c r="H671" t="s">
        <v>22</v>
      </c>
      <c r="I671" t="s">
        <v>39</v>
      </c>
      <c r="J671">
        <v>6193.68</v>
      </c>
    </row>
    <row r="672" spans="1:10" x14ac:dyDescent="0.35">
      <c r="A672" s="5">
        <v>44501</v>
      </c>
      <c r="B672" t="str">
        <f t="shared" si="40"/>
        <v>Monday</v>
      </c>
      <c r="C672" t="str">
        <f t="shared" si="41"/>
        <v>November</v>
      </c>
      <c r="D672" t="str">
        <f t="shared" si="42"/>
        <v>2021</v>
      </c>
      <c r="E672">
        <v>166</v>
      </c>
      <c r="F672" s="8">
        <v>10.48</v>
      </c>
      <c r="G672" s="8">
        <f t="shared" si="43"/>
        <v>1739.68</v>
      </c>
      <c r="H672" t="s">
        <v>10</v>
      </c>
      <c r="I672" t="s">
        <v>39</v>
      </c>
      <c r="J672">
        <v>1739.68</v>
      </c>
    </row>
    <row r="673" spans="1:10" x14ac:dyDescent="0.35">
      <c r="A673" s="5">
        <v>44502</v>
      </c>
      <c r="B673" t="str">
        <f t="shared" si="40"/>
        <v>Tuesday</v>
      </c>
      <c r="C673" t="str">
        <f t="shared" si="41"/>
        <v>November</v>
      </c>
      <c r="D673" t="str">
        <f t="shared" si="42"/>
        <v>2021</v>
      </c>
      <c r="E673">
        <v>737</v>
      </c>
      <c r="F673" s="8">
        <v>10.48</v>
      </c>
      <c r="G673" s="8">
        <f t="shared" si="43"/>
        <v>7723.76</v>
      </c>
      <c r="H673" t="s">
        <v>11</v>
      </c>
      <c r="I673" t="s">
        <v>39</v>
      </c>
      <c r="J673">
        <v>7723.76</v>
      </c>
    </row>
    <row r="674" spans="1:10" x14ac:dyDescent="0.35">
      <c r="A674" s="5">
        <v>44503</v>
      </c>
      <c r="B674" t="str">
        <f t="shared" si="40"/>
        <v>Wednesday</v>
      </c>
      <c r="C674" t="str">
        <f t="shared" si="41"/>
        <v>November</v>
      </c>
      <c r="D674" t="str">
        <f t="shared" si="42"/>
        <v>2021</v>
      </c>
      <c r="E674">
        <v>500</v>
      </c>
      <c r="F674" s="8">
        <v>10.48</v>
      </c>
      <c r="G674" s="8">
        <f t="shared" si="43"/>
        <v>5240</v>
      </c>
      <c r="H674" t="s">
        <v>11</v>
      </c>
      <c r="I674" t="s">
        <v>39</v>
      </c>
      <c r="J674">
        <v>5240</v>
      </c>
    </row>
    <row r="675" spans="1:10" x14ac:dyDescent="0.35">
      <c r="A675" s="5">
        <v>44504</v>
      </c>
      <c r="B675" t="str">
        <f t="shared" si="40"/>
        <v>Thursday</v>
      </c>
      <c r="C675" t="str">
        <f t="shared" si="41"/>
        <v>November</v>
      </c>
      <c r="D675" t="str">
        <f t="shared" si="42"/>
        <v>2021</v>
      </c>
      <c r="E675">
        <v>896</v>
      </c>
      <c r="F675" s="8">
        <v>10.48</v>
      </c>
      <c r="G675" s="8">
        <f t="shared" si="43"/>
        <v>9390.08</v>
      </c>
      <c r="H675" t="s">
        <v>11</v>
      </c>
      <c r="I675" t="s">
        <v>39</v>
      </c>
      <c r="J675">
        <v>9390.08</v>
      </c>
    </row>
    <row r="676" spans="1:10" x14ac:dyDescent="0.35">
      <c r="A676" s="5">
        <v>44505</v>
      </c>
      <c r="B676" t="str">
        <f t="shared" si="40"/>
        <v>Friday</v>
      </c>
      <c r="C676" t="str">
        <f t="shared" si="41"/>
        <v>November</v>
      </c>
      <c r="D676" t="str">
        <f t="shared" si="42"/>
        <v>2021</v>
      </c>
      <c r="E676">
        <v>30</v>
      </c>
      <c r="F676" s="8">
        <v>10.48</v>
      </c>
      <c r="G676" s="8">
        <f t="shared" si="43"/>
        <v>314.40000000000003</v>
      </c>
      <c r="H676" t="s">
        <v>15</v>
      </c>
      <c r="I676" t="s">
        <v>39</v>
      </c>
      <c r="J676">
        <v>314.40000000000003</v>
      </c>
    </row>
    <row r="677" spans="1:10" x14ac:dyDescent="0.35">
      <c r="A677" s="5">
        <v>44506</v>
      </c>
      <c r="B677" t="str">
        <f t="shared" si="40"/>
        <v>Saturday</v>
      </c>
      <c r="C677" t="str">
        <f t="shared" si="41"/>
        <v>November</v>
      </c>
      <c r="D677" t="str">
        <f t="shared" si="42"/>
        <v>2021</v>
      </c>
      <c r="E677">
        <v>280</v>
      </c>
      <c r="F677" s="8">
        <v>10.48</v>
      </c>
      <c r="G677" s="8">
        <f t="shared" si="43"/>
        <v>2934.4</v>
      </c>
      <c r="H677" t="s">
        <v>11</v>
      </c>
      <c r="I677" t="s">
        <v>39</v>
      </c>
      <c r="J677">
        <v>2934.4</v>
      </c>
    </row>
    <row r="678" spans="1:10" x14ac:dyDescent="0.35">
      <c r="A678" s="5">
        <v>44507</v>
      </c>
      <c r="B678" t="str">
        <f t="shared" si="40"/>
        <v>Sunday</v>
      </c>
      <c r="C678" t="str">
        <f t="shared" si="41"/>
        <v>November</v>
      </c>
      <c r="D678" t="str">
        <f t="shared" si="42"/>
        <v>2021</v>
      </c>
      <c r="E678">
        <v>599</v>
      </c>
      <c r="F678" s="8">
        <v>10.48</v>
      </c>
      <c r="G678" s="8">
        <f t="shared" si="43"/>
        <v>6277.52</v>
      </c>
      <c r="H678" t="s">
        <v>13</v>
      </c>
      <c r="I678" t="s">
        <v>39</v>
      </c>
      <c r="J678">
        <v>6277.52</v>
      </c>
    </row>
    <row r="679" spans="1:10" x14ac:dyDescent="0.35">
      <c r="A679" s="5">
        <v>44508</v>
      </c>
      <c r="B679" t="str">
        <f t="shared" si="40"/>
        <v>Monday</v>
      </c>
      <c r="C679" t="str">
        <f t="shared" si="41"/>
        <v>November</v>
      </c>
      <c r="D679" t="str">
        <f t="shared" si="42"/>
        <v>2021</v>
      </c>
      <c r="E679">
        <v>637</v>
      </c>
      <c r="F679" s="8">
        <v>10.48</v>
      </c>
      <c r="G679" s="8">
        <f t="shared" si="43"/>
        <v>6675.76</v>
      </c>
      <c r="H679" t="s">
        <v>13</v>
      </c>
      <c r="I679" t="s">
        <v>39</v>
      </c>
      <c r="J679">
        <v>6675.76</v>
      </c>
    </row>
    <row r="680" spans="1:10" x14ac:dyDescent="0.35">
      <c r="A680" s="5">
        <v>44509</v>
      </c>
      <c r="B680" t="str">
        <f t="shared" si="40"/>
        <v>Tuesday</v>
      </c>
      <c r="C680" t="str">
        <f t="shared" si="41"/>
        <v>November</v>
      </c>
      <c r="D680" t="str">
        <f t="shared" si="42"/>
        <v>2021</v>
      </c>
      <c r="E680">
        <v>773</v>
      </c>
      <c r="F680" s="8">
        <v>10.48</v>
      </c>
      <c r="G680" s="8">
        <f t="shared" si="43"/>
        <v>8101.04</v>
      </c>
      <c r="H680" t="s">
        <v>13</v>
      </c>
      <c r="I680" t="s">
        <v>39</v>
      </c>
      <c r="J680">
        <v>8101.04</v>
      </c>
    </row>
    <row r="681" spans="1:10" x14ac:dyDescent="0.35">
      <c r="A681" s="5">
        <v>44510</v>
      </c>
      <c r="B681" t="str">
        <f t="shared" si="40"/>
        <v>Wednesday</v>
      </c>
      <c r="C681" t="str">
        <f t="shared" si="41"/>
        <v>November</v>
      </c>
      <c r="D681" t="str">
        <f t="shared" si="42"/>
        <v>2021</v>
      </c>
      <c r="E681">
        <v>686</v>
      </c>
      <c r="F681" s="8">
        <v>10.48</v>
      </c>
      <c r="G681" s="8">
        <f t="shared" si="43"/>
        <v>7189.2800000000007</v>
      </c>
      <c r="H681" t="s">
        <v>12</v>
      </c>
      <c r="I681" t="s">
        <v>39</v>
      </c>
      <c r="J681">
        <v>7189.2800000000007</v>
      </c>
    </row>
    <row r="682" spans="1:10" x14ac:dyDescent="0.35">
      <c r="A682" s="5">
        <v>44511</v>
      </c>
      <c r="B682" t="str">
        <f t="shared" si="40"/>
        <v>Thursday</v>
      </c>
      <c r="C682" t="str">
        <f t="shared" si="41"/>
        <v>November</v>
      </c>
      <c r="D682" t="str">
        <f t="shared" si="42"/>
        <v>2021</v>
      </c>
      <c r="E682">
        <v>647</v>
      </c>
      <c r="F682" s="8">
        <v>10.48</v>
      </c>
      <c r="G682" s="8">
        <f t="shared" si="43"/>
        <v>6780.56</v>
      </c>
      <c r="H682" t="s">
        <v>21</v>
      </c>
      <c r="I682" t="s">
        <v>39</v>
      </c>
      <c r="J682">
        <v>6780.56</v>
      </c>
    </row>
    <row r="683" spans="1:10" x14ac:dyDescent="0.35">
      <c r="A683" s="5">
        <v>44512</v>
      </c>
      <c r="B683" t="str">
        <f t="shared" si="40"/>
        <v>Friday</v>
      </c>
      <c r="C683" t="str">
        <f t="shared" si="41"/>
        <v>November</v>
      </c>
      <c r="D683" t="str">
        <f t="shared" si="42"/>
        <v>2021</v>
      </c>
      <c r="E683">
        <v>722</v>
      </c>
      <c r="F683" s="8">
        <v>10.48</v>
      </c>
      <c r="G683" s="8">
        <f t="shared" si="43"/>
        <v>7566.56</v>
      </c>
      <c r="H683" t="s">
        <v>21</v>
      </c>
      <c r="I683" t="s">
        <v>39</v>
      </c>
      <c r="J683">
        <v>7566.56</v>
      </c>
    </row>
    <row r="684" spans="1:10" x14ac:dyDescent="0.35">
      <c r="A684" s="5">
        <v>44513</v>
      </c>
      <c r="B684" t="str">
        <f t="shared" si="40"/>
        <v>Saturday</v>
      </c>
      <c r="C684" t="str">
        <f t="shared" si="41"/>
        <v>November</v>
      </c>
      <c r="D684" t="str">
        <f t="shared" si="42"/>
        <v>2021</v>
      </c>
      <c r="E684">
        <v>774</v>
      </c>
      <c r="F684" s="8">
        <v>10.48</v>
      </c>
      <c r="G684" s="8">
        <f t="shared" si="43"/>
        <v>8111.52</v>
      </c>
      <c r="H684" t="s">
        <v>15</v>
      </c>
      <c r="I684" t="s">
        <v>39</v>
      </c>
      <c r="J684">
        <v>8111.52</v>
      </c>
    </row>
    <row r="685" spans="1:10" x14ac:dyDescent="0.35">
      <c r="A685" s="5">
        <v>44514</v>
      </c>
      <c r="B685" t="str">
        <f t="shared" si="40"/>
        <v>Sunday</v>
      </c>
      <c r="C685" t="str">
        <f t="shared" si="41"/>
        <v>November</v>
      </c>
      <c r="D685" t="str">
        <f t="shared" si="42"/>
        <v>2021</v>
      </c>
      <c r="E685">
        <v>173</v>
      </c>
      <c r="F685" s="8">
        <v>10.48</v>
      </c>
      <c r="G685" s="8">
        <f t="shared" si="43"/>
        <v>1813.04</v>
      </c>
      <c r="H685" t="s">
        <v>16</v>
      </c>
      <c r="I685" t="s">
        <v>39</v>
      </c>
      <c r="J685">
        <v>1813.04</v>
      </c>
    </row>
    <row r="686" spans="1:10" x14ac:dyDescent="0.35">
      <c r="A686" s="5">
        <v>44515</v>
      </c>
      <c r="B686" t="str">
        <f t="shared" si="40"/>
        <v>Monday</v>
      </c>
      <c r="C686" t="str">
        <f t="shared" si="41"/>
        <v>November</v>
      </c>
      <c r="D686" t="str">
        <f t="shared" si="42"/>
        <v>2021</v>
      </c>
      <c r="E686">
        <v>943</v>
      </c>
      <c r="F686" s="8">
        <v>10.48</v>
      </c>
      <c r="G686" s="8">
        <f t="shared" si="43"/>
        <v>9882.6400000000012</v>
      </c>
      <c r="H686" t="s">
        <v>14</v>
      </c>
      <c r="I686" t="s">
        <v>39</v>
      </c>
      <c r="J686">
        <v>9882.6400000000012</v>
      </c>
    </row>
    <row r="687" spans="1:10" x14ac:dyDescent="0.35">
      <c r="A687" s="5">
        <v>44516</v>
      </c>
      <c r="B687" t="str">
        <f t="shared" si="40"/>
        <v>Tuesday</v>
      </c>
      <c r="C687" t="str">
        <f t="shared" si="41"/>
        <v>November</v>
      </c>
      <c r="D687" t="str">
        <f t="shared" si="42"/>
        <v>2021</v>
      </c>
      <c r="E687">
        <v>610</v>
      </c>
      <c r="F687" s="8">
        <v>10.48</v>
      </c>
      <c r="G687" s="8">
        <f t="shared" si="43"/>
        <v>6392.8</v>
      </c>
      <c r="H687" t="s">
        <v>14</v>
      </c>
      <c r="I687" t="s">
        <v>39</v>
      </c>
      <c r="J687">
        <v>6392.8</v>
      </c>
    </row>
    <row r="688" spans="1:10" x14ac:dyDescent="0.35">
      <c r="A688" s="5">
        <v>44517</v>
      </c>
      <c r="B688" t="str">
        <f t="shared" si="40"/>
        <v>Wednesday</v>
      </c>
      <c r="C688" t="str">
        <f t="shared" si="41"/>
        <v>November</v>
      </c>
      <c r="D688" t="str">
        <f t="shared" si="42"/>
        <v>2021</v>
      </c>
      <c r="E688">
        <v>728</v>
      </c>
      <c r="F688" s="8">
        <v>10.48</v>
      </c>
      <c r="G688" s="8">
        <f t="shared" si="43"/>
        <v>7629.4400000000005</v>
      </c>
      <c r="H688" t="s">
        <v>12</v>
      </c>
      <c r="I688" t="s">
        <v>39</v>
      </c>
      <c r="J688">
        <v>7629.4400000000005</v>
      </c>
    </row>
    <row r="689" spans="1:10" x14ac:dyDescent="0.35">
      <c r="A689" s="5">
        <v>44518</v>
      </c>
      <c r="B689" t="str">
        <f t="shared" si="40"/>
        <v>Thursday</v>
      </c>
      <c r="C689" t="str">
        <f t="shared" si="41"/>
        <v>November</v>
      </c>
      <c r="D689" t="str">
        <f t="shared" si="42"/>
        <v>2021</v>
      </c>
      <c r="E689">
        <v>749</v>
      </c>
      <c r="F689" s="8">
        <v>10.48</v>
      </c>
      <c r="G689" s="8">
        <f t="shared" si="43"/>
        <v>7849.52</v>
      </c>
      <c r="H689" t="s">
        <v>12</v>
      </c>
      <c r="I689" t="s">
        <v>39</v>
      </c>
      <c r="J689">
        <v>7849.52</v>
      </c>
    </row>
    <row r="690" spans="1:10" x14ac:dyDescent="0.35">
      <c r="A690" s="5">
        <v>44519</v>
      </c>
      <c r="B690" t="str">
        <f t="shared" si="40"/>
        <v>Friday</v>
      </c>
      <c r="C690" t="str">
        <f t="shared" si="41"/>
        <v>November</v>
      </c>
      <c r="D690" t="str">
        <f t="shared" si="42"/>
        <v>2021</v>
      </c>
      <c r="E690">
        <v>184</v>
      </c>
      <c r="F690" s="8">
        <v>10.48</v>
      </c>
      <c r="G690" s="8">
        <f t="shared" si="43"/>
        <v>1928.3200000000002</v>
      </c>
      <c r="H690" t="s">
        <v>21</v>
      </c>
      <c r="I690" t="s">
        <v>39</v>
      </c>
      <c r="J690">
        <v>1928.3200000000002</v>
      </c>
    </row>
    <row r="691" spans="1:10" x14ac:dyDescent="0.35">
      <c r="A691" s="5">
        <v>44520</v>
      </c>
      <c r="B691" t="str">
        <f t="shared" si="40"/>
        <v>Saturday</v>
      </c>
      <c r="C691" t="str">
        <f t="shared" si="41"/>
        <v>November</v>
      </c>
      <c r="D691" t="str">
        <f t="shared" si="42"/>
        <v>2021</v>
      </c>
      <c r="E691">
        <v>891</v>
      </c>
      <c r="F691" s="8">
        <v>10.48</v>
      </c>
      <c r="G691" s="8">
        <f t="shared" si="43"/>
        <v>9337.68</v>
      </c>
      <c r="H691" t="s">
        <v>12</v>
      </c>
      <c r="I691" t="s">
        <v>39</v>
      </c>
      <c r="J691">
        <v>9337.68</v>
      </c>
    </row>
    <row r="692" spans="1:10" x14ac:dyDescent="0.35">
      <c r="A692" s="5">
        <v>44521</v>
      </c>
      <c r="B692" t="str">
        <f t="shared" si="40"/>
        <v>Sunday</v>
      </c>
      <c r="C692" t="str">
        <f t="shared" si="41"/>
        <v>November</v>
      </c>
      <c r="D692" t="str">
        <f t="shared" si="42"/>
        <v>2021</v>
      </c>
      <c r="E692">
        <v>465</v>
      </c>
      <c r="F692" s="8">
        <v>10.48</v>
      </c>
      <c r="G692" s="8">
        <f t="shared" si="43"/>
        <v>4873.2</v>
      </c>
      <c r="H692" t="s">
        <v>12</v>
      </c>
      <c r="I692" t="s">
        <v>39</v>
      </c>
      <c r="J692">
        <v>4873.2</v>
      </c>
    </row>
    <row r="693" spans="1:10" x14ac:dyDescent="0.35">
      <c r="A693" s="5">
        <v>44522</v>
      </c>
      <c r="B693" t="str">
        <f t="shared" si="40"/>
        <v>Monday</v>
      </c>
      <c r="C693" t="str">
        <f t="shared" si="41"/>
        <v>November</v>
      </c>
      <c r="D693" t="str">
        <f t="shared" si="42"/>
        <v>2021</v>
      </c>
      <c r="E693">
        <v>631</v>
      </c>
      <c r="F693" s="8">
        <v>10.48</v>
      </c>
      <c r="G693" s="8">
        <f t="shared" si="43"/>
        <v>6612.88</v>
      </c>
      <c r="H693" t="s">
        <v>21</v>
      </c>
      <c r="I693" t="s">
        <v>39</v>
      </c>
      <c r="J693">
        <v>6612.88</v>
      </c>
    </row>
    <row r="694" spans="1:10" x14ac:dyDescent="0.35">
      <c r="A694" s="5">
        <v>44523</v>
      </c>
      <c r="B694" t="str">
        <f t="shared" si="40"/>
        <v>Tuesday</v>
      </c>
      <c r="C694" t="str">
        <f t="shared" si="41"/>
        <v>November</v>
      </c>
      <c r="D694" t="str">
        <f t="shared" si="42"/>
        <v>2021</v>
      </c>
      <c r="E694">
        <v>599</v>
      </c>
      <c r="F694" s="8">
        <v>10.48</v>
      </c>
      <c r="G694" s="8">
        <f t="shared" si="43"/>
        <v>6277.52</v>
      </c>
      <c r="H694" t="s">
        <v>10</v>
      </c>
      <c r="I694" t="s">
        <v>39</v>
      </c>
      <c r="J694">
        <v>6277.52</v>
      </c>
    </row>
    <row r="695" spans="1:10" x14ac:dyDescent="0.35">
      <c r="A695" s="5">
        <v>44524</v>
      </c>
      <c r="B695" t="str">
        <f t="shared" si="40"/>
        <v>Wednesday</v>
      </c>
      <c r="C695" t="str">
        <f t="shared" si="41"/>
        <v>November</v>
      </c>
      <c r="D695" t="str">
        <f t="shared" si="42"/>
        <v>2021</v>
      </c>
      <c r="E695">
        <v>279</v>
      </c>
      <c r="F695" s="8">
        <v>10.48</v>
      </c>
      <c r="G695" s="8">
        <f t="shared" si="43"/>
        <v>2923.92</v>
      </c>
      <c r="H695" t="s">
        <v>10</v>
      </c>
      <c r="I695" t="s">
        <v>39</v>
      </c>
      <c r="J695">
        <v>2923.92</v>
      </c>
    </row>
    <row r="698" spans="1:10" x14ac:dyDescent="0.35">
      <c r="A698" s="5">
        <v>45869</v>
      </c>
      <c r="B698">
        <f>_xlfn.FORECAST.LINEAR(A698,G2:G695,A2:A695)</f>
        <v>7259.919848803198</v>
      </c>
    </row>
  </sheetData>
  <sortState xmlns:xlrd2="http://schemas.microsoft.com/office/spreadsheetml/2017/richdata2" ref="A2:H695">
    <sortCondition ref="A2:A695"/>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88E62-1317-4AC5-9366-674B399505F0}">
  <dimension ref="A1:P14"/>
  <sheetViews>
    <sheetView workbookViewId="0">
      <selection activeCell="A3" sqref="A3:B734"/>
    </sheetView>
  </sheetViews>
  <sheetFormatPr defaultRowHeight="14.5" x14ac:dyDescent="0.35"/>
  <sheetData>
    <row r="1" spans="1:16" x14ac:dyDescent="0.35">
      <c r="A1" t="s">
        <v>12</v>
      </c>
      <c r="D1" t="str" cm="1">
        <f t="array" ref="D1:P1">TRANSPOSE(A1:A13)</f>
        <v>AB</v>
      </c>
      <c r="E1" t="str">
        <v>BC</v>
      </c>
      <c r="F1" t="str">
        <v>MB</v>
      </c>
      <c r="G1" t="str">
        <v>NB</v>
      </c>
      <c r="H1" t="str">
        <v>NL</v>
      </c>
      <c r="I1" t="str">
        <v>NS</v>
      </c>
      <c r="J1" t="str">
        <v>NT</v>
      </c>
      <c r="K1" t="str">
        <v>NU</v>
      </c>
      <c r="L1" t="str">
        <v>ON</v>
      </c>
      <c r="M1" t="str">
        <v>PE</v>
      </c>
      <c r="N1" t="str">
        <v>QC</v>
      </c>
      <c r="O1" t="str">
        <v>SK</v>
      </c>
      <c r="P1" t="str">
        <v>YT</v>
      </c>
    </row>
    <row r="2" spans="1:16" x14ac:dyDescent="0.35">
      <c r="A2" t="s">
        <v>21</v>
      </c>
    </row>
    <row r="3" spans="1:16" x14ac:dyDescent="0.35">
      <c r="A3" t="s">
        <v>11</v>
      </c>
    </row>
    <row r="4" spans="1:16" x14ac:dyDescent="0.35">
      <c r="A4" t="s">
        <v>17</v>
      </c>
    </row>
    <row r="5" spans="1:16" x14ac:dyDescent="0.35">
      <c r="A5" t="s">
        <v>18</v>
      </c>
    </row>
    <row r="6" spans="1:16" x14ac:dyDescent="0.35">
      <c r="A6" t="s">
        <v>20</v>
      </c>
    </row>
    <row r="7" spans="1:16" x14ac:dyDescent="0.35">
      <c r="A7" t="s">
        <v>16</v>
      </c>
    </row>
    <row r="8" spans="1:16" x14ac:dyDescent="0.35">
      <c r="A8" t="s">
        <v>14</v>
      </c>
    </row>
    <row r="9" spans="1:16" x14ac:dyDescent="0.35">
      <c r="A9" t="s">
        <v>10</v>
      </c>
    </row>
    <row r="10" spans="1:16" x14ac:dyDescent="0.35">
      <c r="A10" t="s">
        <v>19</v>
      </c>
    </row>
    <row r="11" spans="1:16" x14ac:dyDescent="0.35">
      <c r="A11" t="s">
        <v>22</v>
      </c>
    </row>
    <row r="12" spans="1:16" x14ac:dyDescent="0.35">
      <c r="A12" t="s">
        <v>13</v>
      </c>
    </row>
    <row r="13" spans="1:16" x14ac:dyDescent="0.35">
      <c r="A13" t="s">
        <v>15</v>
      </c>
    </row>
    <row r="14" spans="1:16" x14ac:dyDescent="0.35">
      <c r="A14" t="s">
        <v>39</v>
      </c>
    </row>
  </sheetData>
  <sortState xmlns:xlrd2="http://schemas.microsoft.com/office/spreadsheetml/2017/richdata2" ref="A1:A13">
    <sortCondition ref="A1:A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Sales Per Province Per Month</vt:lpstr>
      <vt:lpstr>Sales per Year</vt:lpstr>
      <vt:lpstr>Linear Regression</vt:lpstr>
      <vt:lpstr>Moving Average</vt:lpstr>
      <vt:lpstr>Yearly Sales</vt:lpstr>
      <vt:lpstr>Dashboard</vt:lpstr>
      <vt:lpstr>Sheet11</vt:lpstr>
      <vt:lpstr>Sheet10</vt:lpstr>
      <vt:lpstr>Data</vt:lpstr>
      <vt:lpstr>Sheet14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Hassan</dc:creator>
  <cp:lastModifiedBy>Muhammad Hassan</cp:lastModifiedBy>
  <dcterms:created xsi:type="dcterms:W3CDTF">2023-08-24T01:34:57Z</dcterms:created>
  <dcterms:modified xsi:type="dcterms:W3CDTF">2023-09-13T01:29:54Z</dcterms:modified>
</cp:coreProperties>
</file>