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HANI\Downloads\"/>
    </mc:Choice>
  </mc:AlternateContent>
  <xr:revisionPtr revIDLastSave="0" documentId="13_ncr:1_{74B01B53-1111-4416-95E3-154AEBF391B4}" xr6:coauthVersionLast="47" xr6:coauthVersionMax="47" xr10:uidLastSave="{00000000-0000-0000-0000-000000000000}"/>
  <bookViews>
    <workbookView xWindow="-108" yWindow="-108" windowWidth="23256" windowHeight="12576" tabRatio="535" activeTab="3" xr2:uid="{00000000-000D-0000-FFFF-FFFF00000000}"/>
  </bookViews>
  <sheets>
    <sheet name="Unclean Dataset" sheetId="2" r:id="rId1"/>
    <sheet name="تقرير" sheetId="6" r:id="rId2"/>
    <sheet name="الفئة" sheetId="8" r:id="rId3"/>
    <sheet name="قطاع الأعمال" sheetId="7" r:id="rId4"/>
    <sheet name="عدد السكان" sheetId="5" r:id="rId5"/>
    <sheet name="الطاقة المبيعة (جيجا واط ساعة)" sheetId="4" r:id="rId6"/>
    <sheet name="أعداد المشتركين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6" l="1"/>
  <c r="E2" i="6" s="1"/>
  <c r="C3" i="6"/>
  <c r="E3" i="6" s="1"/>
  <c r="C4" i="6"/>
  <c r="E4" i="6" s="1"/>
  <c r="C5" i="6"/>
  <c r="E5" i="6" s="1"/>
  <c r="C6" i="6"/>
  <c r="E6" i="6" s="1"/>
  <c r="C7" i="6"/>
  <c r="E7" i="6" s="1"/>
  <c r="C8" i="6"/>
  <c r="E8" i="6" s="1"/>
  <c r="C9" i="6"/>
  <c r="E9" i="6" s="1"/>
  <c r="C10" i="6"/>
  <c r="E10" i="6" s="1"/>
  <c r="B2" i="6"/>
  <c r="B3" i="6"/>
  <c r="B4" i="6"/>
  <c r="B5" i="6"/>
  <c r="B6" i="6"/>
  <c r="B7" i="6"/>
  <c r="B8" i="6"/>
  <c r="B9" i="6"/>
  <c r="B10" i="6"/>
  <c r="H21" i="2"/>
  <c r="F11" i="2" s="1"/>
  <c r="E4" i="2"/>
  <c r="E5" i="2"/>
  <c r="E6" i="2"/>
  <c r="E7" i="2"/>
  <c r="E8" i="2"/>
  <c r="E9" i="2"/>
  <c r="E10" i="2"/>
  <c r="E11" i="2"/>
  <c r="E3" i="2"/>
  <c r="F4" i="2"/>
  <c r="F5" i="2"/>
  <c r="F6" i="2"/>
  <c r="F7" i="2"/>
  <c r="F8" i="2"/>
  <c r="F9" i="2"/>
  <c r="F10" i="2"/>
  <c r="F3" i="2"/>
  <c r="F9" i="6" l="1"/>
  <c r="F8" i="6"/>
  <c r="F7" i="6"/>
  <c r="F5" i="6"/>
  <c r="F4" i="6"/>
  <c r="F3" i="6"/>
  <c r="F10" i="6"/>
  <c r="F6" i="6"/>
  <c r="F2" i="6"/>
</calcChain>
</file>

<file path=xl/sharedStrings.xml><?xml version="1.0" encoding="utf-8"?>
<sst xmlns="http://schemas.openxmlformats.org/spreadsheetml/2006/main" count="219" uniqueCount="22">
  <si>
    <t>السنة</t>
  </si>
  <si>
    <t>أعداد المشتركين</t>
  </si>
  <si>
    <t>مبيعات الطاقة (ج.و.س)</t>
  </si>
  <si>
    <t>مؤشر الطاقة للفرد (ك.و.س/الفرد)</t>
  </si>
  <si>
    <t>مؤشر الطاقة للمشترك ( ك.و.س/ المشترك)</t>
  </si>
  <si>
    <t>عدد السكان</t>
  </si>
  <si>
    <t>العام</t>
  </si>
  <si>
    <t xml:space="preserve">            الفئة
قطاع الأعمال</t>
  </si>
  <si>
    <t>سكني</t>
  </si>
  <si>
    <t>تجاري</t>
  </si>
  <si>
    <t>حـكـومـي</t>
  </si>
  <si>
    <t>صـنـاعـي</t>
  </si>
  <si>
    <t>أخرى</t>
  </si>
  <si>
    <t>المجموع</t>
  </si>
  <si>
    <t>القطاع الشرقى</t>
  </si>
  <si>
    <t>القطاع الأوسط</t>
  </si>
  <si>
    <t>القطاع الغربى</t>
  </si>
  <si>
    <t>القطاع الجنوبى</t>
  </si>
  <si>
    <t>إجمالى الشركة</t>
  </si>
  <si>
    <t>الطاقة المبيعة (جيجا واط ساعة)</t>
  </si>
  <si>
    <t>قطاع الأعمال</t>
  </si>
  <si>
    <t>الفئة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</si>
</sst>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19" fillId="33" borderId="10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wrapText="1"/>
    </xf>
    <xf numFmtId="3" fontId="18" fillId="0" borderId="10" xfId="0" applyNumberFormat="1" applyFont="1" applyBorder="1" applyAlignment="1">
      <alignment wrapText="1"/>
    </xf>
    <xf numFmtId="3" fontId="0" fillId="0" borderId="0" xfId="0" applyNumberFormat="1"/>
    <xf numFmtId="0" fontId="0" fillId="0" borderId="11" xfId="0" applyBorder="1"/>
    <xf numFmtId="0" fontId="19" fillId="33" borderId="12" xfId="0" applyFont="1" applyFill="1" applyBorder="1" applyAlignment="1">
      <alignment horizontal="center" vertical="center"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164" fontId="0" fillId="0" borderId="11" xfId="43" applyNumberFormat="1" applyFont="1" applyBorder="1"/>
    <xf numFmtId="164" fontId="0" fillId="0" borderId="0" xfId="43" applyNumberFormat="1" applyFont="1"/>
    <xf numFmtId="3" fontId="18" fillId="35" borderId="10" xfId="0" applyNumberFormat="1" applyFont="1" applyFill="1" applyBorder="1" applyAlignment="1">
      <alignment wrapText="1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right"/>
    </xf>
    <xf numFmtId="164" fontId="0" fillId="0" borderId="0" xfId="0" applyNumberFormat="1"/>
    <xf numFmtId="0" fontId="18" fillId="0" borderId="0" xfId="0" applyFont="1" applyBorder="1" applyAlignment="1">
      <alignment wrapText="1"/>
    </xf>
    <xf numFmtId="3" fontId="18" fillId="0" borderId="0" xfId="0" applyNumberFormat="1" applyFont="1" applyBorder="1" applyAlignment="1">
      <alignment wrapText="1"/>
    </xf>
    <xf numFmtId="0" fontId="18" fillId="0" borderId="0" xfId="0" applyFont="1" applyBorder="1" applyAlignment="1"/>
    <xf numFmtId="3" fontId="18" fillId="0" borderId="0" xfId="0" applyNumberFormat="1" applyFont="1" applyBorder="1" applyAlignment="1"/>
    <xf numFmtId="3" fontId="18" fillId="0" borderId="0" xfId="0" applyNumberFormat="1" applyFont="1" applyFill="1" applyBorder="1" applyAlignment="1"/>
    <xf numFmtId="0" fontId="16" fillId="0" borderId="0" xfId="0" applyFont="1"/>
    <xf numFmtId="0" fontId="13" fillId="0" borderId="0" xfId="0" applyFont="1" applyFill="1" applyBorder="1" applyAlignment="1">
      <alignment horizontal="right" vertical="center"/>
    </xf>
    <xf numFmtId="0" fontId="21" fillId="0" borderId="0" xfId="0" applyFont="1" applyFill="1" applyBorder="1" applyAlignment="1">
      <alignment horizontal="right" vertical="center"/>
    </xf>
    <xf numFmtId="0" fontId="0" fillId="34" borderId="0" xfId="0" applyFill="1" applyAlignment="1">
      <alignment horizontal="center"/>
    </xf>
    <xf numFmtId="0" fontId="0" fillId="0" borderId="0" xfId="0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1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57043CC-579D-9F4F-B198-CA0997857776}" name="Table7" displayName="Table7" ref="A1:F10" totalsRowShown="0" headerRowDxfId="30" dataDxfId="29">
  <autoFilter ref="A1:F10" xr:uid="{71D7E21F-D6B0-2E4B-A1C8-C83E73FC7C53}"/>
  <tableColumns count="6">
    <tableColumn id="1" xr3:uid="{7C612D77-BB39-A345-BFF3-C5277DEF64CA}" name="السنة" dataDxfId="28"/>
    <tableColumn id="2" xr3:uid="{F835A2F2-5F10-2B4B-B99A-1C157EF46738}" name="أعداد المشتركين" dataDxfId="27"/>
    <tableColumn id="3" xr3:uid="{996A1F39-C25A-0A4B-8BB0-21CF64789562}" name="مبيعات الطاقة (ج.و.س)" dataDxfId="26"/>
    <tableColumn id="4" xr3:uid="{80E9F30F-6D28-1546-8110-38DE5BC49DB2}" name="عدد السكان" dataDxfId="25"/>
    <tableColumn id="5" xr3:uid="{6F22CE37-C11E-4E47-9A8D-2AC6C688676A}" name="مؤشر الطاقة للفرد (ك.و.س/الفرد)" dataDxfId="24">
      <calculatedColumnFormula>(C2*1000)/D2</calculatedColumnFormula>
    </tableColumn>
    <tableColumn id="6" xr3:uid="{32411A1B-8E3F-354D-A679-EDA87F7BCCA3}" name="مؤشر الطاقة للمشترك ( ك.و.س/ المشترك)" dataDxfId="23">
      <calculatedColumnFormula>(C2*1000)/B2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939531-9191-41C3-A5D5-0613EAC61CEE}" name="Table3" displayName="Table3" ref="A1:A5" totalsRowShown="0">
  <autoFilter ref="A1:A5" xr:uid="{77939531-9191-41C3-A5D5-0613EAC61CEE}"/>
  <tableColumns count="1">
    <tableColumn id="1" xr3:uid="{C08977AF-9519-4E36-B9B3-CE0D789F91F3}" name="الفئة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4D13B7B-334C-D944-96F2-252458D9F6E9}" name="Table9" displayName="Table9" ref="A1:A6" totalsRowShown="0" headerRowDxfId="22" dataDxfId="21">
  <autoFilter ref="A1:A6" xr:uid="{AB41D819-1860-3E45-8A71-7B2E4E2F2F7D}"/>
  <tableColumns count="1">
    <tableColumn id="1" xr3:uid="{978FAE7D-FD52-544B-9D44-DA6F30B85A0F}" name="قطاع الأعمال" dataDxfId="2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D73DD8-C052-1D41-BA47-49D670A6146D}" name="Table5" displayName="Table5" ref="A1:B10" totalsRowShown="0">
  <autoFilter ref="A1:B10" xr:uid="{22E4B36A-E741-A14A-B77F-F69C2AEC65E9}"/>
  <tableColumns count="2">
    <tableColumn id="1" xr3:uid="{9D9F4A3E-622B-7141-843B-2D0101032BF7}" name="السنة" dataDxfId="19"/>
    <tableColumn id="2" xr3:uid="{7C3A33FD-F09F-994E-A0F2-214D5B6B82A7}" name="عدد السكان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3799D0-9A8F-4045-8C10-AF946DF91692}" name="Table2" displayName="Table2" ref="A1:G37" totalsRowShown="0" headerRowDxfId="17" dataDxfId="16">
  <autoFilter ref="A1:G37" xr:uid="{7A42C64D-89C4-EE42-9226-74E22D93D5CF}"/>
  <tableColumns count="7">
    <tableColumn id="1" xr3:uid="{29B7F95A-D033-314B-A8FB-8950AC00E071}" name="العام" dataDxfId="15"/>
    <tableColumn id="2" xr3:uid="{80DCBF69-BDBF-8146-BFFA-E9A70D6876FD}" name="الفئة" dataDxfId="14"/>
    <tableColumn id="3" xr3:uid="{463AE176-BF53-EA4D-89A5-C75FCCA41D00}" name="سكني" dataDxfId="13"/>
    <tableColumn id="4" xr3:uid="{4A594763-BE2F-D248-B7C5-A1DDB8CFDD40}" name="تجاري" dataDxfId="12"/>
    <tableColumn id="5" xr3:uid="{6A7FFDB3-11BE-8F40-81E3-F2EBE513B011}" name="حـكـومـي" dataDxfId="11"/>
    <tableColumn id="6" xr3:uid="{B501DD3F-2717-E24A-8DA4-C03CFCC0A682}" name="صـنـاعـي" dataDxfId="10"/>
    <tableColumn id="7" xr3:uid="{2F48AA29-69FB-1E45-9B5B-78B8CBADA72B}" name="أخرى" dataDxfId="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AEB078-7866-ED41-955F-9318BF72FAB2}" name="Table1" displayName="Table1" ref="A1:G37" totalsRowShown="0" headerRowDxfId="8" dataDxfId="7">
  <autoFilter ref="A1:G37" xr:uid="{51BA80FA-B7D1-D64B-8246-BE86F1177F30}"/>
  <tableColumns count="7">
    <tableColumn id="1" xr3:uid="{630EED1E-E314-7D41-99BF-B4522E578773}" name="العام" dataDxfId="6"/>
    <tableColumn id="2" xr3:uid="{D7FAB862-4EF7-9F4B-99D6-81AAC0CBF93B}" name="الفئة" dataDxfId="5"/>
    <tableColumn id="3" xr3:uid="{D1D32D0D-5C10-AD46-80A1-8413111CA5A5}" name="سكني" dataDxfId="4"/>
    <tableColumn id="4" xr3:uid="{C2EC8FE9-9B51-204C-9202-944E0EB0F9ED}" name="تجاري" dataDxfId="3"/>
    <tableColumn id="5" xr3:uid="{3943CED5-EB13-6B4F-87A1-41681815B7ED}" name="حـكـومـي" dataDxfId="2"/>
    <tableColumn id="6" xr3:uid="{9E773708-D926-F94F-8B18-9E421E16A35C}" name="صـنـاعـي" dataDxfId="1"/>
    <tableColumn id="7" xr3:uid="{A8E55EF8-058F-A440-B40C-53D832916A86}" name="أخرى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B61"/>
  <sheetViews>
    <sheetView showGridLines="0" zoomScale="87" workbookViewId="0">
      <selection activeCell="J13" sqref="J13"/>
    </sheetView>
  </sheetViews>
  <sheetFormatPr defaultColWidth="8.77734375" defaultRowHeight="14.4" x14ac:dyDescent="0.3"/>
  <cols>
    <col min="1" max="1" width="14.33203125" bestFit="1" customWidth="1"/>
    <col min="2" max="2" width="11" bestFit="1" customWidth="1"/>
    <col min="3" max="3" width="16.33203125" bestFit="1" customWidth="1"/>
    <col min="4" max="4" width="13.6640625" bestFit="1" customWidth="1"/>
    <col min="5" max="5" width="22.6640625" bestFit="1" customWidth="1"/>
    <col min="6" max="6" width="28" bestFit="1" customWidth="1"/>
    <col min="7" max="7" width="9.77734375" bestFit="1" customWidth="1"/>
    <col min="8" max="8" width="14.33203125" bestFit="1" customWidth="1"/>
    <col min="9" max="9" width="11.109375" bestFit="1" customWidth="1"/>
    <col min="13" max="13" width="13.109375" bestFit="1" customWidth="1"/>
    <col min="14" max="14" width="16.109375" bestFit="1" customWidth="1"/>
    <col min="18" max="18" width="12.44140625" bestFit="1" customWidth="1"/>
    <col min="19" max="19" width="10.44140625" bestFit="1" customWidth="1"/>
  </cols>
  <sheetData>
    <row r="2" spans="1:28" ht="27.6" x14ac:dyDescent="0.3">
      <c r="A2" s="1" t="s">
        <v>0</v>
      </c>
      <c r="B2" s="1" t="s">
        <v>1</v>
      </c>
      <c r="C2" s="1" t="s">
        <v>2</v>
      </c>
      <c r="D2" s="6" t="s">
        <v>5</v>
      </c>
      <c r="E2" s="1" t="s">
        <v>3</v>
      </c>
      <c r="F2" s="1" t="s">
        <v>4</v>
      </c>
    </row>
    <row r="3" spans="1:28" x14ac:dyDescent="0.3">
      <c r="A3" s="2">
        <v>2012</v>
      </c>
      <c r="B3" s="3">
        <v>6746646</v>
      </c>
      <c r="C3" s="3">
        <v>246610</v>
      </c>
      <c r="D3" s="3">
        <v>29195895</v>
      </c>
      <c r="E3" s="15">
        <f>(C3*1000)/D3</f>
        <v>8.446735405782217</v>
      </c>
      <c r="F3" s="15">
        <f>(C3*1000)/B3</f>
        <v>36.55297758323173</v>
      </c>
      <c r="I3" s="4"/>
      <c r="J3" s="4"/>
      <c r="L3" s="4"/>
    </row>
    <row r="4" spans="1:28" x14ac:dyDescent="0.3">
      <c r="A4" s="2">
        <v>2013</v>
      </c>
      <c r="B4" s="3">
        <v>7159368</v>
      </c>
      <c r="C4" s="3">
        <v>262685</v>
      </c>
      <c r="D4" s="3">
        <v>29994272</v>
      </c>
      <c r="E4" s="15">
        <f t="shared" ref="E4:E11" si="0">(C4*1000)/D4</f>
        <v>8.7578388300272803</v>
      </c>
      <c r="F4" s="15">
        <f t="shared" ref="F4:F11" si="1">(C4*1000)/B4</f>
        <v>36.691087816689965</v>
      </c>
      <c r="I4" s="4"/>
      <c r="J4" s="4"/>
      <c r="L4" s="4"/>
    </row>
    <row r="5" spans="1:28" x14ac:dyDescent="0.3">
      <c r="A5" s="2">
        <v>2014</v>
      </c>
      <c r="B5" s="3">
        <v>7620128</v>
      </c>
      <c r="C5" s="3">
        <v>281155</v>
      </c>
      <c r="D5" s="3">
        <v>30339795</v>
      </c>
      <c r="E5" s="15">
        <f t="shared" si="0"/>
        <v>9.2668721064199673</v>
      </c>
      <c r="F5" s="15">
        <f t="shared" si="1"/>
        <v>36.896361845890254</v>
      </c>
      <c r="H5" s="4"/>
      <c r="I5" s="4"/>
      <c r="J5" s="4"/>
      <c r="L5" s="4"/>
    </row>
    <row r="6" spans="1:28" x14ac:dyDescent="0.3">
      <c r="A6" s="2">
        <v>2015</v>
      </c>
      <c r="B6" s="3">
        <v>8112538.8434343431</v>
      </c>
      <c r="C6" s="3">
        <v>294611.77875416004</v>
      </c>
      <c r="D6" s="3">
        <v>31062069</v>
      </c>
      <c r="E6" s="15">
        <f t="shared" si="0"/>
        <v>9.4846154244960328</v>
      </c>
      <c r="F6" s="15">
        <f t="shared" si="1"/>
        <v>36.315607781970236</v>
      </c>
      <c r="H6" s="4"/>
      <c r="I6" s="4"/>
      <c r="J6" s="4"/>
      <c r="L6" s="4"/>
    </row>
    <row r="7" spans="1:28" x14ac:dyDescent="0.3">
      <c r="A7" s="2">
        <v>2016</v>
      </c>
      <c r="B7" s="3">
        <v>8607000</v>
      </c>
      <c r="C7" s="3">
        <v>295376.66962734499</v>
      </c>
      <c r="D7" s="3">
        <v>31787580</v>
      </c>
      <c r="E7" s="15">
        <f t="shared" si="0"/>
        <v>9.2922037357780916</v>
      </c>
      <c r="F7" s="15">
        <f t="shared" si="1"/>
        <v>34.318190964022882</v>
      </c>
      <c r="H7" s="4"/>
      <c r="I7" s="4"/>
      <c r="J7" s="4"/>
      <c r="L7" s="4"/>
    </row>
    <row r="8" spans="1:28" x14ac:dyDescent="0.3">
      <c r="A8" s="2">
        <v>2017</v>
      </c>
      <c r="B8" s="3">
        <v>9069513</v>
      </c>
      <c r="C8" s="3">
        <v>296756.26904380397</v>
      </c>
      <c r="D8" s="3">
        <v>32612846</v>
      </c>
      <c r="E8" s="15">
        <f t="shared" si="0"/>
        <v>9.0993674407871055</v>
      </c>
      <c r="F8" s="15">
        <f t="shared" si="1"/>
        <v>32.720198873280623</v>
      </c>
      <c r="H8" s="4"/>
      <c r="I8" s="4"/>
      <c r="J8" s="4"/>
      <c r="L8" s="4"/>
    </row>
    <row r="9" spans="1:28" x14ac:dyDescent="0.3">
      <c r="A9" s="2">
        <v>2018</v>
      </c>
      <c r="B9" s="3">
        <v>9434489</v>
      </c>
      <c r="C9" s="3">
        <v>293909.22792304697</v>
      </c>
      <c r="D9" s="3">
        <v>33413660</v>
      </c>
      <c r="E9" s="15">
        <f t="shared" si="0"/>
        <v>8.7960800440013731</v>
      </c>
      <c r="F9" s="15">
        <f t="shared" si="1"/>
        <v>31.152638783409145</v>
      </c>
      <c r="H9" s="4"/>
      <c r="I9" s="4"/>
      <c r="J9" s="4"/>
      <c r="L9" s="4"/>
    </row>
    <row r="10" spans="1:28" x14ac:dyDescent="0.3">
      <c r="A10" s="2">
        <v>2019</v>
      </c>
      <c r="B10" s="3">
        <v>9778432.5833333321</v>
      </c>
      <c r="C10" s="3">
        <v>283355.085881126</v>
      </c>
      <c r="D10" s="3">
        <v>34218169</v>
      </c>
      <c r="E10" s="15">
        <f t="shared" si="0"/>
        <v>8.2808371739915714</v>
      </c>
      <c r="F10" s="15">
        <f t="shared" si="1"/>
        <v>28.977556828901729</v>
      </c>
      <c r="H10" s="4"/>
      <c r="I10" s="4"/>
      <c r="J10" s="4"/>
      <c r="L10" s="4"/>
    </row>
    <row r="11" spans="1:28" x14ac:dyDescent="0.3">
      <c r="A11" s="2">
        <v>2020</v>
      </c>
      <c r="B11" s="3">
        <v>10142431</v>
      </c>
      <c r="C11" s="3">
        <v>284200</v>
      </c>
      <c r="D11" s="3">
        <v>35013414</v>
      </c>
      <c r="E11" s="15">
        <f t="shared" si="0"/>
        <v>8.1168891442576836</v>
      </c>
      <c r="F11" s="15">
        <f t="shared" si="1"/>
        <v>28.020895582134106</v>
      </c>
      <c r="H11" s="4"/>
      <c r="I11" s="4"/>
    </row>
    <row r="12" spans="1:28" x14ac:dyDescent="0.3">
      <c r="A12" s="28"/>
      <c r="B12" s="28"/>
      <c r="C12" s="28"/>
      <c r="D12" s="28"/>
      <c r="E12" s="28"/>
      <c r="F12" s="28"/>
      <c r="G12" s="28"/>
    </row>
    <row r="15" spans="1:28" x14ac:dyDescent="0.3">
      <c r="A15" s="27" t="s">
        <v>1</v>
      </c>
      <c r="B15" s="27"/>
      <c r="C15" s="27"/>
      <c r="D15" s="27"/>
      <c r="E15" s="27"/>
      <c r="F15" s="27"/>
      <c r="G15" s="27"/>
      <c r="H15" s="27"/>
      <c r="K15" s="27" t="s">
        <v>19</v>
      </c>
      <c r="L15" s="27"/>
      <c r="M15" s="27"/>
      <c r="N15" s="27"/>
      <c r="O15" s="27"/>
      <c r="P15" s="27"/>
      <c r="Q15" s="27"/>
      <c r="R15" s="27"/>
    </row>
    <row r="16" spans="1:28" ht="15" thickBot="1" x14ac:dyDescent="0.35">
      <c r="A16" t="s">
        <v>6</v>
      </c>
      <c r="B16" t="s">
        <v>7</v>
      </c>
      <c r="C16" s="5" t="s">
        <v>8</v>
      </c>
      <c r="D16" s="5" t="s">
        <v>9</v>
      </c>
      <c r="E16" s="5" t="s">
        <v>10</v>
      </c>
      <c r="F16" s="5" t="s">
        <v>11</v>
      </c>
      <c r="G16" s="5" t="s">
        <v>12</v>
      </c>
      <c r="H16" s="5" t="s">
        <v>13</v>
      </c>
      <c r="K16" t="s">
        <v>6</v>
      </c>
      <c r="L16" t="s">
        <v>7</v>
      </c>
      <c r="M16" s="5" t="s">
        <v>8</v>
      </c>
      <c r="N16" s="5" t="s">
        <v>9</v>
      </c>
      <c r="O16" s="5" t="s">
        <v>10</v>
      </c>
      <c r="P16" s="5" t="s">
        <v>11</v>
      </c>
      <c r="Q16" s="5" t="s">
        <v>12</v>
      </c>
      <c r="R16" s="5" t="s">
        <v>13</v>
      </c>
      <c r="AA16" s="14"/>
      <c r="AB16" s="14"/>
    </row>
    <row r="17" spans="1:28" x14ac:dyDescent="0.3">
      <c r="A17" s="7">
        <v>2020</v>
      </c>
      <c r="B17" s="8" t="s">
        <v>14</v>
      </c>
      <c r="C17" s="5">
        <v>1411886</v>
      </c>
      <c r="D17" s="5">
        <v>315602</v>
      </c>
      <c r="E17" s="5">
        <v>39123</v>
      </c>
      <c r="F17" s="5">
        <v>3175</v>
      </c>
      <c r="G17" s="5">
        <v>29855</v>
      </c>
      <c r="H17" s="13">
        <v>1799641</v>
      </c>
      <c r="K17" s="7">
        <v>2020</v>
      </c>
      <c r="L17" s="8" t="s">
        <v>14</v>
      </c>
      <c r="M17" s="5">
        <v>27033.414019222007</v>
      </c>
      <c r="N17" s="5">
        <v>8282.3420141009992</v>
      </c>
      <c r="O17" s="5">
        <v>6684.0092703599994</v>
      </c>
      <c r="P17" s="5">
        <v>36397.046581101997</v>
      </c>
      <c r="Q17" s="5">
        <v>4605.5858300850005</v>
      </c>
      <c r="R17" s="13">
        <v>83002.397714870007</v>
      </c>
      <c r="AA17" s="14"/>
      <c r="AB17" s="14"/>
    </row>
    <row r="18" spans="1:28" x14ac:dyDescent="0.3">
      <c r="A18" s="9"/>
      <c r="B18" s="10" t="s">
        <v>15</v>
      </c>
      <c r="C18" s="5">
        <v>2473940</v>
      </c>
      <c r="D18" s="5">
        <v>599038</v>
      </c>
      <c r="E18" s="5">
        <v>96505</v>
      </c>
      <c r="F18" s="5">
        <v>4317</v>
      </c>
      <c r="G18" s="5">
        <v>58393</v>
      </c>
      <c r="H18" s="13">
        <v>3232193</v>
      </c>
      <c r="I18" s="18"/>
      <c r="K18" s="9"/>
      <c r="L18" s="10" t="s">
        <v>15</v>
      </c>
      <c r="M18" s="5">
        <v>46388.998114581991</v>
      </c>
      <c r="N18" s="5">
        <v>15461.432018592001</v>
      </c>
      <c r="O18" s="5">
        <v>13406.365917830002</v>
      </c>
      <c r="P18" s="5">
        <v>6933.9344193440002</v>
      </c>
      <c r="Q18" s="5">
        <v>4231.4588094699993</v>
      </c>
      <c r="R18" s="13">
        <v>86422.189279818005</v>
      </c>
      <c r="AA18" s="14"/>
      <c r="AB18" s="14"/>
    </row>
    <row r="19" spans="1:28" x14ac:dyDescent="0.3">
      <c r="A19" s="9"/>
      <c r="B19" s="10" t="s">
        <v>16</v>
      </c>
      <c r="C19" s="5">
        <v>2899347</v>
      </c>
      <c r="D19" s="5">
        <v>563610</v>
      </c>
      <c r="E19" s="5">
        <v>79571</v>
      </c>
      <c r="F19" s="5">
        <v>3996</v>
      </c>
      <c r="G19" s="5">
        <v>27999</v>
      </c>
      <c r="H19" s="13">
        <v>3574523</v>
      </c>
      <c r="K19" s="9"/>
      <c r="L19" s="10" t="s">
        <v>16</v>
      </c>
      <c r="M19" s="5">
        <v>45782.285065513999</v>
      </c>
      <c r="N19" s="5">
        <v>13058.789977301998</v>
      </c>
      <c r="O19" s="5">
        <v>10171.871148234999</v>
      </c>
      <c r="P19" s="5">
        <v>6242.5135914559996</v>
      </c>
      <c r="Q19" s="5">
        <v>5827.3740646170008</v>
      </c>
      <c r="R19" s="13">
        <v>81082.833847123999</v>
      </c>
      <c r="S19" s="18"/>
      <c r="AA19" s="14"/>
      <c r="AB19" s="14"/>
    </row>
    <row r="20" spans="1:28" x14ac:dyDescent="0.3">
      <c r="A20" s="9"/>
      <c r="B20" s="10" t="s">
        <v>17</v>
      </c>
      <c r="C20" s="5">
        <v>1261899</v>
      </c>
      <c r="D20" s="5">
        <v>181234</v>
      </c>
      <c r="E20" s="5">
        <v>66642</v>
      </c>
      <c r="F20" s="5">
        <v>726</v>
      </c>
      <c r="G20" s="5">
        <v>6037</v>
      </c>
      <c r="H20" s="13">
        <v>1516538</v>
      </c>
      <c r="K20" s="9"/>
      <c r="L20" s="10" t="s">
        <v>17</v>
      </c>
      <c r="M20" s="5">
        <v>18070.369458376997</v>
      </c>
      <c r="N20" s="5">
        <v>4174.309032954</v>
      </c>
      <c r="O20" s="5">
        <v>5694.4983239690009</v>
      </c>
      <c r="P20" s="5">
        <v>1188.5106924199999</v>
      </c>
      <c r="Q20" s="5">
        <v>1175.4430153580001</v>
      </c>
      <c r="R20" s="13">
        <v>30303.130523077994</v>
      </c>
      <c r="AA20" s="14"/>
      <c r="AB20" s="14"/>
    </row>
    <row r="21" spans="1:28" ht="15" thickBot="1" x14ac:dyDescent="0.35">
      <c r="A21" s="11"/>
      <c r="B21" s="12" t="s">
        <v>18</v>
      </c>
      <c r="C21" s="5">
        <v>8047072</v>
      </c>
      <c r="D21" s="5">
        <v>1659484</v>
      </c>
      <c r="E21" s="5">
        <v>281841</v>
      </c>
      <c r="F21" s="5">
        <v>12214</v>
      </c>
      <c r="G21" s="5">
        <v>122284</v>
      </c>
      <c r="H21" s="13">
        <f>SUM(H17:H20)</f>
        <v>10122895</v>
      </c>
      <c r="I21" s="18"/>
      <c r="K21" s="11"/>
      <c r="L21" s="12" t="s">
        <v>18</v>
      </c>
      <c r="M21" s="5">
        <v>137275.06665769499</v>
      </c>
      <c r="N21" s="5">
        <v>40976.873042948995</v>
      </c>
      <c r="O21" s="5">
        <v>35956.744660393997</v>
      </c>
      <c r="P21" s="5">
        <v>50762.005284322004</v>
      </c>
      <c r="Q21" s="5">
        <v>15839.861719529999</v>
      </c>
      <c r="R21" s="13">
        <v>280810.55136488995</v>
      </c>
      <c r="S21" s="18"/>
      <c r="AA21" s="14"/>
      <c r="AB21" s="14"/>
    </row>
    <row r="22" spans="1:28" x14ac:dyDescent="0.3">
      <c r="A22" s="7">
        <v>2019</v>
      </c>
      <c r="B22" s="8" t="s">
        <v>14</v>
      </c>
      <c r="C22" s="5">
        <v>1349150</v>
      </c>
      <c r="D22" s="5">
        <v>312502</v>
      </c>
      <c r="E22" s="5">
        <v>39843</v>
      </c>
      <c r="F22" s="5">
        <v>3074</v>
      </c>
      <c r="G22" s="5">
        <v>29285</v>
      </c>
      <c r="H22" s="13">
        <v>1733854</v>
      </c>
      <c r="K22" s="7">
        <v>2019</v>
      </c>
      <c r="L22" s="8" t="s">
        <v>14</v>
      </c>
      <c r="M22" s="5">
        <v>25019.012437957997</v>
      </c>
      <c r="N22" s="5">
        <v>8935.8474452289975</v>
      </c>
      <c r="O22" s="5">
        <v>7706.0230087869995</v>
      </c>
      <c r="P22" s="5">
        <v>35331.676078636003</v>
      </c>
      <c r="Q22" s="5">
        <v>5402.1026382640002</v>
      </c>
      <c r="R22" s="13">
        <v>82394.661608873997</v>
      </c>
      <c r="AA22" s="14"/>
      <c r="AB22" s="14"/>
    </row>
    <row r="23" spans="1:28" x14ac:dyDescent="0.3">
      <c r="A23" s="9"/>
      <c r="B23" s="10" t="s">
        <v>15</v>
      </c>
      <c r="C23" s="5">
        <v>2375203</v>
      </c>
      <c r="D23" s="5">
        <v>591233</v>
      </c>
      <c r="E23" s="5">
        <v>95254</v>
      </c>
      <c r="F23" s="5">
        <v>4140</v>
      </c>
      <c r="G23" s="5">
        <v>57124</v>
      </c>
      <c r="H23" s="13">
        <v>3122954</v>
      </c>
      <c r="K23" s="9"/>
      <c r="L23" s="10" t="s">
        <v>15</v>
      </c>
      <c r="M23" s="5">
        <v>42064.993242175988</v>
      </c>
      <c r="N23" s="5">
        <v>16000.479571256999</v>
      </c>
      <c r="O23" s="5">
        <v>14735.594213096001</v>
      </c>
      <c r="P23" s="5">
        <v>6938.6216289429995</v>
      </c>
      <c r="Q23" s="5">
        <v>4248.5937241809997</v>
      </c>
      <c r="R23" s="13">
        <v>83988.28237965297</v>
      </c>
      <c r="AA23" s="14"/>
      <c r="AB23" s="14"/>
    </row>
    <row r="24" spans="1:28" x14ac:dyDescent="0.3">
      <c r="A24" s="9"/>
      <c r="B24" s="10" t="s">
        <v>16</v>
      </c>
      <c r="C24" s="5">
        <v>2799775</v>
      </c>
      <c r="D24" s="5">
        <v>553731</v>
      </c>
      <c r="E24" s="5">
        <v>79335</v>
      </c>
      <c r="F24" s="5">
        <v>3909</v>
      </c>
      <c r="G24" s="5">
        <v>27113</v>
      </c>
      <c r="H24" s="13">
        <v>3463863</v>
      </c>
      <c r="K24" s="9"/>
      <c r="L24" s="10" t="s">
        <v>16</v>
      </c>
      <c r="M24" s="5">
        <v>44575.740428176003</v>
      </c>
      <c r="N24" s="5">
        <v>16361.785308924003</v>
      </c>
      <c r="O24" s="5">
        <v>12019.865230636</v>
      </c>
      <c r="P24" s="5">
        <v>6607.8714692860003</v>
      </c>
      <c r="Q24" s="5">
        <v>4788.5173124199991</v>
      </c>
      <c r="R24" s="13">
        <v>84353.779749441994</v>
      </c>
      <c r="AA24" s="14"/>
      <c r="AB24" s="14"/>
    </row>
    <row r="25" spans="1:28" x14ac:dyDescent="0.3">
      <c r="A25" s="9"/>
      <c r="B25" s="10" t="s">
        <v>17</v>
      </c>
      <c r="C25" s="5">
        <v>1189371</v>
      </c>
      <c r="D25" s="5">
        <v>177375</v>
      </c>
      <c r="E25" s="5">
        <v>64793</v>
      </c>
      <c r="F25" s="5">
        <v>696</v>
      </c>
      <c r="G25" s="5">
        <v>5842</v>
      </c>
      <c r="H25" s="13">
        <v>1438077</v>
      </c>
      <c r="K25" s="9"/>
      <c r="L25" s="10" t="s">
        <v>17</v>
      </c>
      <c r="M25" s="5">
        <v>16480.977574256001</v>
      </c>
      <c r="N25" s="5">
        <v>4700.2920437119992</v>
      </c>
      <c r="O25" s="5">
        <v>6023.8077849429992</v>
      </c>
      <c r="P25" s="5">
        <v>557.49320788299985</v>
      </c>
      <c r="Q25" s="5">
        <v>1178.2387834929998</v>
      </c>
      <c r="R25" s="13">
        <v>28940.809394287004</v>
      </c>
      <c r="AA25" s="14"/>
      <c r="AB25" s="14"/>
    </row>
    <row r="26" spans="1:28" ht="15" thickBot="1" x14ac:dyDescent="0.35">
      <c r="A26" s="11"/>
      <c r="B26" s="12" t="s">
        <v>18</v>
      </c>
      <c r="C26" s="5">
        <v>7713499</v>
      </c>
      <c r="D26" s="5">
        <v>1634841</v>
      </c>
      <c r="E26" s="5">
        <v>279225</v>
      </c>
      <c r="F26" s="5">
        <v>11819</v>
      </c>
      <c r="G26" s="5">
        <v>119364</v>
      </c>
      <c r="H26" s="13">
        <v>9758748</v>
      </c>
      <c r="K26" s="11"/>
      <c r="L26" s="12" t="s">
        <v>18</v>
      </c>
      <c r="M26" s="5">
        <v>128140.72368256599</v>
      </c>
      <c r="N26" s="5">
        <v>45998.404369121999</v>
      </c>
      <c r="O26" s="5">
        <v>40485.290237462003</v>
      </c>
      <c r="P26" s="5">
        <v>49435.662384748008</v>
      </c>
      <c r="Q26" s="5">
        <v>15617.452458358001</v>
      </c>
      <c r="R26" s="13">
        <v>279677.53313225595</v>
      </c>
      <c r="AA26" s="14"/>
      <c r="AB26" s="14"/>
    </row>
    <row r="27" spans="1:28" x14ac:dyDescent="0.3">
      <c r="A27" s="7">
        <v>2018</v>
      </c>
      <c r="B27" s="8" t="s">
        <v>14</v>
      </c>
      <c r="C27" s="5">
        <v>1303214</v>
      </c>
      <c r="D27" s="5">
        <v>308040</v>
      </c>
      <c r="E27" s="5">
        <v>38655</v>
      </c>
      <c r="F27" s="5">
        <v>2993</v>
      </c>
      <c r="G27" s="5">
        <v>28556</v>
      </c>
      <c r="H27" s="13">
        <v>1681458</v>
      </c>
      <c r="K27" s="7">
        <v>2018</v>
      </c>
      <c r="L27" s="8" t="s">
        <v>14</v>
      </c>
      <c r="M27" s="5">
        <v>25189.240324050999</v>
      </c>
      <c r="N27" s="5">
        <v>8445.9789073819975</v>
      </c>
      <c r="O27" s="5">
        <v>8255.8512593489995</v>
      </c>
      <c r="P27" s="5">
        <v>36756.391237096999</v>
      </c>
      <c r="Q27" s="5">
        <v>5235.2760597199995</v>
      </c>
      <c r="R27" s="13">
        <v>83882.737787598977</v>
      </c>
      <c r="AA27" s="14"/>
      <c r="AB27" s="14"/>
    </row>
    <row r="28" spans="1:28" x14ac:dyDescent="0.3">
      <c r="A28" s="9"/>
      <c r="B28" s="10" t="s">
        <v>15</v>
      </c>
      <c r="C28" s="5">
        <v>2290078</v>
      </c>
      <c r="D28" s="5">
        <v>583128</v>
      </c>
      <c r="E28" s="5">
        <v>94190</v>
      </c>
      <c r="F28" s="5">
        <v>3941</v>
      </c>
      <c r="G28" s="5">
        <v>55444</v>
      </c>
      <c r="H28" s="13">
        <v>3026781</v>
      </c>
      <c r="K28" s="9"/>
      <c r="L28" s="10" t="s">
        <v>15</v>
      </c>
      <c r="M28" s="5">
        <v>43004.597477627001</v>
      </c>
      <c r="N28" s="5">
        <v>16007.181840181995</v>
      </c>
      <c r="O28" s="5">
        <v>15682.398548031999</v>
      </c>
      <c r="P28" s="5">
        <v>6430.1840533269979</v>
      </c>
      <c r="Q28" s="5">
        <v>4234.2757449639994</v>
      </c>
      <c r="R28" s="13">
        <v>85358.63766413198</v>
      </c>
      <c r="AA28" s="14"/>
      <c r="AB28" s="14"/>
    </row>
    <row r="29" spans="1:28" x14ac:dyDescent="0.3">
      <c r="A29" s="9"/>
      <c r="B29" s="10" t="s">
        <v>16</v>
      </c>
      <c r="C29" s="5">
        <v>2688997</v>
      </c>
      <c r="D29" s="5">
        <v>543856</v>
      </c>
      <c r="E29" s="5">
        <v>78342</v>
      </c>
      <c r="F29" s="5">
        <v>3742</v>
      </c>
      <c r="G29" s="5">
        <v>25373</v>
      </c>
      <c r="H29" s="13">
        <v>3340310</v>
      </c>
      <c r="K29" s="9"/>
      <c r="L29" s="10" t="s">
        <v>16</v>
      </c>
      <c r="M29" s="5">
        <v>45874.487109837006</v>
      </c>
      <c r="N29" s="5">
        <v>16887.780162547999</v>
      </c>
      <c r="O29" s="5">
        <v>17208.164165052996</v>
      </c>
      <c r="P29" s="5">
        <v>7247.2927207209987</v>
      </c>
      <c r="Q29" s="5">
        <v>4683.9877422499994</v>
      </c>
      <c r="R29" s="13">
        <v>91901.711900408976</v>
      </c>
      <c r="AA29" s="14"/>
      <c r="AB29" s="14"/>
    </row>
    <row r="30" spans="1:28" x14ac:dyDescent="0.3">
      <c r="A30" s="9"/>
      <c r="B30" s="10" t="s">
        <v>17</v>
      </c>
      <c r="C30" s="5">
        <v>1124062</v>
      </c>
      <c r="D30" s="5">
        <v>172710</v>
      </c>
      <c r="E30" s="5">
        <v>63203</v>
      </c>
      <c r="F30" s="5">
        <v>649</v>
      </c>
      <c r="G30" s="5">
        <v>5314</v>
      </c>
      <c r="H30" s="13">
        <v>1365938</v>
      </c>
      <c r="K30" s="9"/>
      <c r="L30" s="10" t="s">
        <v>17</v>
      </c>
      <c r="M30" s="5">
        <v>15916.069106449</v>
      </c>
      <c r="N30" s="5">
        <v>4890.3382804429993</v>
      </c>
      <c r="O30" s="5">
        <v>6221.0173912670007</v>
      </c>
      <c r="P30" s="5">
        <v>713.65531414700013</v>
      </c>
      <c r="Q30" s="5">
        <v>1044.982431163</v>
      </c>
      <c r="R30" s="13">
        <v>28786.062523468998</v>
      </c>
      <c r="AA30" s="14"/>
      <c r="AB30" s="14"/>
    </row>
    <row r="31" spans="1:28" ht="15" thickBot="1" x14ac:dyDescent="0.35">
      <c r="A31" s="11"/>
      <c r="B31" s="12" t="s">
        <v>18</v>
      </c>
      <c r="C31" s="5">
        <v>7406351</v>
      </c>
      <c r="D31" s="5">
        <v>1607734</v>
      </c>
      <c r="E31" s="5">
        <v>274390</v>
      </c>
      <c r="F31" s="5">
        <v>11325</v>
      </c>
      <c r="G31" s="5">
        <v>114687</v>
      </c>
      <c r="H31" s="13">
        <v>9414487</v>
      </c>
      <c r="K31" s="11"/>
      <c r="L31" s="12" t="s">
        <v>18</v>
      </c>
      <c r="M31" s="5">
        <v>129984.394017964</v>
      </c>
      <c r="N31" s="5">
        <v>46231.279190554997</v>
      </c>
      <c r="O31" s="5">
        <v>47367.431363700991</v>
      </c>
      <c r="P31" s="5">
        <v>51147.523325292008</v>
      </c>
      <c r="Q31" s="5">
        <v>15198.521978096996</v>
      </c>
      <c r="R31" s="13">
        <v>289929.14987560891</v>
      </c>
      <c r="AA31" s="14"/>
      <c r="AB31" s="14"/>
    </row>
    <row r="32" spans="1:28" x14ac:dyDescent="0.3">
      <c r="A32" s="7">
        <v>2017</v>
      </c>
      <c r="B32" s="8" t="s">
        <v>14</v>
      </c>
      <c r="C32" s="5">
        <v>1249881</v>
      </c>
      <c r="D32" s="5">
        <v>301680</v>
      </c>
      <c r="E32" s="5">
        <v>38248</v>
      </c>
      <c r="F32" s="5">
        <v>2858</v>
      </c>
      <c r="G32" s="5">
        <v>29848</v>
      </c>
      <c r="H32" s="13">
        <v>1622515</v>
      </c>
      <c r="K32" s="7">
        <v>2017</v>
      </c>
      <c r="L32" s="8" t="s">
        <v>14</v>
      </c>
      <c r="M32" s="5">
        <v>27619.486932748001</v>
      </c>
      <c r="N32" s="5">
        <v>9421.9709045769996</v>
      </c>
      <c r="O32" s="5">
        <v>6552.9988864560009</v>
      </c>
      <c r="P32" s="5">
        <v>34355.257889388005</v>
      </c>
      <c r="Q32" s="5">
        <v>4110.1754033030002</v>
      </c>
      <c r="R32" s="13">
        <v>82059.890016471996</v>
      </c>
      <c r="AA32" s="14"/>
      <c r="AB32" s="14"/>
    </row>
    <row r="33" spans="1:28" x14ac:dyDescent="0.3">
      <c r="A33" s="9"/>
      <c r="B33" s="10" t="s">
        <v>15</v>
      </c>
      <c r="C33" s="5">
        <v>2199852</v>
      </c>
      <c r="D33" s="5">
        <v>569420</v>
      </c>
      <c r="E33" s="5">
        <v>91624</v>
      </c>
      <c r="F33" s="5">
        <v>3750</v>
      </c>
      <c r="G33" s="5">
        <v>53395</v>
      </c>
      <c r="H33" s="13">
        <v>2918041</v>
      </c>
      <c r="K33" s="9"/>
      <c r="L33" s="10" t="s">
        <v>15</v>
      </c>
      <c r="M33" s="5">
        <v>48187.135616203006</v>
      </c>
      <c r="N33" s="5">
        <v>16702.756897445001</v>
      </c>
      <c r="O33" s="5">
        <v>15038.221479369999</v>
      </c>
      <c r="P33" s="5">
        <v>6413.6591529079997</v>
      </c>
      <c r="Q33" s="5">
        <v>4457.7381221270007</v>
      </c>
      <c r="R33" s="13">
        <v>90799.511268053</v>
      </c>
      <c r="AA33" s="14"/>
      <c r="AB33" s="14"/>
    </row>
    <row r="34" spans="1:28" x14ac:dyDescent="0.3">
      <c r="A34" s="9"/>
      <c r="B34" s="10" t="s">
        <v>16</v>
      </c>
      <c r="C34" s="5">
        <v>2576960</v>
      </c>
      <c r="D34" s="5">
        <v>530107</v>
      </c>
      <c r="E34" s="5">
        <v>77878</v>
      </c>
      <c r="F34" s="5">
        <v>3539</v>
      </c>
      <c r="G34" s="5">
        <v>24160</v>
      </c>
      <c r="H34" s="13">
        <v>3212644</v>
      </c>
      <c r="K34" s="9"/>
      <c r="L34" s="10" t="s">
        <v>16</v>
      </c>
      <c r="M34" s="5">
        <v>49935.414125172996</v>
      </c>
      <c r="N34" s="5">
        <v>17682.662745073001</v>
      </c>
      <c r="O34" s="5">
        <v>11966.528471477002</v>
      </c>
      <c r="P34" s="5">
        <v>5885.1531891960003</v>
      </c>
      <c r="Q34" s="5">
        <v>1883.5632923759997</v>
      </c>
      <c r="R34" s="13">
        <v>87353.321823295002</v>
      </c>
      <c r="AA34" s="14"/>
      <c r="AB34" s="14"/>
    </row>
    <row r="35" spans="1:28" x14ac:dyDescent="0.3">
      <c r="A35" s="9"/>
      <c r="B35" s="10" t="s">
        <v>17</v>
      </c>
      <c r="C35" s="5">
        <v>1062323</v>
      </c>
      <c r="D35" s="5">
        <v>167533</v>
      </c>
      <c r="E35" s="5">
        <v>61036</v>
      </c>
      <c r="F35" s="5">
        <v>498</v>
      </c>
      <c r="G35" s="5">
        <v>5122</v>
      </c>
      <c r="H35" s="13">
        <v>1296512</v>
      </c>
      <c r="K35" s="9"/>
      <c r="L35" s="10" t="s">
        <v>17</v>
      </c>
      <c r="M35" s="5">
        <v>17312.694255310998</v>
      </c>
      <c r="N35" s="5">
        <v>4444.4177125159995</v>
      </c>
      <c r="O35" s="5">
        <v>4864.130025253</v>
      </c>
      <c r="P35" s="5">
        <v>576.29204638900001</v>
      </c>
      <c r="Q35" s="5">
        <v>1246.172590267</v>
      </c>
      <c r="R35" s="13">
        <v>28443.706629735996</v>
      </c>
      <c r="AA35" s="14"/>
      <c r="AB35" s="14"/>
    </row>
    <row r="36" spans="1:28" ht="15" thickBot="1" x14ac:dyDescent="0.35">
      <c r="A36" s="11"/>
      <c r="B36" s="12" t="s">
        <v>18</v>
      </c>
      <c r="C36" s="5">
        <v>7089016</v>
      </c>
      <c r="D36" s="5">
        <v>1568740</v>
      </c>
      <c r="E36" s="5">
        <v>268786</v>
      </c>
      <c r="F36" s="5">
        <v>10645</v>
      </c>
      <c r="G36" s="5">
        <v>112525</v>
      </c>
      <c r="H36" s="13">
        <v>9049712</v>
      </c>
      <c r="K36" s="11"/>
      <c r="L36" s="12" t="s">
        <v>18</v>
      </c>
      <c r="M36" s="5">
        <v>143054.73092943503</v>
      </c>
      <c r="N36" s="5">
        <v>48251.808259611003</v>
      </c>
      <c r="O36" s="5">
        <v>38421.878862555997</v>
      </c>
      <c r="P36" s="5">
        <v>47230.362277880995</v>
      </c>
      <c r="Q36" s="5">
        <v>11697.649408073001</v>
      </c>
      <c r="R36" s="13">
        <v>288656.42973755597</v>
      </c>
      <c r="AA36" s="14"/>
      <c r="AB36" s="14"/>
    </row>
    <row r="37" spans="1:28" x14ac:dyDescent="0.3">
      <c r="A37" s="7">
        <v>2016</v>
      </c>
      <c r="B37" s="8" t="s">
        <v>14</v>
      </c>
      <c r="C37" s="5">
        <v>1197309</v>
      </c>
      <c r="D37" s="5">
        <v>278288</v>
      </c>
      <c r="E37" s="5">
        <v>37152</v>
      </c>
      <c r="F37" s="5">
        <v>2767</v>
      </c>
      <c r="G37" s="5">
        <v>28479</v>
      </c>
      <c r="H37" s="13">
        <v>1543995</v>
      </c>
      <c r="K37" s="7">
        <v>2016</v>
      </c>
      <c r="L37" s="8" t="s">
        <v>14</v>
      </c>
      <c r="M37" s="5">
        <v>26926.413721501998</v>
      </c>
      <c r="N37" s="5">
        <v>8970.012287077001</v>
      </c>
      <c r="O37" s="5">
        <v>7131.870492045</v>
      </c>
      <c r="P37" s="5">
        <v>33276.929180886997</v>
      </c>
      <c r="Q37" s="5">
        <v>4359.0874759609997</v>
      </c>
      <c r="R37" s="13">
        <v>80664.313157471988</v>
      </c>
      <c r="AA37" s="14"/>
      <c r="AB37" s="14"/>
    </row>
    <row r="38" spans="1:28" x14ac:dyDescent="0.3">
      <c r="A38" s="9"/>
      <c r="B38" s="10" t="s">
        <v>15</v>
      </c>
      <c r="C38" s="5">
        <v>2111715</v>
      </c>
      <c r="D38" s="5">
        <v>539448</v>
      </c>
      <c r="E38" s="5">
        <v>89446</v>
      </c>
      <c r="F38" s="5">
        <v>3577</v>
      </c>
      <c r="G38" s="5">
        <v>51040</v>
      </c>
      <c r="H38" s="13">
        <v>2795226</v>
      </c>
      <c r="K38" s="9"/>
      <c r="L38" s="10" t="s">
        <v>15</v>
      </c>
      <c r="M38" s="5">
        <v>47451.818489885001</v>
      </c>
      <c r="N38" s="5">
        <v>17041.776863640996</v>
      </c>
      <c r="O38" s="5">
        <v>15062.530658851003</v>
      </c>
      <c r="P38" s="5">
        <v>6331.5901688660006</v>
      </c>
      <c r="Q38" s="5">
        <v>4398.3738105530001</v>
      </c>
      <c r="R38" s="13">
        <v>90286.089991796005</v>
      </c>
      <c r="AA38" s="14"/>
      <c r="AB38" s="14"/>
    </row>
    <row r="39" spans="1:28" x14ac:dyDescent="0.3">
      <c r="A39" s="9"/>
      <c r="B39" s="10" t="s">
        <v>16</v>
      </c>
      <c r="C39" s="5">
        <v>2450864</v>
      </c>
      <c r="D39" s="5">
        <v>493867</v>
      </c>
      <c r="E39" s="5">
        <v>76177</v>
      </c>
      <c r="F39" s="5">
        <v>3248</v>
      </c>
      <c r="G39" s="5">
        <v>21421</v>
      </c>
      <c r="H39" s="13">
        <v>3045577</v>
      </c>
      <c r="K39" s="9"/>
      <c r="L39" s="10" t="s">
        <v>16</v>
      </c>
      <c r="M39" s="5">
        <v>51567.975286356996</v>
      </c>
      <c r="N39" s="5">
        <v>17773.199101697996</v>
      </c>
      <c r="O39" s="5">
        <v>11472.101131448</v>
      </c>
      <c r="P39" s="5">
        <v>6134.0854006909994</v>
      </c>
      <c r="Q39" s="5">
        <v>1847.0300961310002</v>
      </c>
      <c r="R39" s="13">
        <v>88794.391016324997</v>
      </c>
      <c r="AA39" s="14"/>
      <c r="AB39" s="14"/>
    </row>
    <row r="40" spans="1:28" x14ac:dyDescent="0.3">
      <c r="A40" s="9"/>
      <c r="B40" s="10" t="s">
        <v>17</v>
      </c>
      <c r="C40" s="5">
        <v>986642</v>
      </c>
      <c r="D40" s="5">
        <v>154034</v>
      </c>
      <c r="E40" s="5">
        <v>58336</v>
      </c>
      <c r="F40" s="5">
        <v>452</v>
      </c>
      <c r="G40" s="5">
        <v>4480</v>
      </c>
      <c r="H40" s="13">
        <v>1203944</v>
      </c>
      <c r="K40" s="9"/>
      <c r="L40" s="10" t="s">
        <v>17</v>
      </c>
      <c r="M40" s="5">
        <v>17266.717666080003</v>
      </c>
      <c r="N40" s="5">
        <v>4334.6996701819999</v>
      </c>
      <c r="O40" s="5">
        <v>4612.4239883290002</v>
      </c>
      <c r="P40" s="5">
        <v>756.77416703100005</v>
      </c>
      <c r="Q40" s="5">
        <v>976.93609761300002</v>
      </c>
      <c r="R40" s="13">
        <v>27947.551589235005</v>
      </c>
      <c r="AA40" s="14"/>
      <c r="AB40" s="14"/>
    </row>
    <row r="41" spans="1:28" ht="15" thickBot="1" x14ac:dyDescent="0.35">
      <c r="A41" s="11"/>
      <c r="B41" s="12" t="s">
        <v>18</v>
      </c>
      <c r="C41" s="5">
        <v>6746530</v>
      </c>
      <c r="D41" s="5">
        <v>1465637</v>
      </c>
      <c r="E41" s="5">
        <v>261111</v>
      </c>
      <c r="F41" s="5">
        <v>10044</v>
      </c>
      <c r="G41" s="5">
        <v>105420</v>
      </c>
      <c r="H41" s="13">
        <v>8588742</v>
      </c>
      <c r="K41" s="11"/>
      <c r="L41" s="12" t="s">
        <v>18</v>
      </c>
      <c r="M41" s="5">
        <v>143212.92516382399</v>
      </c>
      <c r="N41" s="5">
        <v>48119.687922597986</v>
      </c>
      <c r="O41" s="5">
        <v>38278.926270673008</v>
      </c>
      <c r="P41" s="5">
        <v>46499.378917474998</v>
      </c>
      <c r="Q41" s="5">
        <v>11581.427480257998</v>
      </c>
      <c r="R41" s="13">
        <v>287692.34575482795</v>
      </c>
      <c r="AA41" s="14"/>
      <c r="AB41" s="14"/>
    </row>
    <row r="42" spans="1:28" x14ac:dyDescent="0.3">
      <c r="A42" s="7">
        <v>2015</v>
      </c>
      <c r="B42" s="8" t="s">
        <v>14</v>
      </c>
      <c r="C42" s="5">
        <v>1134062</v>
      </c>
      <c r="D42" s="5">
        <v>255399</v>
      </c>
      <c r="E42" s="5">
        <v>36124</v>
      </c>
      <c r="F42" s="5">
        <v>2557</v>
      </c>
      <c r="G42" s="5">
        <v>27276</v>
      </c>
      <c r="H42" s="13">
        <v>1455418</v>
      </c>
      <c r="K42" s="7">
        <v>2015</v>
      </c>
      <c r="L42" s="8" t="s">
        <v>14</v>
      </c>
      <c r="M42" s="5">
        <v>28132.248144573001</v>
      </c>
      <c r="N42" s="5">
        <v>8881.3321093420018</v>
      </c>
      <c r="O42" s="5">
        <v>8765.2147625910002</v>
      </c>
      <c r="P42" s="5">
        <v>32411.721012488997</v>
      </c>
      <c r="Q42" s="5">
        <v>3161.7642229360004</v>
      </c>
      <c r="R42" s="13">
        <v>81352.280251930992</v>
      </c>
      <c r="AA42" s="14"/>
      <c r="AB42" s="14"/>
    </row>
    <row r="43" spans="1:28" x14ac:dyDescent="0.3">
      <c r="A43" s="9"/>
      <c r="B43" s="10" t="s">
        <v>15</v>
      </c>
      <c r="C43" s="5">
        <v>2007566</v>
      </c>
      <c r="D43" s="5">
        <v>499985</v>
      </c>
      <c r="E43" s="5">
        <v>85682</v>
      </c>
      <c r="F43" s="5">
        <v>3347</v>
      </c>
      <c r="G43" s="5">
        <v>48156</v>
      </c>
      <c r="H43" s="13">
        <v>2644736</v>
      </c>
      <c r="K43" s="9"/>
      <c r="L43" s="10" t="s">
        <v>15</v>
      </c>
      <c r="M43" s="5">
        <v>48496.158565046979</v>
      </c>
      <c r="N43" s="5">
        <v>16588.773377259997</v>
      </c>
      <c r="O43" s="5">
        <v>14847.466301966999</v>
      </c>
      <c r="P43" s="5">
        <v>6108.7935781509987</v>
      </c>
      <c r="Q43" s="5">
        <v>4170.4604618340009</v>
      </c>
      <c r="R43" s="13">
        <v>90211.652284258977</v>
      </c>
      <c r="AA43" s="14"/>
      <c r="AB43" s="14"/>
    </row>
    <row r="44" spans="1:28" x14ac:dyDescent="0.3">
      <c r="A44" s="9"/>
      <c r="B44" s="10" t="s">
        <v>16</v>
      </c>
      <c r="C44" s="5">
        <v>2360357</v>
      </c>
      <c r="D44" s="5">
        <v>418042</v>
      </c>
      <c r="E44" s="5">
        <v>73895</v>
      </c>
      <c r="F44" s="5">
        <v>3014</v>
      </c>
      <c r="G44" s="5">
        <v>19567</v>
      </c>
      <c r="H44" s="13">
        <v>2874875</v>
      </c>
      <c r="K44" s="9"/>
      <c r="L44" s="10" t="s">
        <v>16</v>
      </c>
      <c r="M44" s="5">
        <v>50728.853700954009</v>
      </c>
      <c r="N44" s="5">
        <v>17334.188101006006</v>
      </c>
      <c r="O44" s="5">
        <v>11322.001738714001</v>
      </c>
      <c r="P44" s="5">
        <v>5815.7229304180009</v>
      </c>
      <c r="Q44" s="5">
        <v>2053.9753016120003</v>
      </c>
      <c r="R44" s="13">
        <v>87254.741772704001</v>
      </c>
      <c r="AA44" s="14"/>
      <c r="AB44" s="14"/>
    </row>
    <row r="45" spans="1:28" x14ac:dyDescent="0.3">
      <c r="A45" s="9"/>
      <c r="B45" s="10" t="s">
        <v>17</v>
      </c>
      <c r="C45" s="5">
        <v>917465</v>
      </c>
      <c r="D45" s="5">
        <v>142584</v>
      </c>
      <c r="E45" s="5">
        <v>54800</v>
      </c>
      <c r="F45" s="5">
        <v>388</v>
      </c>
      <c r="G45" s="5">
        <v>3982</v>
      </c>
      <c r="H45" s="13">
        <v>1119219</v>
      </c>
      <c r="K45" s="9"/>
      <c r="L45" s="10" t="s">
        <v>17</v>
      </c>
      <c r="M45" s="5">
        <v>16683.439020121001</v>
      </c>
      <c r="N45" s="5">
        <v>4255.633999439</v>
      </c>
      <c r="O45" s="5">
        <v>4469.2051993250006</v>
      </c>
      <c r="P45" s="5">
        <v>797.97482544799982</v>
      </c>
      <c r="Q45" s="5">
        <v>1011.8972692430001</v>
      </c>
      <c r="R45" s="13">
        <v>27218.150313576007</v>
      </c>
      <c r="AA45" s="14"/>
      <c r="AB45" s="14"/>
    </row>
    <row r="46" spans="1:28" ht="15" thickBot="1" x14ac:dyDescent="0.35">
      <c r="A46" s="11"/>
      <c r="B46" s="12" t="s">
        <v>18</v>
      </c>
      <c r="C46" s="5">
        <v>6419450</v>
      </c>
      <c r="D46" s="5">
        <v>1316010</v>
      </c>
      <c r="E46" s="5">
        <v>250501</v>
      </c>
      <c r="F46" s="5">
        <v>9306</v>
      </c>
      <c r="G46" s="5">
        <v>98981</v>
      </c>
      <c r="H46" s="13">
        <v>8094248</v>
      </c>
      <c r="K46" s="11"/>
      <c r="L46" s="12" t="s">
        <v>18</v>
      </c>
      <c r="M46" s="5">
        <v>144040.69943069501</v>
      </c>
      <c r="N46" s="5">
        <v>47059.927587047008</v>
      </c>
      <c r="O46" s="5">
        <v>39403.888002597007</v>
      </c>
      <c r="P46" s="5">
        <v>45134.212346505992</v>
      </c>
      <c r="Q46" s="5">
        <v>10398.097255625</v>
      </c>
      <c r="R46" s="13">
        <v>286036.82462247001</v>
      </c>
      <c r="AA46" s="14"/>
      <c r="AB46" s="14"/>
    </row>
    <row r="47" spans="1:28" x14ac:dyDescent="0.3">
      <c r="A47" s="7">
        <v>2014</v>
      </c>
      <c r="B47" s="8" t="s">
        <v>14</v>
      </c>
      <c r="C47" s="5">
        <v>1048882</v>
      </c>
      <c r="D47" s="5">
        <v>245331</v>
      </c>
      <c r="E47" s="5">
        <v>33482</v>
      </c>
      <c r="F47" s="5">
        <v>2530</v>
      </c>
      <c r="G47" s="5">
        <v>26098</v>
      </c>
      <c r="H47" s="13">
        <v>1356323</v>
      </c>
      <c r="K47" s="7">
        <v>2014</v>
      </c>
      <c r="L47" s="8" t="s">
        <v>14</v>
      </c>
      <c r="M47" s="5">
        <v>25866.944437201004</v>
      </c>
      <c r="N47" s="5">
        <v>7851.974146949</v>
      </c>
      <c r="O47" s="5">
        <v>6594.6578284840007</v>
      </c>
      <c r="P47" s="5">
        <v>38942.598713563006</v>
      </c>
      <c r="Q47" s="5">
        <v>3102.94571013</v>
      </c>
      <c r="R47" s="13">
        <v>82359.120836327013</v>
      </c>
      <c r="AA47" s="14"/>
      <c r="AB47" s="14"/>
    </row>
    <row r="48" spans="1:28" x14ac:dyDescent="0.3">
      <c r="A48" s="9"/>
      <c r="B48" s="10" t="s">
        <v>15</v>
      </c>
      <c r="C48" s="5">
        <v>1865973</v>
      </c>
      <c r="D48" s="5">
        <v>472833</v>
      </c>
      <c r="E48" s="5">
        <v>85362</v>
      </c>
      <c r="F48" s="5">
        <v>3368</v>
      </c>
      <c r="G48" s="5">
        <v>45537</v>
      </c>
      <c r="H48" s="13">
        <v>2473073</v>
      </c>
      <c r="K48" s="9"/>
      <c r="L48" s="10" t="s">
        <v>15</v>
      </c>
      <c r="M48" s="5">
        <v>44155.475664432997</v>
      </c>
      <c r="N48" s="5">
        <v>13819.078226006999</v>
      </c>
      <c r="O48" s="5">
        <v>14825.234743421999</v>
      </c>
      <c r="P48" s="5">
        <v>5767.8310146559998</v>
      </c>
      <c r="Q48" s="5">
        <v>3750.4614032219997</v>
      </c>
      <c r="R48" s="13">
        <v>82318.081051739995</v>
      </c>
      <c r="AA48" s="14"/>
      <c r="AB48" s="14"/>
    </row>
    <row r="49" spans="1:28" x14ac:dyDescent="0.3">
      <c r="A49" s="9"/>
      <c r="B49" s="10" t="s">
        <v>16</v>
      </c>
      <c r="C49" s="5">
        <v>2163750</v>
      </c>
      <c r="D49" s="5">
        <v>468444</v>
      </c>
      <c r="E49" s="5">
        <v>73367</v>
      </c>
      <c r="F49" s="5">
        <v>2925</v>
      </c>
      <c r="G49" s="5">
        <v>15993</v>
      </c>
      <c r="H49" s="13">
        <v>2724479</v>
      </c>
      <c r="K49" s="9"/>
      <c r="L49" s="10" t="s">
        <v>16</v>
      </c>
      <c r="M49" s="5">
        <v>47468.304681000001</v>
      </c>
      <c r="N49" s="5">
        <v>16020.310482999999</v>
      </c>
      <c r="O49" s="5">
        <v>10355.165961999999</v>
      </c>
      <c r="P49" s="5">
        <v>5856.4644120000003</v>
      </c>
      <c r="Q49" s="5">
        <v>1647.8883529999998</v>
      </c>
      <c r="R49" s="13">
        <v>81348.133891000005</v>
      </c>
      <c r="AA49" s="14"/>
      <c r="AB49" s="14"/>
    </row>
    <row r="50" spans="1:28" x14ac:dyDescent="0.3">
      <c r="A50" s="9"/>
      <c r="B50" s="10" t="s">
        <v>17</v>
      </c>
      <c r="C50" s="5">
        <v>855009</v>
      </c>
      <c r="D50" s="5">
        <v>137100</v>
      </c>
      <c r="E50" s="5">
        <v>52083</v>
      </c>
      <c r="F50" s="5">
        <v>395</v>
      </c>
      <c r="G50" s="5">
        <v>3817</v>
      </c>
      <c r="H50" s="13">
        <v>1048404</v>
      </c>
      <c r="K50" s="9"/>
      <c r="L50" s="10" t="s">
        <v>17</v>
      </c>
      <c r="M50" s="5">
        <v>16412.999819016997</v>
      </c>
      <c r="N50" s="5">
        <v>3575.5262296149995</v>
      </c>
      <c r="O50" s="5">
        <v>3895.1459660060004</v>
      </c>
      <c r="P50" s="5">
        <v>931.69157448199996</v>
      </c>
      <c r="Q50" s="5">
        <v>744.51629381399994</v>
      </c>
      <c r="R50" s="13">
        <v>25559.879882934001</v>
      </c>
      <c r="AA50" s="14"/>
      <c r="AB50" s="14"/>
    </row>
    <row r="51" spans="1:28" ht="15" thickBot="1" x14ac:dyDescent="0.35">
      <c r="A51" s="11"/>
      <c r="B51" s="12" t="s">
        <v>18</v>
      </c>
      <c r="C51" s="5">
        <v>5933614</v>
      </c>
      <c r="D51" s="5">
        <v>1323708</v>
      </c>
      <c r="E51" s="5">
        <v>244294</v>
      </c>
      <c r="F51" s="5">
        <v>9218</v>
      </c>
      <c r="G51" s="5">
        <v>91445</v>
      </c>
      <c r="H51" s="13">
        <v>7602279</v>
      </c>
      <c r="K51" s="11"/>
      <c r="L51" s="12" t="s">
        <v>18</v>
      </c>
      <c r="M51" s="5">
        <v>133903.72460165099</v>
      </c>
      <c r="N51" s="5">
        <v>41266.889085571005</v>
      </c>
      <c r="O51" s="5">
        <v>35670.204499912004</v>
      </c>
      <c r="P51" s="5">
        <v>51498.585714701003</v>
      </c>
      <c r="Q51" s="5">
        <v>9245.8117601660015</v>
      </c>
      <c r="R51" s="13">
        <v>271585.21566200099</v>
      </c>
      <c r="AA51" s="14"/>
      <c r="AB51" s="14"/>
    </row>
    <row r="52" spans="1:28" x14ac:dyDescent="0.3">
      <c r="A52" s="7">
        <v>2013</v>
      </c>
      <c r="B52" s="8" t="s">
        <v>14</v>
      </c>
      <c r="C52" s="5">
        <v>986190</v>
      </c>
      <c r="D52" s="5">
        <v>227523</v>
      </c>
      <c r="E52" s="5">
        <v>31690</v>
      </c>
      <c r="F52" s="5">
        <v>2326</v>
      </c>
      <c r="G52" s="5">
        <v>24795</v>
      </c>
      <c r="H52" s="13">
        <v>1272524</v>
      </c>
      <c r="K52" s="7">
        <v>2013</v>
      </c>
      <c r="L52" s="8" t="s">
        <v>14</v>
      </c>
      <c r="M52" s="5">
        <v>23230.420260999999</v>
      </c>
      <c r="N52" s="5">
        <v>7872.9087799999998</v>
      </c>
      <c r="O52" s="5">
        <v>6289.1473999999998</v>
      </c>
      <c r="P52" s="5">
        <v>38139.948914000008</v>
      </c>
      <c r="Q52" s="5">
        <v>3122.9717029999997</v>
      </c>
      <c r="R52" s="13">
        <v>78655.397058000002</v>
      </c>
      <c r="AA52" s="14"/>
      <c r="AB52" s="14"/>
    </row>
    <row r="53" spans="1:28" x14ac:dyDescent="0.3">
      <c r="A53" s="9"/>
      <c r="B53" s="10" t="s">
        <v>15</v>
      </c>
      <c r="C53" s="5">
        <v>1766258</v>
      </c>
      <c r="D53" s="5">
        <v>404148</v>
      </c>
      <c r="E53" s="5">
        <v>79950</v>
      </c>
      <c r="F53" s="5">
        <v>3100</v>
      </c>
      <c r="G53" s="5">
        <v>43550</v>
      </c>
      <c r="H53" s="13">
        <v>2297006</v>
      </c>
      <c r="K53" s="9"/>
      <c r="L53" s="10" t="s">
        <v>15</v>
      </c>
      <c r="M53" s="5">
        <v>39579.812166999996</v>
      </c>
      <c r="N53" s="5">
        <v>12403.044495999999</v>
      </c>
      <c r="O53" s="5">
        <v>13007.085433999999</v>
      </c>
      <c r="P53" s="5">
        <v>5743.2219230000001</v>
      </c>
      <c r="Q53" s="5">
        <v>3549.3039349999999</v>
      </c>
      <c r="R53" s="13">
        <v>74282.467955</v>
      </c>
      <c r="AA53" s="14"/>
      <c r="AB53" s="14"/>
    </row>
    <row r="54" spans="1:28" x14ac:dyDescent="0.3">
      <c r="A54" s="9"/>
      <c r="B54" s="10" t="s">
        <v>16</v>
      </c>
      <c r="C54" s="5">
        <v>2104950</v>
      </c>
      <c r="D54" s="5">
        <v>407969</v>
      </c>
      <c r="E54" s="5">
        <v>67804</v>
      </c>
      <c r="F54" s="5">
        <v>2713</v>
      </c>
      <c r="G54" s="5">
        <v>14058</v>
      </c>
      <c r="H54" s="13">
        <v>2597494</v>
      </c>
      <c r="K54" s="9"/>
      <c r="L54" s="10" t="s">
        <v>16</v>
      </c>
      <c r="M54" s="5">
        <v>47561.823087999997</v>
      </c>
      <c r="N54" s="5">
        <v>15077.728070999996</v>
      </c>
      <c r="O54" s="5">
        <v>9312.5422479999997</v>
      </c>
      <c r="P54" s="5">
        <v>6511.1546660000013</v>
      </c>
      <c r="Q54" s="5">
        <v>1729.7530040000001</v>
      </c>
      <c r="R54" s="13">
        <v>80193.001076999979</v>
      </c>
      <c r="AA54" s="14"/>
      <c r="AB54" s="14"/>
    </row>
    <row r="55" spans="1:28" x14ac:dyDescent="0.3">
      <c r="A55" s="9"/>
      <c r="B55" s="10" t="s">
        <v>17</v>
      </c>
      <c r="C55" s="5">
        <v>815567</v>
      </c>
      <c r="D55" s="5">
        <v>110041</v>
      </c>
      <c r="E55" s="5">
        <v>46774</v>
      </c>
      <c r="F55" s="5">
        <v>332</v>
      </c>
      <c r="G55" s="5">
        <v>3078</v>
      </c>
      <c r="H55" s="13">
        <v>975792</v>
      </c>
      <c r="K55" s="9"/>
      <c r="L55" s="10" t="s">
        <v>17</v>
      </c>
      <c r="M55" s="5">
        <v>15306.034393000002</v>
      </c>
      <c r="N55" s="5">
        <v>3379.5669660000003</v>
      </c>
      <c r="O55" s="5">
        <v>3255.6234469999995</v>
      </c>
      <c r="P55" s="5">
        <v>685.73831899999993</v>
      </c>
      <c r="Q55" s="5">
        <v>929.77533600000015</v>
      </c>
      <c r="R55" s="13">
        <v>23556.738461000001</v>
      </c>
      <c r="AA55" s="14"/>
      <c r="AB55" s="14"/>
    </row>
    <row r="56" spans="1:28" ht="15" thickBot="1" x14ac:dyDescent="0.35">
      <c r="A56" s="11"/>
      <c r="B56" s="12" t="s">
        <v>18</v>
      </c>
      <c r="C56" s="5">
        <v>5672965</v>
      </c>
      <c r="D56" s="5">
        <v>1149681</v>
      </c>
      <c r="E56" s="5">
        <v>226218</v>
      </c>
      <c r="F56" s="5">
        <v>8471</v>
      </c>
      <c r="G56" s="5">
        <v>85481</v>
      </c>
      <c r="H56" s="13">
        <v>7142816</v>
      </c>
      <c r="K56" s="11"/>
      <c r="L56" s="12" t="s">
        <v>18</v>
      </c>
      <c r="M56" s="5">
        <v>125678.089909</v>
      </c>
      <c r="N56" s="5">
        <v>38733.248312999996</v>
      </c>
      <c r="O56" s="5">
        <v>31864.398528999998</v>
      </c>
      <c r="P56" s="5">
        <v>51080.063822000004</v>
      </c>
      <c r="Q56" s="5">
        <v>9331.8039779999999</v>
      </c>
      <c r="R56" s="13">
        <v>256687.604551</v>
      </c>
      <c r="AA56" s="14"/>
      <c r="AB56" s="14"/>
    </row>
    <row r="57" spans="1:28" x14ac:dyDescent="0.3">
      <c r="A57" s="7">
        <v>2012</v>
      </c>
      <c r="B57" s="8" t="s">
        <v>14</v>
      </c>
      <c r="C57" s="5">
        <v>918160</v>
      </c>
      <c r="D57" s="5">
        <v>214984</v>
      </c>
      <c r="E57" s="5">
        <v>31024</v>
      </c>
      <c r="F57" s="5">
        <v>2236</v>
      </c>
      <c r="G57" s="5">
        <v>23618</v>
      </c>
      <c r="H57" s="13">
        <v>1190022</v>
      </c>
      <c r="K57" s="7">
        <v>2012</v>
      </c>
      <c r="L57" s="8" t="s">
        <v>14</v>
      </c>
      <c r="M57" s="5">
        <v>23545.584337</v>
      </c>
      <c r="N57" s="5">
        <v>10343.015062</v>
      </c>
      <c r="O57" s="5">
        <v>6314.1188760000014</v>
      </c>
      <c r="P57" s="5">
        <v>30569.772083000003</v>
      </c>
      <c r="Q57" s="5">
        <v>2954.3104689999996</v>
      </c>
      <c r="R57" s="13">
        <v>73726.800827000014</v>
      </c>
      <c r="AA57" s="14"/>
      <c r="AB57" s="14"/>
    </row>
    <row r="58" spans="1:28" x14ac:dyDescent="0.3">
      <c r="A58" s="9"/>
      <c r="B58" s="10" t="s">
        <v>15</v>
      </c>
      <c r="C58" s="5">
        <v>1648082</v>
      </c>
      <c r="D58" s="5">
        <v>378975</v>
      </c>
      <c r="E58" s="5">
        <v>74241</v>
      </c>
      <c r="F58" s="5">
        <v>2990</v>
      </c>
      <c r="G58" s="5">
        <v>40808</v>
      </c>
      <c r="H58" s="13">
        <v>2145096</v>
      </c>
      <c r="K58" s="9"/>
      <c r="L58" s="10" t="s">
        <v>15</v>
      </c>
      <c r="M58" s="5">
        <v>39579.911152999986</v>
      </c>
      <c r="N58" s="5">
        <v>11970.388094999998</v>
      </c>
      <c r="O58" s="5">
        <v>12466.499381</v>
      </c>
      <c r="P58" s="5">
        <v>5480.9686810000003</v>
      </c>
      <c r="Q58" s="5">
        <v>3475.1089070000003</v>
      </c>
      <c r="R58" s="13">
        <v>72972.876216999997</v>
      </c>
      <c r="AA58" s="14"/>
      <c r="AB58" s="14"/>
    </row>
    <row r="59" spans="1:28" x14ac:dyDescent="0.3">
      <c r="A59" s="9"/>
      <c r="B59" s="10" t="s">
        <v>16</v>
      </c>
      <c r="C59" s="5">
        <v>2008154</v>
      </c>
      <c r="D59" s="5">
        <v>394783</v>
      </c>
      <c r="E59" s="5">
        <v>65183</v>
      </c>
      <c r="F59" s="5">
        <v>2616</v>
      </c>
      <c r="G59" s="5">
        <v>12219</v>
      </c>
      <c r="H59" s="13">
        <v>2482955</v>
      </c>
      <c r="K59" s="9"/>
      <c r="L59" s="10" t="s">
        <v>16</v>
      </c>
      <c r="M59" s="5">
        <v>43615.790741999997</v>
      </c>
      <c r="N59" s="5">
        <v>13823.656457000001</v>
      </c>
      <c r="O59" s="5">
        <v>8731.1822840000004</v>
      </c>
      <c r="P59" s="5">
        <v>5356.9068219999999</v>
      </c>
      <c r="Q59" s="5">
        <v>1538.395876</v>
      </c>
      <c r="R59" s="13">
        <v>73065.932181000011</v>
      </c>
      <c r="AA59" s="14"/>
      <c r="AB59" s="14"/>
    </row>
    <row r="60" spans="1:28" x14ac:dyDescent="0.3">
      <c r="A60" s="9"/>
      <c r="B60" s="10" t="s">
        <v>17</v>
      </c>
      <c r="C60" s="5">
        <v>761167</v>
      </c>
      <c r="D60" s="5">
        <v>104546</v>
      </c>
      <c r="E60" s="5">
        <v>43615</v>
      </c>
      <c r="F60" s="5">
        <v>324</v>
      </c>
      <c r="G60" s="5">
        <v>3274</v>
      </c>
      <c r="H60" s="13">
        <v>912926</v>
      </c>
      <c r="K60" s="9"/>
      <c r="L60" s="10" t="s">
        <v>17</v>
      </c>
      <c r="M60" s="5">
        <v>13504.387803</v>
      </c>
      <c r="N60" s="5">
        <v>3126.8870100000004</v>
      </c>
      <c r="O60" s="5">
        <v>2836.9526150000002</v>
      </c>
      <c r="P60" s="5">
        <v>303.56459799999999</v>
      </c>
      <c r="Q60" s="5">
        <v>750.66918099999987</v>
      </c>
      <c r="R60" s="13">
        <v>20522.461207000004</v>
      </c>
      <c r="AA60" s="14"/>
      <c r="AB60" s="14"/>
    </row>
    <row r="61" spans="1:28" ht="15" thickBot="1" x14ac:dyDescent="0.35">
      <c r="A61" s="11"/>
      <c r="B61" s="12" t="s">
        <v>18</v>
      </c>
      <c r="C61" s="5">
        <v>5335563</v>
      </c>
      <c r="D61" s="5">
        <v>1093288</v>
      </c>
      <c r="E61" s="5">
        <v>214063</v>
      </c>
      <c r="F61" s="5">
        <v>8166</v>
      </c>
      <c r="G61" s="5">
        <v>79919</v>
      </c>
      <c r="H61" s="13">
        <v>6730999</v>
      </c>
      <c r="K61" s="11"/>
      <c r="L61" s="12" t="s">
        <v>18</v>
      </c>
      <c r="M61" s="5">
        <v>120245.674035</v>
      </c>
      <c r="N61" s="5">
        <v>39263.946623999997</v>
      </c>
      <c r="O61" s="5">
        <v>30348.753156000002</v>
      </c>
      <c r="P61" s="5">
        <v>41711.212184000004</v>
      </c>
      <c r="Q61" s="5">
        <v>8718.4844329999978</v>
      </c>
      <c r="R61" s="13">
        <v>240288.07043200001</v>
      </c>
    </row>
  </sheetData>
  <mergeCells count="3">
    <mergeCell ref="A15:H15"/>
    <mergeCell ref="K15:R15"/>
    <mergeCell ref="A12:G1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37FEC-57A6-4040-8446-45DA7B1514E1}">
  <dimension ref="A1:F10"/>
  <sheetViews>
    <sheetView workbookViewId="0">
      <selection activeCell="E24" sqref="E24"/>
    </sheetView>
  </sheetViews>
  <sheetFormatPr defaultColWidth="11.5546875" defaultRowHeight="14.4" x14ac:dyDescent="0.3"/>
  <cols>
    <col min="2" max="2" width="13.33203125" customWidth="1"/>
    <col min="3" max="3" width="18.44140625" customWidth="1"/>
    <col min="4" max="4" width="11" customWidth="1"/>
    <col min="5" max="5" width="24.6640625" customWidth="1"/>
    <col min="6" max="6" width="30" customWidth="1"/>
  </cols>
  <sheetData>
    <row r="1" spans="1:6" x14ac:dyDescent="0.3">
      <c r="A1" s="24" t="s">
        <v>0</v>
      </c>
      <c r="B1" s="24" t="s">
        <v>1</v>
      </c>
      <c r="C1" s="24" t="s">
        <v>2</v>
      </c>
      <c r="D1" s="24" t="s">
        <v>5</v>
      </c>
      <c r="E1" s="24" t="s">
        <v>3</v>
      </c>
      <c r="F1" s="24" t="s">
        <v>4</v>
      </c>
    </row>
    <row r="2" spans="1:6" x14ac:dyDescent="0.3">
      <c r="A2" s="21">
        <v>2012</v>
      </c>
      <c r="B2" s="22">
        <f>SUM('أعداد المشتركين'!C34:G37)</f>
        <v>6730999</v>
      </c>
      <c r="C2" s="22">
        <f>SUM('الطاقة المبيعة (جيجا واط ساعة)'!C34:G37)</f>
        <v>240288.07043199998</v>
      </c>
      <c r="D2" s="22">
        <v>29195895</v>
      </c>
      <c r="E2" s="23">
        <f>(C2*1000)/D2</f>
        <v>8.2302005275741674</v>
      </c>
      <c r="F2" s="23">
        <f>(C2*1000)/B2</f>
        <v>35.698723240339213</v>
      </c>
    </row>
    <row r="3" spans="1:6" x14ac:dyDescent="0.3">
      <c r="A3" s="21">
        <v>2013</v>
      </c>
      <c r="B3" s="22">
        <f>SUM('أعداد المشتركين'!C30:G33)</f>
        <v>7142816</v>
      </c>
      <c r="C3" s="22">
        <f>SUM('الطاقة المبيعة (جيجا واط ساعة)'!C30:G33)</f>
        <v>256687.60455100003</v>
      </c>
      <c r="D3" s="22">
        <v>29994272</v>
      </c>
      <c r="E3" s="23">
        <f t="shared" ref="E3:E10" si="0">(C3*1000)/D3</f>
        <v>8.5578874710144675</v>
      </c>
      <c r="F3" s="23">
        <f t="shared" ref="F3:F10" si="1">(C3*1000)/B3</f>
        <v>35.936471631216598</v>
      </c>
    </row>
    <row r="4" spans="1:6" x14ac:dyDescent="0.3">
      <c r="A4" s="21">
        <v>2014</v>
      </c>
      <c r="B4" s="22">
        <f>SUM('أعداد المشتركين'!C26:G29)</f>
        <v>7602279</v>
      </c>
      <c r="C4" s="22">
        <f>SUM('الطاقة المبيعة (جيجا واط ساعة)'!C26:G29)</f>
        <v>271585.21566200099</v>
      </c>
      <c r="D4" s="22">
        <v>30339795</v>
      </c>
      <c r="E4" s="23">
        <f t="shared" si="0"/>
        <v>8.9514519020975918</v>
      </c>
      <c r="F4" s="23">
        <f t="shared" si="1"/>
        <v>35.724184242909395</v>
      </c>
    </row>
    <row r="5" spans="1:6" x14ac:dyDescent="0.3">
      <c r="A5" s="21">
        <v>2015</v>
      </c>
      <c r="B5" s="22">
        <f>SUM('أعداد المشتركين'!C22:G25)</f>
        <v>8094248</v>
      </c>
      <c r="C5" s="22">
        <f>SUM('الطاقة المبيعة (جيجا واط ساعة)'!C22:G25)</f>
        <v>286036.82462247001</v>
      </c>
      <c r="D5" s="22">
        <v>31062069</v>
      </c>
      <c r="E5" s="23">
        <f t="shared" si="0"/>
        <v>9.2085567327298783</v>
      </c>
      <c r="F5" s="23">
        <f t="shared" si="1"/>
        <v>35.338282768512904</v>
      </c>
    </row>
    <row r="6" spans="1:6" x14ac:dyDescent="0.3">
      <c r="A6" s="21">
        <v>2016</v>
      </c>
      <c r="B6" s="22">
        <f>SUM('أعداد المشتركين'!C18:G21)</f>
        <v>8588742</v>
      </c>
      <c r="C6" s="22">
        <f>SUM('الطاقة المبيعة (جيجا واط ساعة)'!C18:G21)</f>
        <v>287692.34575482801</v>
      </c>
      <c r="D6" s="22">
        <v>31787580</v>
      </c>
      <c r="E6" s="23">
        <f t="shared" si="0"/>
        <v>9.0504639156182396</v>
      </c>
      <c r="F6" s="23">
        <f t="shared" si="1"/>
        <v>33.496447530363355</v>
      </c>
    </row>
    <row r="7" spans="1:6" x14ac:dyDescent="0.3">
      <c r="A7" s="21">
        <v>2017</v>
      </c>
      <c r="B7" s="22">
        <f>SUM('أعداد المشتركين'!C14:G17)</f>
        <v>9049712</v>
      </c>
      <c r="C7" s="22">
        <f>SUM('الطاقة المبيعة (جيجا واط ساعة)'!C14:G17)</f>
        <v>288656.42973755597</v>
      </c>
      <c r="D7" s="22">
        <v>32612846</v>
      </c>
      <c r="E7" s="23">
        <f t="shared" si="0"/>
        <v>8.8510039797678495</v>
      </c>
      <c r="F7" s="23">
        <f t="shared" si="1"/>
        <v>31.896753149443427</v>
      </c>
    </row>
    <row r="8" spans="1:6" x14ac:dyDescent="0.3">
      <c r="A8" s="21">
        <v>2018</v>
      </c>
      <c r="B8" s="22">
        <f>SUM('أعداد المشتركين'!C10:G13)</f>
        <v>9414487</v>
      </c>
      <c r="C8" s="22">
        <f>SUM('الطاقة المبيعة (جيجا واط ساعة)'!C10:G13)</f>
        <v>289929.14987560897</v>
      </c>
      <c r="D8" s="22">
        <v>33413660</v>
      </c>
      <c r="E8" s="23">
        <f t="shared" si="0"/>
        <v>8.6769647466218593</v>
      </c>
      <c r="F8" s="23">
        <f t="shared" si="1"/>
        <v>30.796064605071841</v>
      </c>
    </row>
    <row r="9" spans="1:6" x14ac:dyDescent="0.3">
      <c r="A9" s="21">
        <v>2019</v>
      </c>
      <c r="B9" s="22">
        <f>SUM('أعداد المشتركين'!C6:G9)</f>
        <v>9758748</v>
      </c>
      <c r="C9" s="22">
        <f>SUM('الطاقة المبيعة (جيجا واط ساعة)'!C6:G9)</f>
        <v>279677.53313225601</v>
      </c>
      <c r="D9" s="22">
        <v>34218169</v>
      </c>
      <c r="E9" s="23">
        <f t="shared" si="0"/>
        <v>8.173363488042158</v>
      </c>
      <c r="F9" s="23">
        <f t="shared" si="1"/>
        <v>28.659161311702693</v>
      </c>
    </row>
    <row r="10" spans="1:6" x14ac:dyDescent="0.3">
      <c r="A10" s="21">
        <v>2020</v>
      </c>
      <c r="B10" s="22">
        <f>SUM('أعداد المشتركين'!C2:G5)</f>
        <v>10122895</v>
      </c>
      <c r="C10" s="22">
        <f>SUM('الطاقة المبيعة (جيجا واط ساعة)'!C2:G5)</f>
        <v>280810.55136489001</v>
      </c>
      <c r="D10" s="22">
        <v>35013414</v>
      </c>
      <c r="E10" s="23">
        <f t="shared" si="0"/>
        <v>8.0200848556181921</v>
      </c>
      <c r="F10" s="23">
        <f t="shared" si="1"/>
        <v>27.740142653350645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8AA7B-250A-A64C-95A9-C7F54253A4AD}">
  <dimension ref="A1:A5"/>
  <sheetViews>
    <sheetView workbookViewId="0">
      <selection activeCell="B10" sqref="B10"/>
    </sheetView>
  </sheetViews>
  <sheetFormatPr defaultColWidth="11.5546875" defaultRowHeight="14.4" x14ac:dyDescent="0.3"/>
  <cols>
    <col min="1" max="1" width="16.6640625" customWidth="1"/>
  </cols>
  <sheetData>
    <row r="1" spans="1:1" x14ac:dyDescent="0.3">
      <c r="A1" t="s">
        <v>21</v>
      </c>
    </row>
    <row r="2" spans="1:1" x14ac:dyDescent="0.3">
      <c r="A2" t="s">
        <v>14</v>
      </c>
    </row>
    <row r="3" spans="1:1" x14ac:dyDescent="0.3">
      <c r="A3" t="s">
        <v>15</v>
      </c>
    </row>
    <row r="4" spans="1:1" x14ac:dyDescent="0.3">
      <c r="A4" t="s">
        <v>16</v>
      </c>
    </row>
    <row r="5" spans="1:1" x14ac:dyDescent="0.3">
      <c r="A5" t="s">
        <v>17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6C723-0057-2D4F-B627-6DC170787A05}">
  <dimension ref="A1:A6"/>
  <sheetViews>
    <sheetView tabSelected="1" workbookViewId="0">
      <selection activeCell="B8" sqref="B8"/>
    </sheetView>
  </sheetViews>
  <sheetFormatPr defaultColWidth="11.5546875" defaultRowHeight="14.4" x14ac:dyDescent="0.3"/>
  <cols>
    <col min="1" max="1" width="15" customWidth="1"/>
  </cols>
  <sheetData>
    <row r="1" spans="1:1" x14ac:dyDescent="0.3">
      <c r="A1" s="25" t="s">
        <v>20</v>
      </c>
    </row>
    <row r="2" spans="1:1" x14ac:dyDescent="0.3">
      <c r="A2" s="26" t="s">
        <v>8</v>
      </c>
    </row>
    <row r="3" spans="1:1" x14ac:dyDescent="0.3">
      <c r="A3" s="26" t="s">
        <v>9</v>
      </c>
    </row>
    <row r="4" spans="1:1" x14ac:dyDescent="0.3">
      <c r="A4" s="26" t="s">
        <v>10</v>
      </c>
    </row>
    <row r="5" spans="1:1" x14ac:dyDescent="0.3">
      <c r="A5" s="26" t="s">
        <v>11</v>
      </c>
    </row>
    <row r="6" spans="1:1" x14ac:dyDescent="0.3">
      <c r="A6" s="26" t="s">
        <v>12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F0BEE-2140-F445-BD85-1FD072E625B1}">
  <dimension ref="A1:B10"/>
  <sheetViews>
    <sheetView workbookViewId="0">
      <selection activeCell="C10" sqref="C10"/>
    </sheetView>
  </sheetViews>
  <sheetFormatPr defaultColWidth="11.5546875" defaultRowHeight="14.4" x14ac:dyDescent="0.3"/>
  <sheetData>
    <row r="1" spans="1:2" x14ac:dyDescent="0.3">
      <c r="A1" s="10" t="s">
        <v>0</v>
      </c>
      <c r="B1" s="10" t="s">
        <v>5</v>
      </c>
    </row>
    <row r="2" spans="1:2" x14ac:dyDescent="0.3">
      <c r="A2" s="19">
        <v>2012</v>
      </c>
      <c r="B2" s="20">
        <v>29195895</v>
      </c>
    </row>
    <row r="3" spans="1:2" x14ac:dyDescent="0.3">
      <c r="A3" s="19">
        <v>2013</v>
      </c>
      <c r="B3" s="20">
        <v>29994272</v>
      </c>
    </row>
    <row r="4" spans="1:2" x14ac:dyDescent="0.3">
      <c r="A4" s="19">
        <v>2014</v>
      </c>
      <c r="B4" s="20">
        <v>30339795</v>
      </c>
    </row>
    <row r="5" spans="1:2" x14ac:dyDescent="0.3">
      <c r="A5" s="19">
        <v>2015</v>
      </c>
      <c r="B5" s="20">
        <v>31062069</v>
      </c>
    </row>
    <row r="6" spans="1:2" x14ac:dyDescent="0.3">
      <c r="A6" s="19">
        <v>2016</v>
      </c>
      <c r="B6" s="20">
        <v>31787580</v>
      </c>
    </row>
    <row r="7" spans="1:2" x14ac:dyDescent="0.3">
      <c r="A7" s="19">
        <v>2017</v>
      </c>
      <c r="B7" s="20">
        <v>32612846</v>
      </c>
    </row>
    <row r="8" spans="1:2" x14ac:dyDescent="0.3">
      <c r="A8" s="19">
        <v>2018</v>
      </c>
      <c r="B8" s="20">
        <v>33413660</v>
      </c>
    </row>
    <row r="9" spans="1:2" x14ac:dyDescent="0.3">
      <c r="A9" s="19">
        <v>2019</v>
      </c>
      <c r="B9" s="20">
        <v>34218169</v>
      </c>
    </row>
    <row r="10" spans="1:2" x14ac:dyDescent="0.3">
      <c r="A10" s="19">
        <v>2020</v>
      </c>
      <c r="B10" s="20">
        <v>35013414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B327B-1BF1-0848-8ABA-09AE24A90144}">
  <dimension ref="A1:G37"/>
  <sheetViews>
    <sheetView workbookViewId="0">
      <selection activeCell="L15" sqref="L15"/>
    </sheetView>
  </sheetViews>
  <sheetFormatPr defaultColWidth="11.5546875" defaultRowHeight="14.4" x14ac:dyDescent="0.3"/>
  <cols>
    <col min="2" max="2" width="10.109375" bestFit="1" customWidth="1"/>
  </cols>
  <sheetData>
    <row r="1" spans="1:7" x14ac:dyDescent="0.3">
      <c r="A1" s="16" t="s">
        <v>6</v>
      </c>
      <c r="B1" s="16" t="s">
        <v>21</v>
      </c>
      <c r="C1" s="16" t="s">
        <v>8</v>
      </c>
      <c r="D1" s="16" t="s">
        <v>9</v>
      </c>
      <c r="E1" s="16" t="s">
        <v>10</v>
      </c>
      <c r="F1" s="16" t="s">
        <v>11</v>
      </c>
      <c r="G1" s="16" t="s">
        <v>12</v>
      </c>
    </row>
    <row r="2" spans="1:7" x14ac:dyDescent="0.3">
      <c r="A2" s="16">
        <v>2020</v>
      </c>
      <c r="B2" s="16" t="s">
        <v>14</v>
      </c>
      <c r="C2" s="16">
        <v>27033.414019222007</v>
      </c>
      <c r="D2" s="16">
        <v>8282.3420141009992</v>
      </c>
      <c r="E2" s="16">
        <v>6684.0092703599994</v>
      </c>
      <c r="F2" s="16">
        <v>36397.046581101997</v>
      </c>
      <c r="G2" s="16">
        <v>4605.5858300850005</v>
      </c>
    </row>
    <row r="3" spans="1:7" x14ac:dyDescent="0.3">
      <c r="A3" s="16">
        <v>2020</v>
      </c>
      <c r="B3" s="16" t="s">
        <v>15</v>
      </c>
      <c r="C3" s="16">
        <v>46388.998114581991</v>
      </c>
      <c r="D3" s="16">
        <v>15461.432018592001</v>
      </c>
      <c r="E3" s="16">
        <v>13406.365917830002</v>
      </c>
      <c r="F3" s="16">
        <v>6933.9344193440002</v>
      </c>
      <c r="G3" s="16">
        <v>4231.4588094699993</v>
      </c>
    </row>
    <row r="4" spans="1:7" x14ac:dyDescent="0.3">
      <c r="A4" s="16">
        <v>2020</v>
      </c>
      <c r="B4" s="16" t="s">
        <v>16</v>
      </c>
      <c r="C4" s="16">
        <v>45782.285065513999</v>
      </c>
      <c r="D4" s="16">
        <v>13058.789977301998</v>
      </c>
      <c r="E4" s="16">
        <v>10171.871148234999</v>
      </c>
      <c r="F4" s="16">
        <v>6242.5135914559996</v>
      </c>
      <c r="G4" s="16">
        <v>5827.3740646170008</v>
      </c>
    </row>
    <row r="5" spans="1:7" x14ac:dyDescent="0.3">
      <c r="A5" s="16">
        <v>2020</v>
      </c>
      <c r="B5" s="16" t="s">
        <v>17</v>
      </c>
      <c r="C5" s="16">
        <v>18070.369458376997</v>
      </c>
      <c r="D5" s="16">
        <v>4174.309032954</v>
      </c>
      <c r="E5" s="16">
        <v>5694.4983239690009</v>
      </c>
      <c r="F5" s="16">
        <v>1188.5106924199999</v>
      </c>
      <c r="G5" s="16">
        <v>1175.4430153580001</v>
      </c>
    </row>
    <row r="6" spans="1:7" x14ac:dyDescent="0.3">
      <c r="A6" s="16">
        <v>2019</v>
      </c>
      <c r="B6" s="16" t="s">
        <v>14</v>
      </c>
      <c r="C6" s="16">
        <v>25019.012437957997</v>
      </c>
      <c r="D6" s="16">
        <v>8935.8474452289975</v>
      </c>
      <c r="E6" s="16">
        <v>7706.0230087869995</v>
      </c>
      <c r="F6" s="16">
        <v>35331.676078636003</v>
      </c>
      <c r="G6" s="16">
        <v>5402.1026382640002</v>
      </c>
    </row>
    <row r="7" spans="1:7" x14ac:dyDescent="0.3">
      <c r="A7" s="16">
        <v>2019</v>
      </c>
      <c r="B7" s="16" t="s">
        <v>15</v>
      </c>
      <c r="C7" s="16">
        <v>42064.993242175988</v>
      </c>
      <c r="D7" s="16">
        <v>16000.479571256999</v>
      </c>
      <c r="E7" s="16">
        <v>14735.594213096001</v>
      </c>
      <c r="F7" s="16">
        <v>6938.6216289429995</v>
      </c>
      <c r="G7" s="16">
        <v>4248.5937241809997</v>
      </c>
    </row>
    <row r="8" spans="1:7" x14ac:dyDescent="0.3">
      <c r="A8" s="16">
        <v>2019</v>
      </c>
      <c r="B8" s="16" t="s">
        <v>16</v>
      </c>
      <c r="C8" s="16">
        <v>44575.740428176003</v>
      </c>
      <c r="D8" s="16">
        <v>16361.785308924003</v>
      </c>
      <c r="E8" s="16">
        <v>12019.865230636</v>
      </c>
      <c r="F8" s="16">
        <v>6607.8714692860003</v>
      </c>
      <c r="G8" s="16">
        <v>4788.5173124199991</v>
      </c>
    </row>
    <row r="9" spans="1:7" x14ac:dyDescent="0.3">
      <c r="A9" s="16">
        <v>2019</v>
      </c>
      <c r="B9" s="16" t="s">
        <v>17</v>
      </c>
      <c r="C9" s="16">
        <v>16480.977574256001</v>
      </c>
      <c r="D9" s="16">
        <v>4700.2920437119992</v>
      </c>
      <c r="E9" s="16">
        <v>6023.8077849429992</v>
      </c>
      <c r="F9" s="16">
        <v>557.49320788299985</v>
      </c>
      <c r="G9" s="16">
        <v>1178.2387834929998</v>
      </c>
    </row>
    <row r="10" spans="1:7" x14ac:dyDescent="0.3">
      <c r="A10" s="16">
        <v>2018</v>
      </c>
      <c r="B10" s="16" t="s">
        <v>14</v>
      </c>
      <c r="C10" s="16">
        <v>25189.240324050999</v>
      </c>
      <c r="D10" s="16">
        <v>8445.9789073819975</v>
      </c>
      <c r="E10" s="16">
        <v>8255.8512593489995</v>
      </c>
      <c r="F10" s="16">
        <v>36756.391237096999</v>
      </c>
      <c r="G10" s="16">
        <v>5235.2760597199995</v>
      </c>
    </row>
    <row r="11" spans="1:7" x14ac:dyDescent="0.3">
      <c r="A11" s="16">
        <v>2018</v>
      </c>
      <c r="B11" s="16" t="s">
        <v>15</v>
      </c>
      <c r="C11" s="16">
        <v>43004.597477627001</v>
      </c>
      <c r="D11" s="16">
        <v>16007.181840181995</v>
      </c>
      <c r="E11" s="16">
        <v>15682.398548031999</v>
      </c>
      <c r="F11" s="16">
        <v>6430.1840533269979</v>
      </c>
      <c r="G11" s="16">
        <v>4234.2757449639994</v>
      </c>
    </row>
    <row r="12" spans="1:7" x14ac:dyDescent="0.3">
      <c r="A12" s="16">
        <v>2018</v>
      </c>
      <c r="B12" s="16" t="s">
        <v>16</v>
      </c>
      <c r="C12" s="16">
        <v>45874.487109837006</v>
      </c>
      <c r="D12" s="16">
        <v>16887.780162547999</v>
      </c>
      <c r="E12" s="16">
        <v>17208.164165052996</v>
      </c>
      <c r="F12" s="16">
        <v>7247.2927207209987</v>
      </c>
      <c r="G12" s="16">
        <v>4683.9877422499994</v>
      </c>
    </row>
    <row r="13" spans="1:7" x14ac:dyDescent="0.3">
      <c r="A13" s="16">
        <v>2018</v>
      </c>
      <c r="B13" s="16" t="s">
        <v>17</v>
      </c>
      <c r="C13" s="16">
        <v>15916.069106449</v>
      </c>
      <c r="D13" s="16">
        <v>4890.3382804429993</v>
      </c>
      <c r="E13" s="16">
        <v>6221.0173912670007</v>
      </c>
      <c r="F13" s="16">
        <v>713.65531414700013</v>
      </c>
      <c r="G13" s="16">
        <v>1044.982431163</v>
      </c>
    </row>
    <row r="14" spans="1:7" x14ac:dyDescent="0.3">
      <c r="A14" s="16">
        <v>2017</v>
      </c>
      <c r="B14" s="16" t="s">
        <v>14</v>
      </c>
      <c r="C14" s="16">
        <v>27619.486932748001</v>
      </c>
      <c r="D14" s="16">
        <v>9421.9709045769996</v>
      </c>
      <c r="E14" s="16">
        <v>6552.9988864560009</v>
      </c>
      <c r="F14" s="16">
        <v>34355.257889388005</v>
      </c>
      <c r="G14" s="16">
        <v>4110.1754033030002</v>
      </c>
    </row>
    <row r="15" spans="1:7" x14ac:dyDescent="0.3">
      <c r="A15" s="16">
        <v>2017</v>
      </c>
      <c r="B15" s="16" t="s">
        <v>15</v>
      </c>
      <c r="C15" s="16">
        <v>48187.135616203006</v>
      </c>
      <c r="D15" s="16">
        <v>16702.756897445001</v>
      </c>
      <c r="E15" s="16">
        <v>15038.221479369999</v>
      </c>
      <c r="F15" s="16">
        <v>6413.6591529079997</v>
      </c>
      <c r="G15" s="16">
        <v>4457.7381221270007</v>
      </c>
    </row>
    <row r="16" spans="1:7" x14ac:dyDescent="0.3">
      <c r="A16" s="16">
        <v>2017</v>
      </c>
      <c r="B16" s="16" t="s">
        <v>16</v>
      </c>
      <c r="C16" s="16">
        <v>49935.414125172996</v>
      </c>
      <c r="D16" s="16">
        <v>17682.662745073001</v>
      </c>
      <c r="E16" s="16">
        <v>11966.528471477002</v>
      </c>
      <c r="F16" s="16">
        <v>5885.1531891960003</v>
      </c>
      <c r="G16" s="16">
        <v>1883.5632923759997</v>
      </c>
    </row>
    <row r="17" spans="1:7" x14ac:dyDescent="0.3">
      <c r="A17" s="16">
        <v>2017</v>
      </c>
      <c r="B17" s="16" t="s">
        <v>17</v>
      </c>
      <c r="C17" s="16">
        <v>17312.694255310998</v>
      </c>
      <c r="D17" s="16">
        <v>4444.4177125159995</v>
      </c>
      <c r="E17" s="16">
        <v>4864.130025253</v>
      </c>
      <c r="F17" s="16">
        <v>576.29204638900001</v>
      </c>
      <c r="G17" s="16">
        <v>1246.172590267</v>
      </c>
    </row>
    <row r="18" spans="1:7" x14ac:dyDescent="0.3">
      <c r="A18" s="16">
        <v>2016</v>
      </c>
      <c r="B18" s="16" t="s">
        <v>14</v>
      </c>
      <c r="C18" s="16">
        <v>26926.413721501998</v>
      </c>
      <c r="D18" s="16">
        <v>8970.012287077001</v>
      </c>
      <c r="E18" s="16">
        <v>7131.870492045</v>
      </c>
      <c r="F18" s="16">
        <v>33276.929180886997</v>
      </c>
      <c r="G18" s="16">
        <v>4359.0874759609997</v>
      </c>
    </row>
    <row r="19" spans="1:7" x14ac:dyDescent="0.3">
      <c r="A19" s="16">
        <v>2016</v>
      </c>
      <c r="B19" s="16" t="s">
        <v>15</v>
      </c>
      <c r="C19" s="16">
        <v>47451.818489885001</v>
      </c>
      <c r="D19" s="16">
        <v>17041.776863640996</v>
      </c>
      <c r="E19" s="16">
        <v>15062.530658851003</v>
      </c>
      <c r="F19" s="16">
        <v>6331.5901688660006</v>
      </c>
      <c r="G19" s="16">
        <v>4398.3738105530001</v>
      </c>
    </row>
    <row r="20" spans="1:7" x14ac:dyDescent="0.3">
      <c r="A20" s="16">
        <v>2016</v>
      </c>
      <c r="B20" s="16" t="s">
        <v>16</v>
      </c>
      <c r="C20" s="16">
        <v>51567.975286356996</v>
      </c>
      <c r="D20" s="16">
        <v>17773.199101697996</v>
      </c>
      <c r="E20" s="16">
        <v>11472.101131448</v>
      </c>
      <c r="F20" s="16">
        <v>6134.0854006909994</v>
      </c>
      <c r="G20" s="16">
        <v>1847.0300961310002</v>
      </c>
    </row>
    <row r="21" spans="1:7" x14ac:dyDescent="0.3">
      <c r="A21" s="16">
        <v>2016</v>
      </c>
      <c r="B21" s="16" t="s">
        <v>17</v>
      </c>
      <c r="C21" s="16">
        <v>17266.717666080003</v>
      </c>
      <c r="D21" s="16">
        <v>4334.6996701819999</v>
      </c>
      <c r="E21" s="16">
        <v>4612.4239883290002</v>
      </c>
      <c r="F21" s="16">
        <v>756.77416703100005</v>
      </c>
      <c r="G21" s="16">
        <v>976.93609761300002</v>
      </c>
    </row>
    <row r="22" spans="1:7" x14ac:dyDescent="0.3">
      <c r="A22" s="16">
        <v>2015</v>
      </c>
      <c r="B22" s="16" t="s">
        <v>14</v>
      </c>
      <c r="C22" s="16">
        <v>28132.248144573001</v>
      </c>
      <c r="D22" s="16">
        <v>8881.3321093420018</v>
      </c>
      <c r="E22" s="16">
        <v>8765.2147625910002</v>
      </c>
      <c r="F22" s="16">
        <v>32411.721012488997</v>
      </c>
      <c r="G22" s="16">
        <v>3161.7642229360004</v>
      </c>
    </row>
    <row r="23" spans="1:7" x14ac:dyDescent="0.3">
      <c r="A23" s="16">
        <v>2015</v>
      </c>
      <c r="B23" s="16" t="s">
        <v>15</v>
      </c>
      <c r="C23" s="16">
        <v>48496.158565046979</v>
      </c>
      <c r="D23" s="16">
        <v>16588.773377259997</v>
      </c>
      <c r="E23" s="16">
        <v>14847.466301966999</v>
      </c>
      <c r="F23" s="16">
        <v>6108.7935781509987</v>
      </c>
      <c r="G23" s="16">
        <v>4170.4604618340009</v>
      </c>
    </row>
    <row r="24" spans="1:7" x14ac:dyDescent="0.3">
      <c r="A24" s="16">
        <v>2015</v>
      </c>
      <c r="B24" s="16" t="s">
        <v>16</v>
      </c>
      <c r="C24" s="16">
        <v>50728.853700954009</v>
      </c>
      <c r="D24" s="16">
        <v>17334.188101006006</v>
      </c>
      <c r="E24" s="16">
        <v>11322.001738714001</v>
      </c>
      <c r="F24" s="16">
        <v>5815.7229304180009</v>
      </c>
      <c r="G24" s="16">
        <v>2053.9753016120003</v>
      </c>
    </row>
    <row r="25" spans="1:7" x14ac:dyDescent="0.3">
      <c r="A25" s="16">
        <v>2015</v>
      </c>
      <c r="B25" s="16" t="s">
        <v>17</v>
      </c>
      <c r="C25" s="16">
        <v>16683.439020121001</v>
      </c>
      <c r="D25" s="16">
        <v>4255.633999439</v>
      </c>
      <c r="E25" s="16">
        <v>4469.2051993250006</v>
      </c>
      <c r="F25" s="16">
        <v>797.97482544799982</v>
      </c>
      <c r="G25" s="16">
        <v>1011.8972692430001</v>
      </c>
    </row>
    <row r="26" spans="1:7" x14ac:dyDescent="0.3">
      <c r="A26" s="16">
        <v>2014</v>
      </c>
      <c r="B26" s="16" t="s">
        <v>14</v>
      </c>
      <c r="C26" s="16">
        <v>25866.944437201004</v>
      </c>
      <c r="D26" s="16">
        <v>7851.974146949</v>
      </c>
      <c r="E26" s="16">
        <v>6594.6578284840007</v>
      </c>
      <c r="F26" s="16">
        <v>38942.598713563006</v>
      </c>
      <c r="G26" s="16">
        <v>3102.94571013</v>
      </c>
    </row>
    <row r="27" spans="1:7" x14ac:dyDescent="0.3">
      <c r="A27" s="16">
        <v>2014</v>
      </c>
      <c r="B27" s="16" t="s">
        <v>15</v>
      </c>
      <c r="C27" s="16">
        <v>44155.475664432997</v>
      </c>
      <c r="D27" s="16">
        <v>13819.078226006999</v>
      </c>
      <c r="E27" s="16">
        <v>14825.234743421999</v>
      </c>
      <c r="F27" s="16">
        <v>5767.8310146559998</v>
      </c>
      <c r="G27" s="16">
        <v>3750.4614032219997</v>
      </c>
    </row>
    <row r="28" spans="1:7" x14ac:dyDescent="0.3">
      <c r="A28" s="16">
        <v>2014</v>
      </c>
      <c r="B28" s="16" t="s">
        <v>16</v>
      </c>
      <c r="C28" s="16">
        <v>47468.304681000001</v>
      </c>
      <c r="D28" s="16">
        <v>16020.310482999999</v>
      </c>
      <c r="E28" s="16">
        <v>10355.165961999999</v>
      </c>
      <c r="F28" s="16">
        <v>5856.4644120000003</v>
      </c>
      <c r="G28" s="16">
        <v>1647.8883529999998</v>
      </c>
    </row>
    <row r="29" spans="1:7" x14ac:dyDescent="0.3">
      <c r="A29" s="16">
        <v>2014</v>
      </c>
      <c r="B29" s="16" t="s">
        <v>17</v>
      </c>
      <c r="C29" s="16">
        <v>16412.999819016997</v>
      </c>
      <c r="D29" s="16">
        <v>3575.5262296149995</v>
      </c>
      <c r="E29" s="16">
        <v>3895.1459660060004</v>
      </c>
      <c r="F29" s="16">
        <v>931.69157448199996</v>
      </c>
      <c r="G29" s="16">
        <v>744.51629381399994</v>
      </c>
    </row>
    <row r="30" spans="1:7" x14ac:dyDescent="0.3">
      <c r="A30" s="16">
        <v>2013</v>
      </c>
      <c r="B30" s="16" t="s">
        <v>14</v>
      </c>
      <c r="C30" s="16">
        <v>23230.420260999999</v>
      </c>
      <c r="D30" s="16">
        <v>7872.9087799999998</v>
      </c>
      <c r="E30" s="16">
        <v>6289.1473999999998</v>
      </c>
      <c r="F30" s="16">
        <v>38139.948914000008</v>
      </c>
      <c r="G30" s="16">
        <v>3122.9717029999997</v>
      </c>
    </row>
    <row r="31" spans="1:7" x14ac:dyDescent="0.3">
      <c r="A31" s="16">
        <v>2013</v>
      </c>
      <c r="B31" s="16" t="s">
        <v>15</v>
      </c>
      <c r="C31" s="16">
        <v>39579.812166999996</v>
      </c>
      <c r="D31" s="16">
        <v>12403.044495999999</v>
      </c>
      <c r="E31" s="16">
        <v>13007.085433999999</v>
      </c>
      <c r="F31" s="16">
        <v>5743.2219230000001</v>
      </c>
      <c r="G31" s="16">
        <v>3549.3039349999999</v>
      </c>
    </row>
    <row r="32" spans="1:7" x14ac:dyDescent="0.3">
      <c r="A32" s="16">
        <v>2013</v>
      </c>
      <c r="B32" s="16" t="s">
        <v>16</v>
      </c>
      <c r="C32" s="16">
        <v>47561.823087999997</v>
      </c>
      <c r="D32" s="16">
        <v>15077.728070999996</v>
      </c>
      <c r="E32" s="16">
        <v>9312.5422479999997</v>
      </c>
      <c r="F32" s="16">
        <v>6511.1546660000013</v>
      </c>
      <c r="G32" s="16">
        <v>1729.7530040000001</v>
      </c>
    </row>
    <row r="33" spans="1:7" x14ac:dyDescent="0.3">
      <c r="A33" s="16">
        <v>2013</v>
      </c>
      <c r="B33" s="16" t="s">
        <v>17</v>
      </c>
      <c r="C33" s="16">
        <v>15306.034393000002</v>
      </c>
      <c r="D33" s="16">
        <v>3379.5669660000003</v>
      </c>
      <c r="E33" s="16">
        <v>3255.6234469999995</v>
      </c>
      <c r="F33" s="16">
        <v>685.73831899999993</v>
      </c>
      <c r="G33" s="16">
        <v>929.77533600000015</v>
      </c>
    </row>
    <row r="34" spans="1:7" x14ac:dyDescent="0.3">
      <c r="A34" s="16">
        <v>2012</v>
      </c>
      <c r="B34" s="16" t="s">
        <v>14</v>
      </c>
      <c r="C34" s="16">
        <v>23545.584337</v>
      </c>
      <c r="D34" s="16">
        <v>10343.015062</v>
      </c>
      <c r="E34" s="16">
        <v>6314.1188760000014</v>
      </c>
      <c r="F34" s="16">
        <v>30569.772083000003</v>
      </c>
      <c r="G34" s="16">
        <v>2954.3104689999996</v>
      </c>
    </row>
    <row r="35" spans="1:7" x14ac:dyDescent="0.3">
      <c r="A35" s="16">
        <v>2012</v>
      </c>
      <c r="B35" s="16" t="s">
        <v>15</v>
      </c>
      <c r="C35" s="16">
        <v>39579.911152999986</v>
      </c>
      <c r="D35" s="16">
        <v>11970.388094999998</v>
      </c>
      <c r="E35" s="16">
        <v>12466.499381</v>
      </c>
      <c r="F35" s="16">
        <v>5480.9686810000003</v>
      </c>
      <c r="G35" s="16">
        <v>3475.1089070000003</v>
      </c>
    </row>
    <row r="36" spans="1:7" x14ac:dyDescent="0.3">
      <c r="A36" s="16">
        <v>2012</v>
      </c>
      <c r="B36" s="16" t="s">
        <v>16</v>
      </c>
      <c r="C36" s="16">
        <v>43615.790741999997</v>
      </c>
      <c r="D36" s="16">
        <v>13823.656457000001</v>
      </c>
      <c r="E36" s="16">
        <v>8731.1822840000004</v>
      </c>
      <c r="F36" s="16">
        <v>5356.9068219999999</v>
      </c>
      <c r="G36" s="16">
        <v>1538.395876</v>
      </c>
    </row>
    <row r="37" spans="1:7" x14ac:dyDescent="0.3">
      <c r="A37" s="16">
        <v>2012</v>
      </c>
      <c r="B37" s="16" t="s">
        <v>17</v>
      </c>
      <c r="C37" s="16">
        <v>13504.387803</v>
      </c>
      <c r="D37" s="16">
        <v>3126.8870100000004</v>
      </c>
      <c r="E37" s="16">
        <v>2836.9526150000002</v>
      </c>
      <c r="F37" s="16">
        <v>303.56459799999999</v>
      </c>
      <c r="G37" s="16">
        <v>750.66918099999987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A3B44-6035-2D4F-9515-F4A17498E9AF}">
  <dimension ref="A1:G37"/>
  <sheetViews>
    <sheetView workbookViewId="0">
      <selection activeCell="K19" sqref="K19"/>
    </sheetView>
  </sheetViews>
  <sheetFormatPr defaultColWidth="11.5546875" defaultRowHeight="14.4" x14ac:dyDescent="0.3"/>
  <cols>
    <col min="2" max="2" width="10.109375" bestFit="1" customWidth="1"/>
  </cols>
  <sheetData>
    <row r="1" spans="1:7" x14ac:dyDescent="0.3">
      <c r="A1" s="17" t="s">
        <v>6</v>
      </c>
      <c r="B1" s="16" t="s">
        <v>21</v>
      </c>
      <c r="C1" s="17" t="s">
        <v>8</v>
      </c>
      <c r="D1" s="17" t="s">
        <v>9</v>
      </c>
      <c r="E1" s="17" t="s">
        <v>10</v>
      </c>
      <c r="F1" s="17" t="s">
        <v>11</v>
      </c>
      <c r="G1" s="17" t="s">
        <v>12</v>
      </c>
    </row>
    <row r="2" spans="1:7" x14ac:dyDescent="0.3">
      <c r="A2" s="17">
        <v>2020</v>
      </c>
      <c r="B2" s="17" t="s">
        <v>14</v>
      </c>
      <c r="C2" s="17">
        <v>1411886</v>
      </c>
      <c r="D2" s="17">
        <v>315602</v>
      </c>
      <c r="E2" s="17">
        <v>39123</v>
      </c>
      <c r="F2" s="17">
        <v>3175</v>
      </c>
      <c r="G2" s="17">
        <v>29855</v>
      </c>
    </row>
    <row r="3" spans="1:7" x14ac:dyDescent="0.3">
      <c r="A3" s="17">
        <v>2020</v>
      </c>
      <c r="B3" s="17" t="s">
        <v>15</v>
      </c>
      <c r="C3" s="17">
        <v>2473940</v>
      </c>
      <c r="D3" s="17">
        <v>599038</v>
      </c>
      <c r="E3" s="17">
        <v>96505</v>
      </c>
      <c r="F3" s="17">
        <v>4317</v>
      </c>
      <c r="G3" s="17">
        <v>58393</v>
      </c>
    </row>
    <row r="4" spans="1:7" x14ac:dyDescent="0.3">
      <c r="A4" s="17">
        <v>2020</v>
      </c>
      <c r="B4" s="17" t="s">
        <v>16</v>
      </c>
      <c r="C4" s="17">
        <v>2899347</v>
      </c>
      <c r="D4" s="17">
        <v>563610</v>
      </c>
      <c r="E4" s="17">
        <v>79571</v>
      </c>
      <c r="F4" s="17">
        <v>3996</v>
      </c>
      <c r="G4" s="17">
        <v>27999</v>
      </c>
    </row>
    <row r="5" spans="1:7" x14ac:dyDescent="0.3">
      <c r="A5" s="17">
        <v>2020</v>
      </c>
      <c r="B5" s="17" t="s">
        <v>17</v>
      </c>
      <c r="C5" s="17">
        <v>1261899</v>
      </c>
      <c r="D5" s="17">
        <v>181234</v>
      </c>
      <c r="E5" s="17">
        <v>66642</v>
      </c>
      <c r="F5" s="17">
        <v>726</v>
      </c>
      <c r="G5" s="17">
        <v>6037</v>
      </c>
    </row>
    <row r="6" spans="1:7" x14ac:dyDescent="0.3">
      <c r="A6" s="17">
        <v>2019</v>
      </c>
      <c r="B6" s="17" t="s">
        <v>14</v>
      </c>
      <c r="C6" s="17">
        <v>1349150</v>
      </c>
      <c r="D6" s="17">
        <v>312502</v>
      </c>
      <c r="E6" s="17">
        <v>39843</v>
      </c>
      <c r="F6" s="17">
        <v>3074</v>
      </c>
      <c r="G6" s="17">
        <v>29285</v>
      </c>
    </row>
    <row r="7" spans="1:7" x14ac:dyDescent="0.3">
      <c r="A7" s="17">
        <v>2019</v>
      </c>
      <c r="B7" s="17" t="s">
        <v>15</v>
      </c>
      <c r="C7" s="17">
        <v>2375203</v>
      </c>
      <c r="D7" s="17">
        <v>591233</v>
      </c>
      <c r="E7" s="17">
        <v>95254</v>
      </c>
      <c r="F7" s="17">
        <v>4140</v>
      </c>
      <c r="G7" s="17">
        <v>57124</v>
      </c>
    </row>
    <row r="8" spans="1:7" x14ac:dyDescent="0.3">
      <c r="A8" s="17">
        <v>2019</v>
      </c>
      <c r="B8" s="17" t="s">
        <v>16</v>
      </c>
      <c r="C8" s="17">
        <v>2799775</v>
      </c>
      <c r="D8" s="17">
        <v>553731</v>
      </c>
      <c r="E8" s="17">
        <v>79335</v>
      </c>
      <c r="F8" s="17">
        <v>3909</v>
      </c>
      <c r="G8" s="17">
        <v>27113</v>
      </c>
    </row>
    <row r="9" spans="1:7" x14ac:dyDescent="0.3">
      <c r="A9" s="17">
        <v>2019</v>
      </c>
      <c r="B9" s="17" t="s">
        <v>17</v>
      </c>
      <c r="C9" s="17">
        <v>1189371</v>
      </c>
      <c r="D9" s="17">
        <v>177375</v>
      </c>
      <c r="E9" s="17">
        <v>64793</v>
      </c>
      <c r="F9" s="17">
        <v>696</v>
      </c>
      <c r="G9" s="17">
        <v>5842</v>
      </c>
    </row>
    <row r="10" spans="1:7" x14ac:dyDescent="0.3">
      <c r="A10" s="17">
        <v>2018</v>
      </c>
      <c r="B10" s="17" t="s">
        <v>14</v>
      </c>
      <c r="C10" s="17">
        <v>1303214</v>
      </c>
      <c r="D10" s="17">
        <v>308040</v>
      </c>
      <c r="E10" s="17">
        <v>38655</v>
      </c>
      <c r="F10" s="17">
        <v>2993</v>
      </c>
      <c r="G10" s="17">
        <v>28556</v>
      </c>
    </row>
    <row r="11" spans="1:7" x14ac:dyDescent="0.3">
      <c r="A11" s="17">
        <v>2018</v>
      </c>
      <c r="B11" s="17" t="s">
        <v>15</v>
      </c>
      <c r="C11" s="17">
        <v>2290078</v>
      </c>
      <c r="D11" s="17">
        <v>583128</v>
      </c>
      <c r="E11" s="17">
        <v>94190</v>
      </c>
      <c r="F11" s="17">
        <v>3941</v>
      </c>
      <c r="G11" s="17">
        <v>55444</v>
      </c>
    </row>
    <row r="12" spans="1:7" x14ac:dyDescent="0.3">
      <c r="A12" s="17">
        <v>2018</v>
      </c>
      <c r="B12" s="17" t="s">
        <v>16</v>
      </c>
      <c r="C12" s="17">
        <v>2688997</v>
      </c>
      <c r="D12" s="17">
        <v>543856</v>
      </c>
      <c r="E12" s="17">
        <v>78342</v>
      </c>
      <c r="F12" s="17">
        <v>3742</v>
      </c>
      <c r="G12" s="17">
        <v>25373</v>
      </c>
    </row>
    <row r="13" spans="1:7" x14ac:dyDescent="0.3">
      <c r="A13" s="17">
        <v>2018</v>
      </c>
      <c r="B13" s="17" t="s">
        <v>17</v>
      </c>
      <c r="C13" s="17">
        <v>1124062</v>
      </c>
      <c r="D13" s="17">
        <v>172710</v>
      </c>
      <c r="E13" s="17">
        <v>63203</v>
      </c>
      <c r="F13" s="17">
        <v>649</v>
      </c>
      <c r="G13" s="17">
        <v>5314</v>
      </c>
    </row>
    <row r="14" spans="1:7" x14ac:dyDescent="0.3">
      <c r="A14" s="17">
        <v>2017</v>
      </c>
      <c r="B14" s="17" t="s">
        <v>14</v>
      </c>
      <c r="C14" s="17">
        <v>1249881</v>
      </c>
      <c r="D14" s="17">
        <v>301680</v>
      </c>
      <c r="E14" s="17">
        <v>38248</v>
      </c>
      <c r="F14" s="17">
        <v>2858</v>
      </c>
      <c r="G14" s="17">
        <v>29848</v>
      </c>
    </row>
    <row r="15" spans="1:7" x14ac:dyDescent="0.3">
      <c r="A15" s="17">
        <v>2017</v>
      </c>
      <c r="B15" s="17" t="s">
        <v>15</v>
      </c>
      <c r="C15" s="17">
        <v>2199852</v>
      </c>
      <c r="D15" s="17">
        <v>569420</v>
      </c>
      <c r="E15" s="17">
        <v>91624</v>
      </c>
      <c r="F15" s="17">
        <v>3750</v>
      </c>
      <c r="G15" s="17">
        <v>53395</v>
      </c>
    </row>
    <row r="16" spans="1:7" x14ac:dyDescent="0.3">
      <c r="A16" s="17">
        <v>2017</v>
      </c>
      <c r="B16" s="17" t="s">
        <v>16</v>
      </c>
      <c r="C16" s="17">
        <v>2576960</v>
      </c>
      <c r="D16" s="17">
        <v>530107</v>
      </c>
      <c r="E16" s="17">
        <v>77878</v>
      </c>
      <c r="F16" s="17">
        <v>3539</v>
      </c>
      <c r="G16" s="17">
        <v>24160</v>
      </c>
    </row>
    <row r="17" spans="1:7" x14ac:dyDescent="0.3">
      <c r="A17" s="17">
        <v>2017</v>
      </c>
      <c r="B17" s="17" t="s">
        <v>17</v>
      </c>
      <c r="C17" s="17">
        <v>1062323</v>
      </c>
      <c r="D17" s="17">
        <v>167533</v>
      </c>
      <c r="E17" s="17">
        <v>61036</v>
      </c>
      <c r="F17" s="17">
        <v>498</v>
      </c>
      <c r="G17" s="17">
        <v>5122</v>
      </c>
    </row>
    <row r="18" spans="1:7" x14ac:dyDescent="0.3">
      <c r="A18" s="17">
        <v>2016</v>
      </c>
      <c r="B18" s="17" t="s">
        <v>14</v>
      </c>
      <c r="C18" s="17">
        <v>1197309</v>
      </c>
      <c r="D18" s="17">
        <v>278288</v>
      </c>
      <c r="E18" s="17">
        <v>37152</v>
      </c>
      <c r="F18" s="17">
        <v>2767</v>
      </c>
      <c r="G18" s="17">
        <v>28479</v>
      </c>
    </row>
    <row r="19" spans="1:7" x14ac:dyDescent="0.3">
      <c r="A19" s="17">
        <v>2016</v>
      </c>
      <c r="B19" s="17" t="s">
        <v>15</v>
      </c>
      <c r="C19" s="17">
        <v>2111715</v>
      </c>
      <c r="D19" s="17">
        <v>539448</v>
      </c>
      <c r="E19" s="17">
        <v>89446</v>
      </c>
      <c r="F19" s="17">
        <v>3577</v>
      </c>
      <c r="G19" s="17">
        <v>51040</v>
      </c>
    </row>
    <row r="20" spans="1:7" x14ac:dyDescent="0.3">
      <c r="A20" s="17">
        <v>2016</v>
      </c>
      <c r="B20" s="17" t="s">
        <v>16</v>
      </c>
      <c r="C20" s="17">
        <v>2450864</v>
      </c>
      <c r="D20" s="17">
        <v>493867</v>
      </c>
      <c r="E20" s="17">
        <v>76177</v>
      </c>
      <c r="F20" s="17">
        <v>3248</v>
      </c>
      <c r="G20" s="17">
        <v>21421</v>
      </c>
    </row>
    <row r="21" spans="1:7" x14ac:dyDescent="0.3">
      <c r="A21" s="17">
        <v>2016</v>
      </c>
      <c r="B21" s="17" t="s">
        <v>17</v>
      </c>
      <c r="C21" s="17">
        <v>986642</v>
      </c>
      <c r="D21" s="17">
        <v>154034</v>
      </c>
      <c r="E21" s="17">
        <v>58336</v>
      </c>
      <c r="F21" s="17">
        <v>452</v>
      </c>
      <c r="G21" s="17">
        <v>4480</v>
      </c>
    </row>
    <row r="22" spans="1:7" x14ac:dyDescent="0.3">
      <c r="A22" s="17">
        <v>2015</v>
      </c>
      <c r="B22" s="17" t="s">
        <v>14</v>
      </c>
      <c r="C22" s="17">
        <v>1134062</v>
      </c>
      <c r="D22" s="17">
        <v>255399</v>
      </c>
      <c r="E22" s="17">
        <v>36124</v>
      </c>
      <c r="F22" s="17">
        <v>2557</v>
      </c>
      <c r="G22" s="17">
        <v>27276</v>
      </c>
    </row>
    <row r="23" spans="1:7" x14ac:dyDescent="0.3">
      <c r="A23" s="17">
        <v>2015</v>
      </c>
      <c r="B23" s="17" t="s">
        <v>15</v>
      </c>
      <c r="C23" s="17">
        <v>2007566</v>
      </c>
      <c r="D23" s="17">
        <v>499985</v>
      </c>
      <c r="E23" s="17">
        <v>85682</v>
      </c>
      <c r="F23" s="17">
        <v>3347</v>
      </c>
      <c r="G23" s="17">
        <v>48156</v>
      </c>
    </row>
    <row r="24" spans="1:7" x14ac:dyDescent="0.3">
      <c r="A24" s="17">
        <v>2015</v>
      </c>
      <c r="B24" s="17" t="s">
        <v>16</v>
      </c>
      <c r="C24" s="17">
        <v>2360357</v>
      </c>
      <c r="D24" s="17">
        <v>418042</v>
      </c>
      <c r="E24" s="17">
        <v>73895</v>
      </c>
      <c r="F24" s="17">
        <v>3014</v>
      </c>
      <c r="G24" s="17">
        <v>19567</v>
      </c>
    </row>
    <row r="25" spans="1:7" x14ac:dyDescent="0.3">
      <c r="A25" s="17">
        <v>2015</v>
      </c>
      <c r="B25" s="17" t="s">
        <v>17</v>
      </c>
      <c r="C25" s="17">
        <v>917465</v>
      </c>
      <c r="D25" s="17">
        <v>142584</v>
      </c>
      <c r="E25" s="17">
        <v>54800</v>
      </c>
      <c r="F25" s="17">
        <v>388</v>
      </c>
      <c r="G25" s="17">
        <v>3982</v>
      </c>
    </row>
    <row r="26" spans="1:7" x14ac:dyDescent="0.3">
      <c r="A26" s="17">
        <v>2014</v>
      </c>
      <c r="B26" s="17" t="s">
        <v>14</v>
      </c>
      <c r="C26" s="17">
        <v>1048882</v>
      </c>
      <c r="D26" s="17">
        <v>245331</v>
      </c>
      <c r="E26" s="17">
        <v>33482</v>
      </c>
      <c r="F26" s="17">
        <v>2530</v>
      </c>
      <c r="G26" s="17">
        <v>26098</v>
      </c>
    </row>
    <row r="27" spans="1:7" x14ac:dyDescent="0.3">
      <c r="A27" s="17">
        <v>2014</v>
      </c>
      <c r="B27" s="17" t="s">
        <v>15</v>
      </c>
      <c r="C27" s="17">
        <v>1865973</v>
      </c>
      <c r="D27" s="17">
        <v>472833</v>
      </c>
      <c r="E27" s="17">
        <v>85362</v>
      </c>
      <c r="F27" s="17">
        <v>3368</v>
      </c>
      <c r="G27" s="17">
        <v>45537</v>
      </c>
    </row>
    <row r="28" spans="1:7" x14ac:dyDescent="0.3">
      <c r="A28" s="17">
        <v>2014</v>
      </c>
      <c r="B28" s="17" t="s">
        <v>16</v>
      </c>
      <c r="C28" s="17">
        <v>2163750</v>
      </c>
      <c r="D28" s="17">
        <v>468444</v>
      </c>
      <c r="E28" s="17">
        <v>73367</v>
      </c>
      <c r="F28" s="17">
        <v>2925</v>
      </c>
      <c r="G28" s="17">
        <v>15993</v>
      </c>
    </row>
    <row r="29" spans="1:7" x14ac:dyDescent="0.3">
      <c r="A29" s="17">
        <v>2014</v>
      </c>
      <c r="B29" s="17" t="s">
        <v>17</v>
      </c>
      <c r="C29" s="17">
        <v>855009</v>
      </c>
      <c r="D29" s="17">
        <v>137100</v>
      </c>
      <c r="E29" s="17">
        <v>52083</v>
      </c>
      <c r="F29" s="17">
        <v>395</v>
      </c>
      <c r="G29" s="17">
        <v>3817</v>
      </c>
    </row>
    <row r="30" spans="1:7" x14ac:dyDescent="0.3">
      <c r="A30" s="17">
        <v>2013</v>
      </c>
      <c r="B30" s="17" t="s">
        <v>14</v>
      </c>
      <c r="C30" s="17">
        <v>986190</v>
      </c>
      <c r="D30" s="17">
        <v>227523</v>
      </c>
      <c r="E30" s="17">
        <v>31690</v>
      </c>
      <c r="F30" s="17">
        <v>2326</v>
      </c>
      <c r="G30" s="17">
        <v>24795</v>
      </c>
    </row>
    <row r="31" spans="1:7" x14ac:dyDescent="0.3">
      <c r="A31" s="17">
        <v>2013</v>
      </c>
      <c r="B31" s="17" t="s">
        <v>15</v>
      </c>
      <c r="C31" s="17">
        <v>1766258</v>
      </c>
      <c r="D31" s="17">
        <v>404148</v>
      </c>
      <c r="E31" s="17">
        <v>79950</v>
      </c>
      <c r="F31" s="17">
        <v>3100</v>
      </c>
      <c r="G31" s="17">
        <v>43550</v>
      </c>
    </row>
    <row r="32" spans="1:7" x14ac:dyDescent="0.3">
      <c r="A32" s="17">
        <v>2013</v>
      </c>
      <c r="B32" s="17" t="s">
        <v>16</v>
      </c>
      <c r="C32" s="17">
        <v>2104950</v>
      </c>
      <c r="D32" s="17">
        <v>407969</v>
      </c>
      <c r="E32" s="17">
        <v>67804</v>
      </c>
      <c r="F32" s="17">
        <v>2713</v>
      </c>
      <c r="G32" s="17">
        <v>14058</v>
      </c>
    </row>
    <row r="33" spans="1:7" x14ac:dyDescent="0.3">
      <c r="A33" s="17">
        <v>2013</v>
      </c>
      <c r="B33" s="17" t="s">
        <v>17</v>
      </c>
      <c r="C33" s="17">
        <v>815567</v>
      </c>
      <c r="D33" s="17">
        <v>110041</v>
      </c>
      <c r="E33" s="17">
        <v>46774</v>
      </c>
      <c r="F33" s="17">
        <v>332</v>
      </c>
      <c r="G33" s="17">
        <v>3078</v>
      </c>
    </row>
    <row r="34" spans="1:7" x14ac:dyDescent="0.3">
      <c r="A34" s="17">
        <v>2012</v>
      </c>
      <c r="B34" s="17" t="s">
        <v>14</v>
      </c>
      <c r="C34" s="17">
        <v>918160</v>
      </c>
      <c r="D34" s="17">
        <v>214984</v>
      </c>
      <c r="E34" s="17">
        <v>31024</v>
      </c>
      <c r="F34" s="17">
        <v>2236</v>
      </c>
      <c r="G34" s="17">
        <v>23618</v>
      </c>
    </row>
    <row r="35" spans="1:7" x14ac:dyDescent="0.3">
      <c r="A35" s="17">
        <v>2012</v>
      </c>
      <c r="B35" s="17" t="s">
        <v>15</v>
      </c>
      <c r="C35" s="17">
        <v>1648082</v>
      </c>
      <c r="D35" s="17">
        <v>378975</v>
      </c>
      <c r="E35" s="17">
        <v>74241</v>
      </c>
      <c r="F35" s="17">
        <v>2990</v>
      </c>
      <c r="G35" s="17">
        <v>40808</v>
      </c>
    </row>
    <row r="36" spans="1:7" x14ac:dyDescent="0.3">
      <c r="A36" s="17">
        <v>2012</v>
      </c>
      <c r="B36" s="17" t="s">
        <v>16</v>
      </c>
      <c r="C36" s="17">
        <v>2008154</v>
      </c>
      <c r="D36" s="17">
        <v>394783</v>
      </c>
      <c r="E36" s="17">
        <v>65183</v>
      </c>
      <c r="F36" s="17">
        <v>2616</v>
      </c>
      <c r="G36" s="17">
        <v>12219</v>
      </c>
    </row>
    <row r="37" spans="1:7" x14ac:dyDescent="0.3">
      <c r="A37" s="17">
        <v>2012</v>
      </c>
      <c r="B37" s="17" t="s">
        <v>17</v>
      </c>
      <c r="C37" s="17">
        <v>761167</v>
      </c>
      <c r="D37" s="17">
        <v>104546</v>
      </c>
      <c r="E37" s="17">
        <v>43615</v>
      </c>
      <c r="F37" s="17">
        <v>324</v>
      </c>
      <c r="G37" s="17">
        <v>3274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Unclean Dataset</vt:lpstr>
      <vt:lpstr>تقرير</vt:lpstr>
      <vt:lpstr>الفئة</vt:lpstr>
      <vt:lpstr>قطاع الأعمال</vt:lpstr>
      <vt:lpstr>عدد السكان</vt:lpstr>
      <vt:lpstr>الطاقة المبيعة (جيجا واط ساعة)</vt:lpstr>
      <vt:lpstr>أعداد المشتركين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Khaled. Al-Khtani</dc:creator>
  <cp:lastModifiedBy>HANI</cp:lastModifiedBy>
  <dcterms:created xsi:type="dcterms:W3CDTF">2020-06-21T06:40:35Z</dcterms:created>
  <dcterms:modified xsi:type="dcterms:W3CDTF">2022-01-03T13:43:17Z</dcterms:modified>
</cp:coreProperties>
</file>