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Final Assessment/"/>
    </mc:Choice>
  </mc:AlternateContent>
  <xr:revisionPtr revIDLastSave="0" documentId="13_ncr:1_{5ABBCF77-3BC1-7B4E-A3C0-EE1C3B3330FD}" xr6:coauthVersionLast="47" xr6:coauthVersionMax="47" xr10:uidLastSave="{00000000-0000-0000-0000-000000000000}"/>
  <bookViews>
    <workbookView xWindow="11880" yWindow="1640" windowWidth="38400" windowHeight="21100" activeTab="7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tudent Report" sheetId="7" r:id="rId7"/>
    <sheet name="Absence Report" sheetId="16" r:id="rId8"/>
    <sheet name="Absences Term 1" sheetId="9" r:id="rId9"/>
    <sheet name="Absences Term 2" sheetId="12" r:id="rId10"/>
    <sheet name="Absences Term 3" sheetId="13" r:id="rId11"/>
    <sheet name="Absences Term 4" sheetId="14" r:id="rId12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ail">'Final Marks'!$M$21:$M$26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Marks'!$L$19:$M$26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6" l="1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N16" i="6"/>
  <c r="O16" i="6"/>
  <c r="P16" i="6"/>
  <c r="Q16" i="6"/>
  <c r="O10" i="6"/>
  <c r="P10" i="6"/>
  <c r="Q10" i="6"/>
  <c r="N10" i="6"/>
  <c r="M16" i="6"/>
  <c r="M11" i="6"/>
  <c r="M12" i="6"/>
  <c r="M13" i="6"/>
  <c r="M14" i="6"/>
  <c r="M15" i="6"/>
  <c r="M10" i="6"/>
  <c r="F4" i="6"/>
  <c r="G4" i="6"/>
  <c r="H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I4" i="6"/>
  <c r="E4" i="6"/>
  <c r="E17" i="8"/>
  <c r="E18" i="8" s="1"/>
  <c r="E19" i="8" s="1"/>
  <c r="M4" i="6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N372" i="7" l="1"/>
  <c r="N29" i="7"/>
  <c r="N414" i="7"/>
  <c r="N184" i="7"/>
  <c r="I249" i="4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N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P4" i="6" l="1"/>
  <c r="P5" i="6"/>
  <c r="J440" i="6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</calcChain>
</file>

<file path=xl/sharedStrings.xml><?xml version="1.0" encoding="utf-8"?>
<sst xmlns="http://schemas.openxmlformats.org/spreadsheetml/2006/main" count="11969" uniqueCount="1298">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</sst>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18">
    <dxf>
      <alignment horizontal="righ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EEA44-01A6-8A4D-9549-AC2EE0FA1AD5}" name="Table1" displayName="Table1" ref="A3:J465" totalsRowShown="0" headerRowDxfId="0" headerRowBorderDxfId="8" headerRowCellStyle="Heading 3">
  <autoFilter ref="A3:J465" xr:uid="{23AEEA44-01A6-8A4D-9549-AC2EE0FA1AD5}"/>
  <tableColumns count="10">
    <tableColumn id="1" xr3:uid="{DD1ABD6F-244D-234A-9B39-7C5EC58B814A}" name="Student ID" dataDxfId="7"/>
    <tableColumn id="2" xr3:uid="{D07EC425-A5DB-7E49-9A54-20821ACF803A}" name="First Name"/>
    <tableColumn id="3" xr3:uid="{F56C7748-FE20-9041-A529-3E9079872CC7}" name="Surname"/>
    <tableColumn id="4" xr3:uid="{B6D9A720-1233-C240-8534-23F6DC33705B}" name="Teacher"/>
    <tableColumn id="5" xr3:uid="{935BE15C-B4D6-F04A-B81B-8D6517611CE1}" name="Class Test Average" dataDxfId="6">
      <calculatedColumnFormula>AVERAGE('Marks Term 1:Marks Term 4'!E4)</calculatedColumnFormula>
    </tableColumn>
    <tableColumn id="6" xr3:uid="{BD13F338-B8CB-DB42-8406-E6589DCCDB42}" name="Essay Average" dataDxfId="5">
      <calculatedColumnFormula>AVERAGE('Marks Term 1:Marks Term 4'!F4)</calculatedColumnFormula>
    </tableColumn>
    <tableColumn id="7" xr3:uid="{B1D42415-075B-AA44-A1CD-649A24D65671}" name="Practical Average" dataDxfId="4">
      <calculatedColumnFormula>AVERAGE('Marks Term 1:Marks Term 4'!G4)</calculatedColumnFormula>
    </tableColumn>
    <tableColumn id="8" xr3:uid="{D3AE6B72-DDEC-3C45-AF0F-F13DBFC835E0}" name="Term Test Average" dataDxfId="3">
      <calculatedColumnFormula>AVERAGE('Marks Term 1:Marks Term 4'!H4)</calculatedColumnFormula>
    </tableColumn>
    <tableColumn id="9" xr3:uid="{E05FC1EC-7539-144D-A2C8-276CCC6D1C70}" name="Final Mark" dataDxfId="2">
      <calculatedColumnFormula>AVERAGE('Marks Term 1:Marks Term 4'!I4)</calculatedColumnFormula>
    </tableColumn>
    <tableColumn id="10" xr3:uid="{5E8D93A3-C228-834E-A28C-C42F135C484C}" name="Grade" dataDxfId="1">
      <calculatedColumnFormula>Calc!A4</calculatedColumnFormula>
    </tableColumn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/Users/mohamed/Desktop/Directories/Github%20Projects/Data%20Analyst%20Portfolio/1.SQL%20Data%20Exploration/Absences%20Term%201:Absences%20Term%20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="261" zoomScaleNormal="261" workbookViewId="0">
      <selection activeCell="F12" sqref="F12"/>
    </sheetView>
  </sheetViews>
  <sheetFormatPr baseColWidth="10" defaultColWidth="8.83203125" defaultRowHeight="15" x14ac:dyDescent="0.2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 x14ac:dyDescent="0.3">
      <c r="A1" s="3" t="s">
        <v>1066</v>
      </c>
    </row>
    <row r="3" spans="1:9" ht="16" thickBot="1" x14ac:dyDescent="0.2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workbookViewId="0"/>
  </sheetViews>
  <sheetFormatPr baseColWidth="10" defaultColWidth="8.83203125" defaultRowHeight="15" x14ac:dyDescent="0.2"/>
  <cols>
    <col min="1" max="1" width="12.6640625" customWidth="1"/>
    <col min="2" max="2" width="12.1640625" customWidth="1"/>
  </cols>
  <sheetData>
    <row r="1" spans="1:2" ht="16" thickBot="1" x14ac:dyDescent="0.25">
      <c r="A1" s="2" t="s">
        <v>756</v>
      </c>
      <c r="B1" s="2" t="s">
        <v>1267</v>
      </c>
    </row>
    <row r="2" spans="1:2" x14ac:dyDescent="0.2">
      <c r="A2" t="s">
        <v>1087</v>
      </c>
      <c r="B2" s="10">
        <v>42856</v>
      </c>
    </row>
    <row r="3" spans="1:2" x14ac:dyDescent="0.2">
      <c r="A3" t="s">
        <v>933</v>
      </c>
      <c r="B3" s="10">
        <v>42856</v>
      </c>
    </row>
    <row r="4" spans="1:2" x14ac:dyDescent="0.2">
      <c r="A4" t="s">
        <v>989</v>
      </c>
      <c r="B4" s="10">
        <v>42856</v>
      </c>
    </row>
    <row r="5" spans="1:2" x14ac:dyDescent="0.2">
      <c r="A5" t="s">
        <v>1170</v>
      </c>
      <c r="B5" s="10">
        <v>42857</v>
      </c>
    </row>
    <row r="6" spans="1:2" x14ac:dyDescent="0.2">
      <c r="A6" t="s">
        <v>1049</v>
      </c>
      <c r="B6" s="10">
        <v>42858</v>
      </c>
    </row>
    <row r="7" spans="1:2" x14ac:dyDescent="0.2">
      <c r="A7" t="s">
        <v>1196</v>
      </c>
      <c r="B7" s="10">
        <v>42858</v>
      </c>
    </row>
    <row r="8" spans="1:2" x14ac:dyDescent="0.2">
      <c r="A8" t="s">
        <v>917</v>
      </c>
      <c r="B8" s="10">
        <v>42858</v>
      </c>
    </row>
    <row r="9" spans="1:2" x14ac:dyDescent="0.2">
      <c r="A9" t="s">
        <v>766</v>
      </c>
      <c r="B9" s="10">
        <v>42859</v>
      </c>
    </row>
    <row r="10" spans="1:2" x14ac:dyDescent="0.2">
      <c r="A10" t="s">
        <v>1219</v>
      </c>
      <c r="B10" s="10">
        <v>42860</v>
      </c>
    </row>
    <row r="11" spans="1:2" x14ac:dyDescent="0.2">
      <c r="A11" t="s">
        <v>891</v>
      </c>
      <c r="B11" s="10">
        <v>42860</v>
      </c>
    </row>
    <row r="12" spans="1:2" x14ac:dyDescent="0.2">
      <c r="A12" t="s">
        <v>891</v>
      </c>
      <c r="B12" s="10">
        <v>42861</v>
      </c>
    </row>
    <row r="13" spans="1:2" x14ac:dyDescent="0.2">
      <c r="A13" t="s">
        <v>830</v>
      </c>
      <c r="B13" s="10">
        <v>42861</v>
      </c>
    </row>
    <row r="14" spans="1:2" x14ac:dyDescent="0.2">
      <c r="A14" t="s">
        <v>942</v>
      </c>
      <c r="B14" s="10">
        <v>42861</v>
      </c>
    </row>
    <row r="15" spans="1:2" x14ac:dyDescent="0.2">
      <c r="A15" t="s">
        <v>1194</v>
      </c>
      <c r="B15" s="10">
        <v>42861</v>
      </c>
    </row>
    <row r="16" spans="1:2" x14ac:dyDescent="0.2">
      <c r="A16" t="s">
        <v>989</v>
      </c>
      <c r="B16" s="10">
        <v>42863</v>
      </c>
    </row>
    <row r="17" spans="1:2" x14ac:dyDescent="0.2">
      <c r="A17" t="s">
        <v>1105</v>
      </c>
      <c r="B17" s="10">
        <v>42865</v>
      </c>
    </row>
    <row r="18" spans="1:2" x14ac:dyDescent="0.2">
      <c r="A18" t="s">
        <v>1197</v>
      </c>
      <c r="B18" s="10">
        <v>42865</v>
      </c>
    </row>
    <row r="19" spans="1:2" x14ac:dyDescent="0.2">
      <c r="A19" t="s">
        <v>982</v>
      </c>
      <c r="B19" s="10">
        <v>42865</v>
      </c>
    </row>
    <row r="20" spans="1:2" x14ac:dyDescent="0.2">
      <c r="A20" t="s">
        <v>1020</v>
      </c>
      <c r="B20" s="10">
        <v>42866</v>
      </c>
    </row>
    <row r="21" spans="1:2" x14ac:dyDescent="0.2">
      <c r="A21" t="s">
        <v>989</v>
      </c>
      <c r="B21" s="10">
        <v>42867</v>
      </c>
    </row>
    <row r="22" spans="1:2" x14ac:dyDescent="0.2">
      <c r="A22" t="s">
        <v>933</v>
      </c>
      <c r="B22" s="10">
        <v>42867</v>
      </c>
    </row>
    <row r="23" spans="1:2" x14ac:dyDescent="0.2">
      <c r="A23" t="s">
        <v>933</v>
      </c>
      <c r="B23" s="10">
        <v>42868</v>
      </c>
    </row>
    <row r="24" spans="1:2" x14ac:dyDescent="0.2">
      <c r="A24" t="s">
        <v>933</v>
      </c>
      <c r="B24" s="10">
        <v>42869</v>
      </c>
    </row>
    <row r="25" spans="1:2" x14ac:dyDescent="0.2">
      <c r="A25" t="s">
        <v>1170</v>
      </c>
      <c r="B25" s="10">
        <v>42870</v>
      </c>
    </row>
    <row r="26" spans="1:2" x14ac:dyDescent="0.2">
      <c r="A26" t="s">
        <v>1105</v>
      </c>
      <c r="B26" s="10">
        <v>42871</v>
      </c>
    </row>
    <row r="27" spans="1:2" x14ac:dyDescent="0.2">
      <c r="A27" t="s">
        <v>1194</v>
      </c>
      <c r="B27" s="10">
        <v>42871</v>
      </c>
    </row>
    <row r="28" spans="1:2" x14ac:dyDescent="0.2">
      <c r="A28" t="s">
        <v>833</v>
      </c>
      <c r="B28" s="10">
        <v>42872</v>
      </c>
    </row>
    <row r="29" spans="1:2" x14ac:dyDescent="0.2">
      <c r="A29" t="s">
        <v>1105</v>
      </c>
      <c r="B29" s="10">
        <v>42872</v>
      </c>
    </row>
    <row r="30" spans="1:2" x14ac:dyDescent="0.2">
      <c r="A30" t="s">
        <v>1020</v>
      </c>
      <c r="B30" s="10">
        <v>42872</v>
      </c>
    </row>
    <row r="31" spans="1:2" x14ac:dyDescent="0.2">
      <c r="A31" t="s">
        <v>1020</v>
      </c>
      <c r="B31" s="10">
        <v>42874</v>
      </c>
    </row>
    <row r="32" spans="1:2" x14ac:dyDescent="0.2">
      <c r="A32" t="s">
        <v>830</v>
      </c>
      <c r="B32" s="10">
        <v>42875</v>
      </c>
    </row>
    <row r="33" spans="1:2" x14ac:dyDescent="0.2">
      <c r="A33" t="s">
        <v>942</v>
      </c>
      <c r="B33" s="10">
        <v>42876</v>
      </c>
    </row>
    <row r="34" spans="1:2" x14ac:dyDescent="0.2">
      <c r="A34" t="s">
        <v>777</v>
      </c>
      <c r="B34" s="10">
        <v>42876</v>
      </c>
    </row>
    <row r="35" spans="1:2" x14ac:dyDescent="0.2">
      <c r="A35" t="s">
        <v>1196</v>
      </c>
      <c r="B35" s="10">
        <v>42877</v>
      </c>
    </row>
    <row r="36" spans="1:2" x14ac:dyDescent="0.2">
      <c r="A36" t="s">
        <v>982</v>
      </c>
      <c r="B36" s="10">
        <v>42878</v>
      </c>
    </row>
    <row r="37" spans="1:2" x14ac:dyDescent="0.2">
      <c r="A37" t="s">
        <v>1210</v>
      </c>
      <c r="B37" s="10">
        <v>42878</v>
      </c>
    </row>
    <row r="38" spans="1:2" x14ac:dyDescent="0.2">
      <c r="A38" t="s">
        <v>768</v>
      </c>
      <c r="B38" s="10">
        <v>42878</v>
      </c>
    </row>
    <row r="39" spans="1:2" x14ac:dyDescent="0.2">
      <c r="A39" t="s">
        <v>1170</v>
      </c>
      <c r="B39" s="10">
        <v>42878</v>
      </c>
    </row>
    <row r="40" spans="1:2" x14ac:dyDescent="0.2">
      <c r="A40" t="s">
        <v>1219</v>
      </c>
      <c r="B40" s="10">
        <v>42879</v>
      </c>
    </row>
    <row r="41" spans="1:2" x14ac:dyDescent="0.2">
      <c r="A41" t="s">
        <v>1197</v>
      </c>
      <c r="B41" s="10">
        <v>42880</v>
      </c>
    </row>
    <row r="42" spans="1:2" x14ac:dyDescent="0.2">
      <c r="A42" t="s">
        <v>1170</v>
      </c>
      <c r="B42" s="10">
        <v>42882</v>
      </c>
    </row>
    <row r="43" spans="1:2" x14ac:dyDescent="0.2">
      <c r="A43" t="s">
        <v>989</v>
      </c>
      <c r="B43" s="10">
        <v>42882</v>
      </c>
    </row>
    <row r="44" spans="1:2" x14ac:dyDescent="0.2">
      <c r="A44" t="s">
        <v>1197</v>
      </c>
      <c r="B44" s="10">
        <v>42882</v>
      </c>
    </row>
    <row r="45" spans="1:2" x14ac:dyDescent="0.2">
      <c r="A45" t="s">
        <v>1194</v>
      </c>
      <c r="B45" s="10">
        <v>42883</v>
      </c>
    </row>
    <row r="46" spans="1:2" x14ac:dyDescent="0.2">
      <c r="A46" t="s">
        <v>933</v>
      </c>
      <c r="B46" s="10">
        <v>42883</v>
      </c>
    </row>
    <row r="47" spans="1:2" x14ac:dyDescent="0.2">
      <c r="A47" t="s">
        <v>989</v>
      </c>
      <c r="B47" s="10">
        <v>42883</v>
      </c>
    </row>
    <row r="48" spans="1:2" x14ac:dyDescent="0.2">
      <c r="A48" t="s">
        <v>942</v>
      </c>
      <c r="B48" s="10">
        <v>42883</v>
      </c>
    </row>
    <row r="49" spans="1:2" x14ac:dyDescent="0.2">
      <c r="A49" t="s">
        <v>1105</v>
      </c>
      <c r="B49" s="10">
        <v>42885</v>
      </c>
    </row>
    <row r="50" spans="1:2" x14ac:dyDescent="0.2">
      <c r="A50" t="s">
        <v>1037</v>
      </c>
      <c r="B50" s="10">
        <v>42886</v>
      </c>
    </row>
    <row r="51" spans="1:2" x14ac:dyDescent="0.2">
      <c r="A51" t="s">
        <v>830</v>
      </c>
      <c r="B51" s="10">
        <v>42887</v>
      </c>
    </row>
    <row r="52" spans="1:2" x14ac:dyDescent="0.2">
      <c r="A52" t="s">
        <v>768</v>
      </c>
      <c r="B52" s="10">
        <v>42888</v>
      </c>
    </row>
    <row r="53" spans="1:2" x14ac:dyDescent="0.2">
      <c r="A53" t="s">
        <v>891</v>
      </c>
      <c r="B53" s="10">
        <v>42888</v>
      </c>
    </row>
    <row r="54" spans="1:2" x14ac:dyDescent="0.2">
      <c r="A54" t="s">
        <v>1020</v>
      </c>
      <c r="B54" s="10">
        <v>42889</v>
      </c>
    </row>
    <row r="55" spans="1:2" x14ac:dyDescent="0.2">
      <c r="A55" t="s">
        <v>1170</v>
      </c>
      <c r="B55" s="10">
        <v>42891</v>
      </c>
    </row>
    <row r="56" spans="1:2" x14ac:dyDescent="0.2">
      <c r="A56" t="s">
        <v>765</v>
      </c>
      <c r="B56" s="10">
        <v>42891</v>
      </c>
    </row>
    <row r="57" spans="1:2" x14ac:dyDescent="0.2">
      <c r="A57" t="s">
        <v>768</v>
      </c>
      <c r="B57" s="10">
        <v>42892</v>
      </c>
    </row>
    <row r="58" spans="1:2" x14ac:dyDescent="0.2">
      <c r="A58" t="s">
        <v>1219</v>
      </c>
      <c r="B58" s="10">
        <v>42894</v>
      </c>
    </row>
    <row r="59" spans="1:2" x14ac:dyDescent="0.2">
      <c r="A59" t="s">
        <v>1049</v>
      </c>
      <c r="B59" s="10">
        <v>42895</v>
      </c>
    </row>
    <row r="60" spans="1:2" x14ac:dyDescent="0.2">
      <c r="A60" t="s">
        <v>766</v>
      </c>
      <c r="B60" s="10">
        <v>42895</v>
      </c>
    </row>
    <row r="61" spans="1:2" x14ac:dyDescent="0.2">
      <c r="A61" t="s">
        <v>933</v>
      </c>
      <c r="B61" s="10">
        <v>42896</v>
      </c>
    </row>
    <row r="62" spans="1:2" x14ac:dyDescent="0.2">
      <c r="A62" t="s">
        <v>1174</v>
      </c>
      <c r="B62" s="10">
        <v>42896</v>
      </c>
    </row>
    <row r="63" spans="1:2" x14ac:dyDescent="0.2">
      <c r="A63" t="s">
        <v>1170</v>
      </c>
      <c r="B63" s="10">
        <v>42897</v>
      </c>
    </row>
    <row r="64" spans="1:2" x14ac:dyDescent="0.2">
      <c r="A64" t="s">
        <v>982</v>
      </c>
      <c r="B64" s="10">
        <v>42899</v>
      </c>
    </row>
    <row r="65" spans="1:2" x14ac:dyDescent="0.2">
      <c r="A65" t="s">
        <v>1210</v>
      </c>
      <c r="B65" s="10">
        <v>42902</v>
      </c>
    </row>
    <row r="66" spans="1:2" x14ac:dyDescent="0.2">
      <c r="A66" t="s">
        <v>1105</v>
      </c>
      <c r="B66" s="10">
        <v>42902</v>
      </c>
    </row>
    <row r="67" spans="1:2" x14ac:dyDescent="0.2">
      <c r="A67" t="s">
        <v>820</v>
      </c>
      <c r="B67" s="10">
        <v>42902</v>
      </c>
    </row>
    <row r="68" spans="1:2" x14ac:dyDescent="0.2">
      <c r="A68" t="s">
        <v>917</v>
      </c>
      <c r="B68" s="10">
        <v>42903</v>
      </c>
    </row>
    <row r="69" spans="1:2" x14ac:dyDescent="0.2">
      <c r="A69" t="s">
        <v>989</v>
      </c>
      <c r="B69" s="10">
        <v>42904</v>
      </c>
    </row>
    <row r="70" spans="1:2" x14ac:dyDescent="0.2">
      <c r="A70" t="s">
        <v>1105</v>
      </c>
      <c r="B70" s="10">
        <v>42904</v>
      </c>
    </row>
    <row r="71" spans="1:2" x14ac:dyDescent="0.2">
      <c r="A71" t="s">
        <v>1194</v>
      </c>
      <c r="B71" s="10">
        <v>42904</v>
      </c>
    </row>
    <row r="72" spans="1:2" x14ac:dyDescent="0.2">
      <c r="A72" t="s">
        <v>1174</v>
      </c>
      <c r="B72" s="10">
        <v>42906</v>
      </c>
    </row>
    <row r="73" spans="1:2" x14ac:dyDescent="0.2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baseColWidth="10" defaultColWidth="8.83203125" defaultRowHeight="15" x14ac:dyDescent="0.2"/>
  <cols>
    <col min="1" max="1" width="12.6640625" customWidth="1"/>
    <col min="2" max="2" width="12.1640625" customWidth="1"/>
  </cols>
  <sheetData>
    <row r="1" spans="1:2" ht="16" thickBot="1" x14ac:dyDescent="0.25">
      <c r="A1" s="2" t="s">
        <v>756</v>
      </c>
      <c r="B1" s="2" t="s">
        <v>1267</v>
      </c>
    </row>
    <row r="2" spans="1:2" x14ac:dyDescent="0.2">
      <c r="A2" t="s">
        <v>1170</v>
      </c>
      <c r="B2" s="10">
        <v>42919</v>
      </c>
    </row>
    <row r="3" spans="1:2" x14ac:dyDescent="0.2">
      <c r="A3" t="s">
        <v>1219</v>
      </c>
      <c r="B3" s="10">
        <v>42919</v>
      </c>
    </row>
    <row r="4" spans="1:2" x14ac:dyDescent="0.2">
      <c r="A4" t="s">
        <v>833</v>
      </c>
      <c r="B4" s="10">
        <v>42920</v>
      </c>
    </row>
    <row r="5" spans="1:2" x14ac:dyDescent="0.2">
      <c r="A5" t="s">
        <v>989</v>
      </c>
      <c r="B5" s="10">
        <v>42920</v>
      </c>
    </row>
    <row r="6" spans="1:2" x14ac:dyDescent="0.2">
      <c r="A6" t="s">
        <v>1174</v>
      </c>
      <c r="B6" s="10">
        <v>42922</v>
      </c>
    </row>
    <row r="7" spans="1:2" x14ac:dyDescent="0.2">
      <c r="A7" t="s">
        <v>830</v>
      </c>
      <c r="B7" s="10">
        <v>42922</v>
      </c>
    </row>
    <row r="8" spans="1:2" x14ac:dyDescent="0.2">
      <c r="A8" t="s">
        <v>1197</v>
      </c>
      <c r="B8" s="10">
        <v>42923</v>
      </c>
    </row>
    <row r="9" spans="1:2" x14ac:dyDescent="0.2">
      <c r="A9" t="s">
        <v>942</v>
      </c>
      <c r="B9" s="10">
        <v>42925</v>
      </c>
    </row>
    <row r="10" spans="1:2" x14ac:dyDescent="0.2">
      <c r="A10" t="s">
        <v>1196</v>
      </c>
      <c r="B10" s="10">
        <v>42926</v>
      </c>
    </row>
    <row r="11" spans="1:2" x14ac:dyDescent="0.2">
      <c r="A11" t="s">
        <v>942</v>
      </c>
      <c r="B11" s="10">
        <v>42927</v>
      </c>
    </row>
    <row r="12" spans="1:2" x14ac:dyDescent="0.2">
      <c r="A12" t="s">
        <v>989</v>
      </c>
      <c r="B12" s="10">
        <v>42929</v>
      </c>
    </row>
    <row r="13" spans="1:2" x14ac:dyDescent="0.2">
      <c r="A13" t="s">
        <v>768</v>
      </c>
      <c r="B13" s="10">
        <v>42931</v>
      </c>
    </row>
    <row r="14" spans="1:2" x14ac:dyDescent="0.2">
      <c r="A14" t="s">
        <v>766</v>
      </c>
      <c r="B14" s="10">
        <v>42932</v>
      </c>
    </row>
    <row r="15" spans="1:2" x14ac:dyDescent="0.2">
      <c r="A15" t="s">
        <v>989</v>
      </c>
      <c r="B15" s="10">
        <v>42934</v>
      </c>
    </row>
    <row r="16" spans="1:2" x14ac:dyDescent="0.2">
      <c r="A16" t="s">
        <v>830</v>
      </c>
      <c r="B16" s="10">
        <v>42934</v>
      </c>
    </row>
    <row r="17" spans="1:2" x14ac:dyDescent="0.2">
      <c r="A17" t="s">
        <v>1049</v>
      </c>
      <c r="B17" s="10">
        <v>42935</v>
      </c>
    </row>
    <row r="18" spans="1:2" x14ac:dyDescent="0.2">
      <c r="A18" t="s">
        <v>768</v>
      </c>
      <c r="B18" s="10">
        <v>42935</v>
      </c>
    </row>
    <row r="19" spans="1:2" x14ac:dyDescent="0.2">
      <c r="A19" t="s">
        <v>989</v>
      </c>
      <c r="B19" s="10">
        <v>42935</v>
      </c>
    </row>
    <row r="20" spans="1:2" x14ac:dyDescent="0.2">
      <c r="A20" t="s">
        <v>1197</v>
      </c>
      <c r="B20" s="10">
        <v>42937</v>
      </c>
    </row>
    <row r="21" spans="1:2" x14ac:dyDescent="0.2">
      <c r="A21" t="s">
        <v>820</v>
      </c>
      <c r="B21" s="10">
        <v>42938</v>
      </c>
    </row>
    <row r="22" spans="1:2" x14ac:dyDescent="0.2">
      <c r="A22" t="s">
        <v>766</v>
      </c>
      <c r="B22" s="10">
        <v>42941</v>
      </c>
    </row>
    <row r="23" spans="1:2" x14ac:dyDescent="0.2">
      <c r="A23" t="s">
        <v>917</v>
      </c>
      <c r="B23" s="10">
        <v>42941</v>
      </c>
    </row>
    <row r="24" spans="1:2" x14ac:dyDescent="0.2">
      <c r="A24" t="s">
        <v>1049</v>
      </c>
      <c r="B24" s="10">
        <v>42942</v>
      </c>
    </row>
    <row r="25" spans="1:2" x14ac:dyDescent="0.2">
      <c r="A25" t="s">
        <v>766</v>
      </c>
      <c r="B25" s="10">
        <v>42942</v>
      </c>
    </row>
    <row r="26" spans="1:2" x14ac:dyDescent="0.2">
      <c r="A26" t="s">
        <v>1170</v>
      </c>
      <c r="B26" s="10">
        <v>42944</v>
      </c>
    </row>
    <row r="27" spans="1:2" x14ac:dyDescent="0.2">
      <c r="A27" t="s">
        <v>1219</v>
      </c>
      <c r="B27" s="10">
        <v>42947</v>
      </c>
    </row>
    <row r="28" spans="1:2" x14ac:dyDescent="0.2">
      <c r="A28" t="s">
        <v>765</v>
      </c>
      <c r="B28" s="10">
        <v>42947</v>
      </c>
    </row>
    <row r="29" spans="1:2" x14ac:dyDescent="0.2">
      <c r="A29" t="s">
        <v>777</v>
      </c>
      <c r="B29" s="10">
        <v>42947</v>
      </c>
    </row>
    <row r="30" spans="1:2" x14ac:dyDescent="0.2">
      <c r="A30" t="s">
        <v>1105</v>
      </c>
      <c r="B30" s="10">
        <v>42951</v>
      </c>
    </row>
    <row r="31" spans="1:2" x14ac:dyDescent="0.2">
      <c r="A31" t="s">
        <v>942</v>
      </c>
      <c r="B31" s="10">
        <v>42953</v>
      </c>
    </row>
    <row r="32" spans="1:2" x14ac:dyDescent="0.2">
      <c r="A32" t="s">
        <v>830</v>
      </c>
      <c r="B32" s="10">
        <v>42953</v>
      </c>
    </row>
    <row r="33" spans="1:2" x14ac:dyDescent="0.2">
      <c r="A33" t="s">
        <v>1219</v>
      </c>
      <c r="B33" s="10">
        <v>42956</v>
      </c>
    </row>
    <row r="34" spans="1:2" x14ac:dyDescent="0.2">
      <c r="A34" t="s">
        <v>1020</v>
      </c>
      <c r="B34" s="10">
        <v>42956</v>
      </c>
    </row>
    <row r="35" spans="1:2" x14ac:dyDescent="0.2">
      <c r="A35" t="s">
        <v>1210</v>
      </c>
      <c r="B35" s="10">
        <v>42958</v>
      </c>
    </row>
    <row r="36" spans="1:2" x14ac:dyDescent="0.2">
      <c r="A36" t="s">
        <v>1196</v>
      </c>
      <c r="B36" s="10">
        <v>42960</v>
      </c>
    </row>
    <row r="37" spans="1:2" x14ac:dyDescent="0.2">
      <c r="A37" t="s">
        <v>833</v>
      </c>
      <c r="B37" s="10">
        <v>42960</v>
      </c>
    </row>
    <row r="38" spans="1:2" x14ac:dyDescent="0.2">
      <c r="A38" t="s">
        <v>1049</v>
      </c>
      <c r="B38" s="10">
        <v>42963</v>
      </c>
    </row>
    <row r="39" spans="1:2" x14ac:dyDescent="0.2">
      <c r="A39" t="s">
        <v>833</v>
      </c>
      <c r="B39" s="10">
        <v>42964</v>
      </c>
    </row>
    <row r="40" spans="1:2" x14ac:dyDescent="0.2">
      <c r="A40" t="s">
        <v>982</v>
      </c>
      <c r="B40" s="10">
        <v>42964</v>
      </c>
    </row>
    <row r="41" spans="1:2" x14ac:dyDescent="0.2">
      <c r="A41" t="s">
        <v>1219</v>
      </c>
      <c r="B41" s="10">
        <v>42965</v>
      </c>
    </row>
    <row r="42" spans="1:2" x14ac:dyDescent="0.2">
      <c r="A42" t="s">
        <v>1020</v>
      </c>
      <c r="B42" s="10">
        <v>42965</v>
      </c>
    </row>
    <row r="43" spans="1:2" x14ac:dyDescent="0.2">
      <c r="A43" t="s">
        <v>768</v>
      </c>
      <c r="B43" s="10">
        <v>42966</v>
      </c>
    </row>
    <row r="44" spans="1:2" x14ac:dyDescent="0.2">
      <c r="A44" t="s">
        <v>1197</v>
      </c>
      <c r="B44" s="10">
        <v>42967</v>
      </c>
    </row>
    <row r="45" spans="1:2" x14ac:dyDescent="0.2">
      <c r="A45" t="s">
        <v>917</v>
      </c>
      <c r="B45" s="10">
        <v>42967</v>
      </c>
    </row>
    <row r="46" spans="1:2" x14ac:dyDescent="0.2">
      <c r="A46" t="s">
        <v>777</v>
      </c>
      <c r="B46" s="10">
        <v>42968</v>
      </c>
    </row>
    <row r="47" spans="1:2" x14ac:dyDescent="0.2">
      <c r="A47" t="s">
        <v>777</v>
      </c>
      <c r="B47" s="10">
        <v>42968</v>
      </c>
    </row>
    <row r="48" spans="1:2" x14ac:dyDescent="0.2">
      <c r="A48" t="s">
        <v>768</v>
      </c>
      <c r="B48" s="10">
        <v>42969</v>
      </c>
    </row>
    <row r="49" spans="1:2" x14ac:dyDescent="0.2">
      <c r="A49" t="s">
        <v>777</v>
      </c>
      <c r="B49" s="10">
        <v>42970</v>
      </c>
    </row>
    <row r="50" spans="1:2" x14ac:dyDescent="0.2">
      <c r="A50" t="s">
        <v>777</v>
      </c>
      <c r="B50" s="10">
        <v>42970</v>
      </c>
    </row>
    <row r="51" spans="1:2" x14ac:dyDescent="0.2">
      <c r="A51" t="s">
        <v>830</v>
      </c>
      <c r="B51" s="10">
        <v>42970</v>
      </c>
    </row>
    <row r="52" spans="1:2" x14ac:dyDescent="0.2">
      <c r="A52" t="s">
        <v>1105</v>
      </c>
      <c r="B52" s="10">
        <v>42972</v>
      </c>
    </row>
    <row r="53" spans="1:2" x14ac:dyDescent="0.2">
      <c r="A53" t="s">
        <v>830</v>
      </c>
      <c r="B53" s="10">
        <v>42973</v>
      </c>
    </row>
    <row r="54" spans="1:2" x14ac:dyDescent="0.2">
      <c r="A54" t="s">
        <v>1087</v>
      </c>
      <c r="B54" s="10">
        <v>42973</v>
      </c>
    </row>
    <row r="55" spans="1:2" x14ac:dyDescent="0.2">
      <c r="A55" t="s">
        <v>933</v>
      </c>
      <c r="B55" s="10">
        <v>42974</v>
      </c>
    </row>
    <row r="56" spans="1:2" x14ac:dyDescent="0.2">
      <c r="A56" t="s">
        <v>820</v>
      </c>
      <c r="B56" s="10">
        <v>42978</v>
      </c>
    </row>
    <row r="57" spans="1:2" x14ac:dyDescent="0.2">
      <c r="A57" t="s">
        <v>1197</v>
      </c>
      <c r="B57" s="10">
        <v>42979</v>
      </c>
    </row>
    <row r="58" spans="1:2" x14ac:dyDescent="0.2">
      <c r="A58" t="s">
        <v>1170</v>
      </c>
      <c r="B58" s="10">
        <v>42979</v>
      </c>
    </row>
    <row r="59" spans="1:2" x14ac:dyDescent="0.2">
      <c r="A59" t="s">
        <v>1210</v>
      </c>
      <c r="B59" s="10">
        <v>42979</v>
      </c>
    </row>
    <row r="60" spans="1:2" x14ac:dyDescent="0.2">
      <c r="A60" t="s">
        <v>942</v>
      </c>
      <c r="B60" s="10">
        <v>42982</v>
      </c>
    </row>
    <row r="61" spans="1:2" x14ac:dyDescent="0.2">
      <c r="A61" t="s">
        <v>1020</v>
      </c>
      <c r="B61" s="10">
        <v>42982</v>
      </c>
    </row>
    <row r="62" spans="1:2" x14ac:dyDescent="0.2">
      <c r="A62" t="s">
        <v>820</v>
      </c>
      <c r="B62" s="10">
        <v>42983</v>
      </c>
    </row>
    <row r="63" spans="1:2" x14ac:dyDescent="0.2">
      <c r="A63" t="s">
        <v>830</v>
      </c>
      <c r="B63" s="10">
        <v>42983</v>
      </c>
    </row>
    <row r="64" spans="1:2" x14ac:dyDescent="0.2">
      <c r="A64" t="s">
        <v>1174</v>
      </c>
      <c r="B64" s="10">
        <v>42984</v>
      </c>
    </row>
    <row r="65" spans="1:2" x14ac:dyDescent="0.2">
      <c r="A65" t="s">
        <v>933</v>
      </c>
      <c r="B65" s="10">
        <v>42984</v>
      </c>
    </row>
    <row r="66" spans="1:2" x14ac:dyDescent="0.2">
      <c r="A66" t="s">
        <v>830</v>
      </c>
      <c r="B66" s="10">
        <v>42986</v>
      </c>
    </row>
    <row r="67" spans="1:2" x14ac:dyDescent="0.2">
      <c r="A67" t="s">
        <v>833</v>
      </c>
      <c r="B67" s="10">
        <v>42987</v>
      </c>
    </row>
    <row r="68" spans="1:2" x14ac:dyDescent="0.2">
      <c r="A68" t="s">
        <v>1105</v>
      </c>
      <c r="B68" s="10">
        <v>42987</v>
      </c>
    </row>
    <row r="69" spans="1:2" x14ac:dyDescent="0.2">
      <c r="A69" t="s">
        <v>1194</v>
      </c>
      <c r="B69" s="10">
        <v>42988</v>
      </c>
    </row>
    <row r="70" spans="1:2" x14ac:dyDescent="0.2">
      <c r="A70" t="s">
        <v>1197</v>
      </c>
      <c r="B70" s="10">
        <v>42989</v>
      </c>
    </row>
    <row r="71" spans="1:2" x14ac:dyDescent="0.2">
      <c r="A71" t="s">
        <v>1049</v>
      </c>
      <c r="B71" s="10">
        <v>42991</v>
      </c>
    </row>
    <row r="72" spans="1:2" x14ac:dyDescent="0.2">
      <c r="A72" t="s">
        <v>833</v>
      </c>
      <c r="B72" s="10">
        <v>42993</v>
      </c>
    </row>
    <row r="73" spans="1:2" x14ac:dyDescent="0.2">
      <c r="A73" t="s">
        <v>1196</v>
      </c>
      <c r="B73" s="10">
        <v>42993</v>
      </c>
    </row>
    <row r="74" spans="1:2" x14ac:dyDescent="0.2">
      <c r="A74" t="s">
        <v>1197</v>
      </c>
      <c r="B74" s="10">
        <v>42993</v>
      </c>
    </row>
    <row r="75" spans="1:2" x14ac:dyDescent="0.2">
      <c r="A75" t="s">
        <v>1194</v>
      </c>
      <c r="B75" s="10">
        <v>42993</v>
      </c>
    </row>
    <row r="76" spans="1:2" x14ac:dyDescent="0.2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workbookViewId="0"/>
  </sheetViews>
  <sheetFormatPr baseColWidth="10" defaultColWidth="8.83203125" defaultRowHeight="15" x14ac:dyDescent="0.2"/>
  <cols>
    <col min="1" max="1" width="12.6640625" customWidth="1"/>
    <col min="2" max="2" width="12.1640625" customWidth="1"/>
  </cols>
  <sheetData>
    <row r="1" spans="1:2" ht="16" thickBot="1" x14ac:dyDescent="0.25">
      <c r="A1" s="2" t="s">
        <v>756</v>
      </c>
      <c r="B1" s="2" t="s">
        <v>1267</v>
      </c>
    </row>
    <row r="2" spans="1:2" x14ac:dyDescent="0.2">
      <c r="A2" t="s">
        <v>1049</v>
      </c>
      <c r="B2" s="10">
        <v>43012</v>
      </c>
    </row>
    <row r="3" spans="1:2" x14ac:dyDescent="0.2">
      <c r="A3" t="s">
        <v>942</v>
      </c>
      <c r="B3" s="10">
        <v>43013</v>
      </c>
    </row>
    <row r="4" spans="1:2" x14ac:dyDescent="0.2">
      <c r="A4" t="s">
        <v>765</v>
      </c>
      <c r="B4" s="10">
        <v>43013</v>
      </c>
    </row>
    <row r="5" spans="1:2" x14ac:dyDescent="0.2">
      <c r="A5" t="s">
        <v>768</v>
      </c>
      <c r="B5" s="10">
        <v>43014</v>
      </c>
    </row>
    <row r="6" spans="1:2" x14ac:dyDescent="0.2">
      <c r="A6" t="s">
        <v>766</v>
      </c>
      <c r="B6" s="10">
        <v>43015</v>
      </c>
    </row>
    <row r="7" spans="1:2" x14ac:dyDescent="0.2">
      <c r="A7" t="s">
        <v>1196</v>
      </c>
      <c r="B7" s="10">
        <v>43016</v>
      </c>
    </row>
    <row r="8" spans="1:2" x14ac:dyDescent="0.2">
      <c r="A8" t="s">
        <v>1105</v>
      </c>
      <c r="B8" s="10">
        <v>43016</v>
      </c>
    </row>
    <row r="9" spans="1:2" x14ac:dyDescent="0.2">
      <c r="A9" t="s">
        <v>933</v>
      </c>
      <c r="B9" s="10">
        <v>43016</v>
      </c>
    </row>
    <row r="10" spans="1:2" x14ac:dyDescent="0.2">
      <c r="A10" t="s">
        <v>768</v>
      </c>
      <c r="B10" s="10">
        <v>43017</v>
      </c>
    </row>
    <row r="11" spans="1:2" x14ac:dyDescent="0.2">
      <c r="A11" t="s">
        <v>1210</v>
      </c>
      <c r="B11" s="10">
        <v>43018</v>
      </c>
    </row>
    <row r="12" spans="1:2" x14ac:dyDescent="0.2">
      <c r="A12" t="s">
        <v>1020</v>
      </c>
      <c r="B12" s="10">
        <v>43018</v>
      </c>
    </row>
    <row r="13" spans="1:2" x14ac:dyDescent="0.2">
      <c r="A13" t="s">
        <v>777</v>
      </c>
      <c r="B13" s="10">
        <v>43019</v>
      </c>
    </row>
    <row r="14" spans="1:2" x14ac:dyDescent="0.2">
      <c r="A14" t="s">
        <v>1087</v>
      </c>
      <c r="B14" s="10">
        <v>43020</v>
      </c>
    </row>
    <row r="15" spans="1:2" x14ac:dyDescent="0.2">
      <c r="A15" t="s">
        <v>891</v>
      </c>
      <c r="B15" s="10">
        <v>43021</v>
      </c>
    </row>
    <row r="16" spans="1:2" x14ac:dyDescent="0.2">
      <c r="A16" t="s">
        <v>942</v>
      </c>
      <c r="B16" s="10">
        <v>43021</v>
      </c>
    </row>
    <row r="17" spans="1:2" x14ac:dyDescent="0.2">
      <c r="A17" t="s">
        <v>820</v>
      </c>
      <c r="B17" s="10">
        <v>43021</v>
      </c>
    </row>
    <row r="18" spans="1:2" x14ac:dyDescent="0.2">
      <c r="A18" t="s">
        <v>989</v>
      </c>
      <c r="B18" s="10">
        <v>43025</v>
      </c>
    </row>
    <row r="19" spans="1:2" x14ac:dyDescent="0.2">
      <c r="A19" t="s">
        <v>942</v>
      </c>
      <c r="B19" s="10">
        <v>43029</v>
      </c>
    </row>
    <row r="20" spans="1:2" x14ac:dyDescent="0.2">
      <c r="A20" t="s">
        <v>766</v>
      </c>
      <c r="B20" s="10">
        <v>43029</v>
      </c>
    </row>
    <row r="21" spans="1:2" x14ac:dyDescent="0.2">
      <c r="A21" t="s">
        <v>891</v>
      </c>
      <c r="B21" s="10">
        <v>43031</v>
      </c>
    </row>
    <row r="22" spans="1:2" x14ac:dyDescent="0.2">
      <c r="A22" t="s">
        <v>1087</v>
      </c>
      <c r="B22" s="10">
        <v>43031</v>
      </c>
    </row>
    <row r="23" spans="1:2" x14ac:dyDescent="0.2">
      <c r="A23" t="s">
        <v>982</v>
      </c>
      <c r="B23" s="10">
        <v>43031</v>
      </c>
    </row>
    <row r="24" spans="1:2" x14ac:dyDescent="0.2">
      <c r="A24" t="s">
        <v>1194</v>
      </c>
      <c r="B24" s="10">
        <v>43031</v>
      </c>
    </row>
    <row r="25" spans="1:2" x14ac:dyDescent="0.2">
      <c r="A25" t="s">
        <v>1105</v>
      </c>
      <c r="B25" s="10">
        <v>43031</v>
      </c>
    </row>
    <row r="26" spans="1:2" x14ac:dyDescent="0.2">
      <c r="A26" t="s">
        <v>891</v>
      </c>
      <c r="B26" s="10">
        <v>43032</v>
      </c>
    </row>
    <row r="27" spans="1:2" x14ac:dyDescent="0.2">
      <c r="A27" t="s">
        <v>891</v>
      </c>
      <c r="B27" s="10">
        <v>43032</v>
      </c>
    </row>
    <row r="28" spans="1:2" x14ac:dyDescent="0.2">
      <c r="A28" t="s">
        <v>891</v>
      </c>
      <c r="B28" s="10">
        <v>43032</v>
      </c>
    </row>
    <row r="29" spans="1:2" x14ac:dyDescent="0.2">
      <c r="A29" t="s">
        <v>765</v>
      </c>
      <c r="B29" s="10">
        <v>43033</v>
      </c>
    </row>
    <row r="30" spans="1:2" x14ac:dyDescent="0.2">
      <c r="A30" t="s">
        <v>1037</v>
      </c>
      <c r="B30" s="10">
        <v>43033</v>
      </c>
    </row>
    <row r="31" spans="1:2" x14ac:dyDescent="0.2">
      <c r="A31" t="s">
        <v>942</v>
      </c>
      <c r="B31" s="10">
        <v>43036</v>
      </c>
    </row>
    <row r="32" spans="1:2" x14ac:dyDescent="0.2">
      <c r="A32" t="s">
        <v>1105</v>
      </c>
      <c r="B32" s="10">
        <v>43037</v>
      </c>
    </row>
    <row r="33" spans="1:2" x14ac:dyDescent="0.2">
      <c r="A33" t="s">
        <v>1219</v>
      </c>
      <c r="B33" s="10">
        <v>43038</v>
      </c>
    </row>
    <row r="34" spans="1:2" x14ac:dyDescent="0.2">
      <c r="A34" t="s">
        <v>891</v>
      </c>
      <c r="B34" s="10">
        <v>43038</v>
      </c>
    </row>
    <row r="35" spans="1:2" x14ac:dyDescent="0.2">
      <c r="A35" t="s">
        <v>777</v>
      </c>
      <c r="B35" s="10">
        <v>43039</v>
      </c>
    </row>
    <row r="36" spans="1:2" x14ac:dyDescent="0.2">
      <c r="A36" t="s">
        <v>891</v>
      </c>
      <c r="B36" s="10">
        <v>43039</v>
      </c>
    </row>
    <row r="37" spans="1:2" x14ac:dyDescent="0.2">
      <c r="A37" t="s">
        <v>1194</v>
      </c>
      <c r="B37" s="10">
        <v>43040</v>
      </c>
    </row>
    <row r="38" spans="1:2" x14ac:dyDescent="0.2">
      <c r="A38" t="s">
        <v>1020</v>
      </c>
      <c r="B38" s="10">
        <v>43040</v>
      </c>
    </row>
    <row r="39" spans="1:2" x14ac:dyDescent="0.2">
      <c r="A39" t="s">
        <v>1020</v>
      </c>
      <c r="B39" s="10">
        <v>43041</v>
      </c>
    </row>
    <row r="40" spans="1:2" x14ac:dyDescent="0.2">
      <c r="A40" t="s">
        <v>1174</v>
      </c>
      <c r="B40" s="10">
        <v>43041</v>
      </c>
    </row>
    <row r="41" spans="1:2" x14ac:dyDescent="0.2">
      <c r="A41" t="s">
        <v>1219</v>
      </c>
      <c r="B41" s="10">
        <v>43041</v>
      </c>
    </row>
    <row r="42" spans="1:2" x14ac:dyDescent="0.2">
      <c r="A42" t="s">
        <v>833</v>
      </c>
      <c r="B42" s="10">
        <v>43042</v>
      </c>
    </row>
    <row r="43" spans="1:2" x14ac:dyDescent="0.2">
      <c r="A43" t="s">
        <v>768</v>
      </c>
      <c r="B43" s="10">
        <v>43042</v>
      </c>
    </row>
    <row r="44" spans="1:2" x14ac:dyDescent="0.2">
      <c r="A44" t="s">
        <v>777</v>
      </c>
      <c r="B44" s="10">
        <v>43044</v>
      </c>
    </row>
    <row r="45" spans="1:2" x14ac:dyDescent="0.2">
      <c r="A45" t="s">
        <v>891</v>
      </c>
      <c r="B45" s="10">
        <v>43045</v>
      </c>
    </row>
    <row r="46" spans="1:2" x14ac:dyDescent="0.2">
      <c r="A46" t="s">
        <v>917</v>
      </c>
      <c r="B46" s="10">
        <v>43046</v>
      </c>
    </row>
    <row r="47" spans="1:2" x14ac:dyDescent="0.2">
      <c r="A47" t="s">
        <v>933</v>
      </c>
      <c r="B47" s="10">
        <v>43046</v>
      </c>
    </row>
    <row r="48" spans="1:2" x14ac:dyDescent="0.2">
      <c r="A48" t="s">
        <v>1037</v>
      </c>
      <c r="B48" s="10">
        <v>43047</v>
      </c>
    </row>
    <row r="49" spans="1:2" x14ac:dyDescent="0.2">
      <c r="A49" t="s">
        <v>917</v>
      </c>
      <c r="B49" s="10">
        <v>43047</v>
      </c>
    </row>
    <row r="50" spans="1:2" x14ac:dyDescent="0.2">
      <c r="A50" t="s">
        <v>989</v>
      </c>
      <c r="B50" s="10">
        <v>43047</v>
      </c>
    </row>
    <row r="51" spans="1:2" x14ac:dyDescent="0.2">
      <c r="A51" t="s">
        <v>820</v>
      </c>
      <c r="B51" s="10">
        <v>43047</v>
      </c>
    </row>
    <row r="52" spans="1:2" x14ac:dyDescent="0.2">
      <c r="A52" t="s">
        <v>1219</v>
      </c>
      <c r="B52" s="10">
        <v>43048</v>
      </c>
    </row>
    <row r="53" spans="1:2" x14ac:dyDescent="0.2">
      <c r="A53" t="s">
        <v>1194</v>
      </c>
      <c r="B53" s="10">
        <v>43049</v>
      </c>
    </row>
    <row r="54" spans="1:2" x14ac:dyDescent="0.2">
      <c r="A54" t="s">
        <v>1170</v>
      </c>
      <c r="B54" s="10">
        <v>43050</v>
      </c>
    </row>
    <row r="55" spans="1:2" x14ac:dyDescent="0.2">
      <c r="A55" t="s">
        <v>833</v>
      </c>
      <c r="B55" s="10">
        <v>43050</v>
      </c>
    </row>
    <row r="56" spans="1:2" x14ac:dyDescent="0.2">
      <c r="A56" t="s">
        <v>1196</v>
      </c>
      <c r="B56" s="10">
        <v>43051</v>
      </c>
    </row>
    <row r="57" spans="1:2" x14ac:dyDescent="0.2">
      <c r="A57" t="s">
        <v>1087</v>
      </c>
      <c r="B57" s="10">
        <v>43051</v>
      </c>
    </row>
    <row r="58" spans="1:2" x14ac:dyDescent="0.2">
      <c r="A58" t="s">
        <v>766</v>
      </c>
      <c r="B58" s="10">
        <v>43052</v>
      </c>
    </row>
    <row r="59" spans="1:2" x14ac:dyDescent="0.2">
      <c r="A59" t="s">
        <v>942</v>
      </c>
      <c r="B59" s="10">
        <v>43054</v>
      </c>
    </row>
    <row r="60" spans="1:2" x14ac:dyDescent="0.2">
      <c r="A60" t="s">
        <v>1087</v>
      </c>
      <c r="B60" s="10">
        <v>43054</v>
      </c>
    </row>
    <row r="61" spans="1:2" x14ac:dyDescent="0.2">
      <c r="A61" t="s">
        <v>989</v>
      </c>
      <c r="B61" s="10">
        <v>43055</v>
      </c>
    </row>
    <row r="62" spans="1:2" x14ac:dyDescent="0.2">
      <c r="A62" t="s">
        <v>1194</v>
      </c>
      <c r="B62" s="10">
        <v>43055</v>
      </c>
    </row>
    <row r="63" spans="1:2" x14ac:dyDescent="0.2">
      <c r="A63" t="s">
        <v>1194</v>
      </c>
      <c r="B63" s="10">
        <v>43056</v>
      </c>
    </row>
    <row r="64" spans="1:2" x14ac:dyDescent="0.2">
      <c r="A64" t="s">
        <v>1210</v>
      </c>
      <c r="B64" s="10">
        <v>43056</v>
      </c>
    </row>
    <row r="65" spans="1:2" x14ac:dyDescent="0.2">
      <c r="A65" t="s">
        <v>982</v>
      </c>
      <c r="B65" s="10">
        <v>43059</v>
      </c>
    </row>
    <row r="66" spans="1:2" x14ac:dyDescent="0.2">
      <c r="A66" t="s">
        <v>942</v>
      </c>
      <c r="B66" s="10">
        <v>43060</v>
      </c>
    </row>
    <row r="67" spans="1:2" x14ac:dyDescent="0.2">
      <c r="A67" t="s">
        <v>1174</v>
      </c>
      <c r="B67" s="10">
        <v>43060</v>
      </c>
    </row>
    <row r="68" spans="1:2" x14ac:dyDescent="0.2">
      <c r="A68" t="s">
        <v>777</v>
      </c>
      <c r="B68" s="10">
        <v>43064</v>
      </c>
    </row>
    <row r="69" spans="1:2" x14ac:dyDescent="0.2">
      <c r="A69" t="s">
        <v>1049</v>
      </c>
      <c r="B69" s="10">
        <v>43066</v>
      </c>
    </row>
    <row r="70" spans="1:2" x14ac:dyDescent="0.2">
      <c r="A70" t="s">
        <v>765</v>
      </c>
      <c r="B70" s="10">
        <v>43066</v>
      </c>
    </row>
    <row r="71" spans="1:2" x14ac:dyDescent="0.2">
      <c r="A71" t="s">
        <v>768</v>
      </c>
      <c r="B71" s="10">
        <v>43068</v>
      </c>
    </row>
    <row r="72" spans="1:2" x14ac:dyDescent="0.2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baseColWidth="10" defaultColWidth="8.83203125" defaultRowHeight="15" x14ac:dyDescent="0.2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 x14ac:dyDescent="0.3">
      <c r="A1" s="3" t="s">
        <v>1251</v>
      </c>
    </row>
    <row r="3" spans="1:9" ht="16" thickBot="1" x14ac:dyDescent="0.2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baseColWidth="10" defaultColWidth="8.83203125" defaultRowHeight="15" x14ac:dyDescent="0.2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 x14ac:dyDescent="0.3">
      <c r="A1" s="3" t="s">
        <v>1252</v>
      </c>
    </row>
    <row r="3" spans="1:9" ht="16" thickBot="1" x14ac:dyDescent="0.2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baseColWidth="10" defaultColWidth="8.83203125" defaultRowHeight="15" x14ac:dyDescent="0.2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 x14ac:dyDescent="0.3">
      <c r="A1" s="3" t="s">
        <v>1253</v>
      </c>
    </row>
    <row r="3" spans="1:9" ht="16" thickBot="1" x14ac:dyDescent="0.2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L27" sqref="L27"/>
    </sheetView>
  </sheetViews>
  <sheetFormatPr baseColWidth="10" defaultColWidth="8.83203125" defaultRowHeight="15" x14ac:dyDescent="0.2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5" width="17.33203125" customWidth="1"/>
    <col min="6" max="6" width="14" customWidth="1"/>
    <col min="7" max="7" width="16.83203125" customWidth="1"/>
    <col min="8" max="8" width="17.6640625" customWidth="1"/>
    <col min="9" max="9" width="11.5" customWidth="1"/>
    <col min="10" max="10" width="8.8320312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3">
      <c r="A1" s="3" t="s">
        <v>1238</v>
      </c>
    </row>
    <row r="3" spans="1:18" ht="33" thickBot="1" x14ac:dyDescent="0.2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2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2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2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2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2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6" thickBot="1" x14ac:dyDescent="0.25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COUNTIFS(Grade,$L10)</f>
        <v>54</v>
      </c>
      <c r="N10" s="4">
        <f>COUNTIFS(Teacher,N$9,Grade,$L10)</f>
        <v>10</v>
      </c>
      <c r="O10" s="4">
        <f>COUNTIFS(Teacher,O$9,Grade,$L10)</f>
        <v>12</v>
      </c>
      <c r="P10" s="4">
        <f>COUNTIFS(Teacher,P$9,Grade,$L10)</f>
        <v>17</v>
      </c>
      <c r="Q10" s="4">
        <f>COUNTIFS(Teacher,Q$9,Grade,$L10)</f>
        <v>15</v>
      </c>
    </row>
    <row r="11" spans="1:18" x14ac:dyDescent="0.2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COUNTIFS(Grade,$L11)</f>
        <v>54</v>
      </c>
      <c r="N11" s="4">
        <f>COUNTIFS(Teacher,N$9,Grade,$L11)</f>
        <v>12</v>
      </c>
      <c r="O11" s="4">
        <f>COUNTIFS(Teacher,O$9,Grade,$L11)</f>
        <v>9</v>
      </c>
      <c r="P11" s="4">
        <f>COUNTIFS(Teacher,P$9,Grade,$L11)</f>
        <v>13</v>
      </c>
      <c r="Q11" s="4">
        <f>COUNTIFS(Teacher,Q$9,Grade,$L11)</f>
        <v>20</v>
      </c>
    </row>
    <row r="12" spans="1:18" x14ac:dyDescent="0.2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COUNTIFS(Grade,$L12)</f>
        <v>62</v>
      </c>
      <c r="N12" s="4">
        <f>COUNTIFS(Teacher,N$9,Grade,$L12)</f>
        <v>7</v>
      </c>
      <c r="O12" s="4">
        <f>COUNTIFS(Teacher,O$9,Grade,$L12)</f>
        <v>20</v>
      </c>
      <c r="P12" s="4">
        <f>COUNTIFS(Teacher,P$9,Grade,$L12)</f>
        <v>21</v>
      </c>
      <c r="Q12" s="4">
        <f>COUNTIFS(Teacher,Q$9,Grade,$L12)</f>
        <v>14</v>
      </c>
    </row>
    <row r="13" spans="1:18" x14ac:dyDescent="0.2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COUNTIFS(Grade,$L13)</f>
        <v>67</v>
      </c>
      <c r="N13" s="4">
        <f>COUNTIFS(Teacher,N$9,Grade,$L13)</f>
        <v>10</v>
      </c>
      <c r="O13" s="4">
        <f>COUNTIFS(Teacher,O$9,Grade,$L13)</f>
        <v>18</v>
      </c>
      <c r="P13" s="4">
        <f>COUNTIFS(Teacher,P$9,Grade,$L13)</f>
        <v>16</v>
      </c>
      <c r="Q13" s="4">
        <f>COUNTIFS(Teacher,Q$9,Grade,$L13)</f>
        <v>23</v>
      </c>
    </row>
    <row r="14" spans="1:18" x14ac:dyDescent="0.2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COUNTIFS(Grade,$L14)</f>
        <v>76</v>
      </c>
      <c r="N14" s="4">
        <f>COUNTIFS(Teacher,N$9,Grade,$L14)</f>
        <v>15</v>
      </c>
      <c r="O14" s="4">
        <f>COUNTIFS(Teacher,O$9,Grade,$L14)</f>
        <v>16</v>
      </c>
      <c r="P14" s="4">
        <f>COUNTIFS(Teacher,P$9,Grade,$L14)</f>
        <v>29</v>
      </c>
      <c r="Q14" s="4">
        <f>COUNTIFS(Teacher,Q$9,Grade,$L14)</f>
        <v>16</v>
      </c>
    </row>
    <row r="15" spans="1:18" x14ac:dyDescent="0.2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COUNTIFS(Grade,$L15)</f>
        <v>63</v>
      </c>
      <c r="N15" s="4">
        <f>COUNTIFS(Teacher,N$9,Grade,$L15)</f>
        <v>15</v>
      </c>
      <c r="O15" s="4">
        <f>COUNTIFS(Teacher,O$9,Grade,$L15)</f>
        <v>14</v>
      </c>
      <c r="P15" s="4">
        <f>COUNTIFS(Teacher,P$9,Grade,$L15)</f>
        <v>16</v>
      </c>
      <c r="Q15" s="4">
        <f>COUNTIFS(Teacher,Q$9,Grade,$L15)</f>
        <v>18</v>
      </c>
    </row>
    <row r="16" spans="1:18" x14ac:dyDescent="0.2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COUNTIFS(Grade,$L16)</f>
        <v>86</v>
      </c>
      <c r="N16" s="4">
        <f>COUNTIFS(Teacher,N$9,Grade,$L16)</f>
        <v>24</v>
      </c>
      <c r="O16" s="4">
        <f>COUNTIFS(Teacher,O$9,Grade,$L16)</f>
        <v>16</v>
      </c>
      <c r="P16" s="4">
        <f>COUNTIFS(Teacher,P$9,Grade,$L16)</f>
        <v>29</v>
      </c>
      <c r="Q16" s="4">
        <f>COUNTIFS(Teacher,Q$9,Grade,$L16)</f>
        <v>17</v>
      </c>
      <c r="R16" s="4"/>
    </row>
    <row r="17" spans="1:13" x14ac:dyDescent="0.2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2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6" thickBot="1" x14ac:dyDescent="0.25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2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2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2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2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2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2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2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2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2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2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2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2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2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2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2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2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2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2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2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2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2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2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2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2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2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2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2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2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2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2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2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2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2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2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2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2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2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2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2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2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2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2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2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2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2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2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2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2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2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2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2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2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2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2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2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2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2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2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2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2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2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2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2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2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2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2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2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2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2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2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2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2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2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2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2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2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2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2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2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2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2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2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2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2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2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2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2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2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2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2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2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2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2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2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2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2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2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2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2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2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2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2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2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2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2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2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2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2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2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2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2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2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2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2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2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2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2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2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2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2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2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2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2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2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2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2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2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2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2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2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2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2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2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2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2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2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2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2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2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2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2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2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2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2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2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2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2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2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2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2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2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2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2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2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2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2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2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2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2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2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2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2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2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2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2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2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2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2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2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2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2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2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2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2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2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2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2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2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2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2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2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2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2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2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2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2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2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2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2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2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2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2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2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2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2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2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2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2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2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2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2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2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2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2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2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2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2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2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2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2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2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2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2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2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2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2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2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2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2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2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2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2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2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2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2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2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2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2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2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2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2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2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2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2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2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2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2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2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2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2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2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2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2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2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2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2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2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2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2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2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2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2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2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2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2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2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2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2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2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2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2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2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2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2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2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2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2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2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2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2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2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2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2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2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2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2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2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2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2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2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2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2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2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2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2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2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2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2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2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2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2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2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2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2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2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2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2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2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2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2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2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2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2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2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2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2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2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2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2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2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2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2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2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2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2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2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2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2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2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2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2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2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2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2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2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2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2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2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2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2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2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2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2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2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2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2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2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2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2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2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2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2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2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2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2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2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2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2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2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2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2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2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2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2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2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2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2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2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2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2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2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2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2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2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2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2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2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2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2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2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2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2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2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2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2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2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2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2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2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2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2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2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2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2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2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2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2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2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2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2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2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2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2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2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2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2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2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2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2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2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2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2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2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2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2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2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2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2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2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2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2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2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2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2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2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2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2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2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2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2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2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2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2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2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2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2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2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2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2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2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2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2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2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2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2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2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2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2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2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7" priority="1">
      <formula>AND($P$4&lt;&gt;75,$P$4&lt;&gt;76,$P$4&lt;&gt;0)</formula>
    </cfRule>
    <cfRule type="expression" dxfId="16" priority="2">
      <formula>$P$4=75</formula>
    </cfRule>
    <cfRule type="expression" dxfId="15" priority="3">
      <formula>AND(ExcelMajorVersion&lt;15,$P$4=76)</formula>
    </cfRule>
    <cfRule type="expression" dxfId="14" priority="4">
      <formula>AND(ExcelMajorVersion&gt;=15,NOT(_xlfn.ISFORMULA($M$14)),$P$4=76)</formula>
    </cfRule>
    <cfRule type="expression" dxfId="13" priority="7">
      <formula>AND(ExcelMajorVersion&gt;=15,_xlfn.ISFORMULA($M$14),$P$4=76)</formula>
    </cfRule>
  </conditionalFormatting>
  <conditionalFormatting sqref="P5">
    <cfRule type="expression" dxfId="12" priority="8">
      <formula>AND($P$5&lt;&gt;0,$P$5&lt;&gt;17)</formula>
    </cfRule>
    <cfRule type="expression" dxfId="11" priority="9">
      <formula>AND(ExcelMajorVersion&lt;15,$P$5=17)</formula>
    </cfRule>
    <cfRule type="expression" dxfId="10" priority="10">
      <formula>AND(ExcelMajorVersion&gt;=15,NOT(_xlfn.ISFORMULA($Q$16)),$P$5=17)</formula>
    </cfRule>
    <cfRule type="expression" dxfId="9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baseColWidth="10" defaultColWidth="8.83203125" defaultRowHeight="15" x14ac:dyDescent="0.2"/>
  <cols>
    <col min="1" max="1" width="13.1640625" bestFit="1" customWidth="1"/>
    <col min="4" max="4" width="18.1640625" customWidth="1"/>
    <col min="5" max="5" width="27.6640625" customWidth="1"/>
    <col min="6" max="6" width="9.5" customWidth="1"/>
  </cols>
  <sheetData>
    <row r="2" spans="1:7" x14ac:dyDescent="0.2">
      <c r="D2" t="s">
        <v>1284</v>
      </c>
      <c r="E2" t="s">
        <v>1285</v>
      </c>
      <c r="F2" t="s">
        <v>1286</v>
      </c>
    </row>
    <row r="3" spans="1:7" x14ac:dyDescent="0.2">
      <c r="A3" t="s">
        <v>1273</v>
      </c>
      <c r="D3" t="str">
        <f ca="1">IF(AND(D8,EXACT('Student Report'!D99,D2)),D6,IF(EXACT(D2,'Student Report'!D99),D4,IF('Student Report'!D4&lt;&gt;"",D5,"")))</f>
        <v/>
      </c>
      <c r="E3" t="str">
        <f ca="1">IF(AND(E8,EXACT('Student Report'!E99,E2)),E6,IF(EXACT(E2,'Student Report'!E99),E4,IF('Student Report'!E4&lt;&gt;"",E5,"")))</f>
        <v/>
      </c>
      <c r="F3" t="str">
        <f ca="1">IF(AND(F8,EXACT('Student Report'!F99,F2)),F6,IF(EXACT(F2,'Student Report'!F99),F4,IF('Student Report'!F4&lt;&gt;"",F5,"")))</f>
        <v/>
      </c>
      <c r="G3" t="s">
        <v>1290</v>
      </c>
    </row>
    <row r="4" spans="1:7" x14ac:dyDescent="0.2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0</v>
      </c>
      <c r="E8" t="b">
        <f ca="1">IF(ExcelMajorVersion&gt;=15,E11,E10)</f>
        <v>0</v>
      </c>
      <c r="F8" t="b">
        <f ca="1">IF(ExcelMajorVersion&gt;=15,F11,F10)</f>
        <v>0</v>
      </c>
      <c r="G8" t="s">
        <v>1289</v>
      </c>
    </row>
    <row r="9" spans="1:7" x14ac:dyDescent="0.2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0</v>
      </c>
      <c r="E11" t="b">
        <f>_xlfn.ISFORMULA('Student Report'!E99)</f>
        <v>0</v>
      </c>
      <c r="F11" t="b">
        <f>_xlfn.ISFORMULA('Student Report'!F99)</f>
        <v>0</v>
      </c>
      <c r="G11" t="s">
        <v>1288</v>
      </c>
    </row>
    <row r="12" spans="1:7" x14ac:dyDescent="0.2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1287</v>
      </c>
    </row>
    <row r="15" spans="1:7" x14ac:dyDescent="0.2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16.57</v>
      </c>
    </row>
    <row r="18" spans="1:5" x14ac:dyDescent="0.2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zoomScaleNormal="100" workbookViewId="0"/>
  </sheetViews>
  <sheetFormatPr baseColWidth="10" defaultColWidth="8.83203125" defaultRowHeight="15" x14ac:dyDescent="0.2"/>
  <cols>
    <col min="1" max="1" width="11.5" style="4" customWidth="1"/>
    <col min="2" max="2" width="12.5" bestFit="1" customWidth="1"/>
    <col min="3" max="3" width="13.83203125" bestFit="1" customWidth="1"/>
    <col min="4" max="4" width="20.33203125" bestFit="1" customWidth="1"/>
    <col min="5" max="5" width="27.5" customWidth="1"/>
    <col min="6" max="6" width="13.6640625" customWidth="1"/>
    <col min="7" max="7" width="14.83203125" customWidth="1"/>
    <col min="8" max="8" width="17.1640625" customWidth="1"/>
    <col min="9" max="12" width="13.33203125" customWidth="1"/>
    <col min="13" max="13" width="11.83203125" customWidth="1"/>
    <col min="14" max="14" width="11.5" customWidth="1"/>
    <col min="15" max="15" width="10.5" style="7" bestFit="1" customWidth="1"/>
    <col min="16" max="16" width="13" style="7" customWidth="1"/>
    <col min="17" max="17" width="14.83203125" bestFit="1" customWidth="1"/>
    <col min="19" max="19" width="10.33203125" bestFit="1" customWidth="1"/>
  </cols>
  <sheetData>
    <row r="1" spans="1:19" ht="30" customHeight="1" x14ac:dyDescent="0.3">
      <c r="A1" s="3" t="s">
        <v>1254</v>
      </c>
    </row>
    <row r="3" spans="1:19" ht="16" thickBot="1" x14ac:dyDescent="0.2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2">
      <c r="A4" s="4" t="s">
        <v>1081</v>
      </c>
      <c r="B4" t="s">
        <v>65</v>
      </c>
      <c r="C4" t="s">
        <v>1245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0</v>
      </c>
      <c r="Q4" s="18">
        <v>3121</v>
      </c>
      <c r="S4" t="str">
        <f ca="1">Calc!D3</f>
        <v/>
      </c>
    </row>
    <row r="5" spans="1:19" x14ac:dyDescent="0.2">
      <c r="A5" s="4" t="s">
        <v>953</v>
      </c>
      <c r="B5" t="s">
        <v>509</v>
      </c>
      <c r="C5" t="s">
        <v>508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 t="str">
        <f ca="1">Calc!E3</f>
        <v/>
      </c>
    </row>
    <row r="6" spans="1:19" x14ac:dyDescent="0.2">
      <c r="A6" s="4" t="s">
        <v>790</v>
      </c>
      <c r="B6" t="s">
        <v>95</v>
      </c>
      <c r="C6" t="s">
        <v>92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 t="str">
        <f ca="1">Calc!F3</f>
        <v/>
      </c>
    </row>
    <row r="7" spans="1:19" x14ac:dyDescent="0.2">
      <c r="A7" s="4" t="s">
        <v>1193</v>
      </c>
      <c r="B7" t="s">
        <v>1231</v>
      </c>
      <c r="C7" t="s">
        <v>600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2">
      <c r="A8" s="4" t="s">
        <v>927</v>
      </c>
      <c r="B8" t="s">
        <v>1232</v>
      </c>
      <c r="C8" t="s">
        <v>17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2">
      <c r="A9" s="4" t="s">
        <v>840</v>
      </c>
      <c r="B9" t="s">
        <v>1233</v>
      </c>
      <c r="C9" t="s">
        <v>239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2">
      <c r="A10" s="4" t="s">
        <v>1114</v>
      </c>
      <c r="B10" t="s">
        <v>1248</v>
      </c>
      <c r="C10" t="s">
        <v>1249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2">
      <c r="A11" s="4" t="s">
        <v>935</v>
      </c>
      <c r="B11" t="s">
        <v>467</v>
      </c>
      <c r="C11" t="s">
        <v>314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2">
      <c r="A12" s="4" t="s">
        <v>1102</v>
      </c>
      <c r="B12" t="s">
        <v>152</v>
      </c>
      <c r="C12" t="s">
        <v>151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2">
      <c r="A13" s="4" t="s">
        <v>787</v>
      </c>
      <c r="B13" t="s">
        <v>1246</v>
      </c>
      <c r="C13" t="s">
        <v>1247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2">
      <c r="A14" s="4" t="s">
        <v>865</v>
      </c>
      <c r="B14" t="s">
        <v>309</v>
      </c>
      <c r="C14" t="s">
        <v>306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2">
      <c r="A15" s="4" t="s">
        <v>833</v>
      </c>
      <c r="B15" t="s">
        <v>223</v>
      </c>
      <c r="C15" t="s">
        <v>219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0</v>
      </c>
      <c r="Q15" s="18">
        <v>5214</v>
      </c>
    </row>
    <row r="16" spans="1:19" x14ac:dyDescent="0.2">
      <c r="A16" s="4" t="s">
        <v>967</v>
      </c>
      <c r="B16" t="s">
        <v>543</v>
      </c>
      <c r="C16" t="s">
        <v>542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2">
      <c r="A17" s="4" t="s">
        <v>916</v>
      </c>
      <c r="B17" t="s">
        <v>203</v>
      </c>
      <c r="C17" t="s">
        <v>51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2">
      <c r="A18" s="4" t="s">
        <v>936</v>
      </c>
      <c r="B18" t="s">
        <v>1230</v>
      </c>
      <c r="C18" t="s">
        <v>468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2">
      <c r="A19" s="4" t="s">
        <v>1160</v>
      </c>
      <c r="B19" t="s">
        <v>436</v>
      </c>
      <c r="C19" t="s">
        <v>437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2">
      <c r="A20" s="4" t="s">
        <v>952</v>
      </c>
      <c r="B20" t="s">
        <v>507</v>
      </c>
      <c r="C20" t="s">
        <v>506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2">
      <c r="A21" s="4" t="s">
        <v>892</v>
      </c>
      <c r="B21" t="s">
        <v>375</v>
      </c>
      <c r="C21" t="s">
        <v>372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2">
      <c r="A22" s="4" t="s">
        <v>780</v>
      </c>
      <c r="B22" t="s">
        <v>68</v>
      </c>
      <c r="C22" t="s">
        <v>66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2">
      <c r="A23" s="4" t="s">
        <v>1156</v>
      </c>
      <c r="B23" t="s">
        <v>203</v>
      </c>
      <c r="C23" t="s">
        <v>424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2">
      <c r="A24" s="4" t="s">
        <v>889</v>
      </c>
      <c r="B24" t="s">
        <v>368</v>
      </c>
      <c r="C24" t="s">
        <v>366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2">
      <c r="A25" s="4" t="s">
        <v>949</v>
      </c>
      <c r="B25" t="s">
        <v>502</v>
      </c>
      <c r="C25" t="s">
        <v>501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2">
      <c r="A26" s="4" t="s">
        <v>929</v>
      </c>
      <c r="B26" t="s">
        <v>450</v>
      </c>
      <c r="C26" t="s">
        <v>449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2">
      <c r="A27" s="4" t="s">
        <v>917</v>
      </c>
      <c r="B27" t="s">
        <v>203</v>
      </c>
      <c r="C27" t="s">
        <v>425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0</v>
      </c>
      <c r="Q27" s="18">
        <v>10835</v>
      </c>
    </row>
    <row r="28" spans="1:17" x14ac:dyDescent="0.2">
      <c r="A28" s="4" t="s">
        <v>1100</v>
      </c>
      <c r="B28" t="s">
        <v>140</v>
      </c>
      <c r="C28" t="s">
        <v>139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2">
      <c r="A29" s="4" t="s">
        <v>791</v>
      </c>
      <c r="B29" t="s">
        <v>106</v>
      </c>
      <c r="C29" t="s">
        <v>103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2">
      <c r="A30" s="4" t="s">
        <v>810</v>
      </c>
      <c r="B30" t="s">
        <v>160</v>
      </c>
      <c r="C30" t="s">
        <v>157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2">
      <c r="A31" s="4" t="s">
        <v>802</v>
      </c>
      <c r="B31" t="s">
        <v>132</v>
      </c>
      <c r="C31" t="s">
        <v>130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2">
      <c r="A32" s="4" t="s">
        <v>1182</v>
      </c>
      <c r="B32" t="s">
        <v>558</v>
      </c>
      <c r="C32" t="s">
        <v>557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2">
      <c r="A33" s="4" t="s">
        <v>883</v>
      </c>
      <c r="B33" t="s">
        <v>355</v>
      </c>
      <c r="C33" t="s">
        <v>353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2">
      <c r="A34" s="4" t="s">
        <v>940</v>
      </c>
      <c r="B34" t="s">
        <v>1</v>
      </c>
      <c r="C34" t="s">
        <v>475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2">
      <c r="A35" s="4" t="s">
        <v>900</v>
      </c>
      <c r="B35" t="s">
        <v>3</v>
      </c>
      <c r="C35" t="s">
        <v>395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2">
      <c r="A36" s="4" t="s">
        <v>996</v>
      </c>
      <c r="B36" t="s">
        <v>620</v>
      </c>
      <c r="C36" t="s">
        <v>619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2">
      <c r="A37" s="4" t="s">
        <v>843</v>
      </c>
      <c r="B37" t="s">
        <v>246</v>
      </c>
      <c r="C37" t="s">
        <v>244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2">
      <c r="A38" s="4" t="s">
        <v>1125</v>
      </c>
      <c r="B38" t="s">
        <v>265</v>
      </c>
      <c r="C38" t="s">
        <v>264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2">
      <c r="A39" s="4" t="s">
        <v>1171</v>
      </c>
      <c r="B39" t="s">
        <v>498</v>
      </c>
      <c r="C39" t="s">
        <v>497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2">
      <c r="A40" s="4" t="s">
        <v>1174</v>
      </c>
      <c r="B40" t="s">
        <v>529</v>
      </c>
      <c r="C40" t="s">
        <v>528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0</v>
      </c>
      <c r="Q40" s="18">
        <v>15159</v>
      </c>
    </row>
    <row r="41" spans="1:17" x14ac:dyDescent="0.2">
      <c r="A41" s="4" t="s">
        <v>1091</v>
      </c>
      <c r="B41" t="s">
        <v>102</v>
      </c>
      <c r="C41" t="s">
        <v>100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2">
      <c r="A42" s="4" t="s">
        <v>1142</v>
      </c>
      <c r="B42" t="s">
        <v>324</v>
      </c>
      <c r="C42" t="s">
        <v>321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2">
      <c r="A43" s="4" t="s">
        <v>946</v>
      </c>
      <c r="B43" t="s">
        <v>489</v>
      </c>
      <c r="C43" t="s">
        <v>488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2">
      <c r="A44" s="4" t="s">
        <v>1096</v>
      </c>
      <c r="B44" t="s">
        <v>134</v>
      </c>
      <c r="C44" t="s">
        <v>131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2">
      <c r="A45" s="4" t="s">
        <v>983</v>
      </c>
      <c r="B45" t="s">
        <v>589</v>
      </c>
      <c r="C45" t="s">
        <v>588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2">
      <c r="A46" s="4" t="s">
        <v>779</v>
      </c>
      <c r="B46" t="s">
        <v>63</v>
      </c>
      <c r="C46" t="s">
        <v>61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2">
      <c r="A47" s="4" t="s">
        <v>913</v>
      </c>
      <c r="B47" t="s">
        <v>421</v>
      </c>
      <c r="C47" t="s">
        <v>420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2">
      <c r="A48" s="4" t="s">
        <v>826</v>
      </c>
      <c r="B48" t="s">
        <v>202</v>
      </c>
      <c r="C48" t="s">
        <v>200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2">
      <c r="A49" s="4" t="s">
        <v>1132</v>
      </c>
      <c r="B49" t="s">
        <v>296</v>
      </c>
      <c r="C49" t="s">
        <v>106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2">
      <c r="A50" s="4" t="s">
        <v>1170</v>
      </c>
      <c r="B50" t="s">
        <v>496</v>
      </c>
      <c r="C50" t="s">
        <v>495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0</v>
      </c>
      <c r="Q50" s="18">
        <v>5202</v>
      </c>
    </row>
    <row r="51" spans="1:17" x14ac:dyDescent="0.2">
      <c r="A51" s="4" t="s">
        <v>951</v>
      </c>
      <c r="B51" t="s">
        <v>505</v>
      </c>
      <c r="C51" t="s">
        <v>106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2">
      <c r="A52" s="4" t="s">
        <v>1184</v>
      </c>
      <c r="B52" t="s">
        <v>563</v>
      </c>
      <c r="C52" t="s">
        <v>495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2">
      <c r="A53" s="4" t="s">
        <v>973</v>
      </c>
      <c r="B53" t="s">
        <v>564</v>
      </c>
      <c r="C53" t="s">
        <v>495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2">
      <c r="A54" s="4" t="s">
        <v>1009</v>
      </c>
      <c r="B54" t="s">
        <v>648</v>
      </c>
      <c r="C54" t="s">
        <v>106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2">
      <c r="A55" s="4" t="s">
        <v>1023</v>
      </c>
      <c r="B55" t="s">
        <v>675</v>
      </c>
      <c r="C55" t="s">
        <v>106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2">
      <c r="A56" s="4" t="s">
        <v>1030</v>
      </c>
      <c r="B56" t="s">
        <v>686</v>
      </c>
      <c r="C56" t="s">
        <v>106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2">
      <c r="A57" s="4" t="s">
        <v>1032</v>
      </c>
      <c r="B57" t="s">
        <v>374</v>
      </c>
      <c r="C57" t="s">
        <v>495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2">
      <c r="A58" s="4" t="s">
        <v>1143</v>
      </c>
      <c r="B58" t="s">
        <v>332</v>
      </c>
      <c r="C58" t="s">
        <v>329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2">
      <c r="A59" s="4" t="s">
        <v>1052</v>
      </c>
      <c r="B59" t="s">
        <v>729</v>
      </c>
      <c r="C59" t="s">
        <v>730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2">
      <c r="A60" s="4" t="s">
        <v>837</v>
      </c>
      <c r="B60" t="s">
        <v>235</v>
      </c>
      <c r="C60" t="s">
        <v>233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2">
      <c r="A61" s="4" t="s">
        <v>1045</v>
      </c>
      <c r="B61" t="s">
        <v>710</v>
      </c>
      <c r="C61" t="s">
        <v>109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2">
      <c r="A62" s="4" t="s">
        <v>918</v>
      </c>
      <c r="B62" t="s">
        <v>203</v>
      </c>
      <c r="C62" t="s">
        <v>426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2">
      <c r="A63" s="4" t="s">
        <v>811</v>
      </c>
      <c r="B63" t="s">
        <v>162</v>
      </c>
      <c r="C63" t="s">
        <v>159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2">
      <c r="A64" s="4" t="s">
        <v>891</v>
      </c>
      <c r="B64" t="s">
        <v>371</v>
      </c>
      <c r="C64" t="s">
        <v>159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0</v>
      </c>
      <c r="Q64" s="18">
        <v>11088</v>
      </c>
    </row>
    <row r="65" spans="1:17" x14ac:dyDescent="0.2">
      <c r="A65" s="4" t="s">
        <v>1109</v>
      </c>
      <c r="B65" t="s">
        <v>195</v>
      </c>
      <c r="C65" t="s">
        <v>192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2">
      <c r="A66" s="4" t="s">
        <v>945</v>
      </c>
      <c r="B66" t="s">
        <v>487</v>
      </c>
      <c r="C66" t="s">
        <v>192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2">
      <c r="A67" s="4" t="s">
        <v>866</v>
      </c>
      <c r="B67" t="s">
        <v>312</v>
      </c>
      <c r="C67" t="s">
        <v>310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2">
      <c r="A68" s="4" t="s">
        <v>1179</v>
      </c>
      <c r="B68" t="s">
        <v>547</v>
      </c>
      <c r="C68" t="s">
        <v>546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1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2">
      <c r="A69" s="4" t="s">
        <v>846</v>
      </c>
      <c r="B69" t="s">
        <v>255</v>
      </c>
      <c r="C69" t="s">
        <v>253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1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2">
      <c r="A70" s="4" t="s">
        <v>1161</v>
      </c>
      <c r="B70" t="s">
        <v>436</v>
      </c>
      <c r="C70" t="s">
        <v>438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1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2">
      <c r="A71" s="4" t="s">
        <v>1090</v>
      </c>
      <c r="B71" t="s">
        <v>99</v>
      </c>
      <c r="C71" t="s">
        <v>98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1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2">
      <c r="A72" s="4" t="s">
        <v>1212</v>
      </c>
      <c r="B72" t="s">
        <v>702</v>
      </c>
      <c r="C72" t="s">
        <v>703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1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2">
      <c r="A73" s="4" t="s">
        <v>958</v>
      </c>
      <c r="B73" t="s">
        <v>520</v>
      </c>
      <c r="C73" t="s">
        <v>519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1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2">
      <c r="A74" s="4" t="s">
        <v>928</v>
      </c>
      <c r="B74" t="s">
        <v>448</v>
      </c>
      <c r="C74" t="s">
        <v>447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1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2">
      <c r="A75" s="4" t="s">
        <v>989</v>
      </c>
      <c r="B75" t="s">
        <v>607</v>
      </c>
      <c r="C75" t="s">
        <v>606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1"/>
        <v>84</v>
      </c>
      <c r="O75" s="7" t="str">
        <f>Calc!B75</f>
        <v>B</v>
      </c>
      <c r="P75" s="7">
        <f>IFERROR(VLOOKUP(A75,'Absence Report'!$A$4:$B$29,2,0),0)</f>
        <v>0</v>
      </c>
      <c r="Q75" s="18">
        <v>8254</v>
      </c>
    </row>
    <row r="76" spans="1:17" x14ac:dyDescent="0.2">
      <c r="A76" s="4" t="s">
        <v>1092</v>
      </c>
      <c r="B76" t="s">
        <v>104</v>
      </c>
      <c r="C76" t="s">
        <v>101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1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2">
      <c r="A77" s="4" t="s">
        <v>1138</v>
      </c>
      <c r="B77" t="s">
        <v>314</v>
      </c>
      <c r="C77" t="s">
        <v>311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1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2">
      <c r="A78" s="4" t="s">
        <v>893</v>
      </c>
      <c r="B78" t="s">
        <v>378</v>
      </c>
      <c r="C78" t="s">
        <v>376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1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2">
      <c r="A79" s="4" t="s">
        <v>1063</v>
      </c>
      <c r="B79" t="s">
        <v>750</v>
      </c>
      <c r="C79" t="s">
        <v>751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1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2">
      <c r="A80" s="4" t="s">
        <v>998</v>
      </c>
      <c r="B80" t="s">
        <v>625</v>
      </c>
      <c r="C80" t="s">
        <v>624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1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2">
      <c r="A81" s="4" t="s">
        <v>979</v>
      </c>
      <c r="B81" t="s">
        <v>580</v>
      </c>
      <c r="C81" t="s">
        <v>579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1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2">
      <c r="A82" s="4" t="s">
        <v>988</v>
      </c>
      <c r="B82" t="s">
        <v>605</v>
      </c>
      <c r="C82" t="s">
        <v>604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1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2">
      <c r="A83" s="4" t="s">
        <v>890</v>
      </c>
      <c r="B83" t="s">
        <v>370</v>
      </c>
      <c r="C83" t="s">
        <v>367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1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2">
      <c r="A84" s="4" t="s">
        <v>906</v>
      </c>
      <c r="B84" t="s">
        <v>408</v>
      </c>
      <c r="C84" t="s">
        <v>407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1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2">
      <c r="A85" s="4" t="s">
        <v>821</v>
      </c>
      <c r="B85" t="s">
        <v>189</v>
      </c>
      <c r="C85" t="s">
        <v>186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1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2">
      <c r="A86" s="4" t="s">
        <v>992</v>
      </c>
      <c r="B86" t="s">
        <v>611</v>
      </c>
      <c r="C86" t="s">
        <v>612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1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2">
      <c r="A87" s="4" t="s">
        <v>1196</v>
      </c>
      <c r="B87" t="s">
        <v>611</v>
      </c>
      <c r="C87" t="s">
        <v>613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1"/>
        <v>88.5</v>
      </c>
      <c r="O87" s="7" t="str">
        <f>Calc!B87</f>
        <v>A</v>
      </c>
      <c r="P87" s="7">
        <f>IFERROR(VLOOKUP(A87,'Absence Report'!$A$4:$B$29,2,0),0)</f>
        <v>0</v>
      </c>
      <c r="Q87" s="18">
        <v>2711</v>
      </c>
    </row>
    <row r="88" spans="1:17" x14ac:dyDescent="0.2">
      <c r="A88" s="4" t="s">
        <v>901</v>
      </c>
      <c r="B88" t="s">
        <v>398</v>
      </c>
      <c r="C88" t="s">
        <v>397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1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2">
      <c r="A89" s="4" t="s">
        <v>1111</v>
      </c>
      <c r="B89" t="s">
        <v>204</v>
      </c>
      <c r="C89" t="s">
        <v>201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1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2">
      <c r="A90" s="4" t="s">
        <v>1067</v>
      </c>
      <c r="B90" t="s">
        <v>9</v>
      </c>
      <c r="C90" t="s">
        <v>8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1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2">
      <c r="A91" s="4" t="s">
        <v>923</v>
      </c>
      <c r="B91" t="s">
        <v>210</v>
      </c>
      <c r="C91" t="s">
        <v>439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1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2">
      <c r="A92" s="4" t="s">
        <v>1200</v>
      </c>
      <c r="B92" t="s">
        <v>636</v>
      </c>
      <c r="C92" t="s">
        <v>637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1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2">
      <c r="A93" s="4" t="s">
        <v>1110</v>
      </c>
      <c r="B93" t="s">
        <v>199</v>
      </c>
      <c r="C93" t="s">
        <v>196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1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2">
      <c r="A94" s="4" t="s">
        <v>772</v>
      </c>
      <c r="B94" t="s">
        <v>35</v>
      </c>
      <c r="C94" t="s">
        <v>33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1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2">
      <c r="A95" s="4" t="s">
        <v>911</v>
      </c>
      <c r="B95" t="s">
        <v>416</v>
      </c>
      <c r="C95" t="s">
        <v>417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1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2">
      <c r="A96" s="4" t="s">
        <v>885</v>
      </c>
      <c r="B96" t="s">
        <v>362</v>
      </c>
      <c r="C96" t="s">
        <v>358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1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2">
      <c r="A97" s="4" t="s">
        <v>972</v>
      </c>
      <c r="B97" t="s">
        <v>562</v>
      </c>
      <c r="C97" t="s">
        <v>561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1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2">
      <c r="A98" s="4" t="s">
        <v>963</v>
      </c>
      <c r="B98" t="s">
        <v>529</v>
      </c>
      <c r="C98" t="s">
        <v>530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1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2">
      <c r="A99" s="4" t="s">
        <v>768</v>
      </c>
      <c r="B99" t="s">
        <v>25</v>
      </c>
      <c r="C99" t="s">
        <v>23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1"/>
        <v>70.75</v>
      </c>
      <c r="O99" s="7" t="str">
        <f>Calc!B99</f>
        <v>C</v>
      </c>
      <c r="P99" s="7">
        <f>IFERROR(VLOOKUP(A99,'Absence Report'!$A$4:$B$29,2,0),0)</f>
        <v>0</v>
      </c>
      <c r="Q99" s="18">
        <v>1508</v>
      </c>
    </row>
    <row r="100" spans="1:17" x14ac:dyDescent="0.2">
      <c r="A100" s="4" t="s">
        <v>975</v>
      </c>
      <c r="B100" t="s">
        <v>569</v>
      </c>
      <c r="C100" t="s">
        <v>568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1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2">
      <c r="A101" s="4" t="s">
        <v>1034</v>
      </c>
      <c r="B101" t="s">
        <v>693</v>
      </c>
      <c r="C101" t="s">
        <v>694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1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2">
      <c r="A102" s="4" t="s">
        <v>1146</v>
      </c>
      <c r="B102" t="s">
        <v>348</v>
      </c>
      <c r="C102" t="s">
        <v>346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1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2">
      <c r="A103" s="4" t="s">
        <v>1068</v>
      </c>
      <c r="B103" t="s">
        <v>14</v>
      </c>
      <c r="C103" t="s">
        <v>11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1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2">
      <c r="A104" s="4" t="s">
        <v>836</v>
      </c>
      <c r="B104" t="s">
        <v>234</v>
      </c>
      <c r="C104" t="s">
        <v>231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1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2">
      <c r="A105" s="4" t="s">
        <v>943</v>
      </c>
      <c r="B105" t="s">
        <v>484</v>
      </c>
      <c r="C105" t="s">
        <v>211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1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2">
      <c r="A106" s="4" t="s">
        <v>1169</v>
      </c>
      <c r="B106" t="s">
        <v>491</v>
      </c>
      <c r="C106" t="s">
        <v>490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1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2">
      <c r="A107" s="4" t="s">
        <v>796</v>
      </c>
      <c r="B107" t="s">
        <v>120</v>
      </c>
      <c r="C107" t="s">
        <v>121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1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2">
      <c r="A108" s="4" t="s">
        <v>1192</v>
      </c>
      <c r="B108" t="s">
        <v>599</v>
      </c>
      <c r="C108" t="s">
        <v>598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1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2">
      <c r="A109" s="4" t="s">
        <v>1140</v>
      </c>
      <c r="B109" t="s">
        <v>320</v>
      </c>
      <c r="C109" t="s">
        <v>318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1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2">
      <c r="A110" s="4" t="s">
        <v>859</v>
      </c>
      <c r="B110" t="s">
        <v>293</v>
      </c>
      <c r="C110" t="s">
        <v>290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1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2">
      <c r="A111" s="4" t="s">
        <v>1210</v>
      </c>
      <c r="B111" t="s">
        <v>687</v>
      </c>
      <c r="C111" t="s">
        <v>688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1"/>
        <v>25.25</v>
      </c>
      <c r="O111" s="7" t="str">
        <f>Calc!B111</f>
        <v>Fail</v>
      </c>
      <c r="P111" s="7">
        <f>IFERROR(VLOOKUP(A111,'Absence Report'!$A$4:$B$29,2,0),0)</f>
        <v>0</v>
      </c>
      <c r="Q111" s="18">
        <v>2473</v>
      </c>
    </row>
    <row r="112" spans="1:17" x14ac:dyDescent="0.2">
      <c r="A112" s="4" t="s">
        <v>1077</v>
      </c>
      <c r="B112" t="s">
        <v>51</v>
      </c>
      <c r="C112" t="s">
        <v>48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1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2">
      <c r="A113" s="4" t="s">
        <v>1222</v>
      </c>
      <c r="B113" t="s">
        <v>746</v>
      </c>
      <c r="C113" t="s">
        <v>48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1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2">
      <c r="A114" s="4" t="s">
        <v>1053</v>
      </c>
      <c r="B114" t="s">
        <v>522</v>
      </c>
      <c r="C114" t="s">
        <v>734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1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2">
      <c r="A115" s="4" t="s">
        <v>773</v>
      </c>
      <c r="B115" t="s">
        <v>39</v>
      </c>
      <c r="C115" t="s">
        <v>36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1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2">
      <c r="A116" s="4" t="s">
        <v>1075</v>
      </c>
      <c r="B116" t="s">
        <v>47</v>
      </c>
      <c r="C116" t="s">
        <v>46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1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2">
      <c r="A117" s="4" t="s">
        <v>872</v>
      </c>
      <c r="B117" t="s">
        <v>330</v>
      </c>
      <c r="C117" t="s">
        <v>327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1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2">
      <c r="A118" s="4" t="s">
        <v>1028</v>
      </c>
      <c r="B118" t="s">
        <v>683</v>
      </c>
      <c r="C118" t="s">
        <v>46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1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2">
      <c r="A119" s="4" t="s">
        <v>1031</v>
      </c>
      <c r="B119" t="s">
        <v>690</v>
      </c>
      <c r="C119" t="s">
        <v>46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1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2">
      <c r="A120" s="4" t="s">
        <v>924</v>
      </c>
      <c r="B120" t="s">
        <v>441</v>
      </c>
      <c r="C120" t="s">
        <v>440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1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2">
      <c r="A121" s="4" t="s">
        <v>886</v>
      </c>
      <c r="B121" t="s">
        <v>363</v>
      </c>
      <c r="C121" t="s">
        <v>360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1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2">
      <c r="A122" s="4" t="s">
        <v>1177</v>
      </c>
      <c r="B122" t="s">
        <v>541</v>
      </c>
      <c r="C122" t="s">
        <v>540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1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2">
      <c r="A123" s="4" t="s">
        <v>777</v>
      </c>
      <c r="B123" t="s">
        <v>53</v>
      </c>
      <c r="C123" t="s">
        <v>50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1"/>
        <v>21</v>
      </c>
      <c r="O123" s="7" t="str">
        <f>Calc!B123</f>
        <v>Fail</v>
      </c>
      <c r="P123" s="7">
        <f>IFERROR(VLOOKUP(A123,'Absence Report'!$A$4:$B$29,2,0),0)</f>
        <v>0</v>
      </c>
      <c r="Q123" s="18">
        <v>15343</v>
      </c>
    </row>
    <row r="124" spans="1:17" x14ac:dyDescent="0.2">
      <c r="A124" s="4" t="s">
        <v>926</v>
      </c>
      <c r="B124" t="s">
        <v>445</v>
      </c>
      <c r="C124" t="s">
        <v>444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1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2">
      <c r="A125" s="4" t="s">
        <v>985</v>
      </c>
      <c r="B125" t="s">
        <v>592</v>
      </c>
      <c r="C125" t="s">
        <v>593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1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2">
      <c r="A126" s="4" t="s">
        <v>1187</v>
      </c>
      <c r="B126" t="s">
        <v>575</v>
      </c>
      <c r="C126" t="s">
        <v>220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1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2">
      <c r="A127" s="4" t="s">
        <v>797</v>
      </c>
      <c r="B127" t="s">
        <v>124</v>
      </c>
      <c r="C127" t="s">
        <v>122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1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2">
      <c r="A128" s="4" t="s">
        <v>898</v>
      </c>
      <c r="B128" t="s">
        <v>391</v>
      </c>
      <c r="C128" t="s">
        <v>390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1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2">
      <c r="A129" s="4" t="s">
        <v>941</v>
      </c>
      <c r="B129" t="s">
        <v>1</v>
      </c>
      <c r="C129" t="s">
        <v>476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1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2">
      <c r="A130" s="4" t="s">
        <v>813</v>
      </c>
      <c r="B130" t="s">
        <v>170</v>
      </c>
      <c r="C130" t="s">
        <v>153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1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2">
      <c r="A131" s="4" t="s">
        <v>980</v>
      </c>
      <c r="B131" t="s">
        <v>583</v>
      </c>
      <c r="C131" t="s">
        <v>582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1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2">
      <c r="A132" s="4" t="s">
        <v>1176</v>
      </c>
      <c r="B132" t="s">
        <v>539</v>
      </c>
      <c r="C132" t="s">
        <v>538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2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2">
      <c r="A133" s="4" t="s">
        <v>823</v>
      </c>
      <c r="B133" t="s">
        <v>193</v>
      </c>
      <c r="C133" t="s">
        <v>190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2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2">
      <c r="A134" s="4" t="s">
        <v>1024</v>
      </c>
      <c r="B134" t="s">
        <v>676</v>
      </c>
      <c r="C134" t="s">
        <v>677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2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2">
      <c r="A135" s="4" t="s">
        <v>766</v>
      </c>
      <c r="B135" t="s">
        <v>22</v>
      </c>
      <c r="C135" t="s">
        <v>19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2"/>
        <v>89.5</v>
      </c>
      <c r="O135" s="7" t="str">
        <f>Calc!B135</f>
        <v>A</v>
      </c>
      <c r="P135" s="7">
        <f>IFERROR(VLOOKUP(A135,'Absence Report'!$A$4:$B$29,2,0),0)</f>
        <v>0</v>
      </c>
      <c r="Q135" s="18">
        <v>11834</v>
      </c>
    </row>
    <row r="136" spans="1:17" x14ac:dyDescent="0.2">
      <c r="A136" s="4" t="s">
        <v>853</v>
      </c>
      <c r="B136" t="s">
        <v>276</v>
      </c>
      <c r="C136" t="s">
        <v>273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2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2">
      <c r="A137" s="4" t="s">
        <v>1157</v>
      </c>
      <c r="B137" t="s">
        <v>203</v>
      </c>
      <c r="C137" t="s">
        <v>427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2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2">
      <c r="A138" s="4" t="s">
        <v>767</v>
      </c>
      <c r="B138" t="s">
        <v>22</v>
      </c>
      <c r="C138" t="s">
        <v>21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2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2">
      <c r="A139" s="4" t="s">
        <v>782</v>
      </c>
      <c r="B139" t="s">
        <v>72</v>
      </c>
      <c r="C139" t="s">
        <v>69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2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2">
      <c r="A140" s="4" t="s">
        <v>1172</v>
      </c>
      <c r="B140" t="s">
        <v>500</v>
      </c>
      <c r="C140" t="s">
        <v>499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2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2">
      <c r="A141" s="4" t="s">
        <v>1185</v>
      </c>
      <c r="B141" t="s">
        <v>567</v>
      </c>
      <c r="C141" t="s">
        <v>499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2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2">
      <c r="A142" s="4" t="s">
        <v>1206</v>
      </c>
      <c r="B142" t="s">
        <v>666</v>
      </c>
      <c r="C142" t="s">
        <v>667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2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2">
      <c r="A143" s="4" t="s">
        <v>769</v>
      </c>
      <c r="B143" t="s">
        <v>29</v>
      </c>
      <c r="C143" t="s">
        <v>26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2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2">
      <c r="A144" s="4" t="s">
        <v>816</v>
      </c>
      <c r="B144" t="s">
        <v>177</v>
      </c>
      <c r="C144" t="s">
        <v>26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2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2">
      <c r="A145" s="4" t="s">
        <v>1151</v>
      </c>
      <c r="B145" t="s">
        <v>385</v>
      </c>
      <c r="C145" t="s">
        <v>26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2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2">
      <c r="A146" s="4" t="s">
        <v>1159</v>
      </c>
      <c r="B146" t="s">
        <v>436</v>
      </c>
      <c r="C146" t="s">
        <v>26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2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2">
      <c r="A147" s="4" t="s">
        <v>1020</v>
      </c>
      <c r="B147" t="s">
        <v>669</v>
      </c>
      <c r="C147" t="s">
        <v>26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2"/>
        <v>45.75</v>
      </c>
      <c r="O147" s="7" t="str">
        <f>Calc!B147</f>
        <v>E</v>
      </c>
      <c r="P147" s="7">
        <f>IFERROR(VLOOKUP(A147,'Absence Report'!$A$4:$B$29,2,0),0)</f>
        <v>0</v>
      </c>
      <c r="Q147" s="18">
        <v>6759</v>
      </c>
    </row>
    <row r="148" spans="1:17" x14ac:dyDescent="0.2">
      <c r="A148" s="4" t="s">
        <v>1046</v>
      </c>
      <c r="B148" t="s">
        <v>714</v>
      </c>
      <c r="C148" t="s">
        <v>715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2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2">
      <c r="A149" s="4" t="s">
        <v>1218</v>
      </c>
      <c r="B149" t="s">
        <v>727</v>
      </c>
      <c r="C149" t="s">
        <v>728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2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2">
      <c r="A150" s="4" t="s">
        <v>794</v>
      </c>
      <c r="B150" t="s">
        <v>118</v>
      </c>
      <c r="C150" t="s">
        <v>116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2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2">
      <c r="A151" s="4" t="s">
        <v>1136</v>
      </c>
      <c r="B151" t="s">
        <v>305</v>
      </c>
      <c r="C151" t="s">
        <v>303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2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2">
      <c r="A152" s="4" t="s">
        <v>855</v>
      </c>
      <c r="B152" t="s">
        <v>279</v>
      </c>
      <c r="C152" t="s">
        <v>277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2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2">
      <c r="A153" s="4" t="s">
        <v>815</v>
      </c>
      <c r="B153" t="s">
        <v>176</v>
      </c>
      <c r="C153" t="s">
        <v>174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2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2">
      <c r="A154" s="4" t="s">
        <v>1147</v>
      </c>
      <c r="B154" t="s">
        <v>350</v>
      </c>
      <c r="C154" t="s">
        <v>174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2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2">
      <c r="A155" s="4" t="s">
        <v>1004</v>
      </c>
      <c r="B155" t="s">
        <v>638</v>
      </c>
      <c r="C155" t="s">
        <v>639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2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2">
      <c r="A156" s="4" t="s">
        <v>959</v>
      </c>
      <c r="B156" t="s">
        <v>521</v>
      </c>
      <c r="C156" t="s">
        <v>446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2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2">
      <c r="A157" s="4" t="s">
        <v>909</v>
      </c>
      <c r="B157" t="s">
        <v>414</v>
      </c>
      <c r="C157" t="s">
        <v>413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2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2">
      <c r="A158" s="4" t="s">
        <v>1069</v>
      </c>
      <c r="B158" t="s">
        <v>18</v>
      </c>
      <c r="C158" t="s">
        <v>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2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2">
      <c r="A159" s="4" t="s">
        <v>1129</v>
      </c>
      <c r="B159" t="s">
        <v>283</v>
      </c>
      <c r="C159" t="s">
        <v>280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2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2">
      <c r="A160" s="4" t="s">
        <v>1036</v>
      </c>
      <c r="B160" t="s">
        <v>696</v>
      </c>
      <c r="C160" t="s">
        <v>697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2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2">
      <c r="A161" s="4" t="s">
        <v>1049</v>
      </c>
      <c r="B161" t="s">
        <v>722</v>
      </c>
      <c r="C161" t="s">
        <v>697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2"/>
        <v>85</v>
      </c>
      <c r="O161" s="7" t="str">
        <f>Calc!B161</f>
        <v>A</v>
      </c>
      <c r="P161" s="7">
        <f>IFERROR(VLOOKUP(A161,'Absence Report'!$A$4:$B$29,2,0),0)</f>
        <v>0</v>
      </c>
      <c r="Q161" s="18">
        <v>561</v>
      </c>
    </row>
    <row r="162" spans="1:17" x14ac:dyDescent="0.2">
      <c r="A162" s="4" t="s">
        <v>1145</v>
      </c>
      <c r="B162" t="s">
        <v>342</v>
      </c>
      <c r="C162" t="s">
        <v>339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2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2">
      <c r="A163" s="4" t="s">
        <v>800</v>
      </c>
      <c r="B163" t="s">
        <v>129</v>
      </c>
      <c r="C163" t="s">
        <v>127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2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2">
      <c r="A164" s="4" t="s">
        <v>1178</v>
      </c>
      <c r="B164" t="s">
        <v>544</v>
      </c>
      <c r="C164" t="s">
        <v>314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2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2">
      <c r="A165" s="4" t="s">
        <v>1057</v>
      </c>
      <c r="B165" t="s">
        <v>721</v>
      </c>
      <c r="C165" t="s">
        <v>740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2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2">
      <c r="A166" s="4" t="s">
        <v>835</v>
      </c>
      <c r="B166" t="s">
        <v>232</v>
      </c>
      <c r="C166" t="s">
        <v>229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2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2">
      <c r="A167" s="4" t="s">
        <v>1117</v>
      </c>
      <c r="B167" t="s">
        <v>230</v>
      </c>
      <c r="C167" t="s">
        <v>227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2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2">
      <c r="A168" s="4" t="s">
        <v>809</v>
      </c>
      <c r="B168" t="s">
        <v>156</v>
      </c>
      <c r="C168" t="s">
        <v>154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2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2">
      <c r="A169" s="4" t="s">
        <v>784</v>
      </c>
      <c r="B169" t="s">
        <v>78</v>
      </c>
      <c r="C169" t="s">
        <v>75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2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2">
      <c r="A170" s="4" t="s">
        <v>1173</v>
      </c>
      <c r="B170" t="s">
        <v>513</v>
      </c>
      <c r="C170" t="s">
        <v>512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2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2">
      <c r="A171" s="4" t="s">
        <v>793</v>
      </c>
      <c r="B171" t="s">
        <v>115</v>
      </c>
      <c r="C171" t="s">
        <v>112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2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2">
      <c r="A172" s="4" t="s">
        <v>830</v>
      </c>
      <c r="B172" t="s">
        <v>216</v>
      </c>
      <c r="C172" t="s">
        <v>112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2"/>
        <v>82.5</v>
      </c>
      <c r="O172" s="7" t="str">
        <f>Calc!B172</f>
        <v>B</v>
      </c>
      <c r="P172" s="7">
        <f>IFERROR(VLOOKUP(A172,'Absence Report'!$A$4:$B$29,2,0),0)</f>
        <v>0</v>
      </c>
      <c r="Q172" s="18">
        <v>0</v>
      </c>
    </row>
    <row r="173" spans="1:17" x14ac:dyDescent="0.2">
      <c r="A173" s="4" t="s">
        <v>839</v>
      </c>
      <c r="B173" t="s">
        <v>238</v>
      </c>
      <c r="C173" t="s">
        <v>112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2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2">
      <c r="A174" s="4" t="s">
        <v>1120</v>
      </c>
      <c r="B174" t="s">
        <v>248</v>
      </c>
      <c r="C174" t="s">
        <v>112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2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2">
      <c r="A175" s="4" t="s">
        <v>1162</v>
      </c>
      <c r="B175" t="s">
        <v>454</v>
      </c>
      <c r="C175" t="s">
        <v>453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2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2">
      <c r="A176" s="4" t="s">
        <v>888</v>
      </c>
      <c r="B176" t="s">
        <v>365</v>
      </c>
      <c r="C176" t="s">
        <v>364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2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2">
      <c r="A177" s="4" t="s">
        <v>1181</v>
      </c>
      <c r="B177" t="s">
        <v>554</v>
      </c>
      <c r="C177" t="s">
        <v>553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2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2">
      <c r="A178" s="4" t="s">
        <v>1040</v>
      </c>
      <c r="B178" t="s">
        <v>704</v>
      </c>
      <c r="C178" t="s">
        <v>553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2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2">
      <c r="A179" s="4" t="s">
        <v>1190</v>
      </c>
      <c r="B179" t="s">
        <v>587</v>
      </c>
      <c r="C179" t="s">
        <v>586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2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2">
      <c r="A180" s="4" t="s">
        <v>817</v>
      </c>
      <c r="B180" t="s">
        <v>181</v>
      </c>
      <c r="C180" t="s">
        <v>178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2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2">
      <c r="A181" s="4" t="s">
        <v>1126</v>
      </c>
      <c r="B181" t="s">
        <v>267</v>
      </c>
      <c r="C181" t="s">
        <v>266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2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2">
      <c r="A182" s="4" t="s">
        <v>1191</v>
      </c>
      <c r="B182" t="s">
        <v>590</v>
      </c>
      <c r="C182" t="s">
        <v>361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2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2">
      <c r="A183" s="4" t="s">
        <v>820</v>
      </c>
      <c r="B183" t="s">
        <v>187</v>
      </c>
      <c r="C183" t="s">
        <v>184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2"/>
        <v>29.75</v>
      </c>
      <c r="O183" s="7" t="str">
        <f>Calc!B183</f>
        <v>Fail</v>
      </c>
      <c r="P183" s="7">
        <f>IFERROR(VLOOKUP(A183,'Absence Report'!$A$4:$B$29,2,0),0)</f>
        <v>0</v>
      </c>
      <c r="Q183" s="18">
        <v>1754</v>
      </c>
    </row>
    <row r="184" spans="1:17" x14ac:dyDescent="0.2">
      <c r="A184" s="4" t="s">
        <v>863</v>
      </c>
      <c r="B184" t="s">
        <v>304</v>
      </c>
      <c r="C184" t="s">
        <v>302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2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2">
      <c r="A185" s="4" t="s">
        <v>803</v>
      </c>
      <c r="B185" t="s">
        <v>143</v>
      </c>
      <c r="C185" t="s">
        <v>141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2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2">
      <c r="A186" s="4" t="s">
        <v>1155</v>
      </c>
      <c r="B186" t="s">
        <v>400</v>
      </c>
      <c r="C186" t="s">
        <v>399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2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2">
      <c r="A187" s="4" t="s">
        <v>775</v>
      </c>
      <c r="B187" t="s">
        <v>45</v>
      </c>
      <c r="C187" t="s">
        <v>42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2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2">
      <c r="A188" s="4" t="s">
        <v>822</v>
      </c>
      <c r="B188" t="s">
        <v>191</v>
      </c>
      <c r="C188" t="s">
        <v>188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2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2">
      <c r="A189" s="4" t="s">
        <v>838</v>
      </c>
      <c r="B189" t="s">
        <v>236</v>
      </c>
      <c r="C189" t="s">
        <v>188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2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2">
      <c r="A190" s="4" t="s">
        <v>849</v>
      </c>
      <c r="B190" t="s">
        <v>265</v>
      </c>
      <c r="C190" t="s">
        <v>188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2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2">
      <c r="A191" s="4" t="s">
        <v>868</v>
      </c>
      <c r="B191" t="s">
        <v>317</v>
      </c>
      <c r="C191" t="s">
        <v>316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2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2">
      <c r="A192" s="4" t="s">
        <v>832</v>
      </c>
      <c r="B192" t="s">
        <v>221</v>
      </c>
      <c r="C192" t="s">
        <v>217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2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2">
      <c r="A193" s="4" t="s">
        <v>852</v>
      </c>
      <c r="B193" t="s">
        <v>274</v>
      </c>
      <c r="C193" t="s">
        <v>108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2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2">
      <c r="A194" s="4" t="s">
        <v>1128</v>
      </c>
      <c r="B194" t="s">
        <v>281</v>
      </c>
      <c r="C194" t="s">
        <v>217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2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2">
      <c r="A195" s="4" t="s">
        <v>878</v>
      </c>
      <c r="B195" t="s">
        <v>345</v>
      </c>
      <c r="C195" t="s">
        <v>108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2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2">
      <c r="A196" s="4" t="s">
        <v>887</v>
      </c>
      <c r="B196" t="s">
        <v>365</v>
      </c>
      <c r="C196" t="s">
        <v>108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3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2">
      <c r="A197" s="4" t="s">
        <v>982</v>
      </c>
      <c r="B197" t="s">
        <v>247</v>
      </c>
      <c r="C197" t="s">
        <v>217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3"/>
        <v>58</v>
      </c>
      <c r="O197" s="7" t="str">
        <f>Calc!B197</f>
        <v>D</v>
      </c>
      <c r="P197" s="7">
        <f>IFERROR(VLOOKUP(A197,'Absence Report'!$A$4:$B$29,2,0),0)</f>
        <v>0</v>
      </c>
      <c r="Q197" s="18">
        <v>2515</v>
      </c>
    </row>
    <row r="198" spans="1:17" x14ac:dyDescent="0.2">
      <c r="A198" s="4" t="s">
        <v>1016</v>
      </c>
      <c r="B198" t="s">
        <v>663</v>
      </c>
      <c r="C198" t="s">
        <v>108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3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2">
      <c r="A199" s="4" t="s">
        <v>1025</v>
      </c>
      <c r="B199" t="s">
        <v>678</v>
      </c>
      <c r="C199" t="s">
        <v>108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3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2">
      <c r="A200" s="4" t="s">
        <v>1035</v>
      </c>
      <c r="B200" t="s">
        <v>695</v>
      </c>
      <c r="C200" t="s">
        <v>108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3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2">
      <c r="A201" s="4" t="s">
        <v>1215</v>
      </c>
      <c r="B201" t="s">
        <v>713</v>
      </c>
      <c r="C201" t="s">
        <v>217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3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2">
      <c r="A202" s="4" t="s">
        <v>799</v>
      </c>
      <c r="B202" t="s">
        <v>126</v>
      </c>
      <c r="C202" t="s">
        <v>125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3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2">
      <c r="A203" s="4" t="s">
        <v>1186</v>
      </c>
      <c r="B203" t="s">
        <v>571</v>
      </c>
      <c r="C203" t="s">
        <v>570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3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2">
      <c r="A204" s="4" t="s">
        <v>1010</v>
      </c>
      <c r="B204" t="s">
        <v>649</v>
      </c>
      <c r="C204" t="s">
        <v>125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3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2">
      <c r="A205" s="4" t="s">
        <v>1213</v>
      </c>
      <c r="B205" t="s">
        <v>711</v>
      </c>
      <c r="C205" t="s">
        <v>125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3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2">
      <c r="A206" s="4" t="s">
        <v>950</v>
      </c>
      <c r="B206" t="s">
        <v>504</v>
      </c>
      <c r="C206" t="s">
        <v>503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3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2">
      <c r="A207" s="4" t="s">
        <v>1194</v>
      </c>
      <c r="B207" t="s">
        <v>602</v>
      </c>
      <c r="C207" t="s">
        <v>601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3"/>
        <v>77</v>
      </c>
      <c r="O207" s="7" t="str">
        <f>Calc!B207</f>
        <v>B</v>
      </c>
      <c r="P207" s="7">
        <f>IFERROR(VLOOKUP(A207,'Absence Report'!$A$4:$B$29,2,0),0)</f>
        <v>0</v>
      </c>
      <c r="Q207" s="18">
        <v>12661</v>
      </c>
    </row>
    <row r="208" spans="1:17" x14ac:dyDescent="0.2">
      <c r="A208" s="4" t="s">
        <v>986</v>
      </c>
      <c r="B208" t="s">
        <v>595</v>
      </c>
      <c r="C208" t="s">
        <v>594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3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2">
      <c r="A209" s="4" t="s">
        <v>1116</v>
      </c>
      <c r="B209" t="s">
        <v>228</v>
      </c>
      <c r="C209" t="s">
        <v>225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3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2">
      <c r="A210" s="4" t="s">
        <v>1209</v>
      </c>
      <c r="B210" t="s">
        <v>381</v>
      </c>
      <c r="C210" t="s">
        <v>682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3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2">
      <c r="A211" s="4" t="s">
        <v>873</v>
      </c>
      <c r="B211" t="s">
        <v>332</v>
      </c>
      <c r="C211" t="s">
        <v>331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3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2">
      <c r="A212" s="4" t="s">
        <v>882</v>
      </c>
      <c r="B212" t="s">
        <v>354</v>
      </c>
      <c r="C212" t="s">
        <v>351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3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2">
      <c r="A213" s="4" t="s">
        <v>922</v>
      </c>
      <c r="B213" t="s">
        <v>435</v>
      </c>
      <c r="C213" t="s">
        <v>434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3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2">
      <c r="A214" s="4" t="s">
        <v>1022</v>
      </c>
      <c r="B214" t="s">
        <v>672</v>
      </c>
      <c r="C214" t="s">
        <v>434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3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2">
      <c r="A215" s="4" t="s">
        <v>1042</v>
      </c>
      <c r="B215" t="s">
        <v>706</v>
      </c>
      <c r="C215" t="s">
        <v>434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3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2">
      <c r="A216" s="4" t="s">
        <v>1043</v>
      </c>
      <c r="B216" t="s">
        <v>707</v>
      </c>
      <c r="C216" t="s">
        <v>331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3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2">
      <c r="A217" s="4" t="s">
        <v>1059</v>
      </c>
      <c r="B217" t="s">
        <v>742</v>
      </c>
      <c r="C217" t="s">
        <v>434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3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2">
      <c r="A218" s="4" t="s">
        <v>1064</v>
      </c>
      <c r="B218" t="s">
        <v>752</v>
      </c>
      <c r="C218" t="s">
        <v>331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3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2">
      <c r="A219" s="4" t="s">
        <v>1087</v>
      </c>
      <c r="B219" t="s">
        <v>88</v>
      </c>
      <c r="C219" t="s">
        <v>86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3"/>
        <v>70.5</v>
      </c>
      <c r="O219" s="7" t="str">
        <f>Calc!B219</f>
        <v>C</v>
      </c>
      <c r="P219" s="7">
        <f>IFERROR(VLOOKUP(A219,'Absence Report'!$A$4:$B$29,2,0),0)</f>
        <v>0</v>
      </c>
      <c r="Q219" s="18">
        <v>13883</v>
      </c>
    </row>
    <row r="220" spans="1:17" x14ac:dyDescent="0.2">
      <c r="A220" s="4" t="s">
        <v>844</v>
      </c>
      <c r="B220" t="s">
        <v>252</v>
      </c>
      <c r="C220" t="s">
        <v>249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3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2">
      <c r="A221" s="4" t="s">
        <v>877</v>
      </c>
      <c r="B221" t="s">
        <v>343</v>
      </c>
      <c r="C221" t="s">
        <v>341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3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2">
      <c r="A222" s="4" t="s">
        <v>1007</v>
      </c>
      <c r="B222" t="s">
        <v>644</v>
      </c>
      <c r="C222" t="s">
        <v>341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3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2">
      <c r="A223" s="4" t="s">
        <v>984</v>
      </c>
      <c r="B223" t="s">
        <v>592</v>
      </c>
      <c r="C223" t="s">
        <v>591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3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2">
      <c r="A224" s="4" t="s">
        <v>771</v>
      </c>
      <c r="B224" t="s">
        <v>32</v>
      </c>
      <c r="C224" t="s">
        <v>31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3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2">
      <c r="A225" s="4" t="s">
        <v>1006</v>
      </c>
      <c r="B225" t="s">
        <v>642</v>
      </c>
      <c r="C225" t="s">
        <v>643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3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2">
      <c r="A226" s="4" t="s">
        <v>1017</v>
      </c>
      <c r="B226" t="s">
        <v>664</v>
      </c>
      <c r="C226" t="s">
        <v>643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3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2">
      <c r="A227" s="4" t="s">
        <v>1123</v>
      </c>
      <c r="B227" t="s">
        <v>259</v>
      </c>
      <c r="C227" t="s">
        <v>256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3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2">
      <c r="A228" s="4" t="s">
        <v>774</v>
      </c>
      <c r="B228" t="s">
        <v>43</v>
      </c>
      <c r="C228" t="s">
        <v>40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3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2">
      <c r="A229" s="4" t="s">
        <v>1082</v>
      </c>
      <c r="B229" t="s">
        <v>65</v>
      </c>
      <c r="C229" t="s">
        <v>64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3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2">
      <c r="A230" s="4" t="s">
        <v>1051</v>
      </c>
      <c r="B230" t="s">
        <v>725</v>
      </c>
      <c r="C230" t="s">
        <v>726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3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2">
      <c r="A231" s="4" t="s">
        <v>1197</v>
      </c>
      <c r="B231" t="s">
        <v>620</v>
      </c>
      <c r="C231" t="s">
        <v>621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3"/>
        <v>92.5</v>
      </c>
      <c r="O231" s="7" t="str">
        <f>Calc!B231</f>
        <v>A</v>
      </c>
      <c r="P231" s="7">
        <f>IFERROR(VLOOKUP(A231,'Absence Report'!$A$4:$B$29,2,0),0)</f>
        <v>0</v>
      </c>
      <c r="Q231" s="18">
        <v>14069</v>
      </c>
    </row>
    <row r="232" spans="1:17" x14ac:dyDescent="0.2">
      <c r="A232" s="4" t="s">
        <v>861</v>
      </c>
      <c r="B232" t="s">
        <v>300</v>
      </c>
      <c r="C232" t="s">
        <v>299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3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2">
      <c r="A233" s="4" t="s">
        <v>845</v>
      </c>
      <c r="B233" t="s">
        <v>252</v>
      </c>
      <c r="C233" t="s">
        <v>251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3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2">
      <c r="A234" s="4" t="s">
        <v>1134</v>
      </c>
      <c r="B234" t="s">
        <v>300</v>
      </c>
      <c r="C234" t="s">
        <v>297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3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2">
      <c r="A235" s="4" t="s">
        <v>1163</v>
      </c>
      <c r="B235" t="s">
        <v>461</v>
      </c>
      <c r="C235" t="s">
        <v>462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3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2">
      <c r="A236" s="4" t="s">
        <v>987</v>
      </c>
      <c r="B236" t="s">
        <v>597</v>
      </c>
      <c r="C236" t="s">
        <v>596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3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2">
      <c r="A237" s="4" t="s">
        <v>847</v>
      </c>
      <c r="B237" t="s">
        <v>259</v>
      </c>
      <c r="C237" t="s">
        <v>258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3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2">
      <c r="A238" s="4" t="s">
        <v>776</v>
      </c>
      <c r="B238" t="s">
        <v>45</v>
      </c>
      <c r="C238" t="s">
        <v>44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3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2">
      <c r="A239" s="4" t="s">
        <v>1086</v>
      </c>
      <c r="B239" t="s">
        <v>87</v>
      </c>
      <c r="C239" t="s">
        <v>84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3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2">
      <c r="A240" s="4" t="s">
        <v>993</v>
      </c>
      <c r="B240" t="s">
        <v>611</v>
      </c>
      <c r="C240" t="s">
        <v>614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3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2">
      <c r="A241" s="4" t="s">
        <v>1098</v>
      </c>
      <c r="B241" t="s">
        <v>138</v>
      </c>
      <c r="C241" t="s">
        <v>135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3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2">
      <c r="A242" s="4" t="s">
        <v>1203</v>
      </c>
      <c r="B242" t="s">
        <v>652</v>
      </c>
      <c r="C242" t="s">
        <v>653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3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2">
      <c r="A243" s="4" t="s">
        <v>942</v>
      </c>
      <c r="B243" t="s">
        <v>478</v>
      </c>
      <c r="C243" t="s">
        <v>477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3"/>
        <v>94.25</v>
      </c>
      <c r="O243" s="7" t="str">
        <f>Calc!B243</f>
        <v>A</v>
      </c>
      <c r="P243" s="7">
        <f>IFERROR(VLOOKUP(A243,'Absence Report'!$A$4:$B$29,2,0),0)</f>
        <v>0</v>
      </c>
      <c r="Q243" s="18">
        <v>6843</v>
      </c>
    </row>
    <row r="244" spans="1:17" x14ac:dyDescent="0.2">
      <c r="A244" s="4" t="s">
        <v>812</v>
      </c>
      <c r="B244" t="s">
        <v>166</v>
      </c>
      <c r="C244" t="s">
        <v>163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3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2">
      <c r="A245" s="4" t="s">
        <v>939</v>
      </c>
      <c r="B245" t="s">
        <v>474</v>
      </c>
      <c r="C245" t="s">
        <v>473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3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2">
      <c r="A246" s="4" t="s">
        <v>1101</v>
      </c>
      <c r="B246" t="s">
        <v>140</v>
      </c>
      <c r="C246" t="s">
        <v>142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3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2">
      <c r="A247" s="4" t="s">
        <v>827</v>
      </c>
      <c r="B247" t="s">
        <v>206</v>
      </c>
      <c r="C247" t="s">
        <v>203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3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2">
      <c r="A248" s="4" t="s">
        <v>1141</v>
      </c>
      <c r="B248" t="s">
        <v>322</v>
      </c>
      <c r="C248" t="s">
        <v>319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3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2">
      <c r="A249" s="4" t="s">
        <v>879</v>
      </c>
      <c r="B249" t="s">
        <v>347</v>
      </c>
      <c r="C249" t="s">
        <v>344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3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2">
      <c r="A250" s="4" t="s">
        <v>1071</v>
      </c>
      <c r="B250" t="s">
        <v>27</v>
      </c>
      <c r="C250" t="s">
        <v>24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3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2">
      <c r="A251" s="4" t="s">
        <v>934</v>
      </c>
      <c r="B251" t="s">
        <v>461</v>
      </c>
      <c r="C251" t="s">
        <v>460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3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2">
      <c r="A252" s="4" t="s">
        <v>910</v>
      </c>
      <c r="B252" t="s">
        <v>416</v>
      </c>
      <c r="C252" t="s">
        <v>415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3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2">
      <c r="A253" s="4" t="s">
        <v>1099</v>
      </c>
      <c r="B253" t="s">
        <v>140</v>
      </c>
      <c r="C253" t="s">
        <v>137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3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2">
      <c r="A254" s="4" t="s">
        <v>930</v>
      </c>
      <c r="B254" t="s">
        <v>452</v>
      </c>
      <c r="C254" t="s">
        <v>451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3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2">
      <c r="A255" s="4" t="s">
        <v>933</v>
      </c>
      <c r="B255" t="s">
        <v>459</v>
      </c>
      <c r="C255" t="s">
        <v>458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3"/>
        <v>21.75</v>
      </c>
      <c r="O255" s="7" t="str">
        <f>Calc!B255</f>
        <v>Fail</v>
      </c>
      <c r="P255" s="7">
        <f>IFERROR(VLOOKUP(A255,'Absence Report'!$A$4:$B$29,2,0),0)</f>
        <v>0</v>
      </c>
      <c r="Q255" s="18">
        <v>1655</v>
      </c>
    </row>
    <row r="256" spans="1:17" x14ac:dyDescent="0.2">
      <c r="A256" s="4" t="s">
        <v>990</v>
      </c>
      <c r="B256" t="s">
        <v>609</v>
      </c>
      <c r="C256" t="s">
        <v>608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3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2">
      <c r="A257" s="4" t="s">
        <v>1058</v>
      </c>
      <c r="B257" t="s">
        <v>721</v>
      </c>
      <c r="C257" t="s">
        <v>741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3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2">
      <c r="A258" s="4" t="s">
        <v>795</v>
      </c>
      <c r="B258" t="s">
        <v>120</v>
      </c>
      <c r="C258" t="s">
        <v>119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3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2">
      <c r="A259" s="4" t="s">
        <v>1002</v>
      </c>
      <c r="B259" t="s">
        <v>635</v>
      </c>
      <c r="C259" t="s">
        <v>634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3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2">
      <c r="A260" s="4" t="s">
        <v>851</v>
      </c>
      <c r="B260" t="s">
        <v>272</v>
      </c>
      <c r="C260" t="s">
        <v>270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4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2">
      <c r="A261" s="4" t="s">
        <v>1112</v>
      </c>
      <c r="B261" t="s">
        <v>208</v>
      </c>
      <c r="C261" t="s">
        <v>205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4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2">
      <c r="A262" s="4" t="s">
        <v>765</v>
      </c>
      <c r="B262" t="s">
        <v>755</v>
      </c>
      <c r="C262" t="s">
        <v>13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4"/>
        <v>87.25</v>
      </c>
      <c r="O262" s="7" t="str">
        <f>Calc!B262</f>
        <v>A</v>
      </c>
      <c r="P262" s="7">
        <f>IFERROR(VLOOKUP(A262,'Absence Report'!$A$4:$B$29,2,0),0)</f>
        <v>0</v>
      </c>
      <c r="Q262" s="18">
        <v>11629</v>
      </c>
    </row>
    <row r="263" spans="1:17" x14ac:dyDescent="0.2">
      <c r="A263" s="4" t="s">
        <v>770</v>
      </c>
      <c r="B263" t="s">
        <v>32</v>
      </c>
      <c r="C263" t="s">
        <v>13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4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2">
      <c r="A264" s="4" t="s">
        <v>1076</v>
      </c>
      <c r="B264" t="s">
        <v>49</v>
      </c>
      <c r="C264" t="s">
        <v>13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4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2">
      <c r="A265" s="4" t="s">
        <v>1108</v>
      </c>
      <c r="B265" t="s">
        <v>179</v>
      </c>
      <c r="C265" t="s">
        <v>13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4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2">
      <c r="A266" s="4" t="s">
        <v>1127</v>
      </c>
      <c r="B266" t="s">
        <v>269</v>
      </c>
      <c r="C266" t="s">
        <v>13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4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2">
      <c r="A267" s="4" t="s">
        <v>871</v>
      </c>
      <c r="B267" t="s">
        <v>328</v>
      </c>
      <c r="C267" t="s">
        <v>13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4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2">
      <c r="A268" s="4" t="s">
        <v>874</v>
      </c>
      <c r="B268" t="s">
        <v>334</v>
      </c>
      <c r="C268" t="s">
        <v>13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4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2">
      <c r="A269" s="4" t="s">
        <v>905</v>
      </c>
      <c r="B269" t="s">
        <v>406</v>
      </c>
      <c r="C269" t="s">
        <v>13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4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2">
      <c r="A270" s="4" t="s">
        <v>931</v>
      </c>
      <c r="B270" t="s">
        <v>455</v>
      </c>
      <c r="C270" t="s">
        <v>13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4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2">
      <c r="A271" s="4" t="s">
        <v>1150</v>
      </c>
      <c r="B271" t="s">
        <v>375</v>
      </c>
      <c r="C271" t="s">
        <v>373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4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2">
      <c r="A272" s="4" t="s">
        <v>971</v>
      </c>
      <c r="B272" t="s">
        <v>556</v>
      </c>
      <c r="C272" t="s">
        <v>555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4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2">
      <c r="A273" s="4" t="s">
        <v>937</v>
      </c>
      <c r="B273" t="s">
        <v>470</v>
      </c>
      <c r="C273" t="s">
        <v>469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4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2">
      <c r="A274" s="4" t="s">
        <v>1202</v>
      </c>
      <c r="B274" t="s">
        <v>650</v>
      </c>
      <c r="C274" t="s">
        <v>651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4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2">
      <c r="A275" s="4" t="s">
        <v>1183</v>
      </c>
      <c r="B275" t="s">
        <v>560</v>
      </c>
      <c r="C275" t="s">
        <v>559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4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2">
      <c r="A276" s="4" t="s">
        <v>1122</v>
      </c>
      <c r="B276" t="s">
        <v>257</v>
      </c>
      <c r="C276" t="s">
        <v>254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4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2">
      <c r="A277" s="4" t="s">
        <v>1011</v>
      </c>
      <c r="B277" t="s">
        <v>652</v>
      </c>
      <c r="C277" t="s">
        <v>654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4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2">
      <c r="A278" s="4" t="s">
        <v>1027</v>
      </c>
      <c r="B278" t="s">
        <v>681</v>
      </c>
      <c r="C278" t="s">
        <v>654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4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2">
      <c r="A279" s="4" t="s">
        <v>1219</v>
      </c>
      <c r="B279" t="s">
        <v>731</v>
      </c>
      <c r="C279" t="s">
        <v>732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4"/>
        <v>74.5</v>
      </c>
      <c r="O279" s="7" t="str">
        <f>Calc!B279</f>
        <v>C</v>
      </c>
      <c r="P279" s="7">
        <f>IFERROR(VLOOKUP(A279,'Absence Report'!$A$4:$B$29,2,0),0)</f>
        <v>0</v>
      </c>
      <c r="Q279" s="18">
        <v>12615</v>
      </c>
    </row>
    <row r="280" spans="1:17" x14ac:dyDescent="0.2">
      <c r="A280" s="4" t="s">
        <v>938</v>
      </c>
      <c r="B280" t="s">
        <v>472</v>
      </c>
      <c r="C280" t="s">
        <v>471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4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2">
      <c r="A281" s="4" t="s">
        <v>1095</v>
      </c>
      <c r="B281" t="s">
        <v>120</v>
      </c>
      <c r="C281" t="s">
        <v>117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4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2">
      <c r="A282" s="4" t="s">
        <v>1013</v>
      </c>
      <c r="B282" t="s">
        <v>657</v>
      </c>
      <c r="C282" t="s">
        <v>117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4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2">
      <c r="A283" s="4" t="s">
        <v>848</v>
      </c>
      <c r="B283" t="s">
        <v>262</v>
      </c>
      <c r="C283" t="s">
        <v>260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4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2">
      <c r="A284" s="4" t="s">
        <v>1033</v>
      </c>
      <c r="B284" t="s">
        <v>691</v>
      </c>
      <c r="C284" t="s">
        <v>692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4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2">
      <c r="A285" s="4" t="s">
        <v>804</v>
      </c>
      <c r="B285" t="s">
        <v>140</v>
      </c>
      <c r="C285" t="s">
        <v>144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4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2">
      <c r="A286" s="4" t="s">
        <v>1107</v>
      </c>
      <c r="B286" t="s">
        <v>175</v>
      </c>
      <c r="C286" t="s">
        <v>172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4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2">
      <c r="A287" s="4" t="s">
        <v>867</v>
      </c>
      <c r="B287" t="s">
        <v>315</v>
      </c>
      <c r="C287" t="s">
        <v>313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4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2">
      <c r="A288" s="4" t="s">
        <v>829</v>
      </c>
      <c r="B288" t="s">
        <v>213</v>
      </c>
      <c r="C288" t="s">
        <v>209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4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2">
      <c r="A289" s="4" t="s">
        <v>1148</v>
      </c>
      <c r="B289" t="s">
        <v>357</v>
      </c>
      <c r="C289" t="s">
        <v>209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4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2">
      <c r="A290" s="4" t="s">
        <v>1180</v>
      </c>
      <c r="B290" t="s">
        <v>550</v>
      </c>
      <c r="C290" t="s">
        <v>549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4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2">
      <c r="A291" s="4" t="s">
        <v>1105</v>
      </c>
      <c r="B291" t="s">
        <v>168</v>
      </c>
      <c r="C291" t="s">
        <v>165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4"/>
        <v>87.5</v>
      </c>
      <c r="O291" s="7" t="str">
        <f>Calc!B291</f>
        <v>A</v>
      </c>
      <c r="P291" s="7">
        <f>IFERROR(VLOOKUP(A291,'Absence Report'!$A$4:$B$29,2,0),0)</f>
        <v>0</v>
      </c>
      <c r="Q291" s="18">
        <v>9036</v>
      </c>
    </row>
    <row r="292" spans="1:17" x14ac:dyDescent="0.2">
      <c r="A292" s="4" t="s">
        <v>805</v>
      </c>
      <c r="B292" t="s">
        <v>140</v>
      </c>
      <c r="C292" t="s">
        <v>145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4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2">
      <c r="A293" s="4" t="s">
        <v>1149</v>
      </c>
      <c r="B293" t="s">
        <v>371</v>
      </c>
      <c r="C293" t="s">
        <v>369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4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2">
      <c r="A294" s="4" t="s">
        <v>955</v>
      </c>
      <c r="B294" t="s">
        <v>515</v>
      </c>
      <c r="C294" t="s">
        <v>514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4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2">
      <c r="A295" s="4" t="s">
        <v>1079</v>
      </c>
      <c r="B295" t="s">
        <v>58</v>
      </c>
      <c r="C295" t="s">
        <v>54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4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2">
      <c r="A296" s="4" t="s">
        <v>1207</v>
      </c>
      <c r="B296" t="s">
        <v>666</v>
      </c>
      <c r="C296" t="s">
        <v>493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4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2">
      <c r="A297" s="4" t="s">
        <v>1188</v>
      </c>
      <c r="B297" t="s">
        <v>578</v>
      </c>
      <c r="C297" t="s">
        <v>577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4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2">
      <c r="A298" s="4" t="s">
        <v>884</v>
      </c>
      <c r="B298" t="s">
        <v>359</v>
      </c>
      <c r="C298" t="s">
        <v>356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4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2">
      <c r="A299" s="4" t="s">
        <v>966</v>
      </c>
      <c r="B299" t="s">
        <v>536</v>
      </c>
      <c r="C299" t="s">
        <v>535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4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2">
      <c r="A300" s="4" t="s">
        <v>1164</v>
      </c>
      <c r="B300" t="s">
        <v>464</v>
      </c>
      <c r="C300" t="s">
        <v>463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4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2">
      <c r="A301" s="4" t="s">
        <v>1175</v>
      </c>
      <c r="B301" t="s">
        <v>123</v>
      </c>
      <c r="C301" t="s">
        <v>537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4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2">
      <c r="A302" s="4" t="s">
        <v>1014</v>
      </c>
      <c r="B302" t="s">
        <v>659</v>
      </c>
      <c r="C302" t="s">
        <v>660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4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2">
      <c r="A303" s="4" t="s">
        <v>1037</v>
      </c>
      <c r="B303" t="s">
        <v>698</v>
      </c>
      <c r="C303" t="s">
        <v>699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4"/>
        <v>72.5</v>
      </c>
      <c r="O303" s="7" t="str">
        <f>Calc!B303</f>
        <v>C</v>
      </c>
      <c r="P303" s="7">
        <f>IFERROR(VLOOKUP(A303,'Absence Report'!$A$4:$B$29,2,0),0)</f>
        <v>0</v>
      </c>
      <c r="Q303" s="18">
        <v>4433</v>
      </c>
    </row>
    <row r="304" spans="1:17" x14ac:dyDescent="0.2">
      <c r="A304" s="4" t="s">
        <v>785</v>
      </c>
      <c r="B304" t="s">
        <v>80</v>
      </c>
      <c r="C304" t="s">
        <v>77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4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2">
      <c r="A305" s="4" t="s">
        <v>932</v>
      </c>
      <c r="B305" t="s">
        <v>457</v>
      </c>
      <c r="C305" t="s">
        <v>456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4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2">
      <c r="A306" s="4" t="s">
        <v>818</v>
      </c>
      <c r="B306" t="s">
        <v>183</v>
      </c>
      <c r="C306" t="s">
        <v>180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4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2">
      <c r="A307" s="4" t="s">
        <v>789</v>
      </c>
      <c r="B307" t="s">
        <v>93</v>
      </c>
      <c r="C307" t="s">
        <v>90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4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2">
      <c r="A308" s="4" t="s">
        <v>1165</v>
      </c>
      <c r="B308" t="s">
        <v>466</v>
      </c>
      <c r="C308" t="s">
        <v>465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4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2">
      <c r="A309" s="4" t="s">
        <v>783</v>
      </c>
      <c r="B309" t="s">
        <v>76</v>
      </c>
      <c r="C309" t="s">
        <v>73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4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2">
      <c r="A310" s="4" t="s">
        <v>1074</v>
      </c>
      <c r="B310" t="s">
        <v>41</v>
      </c>
      <c r="C310" t="s">
        <v>38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4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2">
      <c r="A311" s="4" t="s">
        <v>1154</v>
      </c>
      <c r="B311" t="s">
        <v>394</v>
      </c>
      <c r="C311" t="s">
        <v>392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4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2">
      <c r="A312" s="4" t="s">
        <v>1158</v>
      </c>
      <c r="B312" t="s">
        <v>203</v>
      </c>
      <c r="C312" t="s">
        <v>428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4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2">
      <c r="A313" s="4" t="s">
        <v>798</v>
      </c>
      <c r="B313" t="s">
        <v>126</v>
      </c>
      <c r="C313" t="s">
        <v>123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4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2">
      <c r="A314" s="4" t="s">
        <v>954</v>
      </c>
      <c r="B314" t="s">
        <v>511</v>
      </c>
      <c r="C314" t="s">
        <v>510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4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2">
      <c r="A315" s="4" t="s">
        <v>904</v>
      </c>
      <c r="B315" t="s">
        <v>405</v>
      </c>
      <c r="C315" t="s">
        <v>404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4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2">
      <c r="A316" s="4" t="s">
        <v>1085</v>
      </c>
      <c r="B316" t="s">
        <v>83</v>
      </c>
      <c r="C316" t="s">
        <v>81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4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2">
      <c r="A317" s="4" t="s">
        <v>1118</v>
      </c>
      <c r="B317" t="s">
        <v>240</v>
      </c>
      <c r="C317" t="s">
        <v>237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4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2">
      <c r="A318" s="4" t="s">
        <v>956</v>
      </c>
      <c r="B318" t="s">
        <v>517</v>
      </c>
      <c r="C318" t="s">
        <v>516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4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2">
      <c r="A319" s="4" t="s">
        <v>854</v>
      </c>
      <c r="B319" t="s">
        <v>278</v>
      </c>
      <c r="C319" t="s">
        <v>275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4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2">
      <c r="A320" s="4" t="s">
        <v>912</v>
      </c>
      <c r="B320" t="s">
        <v>419</v>
      </c>
      <c r="C320" t="s">
        <v>418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4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2">
      <c r="A321" s="4" t="s">
        <v>1084</v>
      </c>
      <c r="B321" t="s">
        <v>80</v>
      </c>
      <c r="C321" t="s">
        <v>79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4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2">
      <c r="A322" s="4" t="s">
        <v>1050</v>
      </c>
      <c r="B322" t="s">
        <v>723</v>
      </c>
      <c r="C322" t="s">
        <v>724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4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2">
      <c r="A323" s="4" t="s">
        <v>1054</v>
      </c>
      <c r="B323" t="s">
        <v>735</v>
      </c>
      <c r="C323" t="s">
        <v>736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4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2">
      <c r="A324" s="4" t="s">
        <v>1208</v>
      </c>
      <c r="B324" t="s">
        <v>673</v>
      </c>
      <c r="C324" t="s">
        <v>674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5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2">
      <c r="A325" s="4" t="s">
        <v>921</v>
      </c>
      <c r="B325" t="s">
        <v>433</v>
      </c>
      <c r="C325" t="s">
        <v>432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5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2">
      <c r="A326" s="4" t="s">
        <v>1221</v>
      </c>
      <c r="B326" t="s">
        <v>739</v>
      </c>
      <c r="C326" t="s">
        <v>167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5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2">
      <c r="A327" s="4" t="s">
        <v>1103</v>
      </c>
      <c r="B327" t="s">
        <v>158</v>
      </c>
      <c r="C327" t="s">
        <v>155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5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2">
      <c r="A328" s="4" t="s">
        <v>1015</v>
      </c>
      <c r="B328" t="s">
        <v>661</v>
      </c>
      <c r="C328" t="s">
        <v>662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5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2">
      <c r="A329" s="4" t="s">
        <v>1044</v>
      </c>
      <c r="B329" t="s">
        <v>708</v>
      </c>
      <c r="C329" t="s">
        <v>709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5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2">
      <c r="A330" s="4" t="s">
        <v>825</v>
      </c>
      <c r="B330" t="s">
        <v>201</v>
      </c>
      <c r="C330" t="s">
        <v>198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5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2">
      <c r="A331" s="4" t="s">
        <v>981</v>
      </c>
      <c r="B331" t="s">
        <v>585</v>
      </c>
      <c r="C331" t="s">
        <v>584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5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2">
      <c r="A332" s="4" t="s">
        <v>806</v>
      </c>
      <c r="B332" t="s">
        <v>148</v>
      </c>
      <c r="C332" t="s">
        <v>146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5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2">
      <c r="A333" s="4" t="s">
        <v>870</v>
      </c>
      <c r="B333" t="s">
        <v>326</v>
      </c>
      <c r="C333" t="s">
        <v>57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5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2">
      <c r="A334" s="4" t="s">
        <v>1089</v>
      </c>
      <c r="B334" t="s">
        <v>99</v>
      </c>
      <c r="C334" t="s">
        <v>96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5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2">
      <c r="A335" s="4" t="s">
        <v>850</v>
      </c>
      <c r="B335" t="s">
        <v>271</v>
      </c>
      <c r="C335" t="s">
        <v>268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5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2">
      <c r="A336" s="4" t="s">
        <v>1121</v>
      </c>
      <c r="B336" t="s">
        <v>250</v>
      </c>
      <c r="C336" t="s">
        <v>247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5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2">
      <c r="A337" s="4" t="s">
        <v>1001</v>
      </c>
      <c r="B337" t="s">
        <v>2</v>
      </c>
      <c r="C337" t="s">
        <v>631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5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2">
      <c r="A338" s="4" t="s">
        <v>1223</v>
      </c>
      <c r="B338" t="s">
        <v>748</v>
      </c>
      <c r="C338" t="s">
        <v>749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5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2">
      <c r="A339" s="4" t="s">
        <v>919</v>
      </c>
      <c r="B339" t="s">
        <v>203</v>
      </c>
      <c r="C339" t="s">
        <v>429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5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2">
      <c r="A340" s="4" t="s">
        <v>894</v>
      </c>
      <c r="B340" t="s">
        <v>380</v>
      </c>
      <c r="C340" t="s">
        <v>377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5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2">
      <c r="A341" s="4" t="s">
        <v>897</v>
      </c>
      <c r="B341" t="s">
        <v>389</v>
      </c>
      <c r="C341" t="s">
        <v>386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5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2">
      <c r="A342" s="4" t="s">
        <v>995</v>
      </c>
      <c r="B342" t="s">
        <v>618</v>
      </c>
      <c r="C342" t="s">
        <v>617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5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2">
      <c r="A343" s="4" t="s">
        <v>1113</v>
      </c>
      <c r="B343" t="s">
        <v>214</v>
      </c>
      <c r="C343" t="s">
        <v>212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5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2">
      <c r="A344" s="4" t="s">
        <v>881</v>
      </c>
      <c r="B344" t="s">
        <v>352</v>
      </c>
      <c r="C344" t="s">
        <v>349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5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2">
      <c r="A345" s="4" t="s">
        <v>828</v>
      </c>
      <c r="B345" t="s">
        <v>211</v>
      </c>
      <c r="C345" t="s">
        <v>207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5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2">
      <c r="A346" s="4" t="s">
        <v>869</v>
      </c>
      <c r="B346" t="s">
        <v>325</v>
      </c>
      <c r="C346" t="s">
        <v>323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5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2">
      <c r="A347" s="4" t="s">
        <v>831</v>
      </c>
      <c r="B347" t="s">
        <v>218</v>
      </c>
      <c r="C347" t="s">
        <v>215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5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2">
      <c r="A348" s="4" t="s">
        <v>1070</v>
      </c>
      <c r="B348" t="s">
        <v>20</v>
      </c>
      <c r="C348" t="s">
        <v>16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5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2">
      <c r="A349" s="4" t="s">
        <v>977</v>
      </c>
      <c r="B349" t="s">
        <v>574</v>
      </c>
      <c r="C349" t="s">
        <v>573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5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2">
      <c r="A350" s="4" t="s">
        <v>947</v>
      </c>
      <c r="B350" t="s">
        <v>493</v>
      </c>
      <c r="C350" t="s">
        <v>492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5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2">
      <c r="A351" s="4" t="s">
        <v>1012</v>
      </c>
      <c r="B351" t="s">
        <v>652</v>
      </c>
      <c r="C351" t="s">
        <v>655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5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2">
      <c r="A352" s="4" t="s">
        <v>1072</v>
      </c>
      <c r="B352" t="s">
        <v>30</v>
      </c>
      <c r="C352" t="s">
        <v>28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5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2">
      <c r="A353" s="4" t="s">
        <v>1135</v>
      </c>
      <c r="B353" t="s">
        <v>0</v>
      </c>
      <c r="C353" t="s">
        <v>28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5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2">
      <c r="A354" s="4" t="s">
        <v>1195</v>
      </c>
      <c r="B354" t="s">
        <v>603</v>
      </c>
      <c r="C354" t="s">
        <v>602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5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2">
      <c r="A355" s="4" t="s">
        <v>907</v>
      </c>
      <c r="B355" t="s">
        <v>410</v>
      </c>
      <c r="C355" t="s">
        <v>409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5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2">
      <c r="A356" s="4" t="s">
        <v>999</v>
      </c>
      <c r="B356" t="s">
        <v>627</v>
      </c>
      <c r="C356" t="s">
        <v>626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5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2">
      <c r="A357" s="4" t="s">
        <v>944</v>
      </c>
      <c r="B357" t="s">
        <v>486</v>
      </c>
      <c r="C357" t="s">
        <v>485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5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2">
      <c r="A358" s="4" t="s">
        <v>1144</v>
      </c>
      <c r="B358" t="s">
        <v>336</v>
      </c>
      <c r="C358" t="s">
        <v>333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5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2">
      <c r="A359" s="4" t="s">
        <v>902</v>
      </c>
      <c r="B359" t="s">
        <v>400</v>
      </c>
      <c r="C359" t="s">
        <v>401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5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2">
      <c r="A360" s="4" t="s">
        <v>764</v>
      </c>
      <c r="B360" t="s">
        <v>12</v>
      </c>
      <c r="C360" t="s">
        <v>10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5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2">
      <c r="A361" s="4" t="s">
        <v>899</v>
      </c>
      <c r="B361" t="s">
        <v>396</v>
      </c>
      <c r="C361" t="s">
        <v>393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5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2">
      <c r="A362" s="4" t="s">
        <v>903</v>
      </c>
      <c r="B362" t="s">
        <v>403</v>
      </c>
      <c r="C362" t="s">
        <v>402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5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2">
      <c r="A363" s="4" t="s">
        <v>860</v>
      </c>
      <c r="B363" t="s">
        <v>294</v>
      </c>
      <c r="C363" t="s">
        <v>292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5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2">
      <c r="A364" s="4" t="s">
        <v>1019</v>
      </c>
      <c r="B364" t="s">
        <v>668</v>
      </c>
      <c r="C364" t="s">
        <v>292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5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2">
      <c r="A365" s="4" t="s">
        <v>994</v>
      </c>
      <c r="B365" t="s">
        <v>616</v>
      </c>
      <c r="C365" t="s">
        <v>615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5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2">
      <c r="A366" s="4" t="s">
        <v>778</v>
      </c>
      <c r="B366" t="s">
        <v>60</v>
      </c>
      <c r="C366" t="s">
        <v>56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5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2">
      <c r="A367" s="4" t="s">
        <v>1003</v>
      </c>
      <c r="B367" t="s">
        <v>5</v>
      </c>
      <c r="C367" t="s">
        <v>627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5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2">
      <c r="A368" s="4" t="s">
        <v>1078</v>
      </c>
      <c r="B368" t="s">
        <v>55</v>
      </c>
      <c r="C368" t="s">
        <v>52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5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2">
      <c r="A369" s="4" t="s">
        <v>1199</v>
      </c>
      <c r="B369" t="s">
        <v>633</v>
      </c>
      <c r="C369" t="s">
        <v>632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5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2">
      <c r="A370" s="4" t="s">
        <v>807</v>
      </c>
      <c r="B370" t="s">
        <v>150</v>
      </c>
      <c r="C370" t="s">
        <v>147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5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2">
      <c r="A371" s="4" t="s">
        <v>1088</v>
      </c>
      <c r="B371" t="s">
        <v>97</v>
      </c>
      <c r="C371" t="s">
        <v>94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5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2">
      <c r="A372" s="4" t="s">
        <v>965</v>
      </c>
      <c r="B372" t="s">
        <v>534</v>
      </c>
      <c r="C372" t="s">
        <v>533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5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2">
      <c r="A373" s="4" t="s">
        <v>1137</v>
      </c>
      <c r="B373" t="s">
        <v>309</v>
      </c>
      <c r="C373" t="s">
        <v>308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5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2">
      <c r="A374" s="4" t="s">
        <v>914</v>
      </c>
      <c r="B374" t="s">
        <v>423</v>
      </c>
      <c r="C374" t="s">
        <v>422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5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2">
      <c r="A375" s="4" t="s">
        <v>925</v>
      </c>
      <c r="B375" t="s">
        <v>443</v>
      </c>
      <c r="C375" t="s">
        <v>442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5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2">
      <c r="A376" s="4" t="s">
        <v>763</v>
      </c>
      <c r="B376" t="s">
        <v>7</v>
      </c>
      <c r="C376" t="s">
        <v>6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5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2">
      <c r="A377" s="4" t="s">
        <v>801</v>
      </c>
      <c r="B377" t="s">
        <v>129</v>
      </c>
      <c r="C377" t="s">
        <v>128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5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2">
      <c r="A378" s="4" t="s">
        <v>970</v>
      </c>
      <c r="B378" t="s">
        <v>552</v>
      </c>
      <c r="C378" t="s">
        <v>551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5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2">
      <c r="A379" s="4" t="s">
        <v>1166</v>
      </c>
      <c r="B379" t="s">
        <v>480</v>
      </c>
      <c r="C379" t="s">
        <v>479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5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2">
      <c r="A380" s="4" t="s">
        <v>1000</v>
      </c>
      <c r="B380" t="s">
        <v>629</v>
      </c>
      <c r="C380" t="s">
        <v>628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5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2">
      <c r="A381" s="4" t="s">
        <v>991</v>
      </c>
      <c r="B381" t="s">
        <v>611</v>
      </c>
      <c r="C381" t="s">
        <v>610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5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2">
      <c r="A382" s="4" t="s">
        <v>808</v>
      </c>
      <c r="B382" t="s">
        <v>152</v>
      </c>
      <c r="C382" t="s">
        <v>149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5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2">
      <c r="A383" s="4" t="s">
        <v>858</v>
      </c>
      <c r="B383" t="s">
        <v>291</v>
      </c>
      <c r="C383" t="s">
        <v>149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5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2">
      <c r="A384" s="4" t="s">
        <v>862</v>
      </c>
      <c r="B384" t="s">
        <v>301</v>
      </c>
      <c r="C384" t="s">
        <v>149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5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2">
      <c r="A385" s="4" t="s">
        <v>915</v>
      </c>
      <c r="B385" t="s">
        <v>203</v>
      </c>
      <c r="C385" t="s">
        <v>149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5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2">
      <c r="A386" s="4" t="s">
        <v>969</v>
      </c>
      <c r="B386" t="s">
        <v>548</v>
      </c>
      <c r="C386" t="s">
        <v>149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5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2">
      <c r="A387" s="4" t="s">
        <v>1189</v>
      </c>
      <c r="B387" t="s">
        <v>581</v>
      </c>
      <c r="C387" t="s">
        <v>149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5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2">
      <c r="A388" s="4" t="s">
        <v>1038</v>
      </c>
      <c r="B388" t="s">
        <v>698</v>
      </c>
      <c r="C388" t="s">
        <v>700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6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2">
      <c r="A389" s="4" t="s">
        <v>1039</v>
      </c>
      <c r="B389" t="s">
        <v>701</v>
      </c>
      <c r="C389" t="s">
        <v>149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6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2">
      <c r="A390" s="4" t="s">
        <v>1055</v>
      </c>
      <c r="B390" t="s">
        <v>737</v>
      </c>
      <c r="C390" t="s">
        <v>700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6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2">
      <c r="A391" s="4" t="s">
        <v>1094</v>
      </c>
      <c r="B391" t="s">
        <v>115</v>
      </c>
      <c r="C391" t="s">
        <v>114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6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2">
      <c r="A392" s="4" t="s">
        <v>1119</v>
      </c>
      <c r="B392" t="s">
        <v>245</v>
      </c>
      <c r="C392" t="s">
        <v>110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6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2">
      <c r="A393" s="4" t="s">
        <v>1018</v>
      </c>
      <c r="B393" t="s">
        <v>665</v>
      </c>
      <c r="C393" t="s">
        <v>110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6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2">
      <c r="A394" s="4" t="s">
        <v>1041</v>
      </c>
      <c r="B394" t="s">
        <v>705</v>
      </c>
      <c r="C394" t="s">
        <v>646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6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2">
      <c r="A395" s="4" t="s">
        <v>1097</v>
      </c>
      <c r="B395" t="s">
        <v>136</v>
      </c>
      <c r="C395" t="s">
        <v>133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6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2">
      <c r="A396" s="4" t="s">
        <v>964</v>
      </c>
      <c r="B396" t="s">
        <v>532</v>
      </c>
      <c r="C396" t="s">
        <v>531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6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2">
      <c r="A397" s="4" t="s">
        <v>788</v>
      </c>
      <c r="B397" t="s">
        <v>91</v>
      </c>
      <c r="C397" t="s">
        <v>89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6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2">
      <c r="A398" s="4" t="s">
        <v>1093</v>
      </c>
      <c r="B398" t="s">
        <v>111</v>
      </c>
      <c r="C398" t="s">
        <v>105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6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2">
      <c r="A399" s="4" t="s">
        <v>824</v>
      </c>
      <c r="B399" t="s">
        <v>197</v>
      </c>
      <c r="C399" t="s">
        <v>194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6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2">
      <c r="A400" s="4" t="s">
        <v>1139</v>
      </c>
      <c r="B400" t="s">
        <v>317</v>
      </c>
      <c r="C400" t="s">
        <v>194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6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2">
      <c r="A401" s="4" t="s">
        <v>1198</v>
      </c>
      <c r="B401" t="s">
        <v>630</v>
      </c>
      <c r="C401" t="s">
        <v>194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6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2">
      <c r="A402" s="4" t="s">
        <v>786</v>
      </c>
      <c r="B402" t="s">
        <v>85</v>
      </c>
      <c r="C402" t="s">
        <v>82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6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2">
      <c r="A403" s="4" t="s">
        <v>1115</v>
      </c>
      <c r="B403" t="s">
        <v>224</v>
      </c>
      <c r="C403" t="s">
        <v>222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6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2">
      <c r="A404" s="4" t="s">
        <v>920</v>
      </c>
      <c r="B404" t="s">
        <v>431</v>
      </c>
      <c r="C404" t="s">
        <v>430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6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2">
      <c r="A405" s="4" t="s">
        <v>1048</v>
      </c>
      <c r="B405" t="s">
        <v>718</v>
      </c>
      <c r="C405" t="s">
        <v>222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6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2">
      <c r="A406" s="4" t="s">
        <v>1220</v>
      </c>
      <c r="B406" t="s">
        <v>733</v>
      </c>
      <c r="C406" t="s">
        <v>222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6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2">
      <c r="A407" s="4" t="s">
        <v>1124</v>
      </c>
      <c r="B407" t="s">
        <v>263</v>
      </c>
      <c r="C407" t="s">
        <v>261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6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2">
      <c r="A408" s="4" t="s">
        <v>997</v>
      </c>
      <c r="B408" t="s">
        <v>623</v>
      </c>
      <c r="C408" t="s">
        <v>622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6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2">
      <c r="A409" s="4" t="s">
        <v>1153</v>
      </c>
      <c r="B409" t="s">
        <v>391</v>
      </c>
      <c r="C409" t="s">
        <v>388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6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2">
      <c r="A410" s="4" t="s">
        <v>961</v>
      </c>
      <c r="B410" t="s">
        <v>525</v>
      </c>
      <c r="C410" t="s">
        <v>524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6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2">
      <c r="A411" s="4" t="s">
        <v>1214</v>
      </c>
      <c r="B411" t="s">
        <v>712</v>
      </c>
      <c r="C411" t="s">
        <v>524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6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2">
      <c r="A412" s="4" t="s">
        <v>875</v>
      </c>
      <c r="B412" t="s">
        <v>338</v>
      </c>
      <c r="C412" t="s">
        <v>335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6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2">
      <c r="A413" s="4" t="s">
        <v>1060</v>
      </c>
      <c r="B413" t="s">
        <v>743</v>
      </c>
      <c r="C413" t="s">
        <v>744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6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2">
      <c r="A414" s="4" t="s">
        <v>841</v>
      </c>
      <c r="B414" t="s">
        <v>242</v>
      </c>
      <c r="C414" t="s">
        <v>241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6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2">
      <c r="A415" s="4" t="s">
        <v>1131</v>
      </c>
      <c r="B415" t="s">
        <v>289</v>
      </c>
      <c r="C415" t="s">
        <v>241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6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2">
      <c r="A416" s="4" t="s">
        <v>880</v>
      </c>
      <c r="B416" t="s">
        <v>348</v>
      </c>
      <c r="C416" t="s">
        <v>241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6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2">
      <c r="A417" s="4" t="s">
        <v>1168</v>
      </c>
      <c r="B417" t="s">
        <v>484</v>
      </c>
      <c r="C417" t="s">
        <v>483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6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2">
      <c r="A418" s="4" t="s">
        <v>1201</v>
      </c>
      <c r="B418" t="s">
        <v>646</v>
      </c>
      <c r="C418" t="s">
        <v>647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6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2">
      <c r="A419" s="4" t="s">
        <v>857</v>
      </c>
      <c r="B419" t="s">
        <v>287</v>
      </c>
      <c r="C419" t="s">
        <v>284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6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2">
      <c r="A420" s="4" t="s">
        <v>896</v>
      </c>
      <c r="B420" t="s">
        <v>383</v>
      </c>
      <c r="C420" t="s">
        <v>381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6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2">
      <c r="A421" s="4" t="s">
        <v>1211</v>
      </c>
      <c r="B421" t="s">
        <v>689</v>
      </c>
      <c r="C421" t="s">
        <v>381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6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2">
      <c r="A422" s="4" t="s">
        <v>1133</v>
      </c>
      <c r="B422" t="s">
        <v>298</v>
      </c>
      <c r="C422" t="s">
        <v>295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6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2">
      <c r="A423" s="4" t="s">
        <v>856</v>
      </c>
      <c r="B423" t="s">
        <v>285</v>
      </c>
      <c r="C423" t="s">
        <v>282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6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2">
      <c r="A424" s="4" t="s">
        <v>895</v>
      </c>
      <c r="B424" t="s">
        <v>382</v>
      </c>
      <c r="C424" t="s">
        <v>379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6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2">
      <c r="A425" s="4" t="s">
        <v>962</v>
      </c>
      <c r="B425" t="s">
        <v>527</v>
      </c>
      <c r="C425" t="s">
        <v>526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6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2">
      <c r="A426" s="4" t="s">
        <v>957</v>
      </c>
      <c r="B426" t="s">
        <v>518</v>
      </c>
      <c r="C426" t="s">
        <v>374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6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2">
      <c r="A427" s="4" t="s">
        <v>1026</v>
      </c>
      <c r="B427" t="s">
        <v>679</v>
      </c>
      <c r="C427" t="s">
        <v>680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6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2">
      <c r="A428" s="4" t="s">
        <v>1205</v>
      </c>
      <c r="B428" t="s">
        <v>430</v>
      </c>
      <c r="C428" t="s">
        <v>658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6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2">
      <c r="A429" s="4" t="s">
        <v>1106</v>
      </c>
      <c r="B429" t="s">
        <v>171</v>
      </c>
      <c r="C429" t="s">
        <v>169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6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2">
      <c r="A430" s="4" t="s">
        <v>792</v>
      </c>
      <c r="B430" t="s">
        <v>113</v>
      </c>
      <c r="C430" t="s">
        <v>107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6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2">
      <c r="A431" s="4" t="s">
        <v>1056</v>
      </c>
      <c r="B431" t="s">
        <v>34</v>
      </c>
      <c r="C431" t="s">
        <v>738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6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2">
      <c r="A432" s="4" t="s">
        <v>781</v>
      </c>
      <c r="B432" t="s">
        <v>70</v>
      </c>
      <c r="C432" t="s">
        <v>67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6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2">
      <c r="A433" s="4" t="s">
        <v>908</v>
      </c>
      <c r="B433" t="s">
        <v>412</v>
      </c>
      <c r="C433" t="s">
        <v>411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6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2">
      <c r="A434" s="4" t="s">
        <v>1152</v>
      </c>
      <c r="B434" t="s">
        <v>387</v>
      </c>
      <c r="C434" t="s">
        <v>384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6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2">
      <c r="A435" s="4" t="s">
        <v>762</v>
      </c>
      <c r="B435" t="s">
        <v>7</v>
      </c>
      <c r="C435" t="s">
        <v>4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6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2">
      <c r="A436" s="4" t="s">
        <v>1083</v>
      </c>
      <c r="B436" t="s">
        <v>74</v>
      </c>
      <c r="C436" t="s">
        <v>71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6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2">
      <c r="A437" s="4" t="s">
        <v>814</v>
      </c>
      <c r="B437" t="s">
        <v>173</v>
      </c>
      <c r="C437" t="s">
        <v>4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6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2">
      <c r="A438" s="4" t="s">
        <v>834</v>
      </c>
      <c r="B438" t="s">
        <v>226</v>
      </c>
      <c r="C438" t="s">
        <v>4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6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2">
      <c r="A439" s="4" t="s">
        <v>842</v>
      </c>
      <c r="B439" t="s">
        <v>243</v>
      </c>
      <c r="C439" t="s">
        <v>4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6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2">
      <c r="A440" s="4" t="s">
        <v>1130</v>
      </c>
      <c r="B440" t="s">
        <v>288</v>
      </c>
      <c r="C440" t="s">
        <v>286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6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2">
      <c r="A441" s="4" t="s">
        <v>864</v>
      </c>
      <c r="B441" t="s">
        <v>307</v>
      </c>
      <c r="C441" t="s">
        <v>4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6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2">
      <c r="A442" s="4" t="s">
        <v>948</v>
      </c>
      <c r="B442" t="s">
        <v>494</v>
      </c>
      <c r="C442" t="s">
        <v>4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6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2">
      <c r="A443" s="4" t="s">
        <v>976</v>
      </c>
      <c r="B443" t="s">
        <v>572</v>
      </c>
      <c r="C443" t="s">
        <v>71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6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2">
      <c r="A444" s="4" t="s">
        <v>978</v>
      </c>
      <c r="B444" t="s">
        <v>576</v>
      </c>
      <c r="C444" t="s">
        <v>286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6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2">
      <c r="A445" s="4" t="s">
        <v>1216</v>
      </c>
      <c r="B445" t="s">
        <v>719</v>
      </c>
      <c r="C445" t="s">
        <v>71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6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2">
      <c r="A446" s="4" t="s">
        <v>1061</v>
      </c>
      <c r="B446" t="s">
        <v>745</v>
      </c>
      <c r="C446" t="s">
        <v>4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6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2">
      <c r="A447" s="4" t="s">
        <v>1065</v>
      </c>
      <c r="B447" t="s">
        <v>753</v>
      </c>
      <c r="C447" t="s">
        <v>4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6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2">
      <c r="A448" s="4" t="s">
        <v>1167</v>
      </c>
      <c r="B448" t="s">
        <v>482</v>
      </c>
      <c r="C448" t="s">
        <v>481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6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2">
      <c r="A449" s="4" t="s">
        <v>960</v>
      </c>
      <c r="B449" t="s">
        <v>523</v>
      </c>
      <c r="C449" t="s">
        <v>522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6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2">
      <c r="A450" s="4" t="s">
        <v>974</v>
      </c>
      <c r="B450" t="s">
        <v>566</v>
      </c>
      <c r="C450" t="s">
        <v>565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6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2">
      <c r="A451" s="4" t="s">
        <v>1008</v>
      </c>
      <c r="B451" t="s">
        <v>645</v>
      </c>
      <c r="C451" t="s">
        <v>481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6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2">
      <c r="A452" s="4" t="s">
        <v>1062</v>
      </c>
      <c r="B452" t="s">
        <v>747</v>
      </c>
      <c r="C452" t="s">
        <v>522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7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2">
      <c r="A453" s="4" t="s">
        <v>1224</v>
      </c>
      <c r="B453" t="s">
        <v>754</v>
      </c>
      <c r="C453" t="s">
        <v>565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7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2">
      <c r="A454" s="4" t="s">
        <v>1073</v>
      </c>
      <c r="B454" t="s">
        <v>37</v>
      </c>
      <c r="C454" t="s">
        <v>34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7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2">
      <c r="A455" s="4" t="s">
        <v>1021</v>
      </c>
      <c r="B455" t="s">
        <v>670</v>
      </c>
      <c r="C455" t="s">
        <v>671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7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2">
      <c r="A456" s="4" t="s">
        <v>819</v>
      </c>
      <c r="B456" t="s">
        <v>185</v>
      </c>
      <c r="C456" t="s">
        <v>182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7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2">
      <c r="A457" s="4" t="s">
        <v>1204</v>
      </c>
      <c r="B457" t="s">
        <v>652</v>
      </c>
      <c r="C457" t="s">
        <v>656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7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2">
      <c r="A458" s="4" t="s">
        <v>1047</v>
      </c>
      <c r="B458" t="s">
        <v>716</v>
      </c>
      <c r="C458" t="s">
        <v>717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7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2">
      <c r="A459" s="4" t="s">
        <v>1104</v>
      </c>
      <c r="B459" t="s">
        <v>164</v>
      </c>
      <c r="C459" t="s">
        <v>161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7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2">
      <c r="A460" s="4" t="s">
        <v>1029</v>
      </c>
      <c r="B460" t="s">
        <v>684</v>
      </c>
      <c r="C460" t="s">
        <v>685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7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2">
      <c r="A461" s="4" t="s">
        <v>1217</v>
      </c>
      <c r="B461" t="s">
        <v>720</v>
      </c>
      <c r="C461" t="s">
        <v>721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7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2">
      <c r="A462" s="4" t="s">
        <v>876</v>
      </c>
      <c r="B462" t="s">
        <v>340</v>
      </c>
      <c r="C462" t="s">
        <v>337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7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2">
      <c r="A463" s="4" t="s">
        <v>968</v>
      </c>
      <c r="B463" t="s">
        <v>81</v>
      </c>
      <c r="C463" t="s">
        <v>545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7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2">
      <c r="A464" s="4" t="s">
        <v>1080</v>
      </c>
      <c r="B464" t="s">
        <v>62</v>
      </c>
      <c r="C464" t="s">
        <v>59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7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2">
      <c r="A465" s="4" t="s">
        <v>1005</v>
      </c>
      <c r="B465" t="s">
        <v>640</v>
      </c>
      <c r="C465" t="s">
        <v>641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7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"/>
  <sheetViews>
    <sheetView tabSelected="1" workbookViewId="0">
      <selection activeCell="R14" sqref="R14"/>
    </sheetView>
  </sheetViews>
  <sheetFormatPr baseColWidth="10" defaultColWidth="8.83203125" defaultRowHeight="15" x14ac:dyDescent="0.2"/>
  <cols>
    <col min="1" max="1" width="18.6640625" bestFit="1" customWidth="1"/>
    <col min="2" max="2" width="13.33203125" bestFit="1" customWidth="1"/>
  </cols>
  <sheetData>
    <row r="1" spans="1:2" ht="24" x14ac:dyDescent="0.3">
      <c r="A1" s="1" t="s">
        <v>1268</v>
      </c>
    </row>
    <row r="3" spans="1:2" ht="16" thickBot="1" x14ac:dyDescent="0.25">
      <c r="A3" s="2" t="s">
        <v>756</v>
      </c>
      <c r="B3" s="2" t="s">
        <v>1269</v>
      </c>
    </row>
  </sheetData>
  <dataConsolidate leftLabels="1">
    <dataRefs count="1">
      <dataRef ref="A1:B77" r:id="rId1"/>
    </dataRefs>
  </dataConsolidate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2.6640625" customWidth="1"/>
    <col min="2" max="2" width="12.1640625" customWidth="1"/>
  </cols>
  <sheetData>
    <row r="1" spans="1:2" ht="16" thickBot="1" x14ac:dyDescent="0.25">
      <c r="A1" s="2" t="s">
        <v>756</v>
      </c>
      <c r="B1" s="2" t="s">
        <v>1267</v>
      </c>
    </row>
    <row r="2" spans="1:2" x14ac:dyDescent="0.2">
      <c r="A2" t="s">
        <v>765</v>
      </c>
      <c r="B2" s="10">
        <v>42775</v>
      </c>
    </row>
    <row r="3" spans="1:2" x14ac:dyDescent="0.2">
      <c r="A3" t="s">
        <v>1174</v>
      </c>
      <c r="B3" s="10">
        <v>42778</v>
      </c>
    </row>
    <row r="4" spans="1:2" x14ac:dyDescent="0.2">
      <c r="A4" t="s">
        <v>1037</v>
      </c>
      <c r="B4" s="10">
        <v>42778</v>
      </c>
    </row>
    <row r="5" spans="1:2" x14ac:dyDescent="0.2">
      <c r="A5" t="s">
        <v>777</v>
      </c>
      <c r="B5" s="10">
        <v>42779</v>
      </c>
    </row>
    <row r="6" spans="1:2" x14ac:dyDescent="0.2">
      <c r="A6" t="s">
        <v>833</v>
      </c>
      <c r="B6" s="10">
        <v>42781</v>
      </c>
    </row>
    <row r="7" spans="1:2" x14ac:dyDescent="0.2">
      <c r="A7" t="s">
        <v>768</v>
      </c>
      <c r="B7" s="10">
        <v>42781</v>
      </c>
    </row>
    <row r="8" spans="1:2" x14ac:dyDescent="0.2">
      <c r="A8" t="s">
        <v>1197</v>
      </c>
      <c r="B8" s="10">
        <v>42782</v>
      </c>
    </row>
    <row r="9" spans="1:2" x14ac:dyDescent="0.2">
      <c r="A9" t="s">
        <v>1210</v>
      </c>
      <c r="B9" s="10">
        <v>42783</v>
      </c>
    </row>
    <row r="10" spans="1:2" x14ac:dyDescent="0.2">
      <c r="A10" t="s">
        <v>766</v>
      </c>
      <c r="B10" s="10">
        <v>42783</v>
      </c>
    </row>
    <row r="11" spans="1:2" x14ac:dyDescent="0.2">
      <c r="A11" t="s">
        <v>1219</v>
      </c>
      <c r="B11" s="10">
        <v>42784</v>
      </c>
    </row>
    <row r="12" spans="1:2" x14ac:dyDescent="0.2">
      <c r="A12" t="s">
        <v>820</v>
      </c>
      <c r="B12" s="10">
        <v>42786</v>
      </c>
    </row>
    <row r="13" spans="1:2" x14ac:dyDescent="0.2">
      <c r="A13" t="s">
        <v>830</v>
      </c>
      <c r="B13" s="10">
        <v>42786</v>
      </c>
    </row>
    <row r="14" spans="1:2" x14ac:dyDescent="0.2">
      <c r="A14" s="4" t="s">
        <v>1081</v>
      </c>
      <c r="B14" s="10">
        <v>42786</v>
      </c>
    </row>
    <row r="15" spans="1:2" x14ac:dyDescent="0.2">
      <c r="A15" t="s">
        <v>917</v>
      </c>
      <c r="B15" s="10">
        <v>42789</v>
      </c>
    </row>
    <row r="16" spans="1:2" x14ac:dyDescent="0.2">
      <c r="A16" t="s">
        <v>833</v>
      </c>
      <c r="B16" s="10">
        <v>42789</v>
      </c>
    </row>
    <row r="17" spans="1:2" x14ac:dyDescent="0.2">
      <c r="A17" t="s">
        <v>1197</v>
      </c>
      <c r="B17" s="10">
        <v>42789</v>
      </c>
    </row>
    <row r="18" spans="1:2" x14ac:dyDescent="0.2">
      <c r="A18" t="s">
        <v>1219</v>
      </c>
      <c r="B18" s="10">
        <v>42792</v>
      </c>
    </row>
    <row r="19" spans="1:2" x14ac:dyDescent="0.2">
      <c r="A19" t="s">
        <v>1049</v>
      </c>
      <c r="B19" s="10">
        <v>42792</v>
      </c>
    </row>
    <row r="20" spans="1:2" x14ac:dyDescent="0.2">
      <c r="A20" t="s">
        <v>891</v>
      </c>
      <c r="B20" s="10">
        <v>42793</v>
      </c>
    </row>
    <row r="21" spans="1:2" x14ac:dyDescent="0.2">
      <c r="A21" t="s">
        <v>891</v>
      </c>
      <c r="B21" s="10">
        <v>42793</v>
      </c>
    </row>
    <row r="22" spans="1:2" x14ac:dyDescent="0.2">
      <c r="A22" t="s">
        <v>1197</v>
      </c>
      <c r="B22" s="10">
        <v>42794</v>
      </c>
    </row>
    <row r="23" spans="1:2" x14ac:dyDescent="0.2">
      <c r="A23" t="s">
        <v>765</v>
      </c>
      <c r="B23" s="10">
        <v>42795</v>
      </c>
    </row>
    <row r="24" spans="1:2" x14ac:dyDescent="0.2">
      <c r="A24" t="s">
        <v>765</v>
      </c>
      <c r="B24" s="10">
        <v>42795</v>
      </c>
    </row>
    <row r="25" spans="1:2" x14ac:dyDescent="0.2">
      <c r="A25" t="s">
        <v>1087</v>
      </c>
      <c r="B25" s="10">
        <v>42795</v>
      </c>
    </row>
    <row r="26" spans="1:2" x14ac:dyDescent="0.2">
      <c r="A26" t="s">
        <v>1087</v>
      </c>
      <c r="B26" s="10">
        <v>42797</v>
      </c>
    </row>
    <row r="27" spans="1:2" x14ac:dyDescent="0.2">
      <c r="A27" t="s">
        <v>1197</v>
      </c>
      <c r="B27" s="10">
        <v>42798</v>
      </c>
    </row>
    <row r="28" spans="1:2" x14ac:dyDescent="0.2">
      <c r="A28" t="s">
        <v>833</v>
      </c>
      <c r="B28" s="10">
        <v>42799</v>
      </c>
    </row>
    <row r="29" spans="1:2" x14ac:dyDescent="0.2">
      <c r="A29" t="s">
        <v>917</v>
      </c>
      <c r="B29" s="10">
        <v>42799</v>
      </c>
    </row>
    <row r="30" spans="1:2" x14ac:dyDescent="0.2">
      <c r="A30" t="s">
        <v>1105</v>
      </c>
      <c r="B30" s="10">
        <v>42800</v>
      </c>
    </row>
    <row r="31" spans="1:2" x14ac:dyDescent="0.2">
      <c r="A31" t="s">
        <v>1210</v>
      </c>
      <c r="B31" s="10">
        <v>42801</v>
      </c>
    </row>
    <row r="32" spans="1:2" x14ac:dyDescent="0.2">
      <c r="A32" t="s">
        <v>1194</v>
      </c>
      <c r="B32" s="10">
        <v>42801</v>
      </c>
    </row>
    <row r="33" spans="1:2" x14ac:dyDescent="0.2">
      <c r="A33" t="s">
        <v>1210</v>
      </c>
      <c r="B33" s="10">
        <v>42801</v>
      </c>
    </row>
    <row r="34" spans="1:2" x14ac:dyDescent="0.2">
      <c r="A34" t="s">
        <v>820</v>
      </c>
      <c r="B34" s="10">
        <v>42801</v>
      </c>
    </row>
    <row r="35" spans="1:2" x14ac:dyDescent="0.2">
      <c r="A35" t="s">
        <v>766</v>
      </c>
      <c r="B35" s="10">
        <v>42801</v>
      </c>
    </row>
    <row r="36" spans="1:2" x14ac:dyDescent="0.2">
      <c r="A36" t="s">
        <v>766</v>
      </c>
      <c r="B36" s="10">
        <v>42802</v>
      </c>
    </row>
    <row r="37" spans="1:2" x14ac:dyDescent="0.2">
      <c r="A37" t="s">
        <v>1020</v>
      </c>
      <c r="B37" s="10">
        <v>42802</v>
      </c>
    </row>
    <row r="38" spans="1:2" x14ac:dyDescent="0.2">
      <c r="A38" t="s">
        <v>1105</v>
      </c>
      <c r="B38" s="10">
        <v>42803</v>
      </c>
    </row>
    <row r="39" spans="1:2" x14ac:dyDescent="0.2">
      <c r="A39" t="s">
        <v>820</v>
      </c>
      <c r="B39" s="10">
        <v>42804</v>
      </c>
    </row>
    <row r="40" spans="1:2" x14ac:dyDescent="0.2">
      <c r="A40" t="s">
        <v>1219</v>
      </c>
      <c r="B40" s="10">
        <v>42804</v>
      </c>
    </row>
    <row r="41" spans="1:2" x14ac:dyDescent="0.2">
      <c r="A41" t="s">
        <v>1219</v>
      </c>
      <c r="B41" s="10">
        <v>42806</v>
      </c>
    </row>
    <row r="42" spans="1:2" x14ac:dyDescent="0.2">
      <c r="A42" t="s">
        <v>1197</v>
      </c>
      <c r="B42" s="10">
        <v>42808</v>
      </c>
    </row>
    <row r="43" spans="1:2" x14ac:dyDescent="0.2">
      <c r="A43" t="s">
        <v>1219</v>
      </c>
      <c r="B43" s="10">
        <v>42809</v>
      </c>
    </row>
    <row r="44" spans="1:2" x14ac:dyDescent="0.2">
      <c r="A44" t="s">
        <v>1020</v>
      </c>
      <c r="B44" s="10">
        <v>42810</v>
      </c>
    </row>
    <row r="45" spans="1:2" x14ac:dyDescent="0.2">
      <c r="A45" t="s">
        <v>777</v>
      </c>
      <c r="B45" s="10">
        <v>42811</v>
      </c>
    </row>
    <row r="46" spans="1:2" x14ac:dyDescent="0.2">
      <c r="A46" t="s">
        <v>766</v>
      </c>
      <c r="B46" s="10">
        <v>42811</v>
      </c>
    </row>
    <row r="47" spans="1:2" x14ac:dyDescent="0.2">
      <c r="A47" t="s">
        <v>933</v>
      </c>
      <c r="B47" s="10">
        <v>42811</v>
      </c>
    </row>
    <row r="48" spans="1:2" x14ac:dyDescent="0.2">
      <c r="A48" t="s">
        <v>833</v>
      </c>
      <c r="B48" s="10">
        <v>42813</v>
      </c>
    </row>
    <row r="49" spans="1:2" x14ac:dyDescent="0.2">
      <c r="A49" t="s">
        <v>777</v>
      </c>
      <c r="B49" s="10">
        <v>42813</v>
      </c>
    </row>
    <row r="50" spans="1:2" x14ac:dyDescent="0.2">
      <c r="A50" t="s">
        <v>1049</v>
      </c>
      <c r="B50" s="10">
        <v>42814</v>
      </c>
    </row>
    <row r="51" spans="1:2" x14ac:dyDescent="0.2">
      <c r="A51" t="s">
        <v>933</v>
      </c>
      <c r="B51" s="10">
        <v>42814</v>
      </c>
    </row>
    <row r="52" spans="1:2" x14ac:dyDescent="0.2">
      <c r="A52" t="s">
        <v>1037</v>
      </c>
      <c r="B52" s="10">
        <v>42817</v>
      </c>
    </row>
    <row r="53" spans="1:2" x14ac:dyDescent="0.2">
      <c r="A53" t="s">
        <v>1197</v>
      </c>
      <c r="B53" s="10">
        <v>42818</v>
      </c>
    </row>
    <row r="54" spans="1:2" x14ac:dyDescent="0.2">
      <c r="A54" t="s">
        <v>942</v>
      </c>
      <c r="B54" s="10">
        <v>42818</v>
      </c>
    </row>
    <row r="55" spans="1:2" x14ac:dyDescent="0.2">
      <c r="A55" t="s">
        <v>820</v>
      </c>
      <c r="B55" s="10">
        <v>42818</v>
      </c>
    </row>
    <row r="56" spans="1:2" x14ac:dyDescent="0.2">
      <c r="A56" t="s">
        <v>1049</v>
      </c>
      <c r="B56" s="10">
        <v>42819</v>
      </c>
    </row>
    <row r="57" spans="1:2" x14ac:dyDescent="0.2">
      <c r="A57" t="s">
        <v>1219</v>
      </c>
      <c r="B57" s="10">
        <v>42820</v>
      </c>
    </row>
    <row r="58" spans="1:2" x14ac:dyDescent="0.2">
      <c r="A58" t="s">
        <v>942</v>
      </c>
      <c r="B58" s="10">
        <v>42821</v>
      </c>
    </row>
    <row r="59" spans="1:2" x14ac:dyDescent="0.2">
      <c r="A59" t="s">
        <v>891</v>
      </c>
      <c r="B59" s="10">
        <v>42823</v>
      </c>
    </row>
    <row r="60" spans="1:2" x14ac:dyDescent="0.2">
      <c r="A60" t="s">
        <v>1174</v>
      </c>
      <c r="B60" s="10">
        <v>42825</v>
      </c>
    </row>
    <row r="61" spans="1:2" x14ac:dyDescent="0.2">
      <c r="A61" t="s">
        <v>1087</v>
      </c>
      <c r="B61" s="10">
        <v>42827</v>
      </c>
    </row>
    <row r="62" spans="1:2" x14ac:dyDescent="0.2">
      <c r="A62" t="s">
        <v>989</v>
      </c>
      <c r="B62" s="10">
        <v>42828</v>
      </c>
    </row>
    <row r="63" spans="1:2" x14ac:dyDescent="0.2">
      <c r="A63" t="s">
        <v>777</v>
      </c>
      <c r="B63" s="10">
        <v>42829</v>
      </c>
    </row>
    <row r="64" spans="1:2" x14ac:dyDescent="0.2">
      <c r="A64" t="s">
        <v>1105</v>
      </c>
      <c r="B64" s="10">
        <v>42829</v>
      </c>
    </row>
    <row r="65" spans="1:2" x14ac:dyDescent="0.2">
      <c r="A65" t="s">
        <v>1037</v>
      </c>
      <c r="B65" s="10">
        <v>42831</v>
      </c>
    </row>
    <row r="66" spans="1:2" x14ac:dyDescent="0.2">
      <c r="A66" t="s">
        <v>765</v>
      </c>
      <c r="B66" s="10">
        <v>42832</v>
      </c>
    </row>
    <row r="67" spans="1:2" x14ac:dyDescent="0.2">
      <c r="A67" t="s">
        <v>1049</v>
      </c>
      <c r="B67" s="10">
        <v>42832</v>
      </c>
    </row>
    <row r="68" spans="1:2" x14ac:dyDescent="0.2">
      <c r="A68" t="s">
        <v>1020</v>
      </c>
      <c r="B68" s="10">
        <v>42832</v>
      </c>
    </row>
    <row r="69" spans="1:2" x14ac:dyDescent="0.2">
      <c r="A69" t="s">
        <v>766</v>
      </c>
      <c r="B69" s="10">
        <v>42832</v>
      </c>
    </row>
    <row r="70" spans="1:2" x14ac:dyDescent="0.2">
      <c r="A70" t="s">
        <v>989</v>
      </c>
      <c r="B70" s="10">
        <v>42833</v>
      </c>
    </row>
    <row r="71" spans="1:2" x14ac:dyDescent="0.2">
      <c r="A71" t="s">
        <v>766</v>
      </c>
      <c r="B71" s="10">
        <v>42834</v>
      </c>
    </row>
    <row r="72" spans="1:2" x14ac:dyDescent="0.2">
      <c r="A72" t="s">
        <v>982</v>
      </c>
      <c r="B72" s="10">
        <v>42835</v>
      </c>
    </row>
    <row r="73" spans="1:2" x14ac:dyDescent="0.2">
      <c r="A73" t="s">
        <v>777</v>
      </c>
      <c r="B73" s="10">
        <v>42837</v>
      </c>
    </row>
    <row r="74" spans="1:2" x14ac:dyDescent="0.2">
      <c r="A74" t="s">
        <v>777</v>
      </c>
      <c r="B74" s="10">
        <v>42838</v>
      </c>
    </row>
    <row r="75" spans="1:2" x14ac:dyDescent="0.2">
      <c r="A75" t="s">
        <v>1210</v>
      </c>
      <c r="B75" s="10">
        <v>42839</v>
      </c>
    </row>
    <row r="76" spans="1:2" x14ac:dyDescent="0.2">
      <c r="A76" t="s">
        <v>989</v>
      </c>
      <c r="B76" s="10">
        <v>42839</v>
      </c>
    </row>
    <row r="77" spans="1:2" x14ac:dyDescent="0.2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Fail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2017-11-17T01:15:55Z</dcterms:created>
  <dcterms:modified xsi:type="dcterms:W3CDTF">2022-02-07T18:36:08Z</dcterms:modified>
</cp:coreProperties>
</file>