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"/>
    </mc:Choice>
  </mc:AlternateContent>
  <xr:revisionPtr revIDLastSave="0" documentId="13_ncr:1_{2FDC395F-3174-064C-BD3F-A6D453E29D86}" xr6:coauthVersionLast="47" xr6:coauthVersionMax="47" xr10:uidLastSave="{00000000-0000-0000-0000-000000000000}"/>
  <bookViews>
    <workbookView xWindow="280" yWindow="3020" windowWidth="38400" windowHeight="2110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1" i="10"/>
  <c r="B5" i="10"/>
  <c r="B7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<sst xmlns="http://schemas.openxmlformats.org/spreadsheetml/2006/main" count="12564" uniqueCount="1972">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</sst>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pivotButton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G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9.67137708333" createdVersion="7" refreshedVersion="7" minRefreshableVersion="3" recordCount="1039" xr:uid="{898F2FB8-A282-5046-9F6E-01367937F325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4999999999999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083CC-F3C5-F640-9002-9B2171845EF1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G35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4F631-235C-6F4B-95E8-1B664961E194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50748-F7BD-7B41-9F36-8E76D9028E1F}" name="Sales" displayName="Sales" ref="A5:Y1044" totalsRowShown="0" dataDxfId="0" headerRowCellStyle="Accent5" dataCellStyle="Percent">
  <autoFilter ref="A5:Y1044" xr:uid="{00000000-0009-0000-0000-000000000000}"/>
  <tableColumns count="25">
    <tableColumn id="1" xr3:uid="{933C7D57-9031-EC4B-B285-947D4926F361}" name="Order No" dataDxfId="25"/>
    <tableColumn id="2" xr3:uid="{1E7B6F96-71B0-2645-BD26-4912CD3A5992}" name="Order Date" dataDxfId="24"/>
    <tableColumn id="3" xr3:uid="{12B2B2A9-BD37-1D44-9DAB-0BC288F8F389}" name="Order Year" dataDxfId="23">
      <calculatedColumnFormula>TEXT(B6,"yyyy")</calculatedColumnFormula>
    </tableColumn>
    <tableColumn id="4" xr3:uid="{C24B66FF-6C29-9E4C-9B17-E96C10C7F5FA}" name="Customer Name" dataDxfId="22"/>
    <tableColumn id="5" xr3:uid="{2F4D9F8C-1231-524B-834A-1D3FB4FDC692}" name="Address" dataDxfId="21"/>
    <tableColumn id="6" xr3:uid="{EE2DACC2-A4CE-E248-961A-93C50BA11E23}" name="City" dataDxfId="20"/>
    <tableColumn id="7" xr3:uid="{35C9E739-6E92-9746-B765-A1B3E76F6FC0}" name="State" dataDxfId="19"/>
    <tableColumn id="8" xr3:uid="{820C9C70-BEF5-D346-9C4E-32F80988EDDE}" name="Customer Type" dataDxfId="18"/>
    <tableColumn id="9" xr3:uid="{CF7BBB40-3993-2B47-8F6F-AFFEAA085AAB}" name="Account Manager" dataDxfId="17"/>
    <tableColumn id="10" xr3:uid="{ED53AA38-CDC3-C74E-967A-4F61635DE32B}" name="Order Priority" dataDxfId="16"/>
    <tableColumn id="11" xr3:uid="{AB8DEEEF-0F01-7544-B745-D594CD0740D0}" name="Product Name" dataDxfId="15"/>
    <tableColumn id="12" xr3:uid="{288D1F48-17C2-8841-BC0E-ED9AEC4AB7B6}" name="Product Category" dataDxfId="14"/>
    <tableColumn id="13" xr3:uid="{97CF9428-8FAC-A641-969F-21C5AF7865F7}" name="Product Container" dataDxfId="13"/>
    <tableColumn id="14" xr3:uid="{EEA0FAEB-E812-9042-B761-251A139F923E}" name="Ship Mode" dataDxfId="12"/>
    <tableColumn id="15" xr3:uid="{41C78984-C2DD-B14B-B1C1-1FC6390BF386}" name="Ship Date" dataDxfId="11"/>
    <tableColumn id="16" xr3:uid="{5DAB30AF-DCF8-0B42-95FB-7899FAA5A436}" name="Cost Price" dataDxfId="10"/>
    <tableColumn id="17" xr3:uid="{ACEEFEAA-B4F6-2B41-9F7D-23BF041F0647}" name="Retail Price" dataDxfId="9"/>
    <tableColumn id="18" xr3:uid="{8AFCDF4D-F63F-044D-85E1-5CB627A3F55D}" name="Profit Margin" dataDxfId="8">
      <calculatedColumnFormula>Q6-P6</calculatedColumnFormula>
    </tableColumn>
    <tableColumn id="19" xr3:uid="{EAF8C873-9E75-664A-9DED-FE24DAB2EF4A}" name="Order Quantity" dataDxfId="7"/>
    <tableColumn id="20" xr3:uid="{4BA7E681-6423-AA46-BA49-0E23789CA1DA}" name="Sub Total" dataDxfId="6">
      <calculatedColumnFormula>Q6*S6</calculatedColumnFormula>
    </tableColumn>
    <tableColumn id="21" xr3:uid="{56747B93-08B5-544A-BA83-B0D98668B6F6}" name="Discount %" dataDxfId="5" dataCellStyle="Percent"/>
    <tableColumn id="22" xr3:uid="{02903892-42FE-CF43-ADD5-002C5E774F4A}" name="Discount $" dataDxfId="4" dataCellStyle="Percent">
      <calculatedColumnFormula>T6*U6</calculatedColumnFormula>
    </tableColumn>
    <tableColumn id="23" xr3:uid="{1EED2662-36AC-654B-B778-021EE251DAB4}" name="Order Total" dataDxfId="3" dataCellStyle="Percent">
      <calculatedColumnFormula>T6-V6</calculatedColumnFormula>
    </tableColumn>
    <tableColumn id="24" xr3:uid="{B7E00249-0CD3-2E45-AE08-29D6B46A3346}" name="Shipping Cost" dataDxfId="2"/>
    <tableColumn id="25" xr3:uid="{F89651DD-3FAB-9242-8B8F-DF0857B14C61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4494-4836-514A-8E6C-1EC102D9D4BB}">
  <dimension ref="A3:G35"/>
  <sheetViews>
    <sheetView tabSelected="1" workbookViewId="0">
      <selection activeCell="G18" sqref="G1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5" width="12.1640625" bestFit="1" customWidth="1"/>
    <col min="6" max="6" width="11.1640625" bestFit="1" customWidth="1"/>
    <col min="7" max="7" width="12.1640625" bestFit="1" customWidth="1"/>
  </cols>
  <sheetData>
    <row r="3" spans="1:2" x14ac:dyDescent="0.2">
      <c r="A3" s="21" t="s">
        <v>1963</v>
      </c>
      <c r="B3" t="s">
        <v>1965</v>
      </c>
    </row>
    <row r="4" spans="1:2" x14ac:dyDescent="0.2">
      <c r="A4" s="16" t="s">
        <v>29</v>
      </c>
      <c r="B4" s="20">
        <v>191942.84669999999</v>
      </c>
    </row>
    <row r="5" spans="1:2" x14ac:dyDescent="0.2">
      <c r="A5" s="16" t="s">
        <v>50</v>
      </c>
      <c r="B5" s="20">
        <v>389261.09106200002</v>
      </c>
    </row>
    <row r="6" spans="1:2" x14ac:dyDescent="0.2">
      <c r="A6" s="16" t="s">
        <v>21</v>
      </c>
      <c r="B6" s="20">
        <v>272528.74299999984</v>
      </c>
    </row>
    <row r="7" spans="1:2" x14ac:dyDescent="0.2">
      <c r="A7" s="16" t="s">
        <v>42</v>
      </c>
      <c r="B7" s="20">
        <v>285074.24880000018</v>
      </c>
    </row>
    <row r="8" spans="1:2" x14ac:dyDescent="0.2">
      <c r="A8" s="16" t="s">
        <v>1964</v>
      </c>
      <c r="B8" s="20">
        <v>1138806.9295620001</v>
      </c>
    </row>
    <row r="19" spans="1:7" x14ac:dyDescent="0.2">
      <c r="A19" s="21" t="s">
        <v>1965</v>
      </c>
      <c r="B19" s="21" t="s">
        <v>1966</v>
      </c>
    </row>
    <row r="20" spans="1:7" x14ac:dyDescent="0.2">
      <c r="A20" s="21" t="s">
        <v>1963</v>
      </c>
      <c r="B20" t="s">
        <v>1967</v>
      </c>
      <c r="C20" t="s">
        <v>1968</v>
      </c>
      <c r="D20" t="s">
        <v>1969</v>
      </c>
      <c r="E20" t="s">
        <v>1970</v>
      </c>
      <c r="F20" t="s">
        <v>1971</v>
      </c>
      <c r="G20" t="s">
        <v>1964</v>
      </c>
    </row>
    <row r="21" spans="1:7" x14ac:dyDescent="0.2">
      <c r="A21" s="16" t="s">
        <v>102</v>
      </c>
      <c r="B21" s="20">
        <v>20296.341799999998</v>
      </c>
      <c r="C21" s="20">
        <v>4190.5551000000005</v>
      </c>
      <c r="D21" s="20">
        <v>2993.3495999999991</v>
      </c>
      <c r="E21" s="20">
        <v>41701.218699999998</v>
      </c>
      <c r="F21" s="20">
        <v>137.4288</v>
      </c>
      <c r="G21" s="20">
        <v>69318.893999999986</v>
      </c>
    </row>
    <row r="22" spans="1:7" x14ac:dyDescent="0.2">
      <c r="A22" s="16" t="s">
        <v>83</v>
      </c>
      <c r="B22" s="20">
        <v>5187.7125999999998</v>
      </c>
      <c r="C22" s="20">
        <v>33803.7598</v>
      </c>
      <c r="D22" s="20">
        <v>13366.221600000001</v>
      </c>
      <c r="E22" s="20">
        <v>2722.2123000000001</v>
      </c>
      <c r="F22" s="20">
        <v>658.34149999999988</v>
      </c>
      <c r="G22" s="20">
        <v>55738.247800000005</v>
      </c>
    </row>
    <row r="23" spans="1:7" x14ac:dyDescent="0.2">
      <c r="A23" s="16" t="s">
        <v>22</v>
      </c>
      <c r="B23" s="20">
        <v>8706.8624999999993</v>
      </c>
      <c r="C23" s="20">
        <v>27899.607300000003</v>
      </c>
      <c r="D23" s="20">
        <v>41877.791499999999</v>
      </c>
      <c r="E23" s="20">
        <v>47802.912599999996</v>
      </c>
      <c r="F23" s="20">
        <v>9206.5789000000004</v>
      </c>
      <c r="G23" s="20">
        <v>135493.75280000002</v>
      </c>
    </row>
    <row r="24" spans="1:7" x14ac:dyDescent="0.2">
      <c r="A24" s="16" t="s">
        <v>79</v>
      </c>
      <c r="B24" s="20">
        <v>6351.314800000001</v>
      </c>
      <c r="C24" s="20">
        <v>14097.026299999998</v>
      </c>
      <c r="D24" s="20">
        <v>31907.880899999996</v>
      </c>
      <c r="E24" s="20">
        <v>26818.288</v>
      </c>
      <c r="F24" s="20">
        <v>6905.9148000000005</v>
      </c>
      <c r="G24" s="20">
        <v>86080.424799999993</v>
      </c>
    </row>
    <row r="25" spans="1:7" x14ac:dyDescent="0.2">
      <c r="A25" s="16" t="s">
        <v>75</v>
      </c>
      <c r="B25" s="20">
        <v>5150.1589000000004</v>
      </c>
      <c r="C25" s="20">
        <v>6707.860999999999</v>
      </c>
      <c r="D25" s="20">
        <v>68219.158800000005</v>
      </c>
      <c r="E25" s="20">
        <v>2807.2836999999995</v>
      </c>
      <c r="F25" s="20">
        <v>1286.1680000000001</v>
      </c>
      <c r="G25" s="20">
        <v>84170.630400000009</v>
      </c>
    </row>
    <row r="26" spans="1:7" x14ac:dyDescent="0.2">
      <c r="A26" s="16" t="s">
        <v>43</v>
      </c>
      <c r="B26" s="20">
        <v>16049.806299999998</v>
      </c>
      <c r="C26" s="20">
        <v>61179.227299999999</v>
      </c>
      <c r="D26" s="20">
        <v>21588.616099999999</v>
      </c>
      <c r="E26" s="20">
        <v>20619.863499999999</v>
      </c>
      <c r="F26" s="20">
        <v>1352.7764999999999</v>
      </c>
      <c r="G26" s="20">
        <v>120790.28969999999</v>
      </c>
    </row>
    <row r="27" spans="1:7" x14ac:dyDescent="0.2">
      <c r="A27" s="16" t="s">
        <v>56</v>
      </c>
      <c r="B27" s="20">
        <v>7613.9438</v>
      </c>
      <c r="C27" s="20">
        <v>6856.232</v>
      </c>
      <c r="D27" s="20">
        <v>20874.770600000003</v>
      </c>
      <c r="E27" s="20">
        <v>27226.537100000001</v>
      </c>
      <c r="F27" s="20">
        <v>1542.7530999999999</v>
      </c>
      <c r="G27" s="20">
        <v>64114.236600000004</v>
      </c>
    </row>
    <row r="28" spans="1:7" x14ac:dyDescent="0.2">
      <c r="A28" s="16" t="s">
        <v>153</v>
      </c>
      <c r="B28" s="20">
        <v>15062.0996</v>
      </c>
      <c r="C28" s="20">
        <v>10097.448199999999</v>
      </c>
      <c r="D28" s="20">
        <v>22104.2487</v>
      </c>
      <c r="E28" s="20">
        <v>31496.766900000002</v>
      </c>
      <c r="F28" s="20"/>
      <c r="G28" s="20">
        <v>78760.563399999999</v>
      </c>
    </row>
    <row r="29" spans="1:7" x14ac:dyDescent="0.2">
      <c r="A29" s="16" t="s">
        <v>142</v>
      </c>
      <c r="B29" s="20">
        <v>538.94219999999996</v>
      </c>
      <c r="C29" s="20">
        <v>3959.5741000000007</v>
      </c>
      <c r="D29" s="20">
        <v>6498.4348000000009</v>
      </c>
      <c r="E29" s="20">
        <v>7353.0956999999999</v>
      </c>
      <c r="F29" s="20"/>
      <c r="G29" s="20">
        <v>18350.046800000004</v>
      </c>
    </row>
    <row r="30" spans="1:7" x14ac:dyDescent="0.2">
      <c r="A30" s="16" t="s">
        <v>124</v>
      </c>
      <c r="B30" s="20">
        <v>3991.8021999999996</v>
      </c>
      <c r="C30" s="20">
        <v>36284.862799999995</v>
      </c>
      <c r="D30" s="20">
        <v>21313.6908</v>
      </c>
      <c r="E30" s="20">
        <v>10599.0272</v>
      </c>
      <c r="F30" s="20"/>
      <c r="G30" s="20">
        <v>72189.382999999987</v>
      </c>
    </row>
    <row r="31" spans="1:7" x14ac:dyDescent="0.2">
      <c r="A31" s="16" t="s">
        <v>96</v>
      </c>
      <c r="B31" s="20">
        <v>14278.113600000002</v>
      </c>
      <c r="C31" s="20">
        <v>15766.073200000001</v>
      </c>
      <c r="D31" s="20">
        <v>38901.419900000001</v>
      </c>
      <c r="E31" s="20">
        <v>10683.4869</v>
      </c>
      <c r="F31" s="20">
        <v>16.66</v>
      </c>
      <c r="G31" s="20">
        <v>79645.753600000011</v>
      </c>
    </row>
    <row r="32" spans="1:7" x14ac:dyDescent="0.2">
      <c r="A32" s="16" t="s">
        <v>38</v>
      </c>
      <c r="B32" s="20">
        <v>5695.6566999999995</v>
      </c>
      <c r="C32" s="20">
        <v>130.74239999999998</v>
      </c>
      <c r="D32" s="20">
        <v>455.70100000000002</v>
      </c>
      <c r="E32" s="20">
        <v>446.05959999999993</v>
      </c>
      <c r="F32" s="20">
        <v>43.0304</v>
      </c>
      <c r="G32" s="20">
        <v>6771.1900999999989</v>
      </c>
    </row>
    <row r="33" spans="1:7" x14ac:dyDescent="0.2">
      <c r="A33" s="16" t="s">
        <v>51</v>
      </c>
      <c r="B33" s="20">
        <v>21750.561262000003</v>
      </c>
      <c r="C33" s="20">
        <v>42012.128400000001</v>
      </c>
      <c r="D33" s="20">
        <v>27109.998199999995</v>
      </c>
      <c r="E33" s="20">
        <v>27979.720600000004</v>
      </c>
      <c r="F33" s="20">
        <v>384.29400000000004</v>
      </c>
      <c r="G33" s="20">
        <v>119236.70246199999</v>
      </c>
    </row>
    <row r="34" spans="1:7" x14ac:dyDescent="0.2">
      <c r="A34" s="16" t="s">
        <v>92</v>
      </c>
      <c r="B34" s="20">
        <v>41077.482600000003</v>
      </c>
      <c r="C34" s="20">
        <v>56246.561600000001</v>
      </c>
      <c r="D34" s="20">
        <v>35551.66369999999</v>
      </c>
      <c r="E34" s="20">
        <v>14032.223399999999</v>
      </c>
      <c r="F34" s="20">
        <v>1238.8828000000001</v>
      </c>
      <c r="G34" s="20">
        <v>148146.81409999996</v>
      </c>
    </row>
    <row r="35" spans="1:7" x14ac:dyDescent="0.2">
      <c r="A35" s="16" t="s">
        <v>1964</v>
      </c>
      <c r="B35" s="20">
        <v>171750.798862</v>
      </c>
      <c r="C35" s="20">
        <v>319231.65950000001</v>
      </c>
      <c r="D35" s="20">
        <v>352762.94619999995</v>
      </c>
      <c r="E35" s="20">
        <v>272288.69620000001</v>
      </c>
      <c r="F35" s="20">
        <v>22772.828800000003</v>
      </c>
      <c r="G35" s="20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="259" zoomScaleNormal="259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40" sqref="S1040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8320312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32" sqref="B32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6" width="14.83203125" customWidth="1"/>
    <col min="7" max="7" width="24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4</v>
      </c>
      <c r="B4" s="13" t="s">
        <v>854</v>
      </c>
      <c r="C4" s="13" t="s">
        <v>1962</v>
      </c>
    </row>
    <row r="5" spans="1:26" x14ac:dyDescent="0.2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">
      <c r="A10" s="9" t="s">
        <v>5</v>
      </c>
      <c r="B10" s="13" t="s">
        <v>854</v>
      </c>
      <c r="C10" s="13" t="s">
        <v>1962</v>
      </c>
    </row>
    <row r="11" spans="1:26" x14ac:dyDescent="0.2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">
      <c r="A17" s="9" t="s">
        <v>1884</v>
      </c>
      <c r="B17" s="12">
        <f>COUNTIFS(Order_Quantity,"&gt;40")</f>
        <v>238</v>
      </c>
    </row>
    <row r="20" spans="1:7" x14ac:dyDescent="0.2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1882</v>
      </c>
    </row>
    <row r="37" spans="1:7" x14ac:dyDescent="0.2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2022-02-07T14:11:34Z</dcterms:modified>
</cp:coreProperties>
</file>