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1D57EF14-C244-4C17-B323-AA7ED7C39E24}" xr6:coauthVersionLast="45" xr6:coauthVersionMax="45" xr10:uidLastSave="{00000000-0000-0000-0000-000000000000}"/>
  <bookViews>
    <workbookView xWindow="-120" yWindow="-120" windowWidth="20730" windowHeight="11160" xr2:uid="{EEA654C7-131A-4C82-91DE-A23FB77230DE}"/>
  </bookViews>
  <sheets>
    <sheet name="Employee Database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1" l="1"/>
  <c r="K1001" i="1"/>
  <c r="F1001" i="1"/>
  <c r="G1001" i="1" s="1"/>
  <c r="E1001" i="1"/>
  <c r="M1000" i="1"/>
  <c r="K1000" i="1"/>
  <c r="F1000" i="1"/>
  <c r="G1000" i="1" s="1"/>
  <c r="E1000" i="1"/>
  <c r="M999" i="1"/>
  <c r="K999" i="1"/>
  <c r="F999" i="1"/>
  <c r="G999" i="1" s="1"/>
  <c r="E999" i="1"/>
  <c r="M998" i="1"/>
  <c r="K998" i="1"/>
  <c r="G998" i="1"/>
  <c r="F998" i="1"/>
  <c r="E998" i="1"/>
  <c r="M997" i="1"/>
  <c r="K997" i="1"/>
  <c r="G997" i="1"/>
  <c r="F997" i="1"/>
  <c r="E997" i="1"/>
  <c r="M996" i="1"/>
  <c r="K996" i="1"/>
  <c r="G996" i="1"/>
  <c r="F996" i="1"/>
  <c r="E996" i="1"/>
  <c r="M995" i="1"/>
  <c r="K995" i="1"/>
  <c r="F995" i="1"/>
  <c r="G995" i="1" s="1"/>
  <c r="E995" i="1"/>
  <c r="M994" i="1"/>
  <c r="K994" i="1"/>
  <c r="G994" i="1"/>
  <c r="F994" i="1"/>
  <c r="E994" i="1"/>
  <c r="M993" i="1"/>
  <c r="K993" i="1"/>
  <c r="G993" i="1"/>
  <c r="F993" i="1"/>
  <c r="E993" i="1"/>
  <c r="M992" i="1"/>
  <c r="K992" i="1"/>
  <c r="F992" i="1"/>
  <c r="G992" i="1" s="1"/>
  <c r="E992" i="1"/>
  <c r="M991" i="1"/>
  <c r="K991" i="1"/>
  <c r="F991" i="1"/>
  <c r="G991" i="1" s="1"/>
  <c r="E991" i="1"/>
  <c r="M990" i="1"/>
  <c r="K990" i="1"/>
  <c r="G990" i="1"/>
  <c r="F990" i="1"/>
  <c r="E990" i="1"/>
  <c r="M989" i="1"/>
  <c r="K989" i="1"/>
  <c r="G989" i="1"/>
  <c r="F989" i="1"/>
  <c r="E989" i="1"/>
  <c r="M988" i="1"/>
  <c r="K988" i="1"/>
  <c r="F988" i="1"/>
  <c r="G988" i="1" s="1"/>
  <c r="E988" i="1"/>
  <c r="M987" i="1"/>
  <c r="K987" i="1"/>
  <c r="F987" i="1"/>
  <c r="G987" i="1" s="1"/>
  <c r="E987" i="1"/>
  <c r="M986" i="1"/>
  <c r="K986" i="1"/>
  <c r="G986" i="1"/>
  <c r="F986" i="1"/>
  <c r="E986" i="1"/>
  <c r="M985" i="1"/>
  <c r="K985" i="1"/>
  <c r="G985" i="1"/>
  <c r="F985" i="1"/>
  <c r="E985" i="1"/>
  <c r="M984" i="1"/>
  <c r="K984" i="1"/>
  <c r="F984" i="1"/>
  <c r="G984" i="1" s="1"/>
  <c r="E984" i="1"/>
  <c r="M983" i="1"/>
  <c r="K983" i="1"/>
  <c r="F983" i="1"/>
  <c r="G983" i="1" s="1"/>
  <c r="E983" i="1"/>
  <c r="M982" i="1"/>
  <c r="K982" i="1"/>
  <c r="G982" i="1"/>
  <c r="F982" i="1"/>
  <c r="E982" i="1"/>
  <c r="M981" i="1"/>
  <c r="K981" i="1"/>
  <c r="G981" i="1"/>
  <c r="F981" i="1"/>
  <c r="E981" i="1"/>
  <c r="M980" i="1"/>
  <c r="K980" i="1"/>
  <c r="F980" i="1"/>
  <c r="G980" i="1" s="1"/>
  <c r="E980" i="1"/>
  <c r="M979" i="1"/>
  <c r="K979" i="1"/>
  <c r="F979" i="1"/>
  <c r="G979" i="1" s="1"/>
  <c r="E979" i="1"/>
  <c r="M978" i="1"/>
  <c r="K978" i="1"/>
  <c r="G978" i="1"/>
  <c r="F978" i="1"/>
  <c r="E978" i="1"/>
  <c r="M977" i="1"/>
  <c r="K977" i="1"/>
  <c r="G977" i="1"/>
  <c r="F977" i="1"/>
  <c r="E977" i="1"/>
  <c r="M976" i="1"/>
  <c r="K976" i="1"/>
  <c r="F976" i="1"/>
  <c r="G976" i="1" s="1"/>
  <c r="E976" i="1"/>
  <c r="M975" i="1"/>
  <c r="K975" i="1"/>
  <c r="F975" i="1"/>
  <c r="G975" i="1" s="1"/>
  <c r="E975" i="1"/>
  <c r="M974" i="1"/>
  <c r="K974" i="1"/>
  <c r="G974" i="1"/>
  <c r="F974" i="1"/>
  <c r="E974" i="1"/>
  <c r="M973" i="1"/>
  <c r="K973" i="1"/>
  <c r="G973" i="1"/>
  <c r="F973" i="1"/>
  <c r="E973" i="1"/>
  <c r="M972" i="1"/>
  <c r="K972" i="1"/>
  <c r="F972" i="1"/>
  <c r="G972" i="1" s="1"/>
  <c r="E972" i="1"/>
  <c r="M971" i="1"/>
  <c r="K971" i="1"/>
  <c r="F971" i="1"/>
  <c r="G971" i="1" s="1"/>
  <c r="E971" i="1"/>
  <c r="M970" i="1"/>
  <c r="K970" i="1"/>
  <c r="G970" i="1"/>
  <c r="F970" i="1"/>
  <c r="E970" i="1"/>
  <c r="M969" i="1"/>
  <c r="K969" i="1"/>
  <c r="G969" i="1"/>
  <c r="F969" i="1"/>
  <c r="E969" i="1"/>
  <c r="M968" i="1"/>
  <c r="K968" i="1"/>
  <c r="F968" i="1"/>
  <c r="G968" i="1" s="1"/>
  <c r="E968" i="1"/>
  <c r="M967" i="1"/>
  <c r="K967" i="1"/>
  <c r="F967" i="1"/>
  <c r="G967" i="1" s="1"/>
  <c r="E967" i="1"/>
  <c r="M966" i="1"/>
  <c r="K966" i="1"/>
  <c r="G966" i="1"/>
  <c r="F966" i="1"/>
  <c r="E966" i="1"/>
  <c r="M965" i="1"/>
  <c r="K965" i="1"/>
  <c r="G965" i="1"/>
  <c r="F965" i="1"/>
  <c r="E965" i="1"/>
  <c r="M964" i="1"/>
  <c r="K964" i="1"/>
  <c r="F964" i="1"/>
  <c r="G964" i="1" s="1"/>
  <c r="E964" i="1"/>
  <c r="M963" i="1"/>
  <c r="K963" i="1"/>
  <c r="F963" i="1"/>
  <c r="G963" i="1" s="1"/>
  <c r="E963" i="1"/>
  <c r="M962" i="1"/>
  <c r="K962" i="1"/>
  <c r="G962" i="1"/>
  <c r="F962" i="1"/>
  <c r="E962" i="1"/>
  <c r="M961" i="1"/>
  <c r="K961" i="1"/>
  <c r="G961" i="1"/>
  <c r="F961" i="1"/>
  <c r="E961" i="1"/>
  <c r="M960" i="1"/>
  <c r="K960" i="1"/>
  <c r="F960" i="1"/>
  <c r="G960" i="1" s="1"/>
  <c r="E960" i="1"/>
  <c r="M959" i="1"/>
  <c r="K959" i="1"/>
  <c r="F959" i="1"/>
  <c r="G959" i="1" s="1"/>
  <c r="E959" i="1"/>
  <c r="M958" i="1"/>
  <c r="K958" i="1"/>
  <c r="G958" i="1"/>
  <c r="F958" i="1"/>
  <c r="E958" i="1"/>
  <c r="M957" i="1"/>
  <c r="K957" i="1"/>
  <c r="G957" i="1"/>
  <c r="F957" i="1"/>
  <c r="E957" i="1"/>
  <c r="M956" i="1"/>
  <c r="K956" i="1"/>
  <c r="F956" i="1"/>
  <c r="G956" i="1" s="1"/>
  <c r="E956" i="1"/>
  <c r="M955" i="1"/>
  <c r="K955" i="1"/>
  <c r="F955" i="1"/>
  <c r="G955" i="1" s="1"/>
  <c r="E955" i="1"/>
  <c r="M954" i="1"/>
  <c r="K954" i="1"/>
  <c r="G954" i="1"/>
  <c r="F954" i="1"/>
  <c r="E954" i="1"/>
  <c r="M953" i="1"/>
  <c r="K953" i="1"/>
  <c r="G953" i="1"/>
  <c r="F953" i="1"/>
  <c r="E953" i="1"/>
  <c r="M952" i="1"/>
  <c r="K952" i="1"/>
  <c r="F952" i="1"/>
  <c r="G952" i="1" s="1"/>
  <c r="E952" i="1"/>
  <c r="M951" i="1"/>
  <c r="K951" i="1"/>
  <c r="F951" i="1"/>
  <c r="G951" i="1" s="1"/>
  <c r="E951" i="1"/>
  <c r="M950" i="1"/>
  <c r="K950" i="1"/>
  <c r="G950" i="1"/>
  <c r="F950" i="1"/>
  <c r="E950" i="1"/>
  <c r="M949" i="1"/>
  <c r="K949" i="1"/>
  <c r="G949" i="1"/>
  <c r="F949" i="1"/>
  <c r="E949" i="1"/>
  <c r="M948" i="1"/>
  <c r="K948" i="1"/>
  <c r="F948" i="1"/>
  <c r="G948" i="1" s="1"/>
  <c r="E948" i="1"/>
  <c r="M947" i="1"/>
  <c r="K947" i="1"/>
  <c r="F947" i="1"/>
  <c r="G947" i="1" s="1"/>
  <c r="E947" i="1"/>
  <c r="M946" i="1"/>
  <c r="K946" i="1"/>
  <c r="G946" i="1"/>
  <c r="F946" i="1"/>
  <c r="E946" i="1"/>
  <c r="M945" i="1"/>
  <c r="K945" i="1"/>
  <c r="G945" i="1"/>
  <c r="F945" i="1"/>
  <c r="E945" i="1"/>
  <c r="M944" i="1"/>
  <c r="K944" i="1"/>
  <c r="F944" i="1"/>
  <c r="G944" i="1" s="1"/>
  <c r="E944" i="1"/>
  <c r="M943" i="1"/>
  <c r="K943" i="1"/>
  <c r="F943" i="1"/>
  <c r="G943" i="1" s="1"/>
  <c r="E943" i="1"/>
  <c r="M942" i="1"/>
  <c r="K942" i="1"/>
  <c r="G942" i="1"/>
  <c r="F942" i="1"/>
  <c r="E942" i="1"/>
  <c r="M941" i="1"/>
  <c r="K941" i="1"/>
  <c r="G941" i="1"/>
  <c r="F941" i="1"/>
  <c r="E941" i="1"/>
  <c r="M940" i="1"/>
  <c r="K940" i="1"/>
  <c r="F940" i="1"/>
  <c r="G940" i="1" s="1"/>
  <c r="E940" i="1"/>
  <c r="M939" i="1"/>
  <c r="K939" i="1"/>
  <c r="F939" i="1"/>
  <c r="G939" i="1" s="1"/>
  <c r="E939" i="1"/>
  <c r="M938" i="1"/>
  <c r="K938" i="1"/>
  <c r="G938" i="1"/>
  <c r="F938" i="1"/>
  <c r="E938" i="1"/>
  <c r="M937" i="1"/>
  <c r="K937" i="1"/>
  <c r="G937" i="1"/>
  <c r="F937" i="1"/>
  <c r="E937" i="1"/>
  <c r="M936" i="1"/>
  <c r="K936" i="1"/>
  <c r="F936" i="1"/>
  <c r="G936" i="1" s="1"/>
  <c r="E936" i="1"/>
  <c r="M935" i="1"/>
  <c r="K935" i="1"/>
  <c r="F935" i="1"/>
  <c r="G935" i="1" s="1"/>
  <c r="E935" i="1"/>
  <c r="M934" i="1"/>
  <c r="K934" i="1"/>
  <c r="G934" i="1"/>
  <c r="F934" i="1"/>
  <c r="E934" i="1"/>
  <c r="M933" i="1"/>
  <c r="K933" i="1"/>
  <c r="G933" i="1"/>
  <c r="F933" i="1"/>
  <c r="E933" i="1"/>
  <c r="M932" i="1"/>
  <c r="K932" i="1"/>
  <c r="F932" i="1"/>
  <c r="G932" i="1" s="1"/>
  <c r="E932" i="1"/>
  <c r="M931" i="1"/>
  <c r="K931" i="1"/>
  <c r="F931" i="1"/>
  <c r="G931" i="1" s="1"/>
  <c r="E931" i="1"/>
  <c r="M930" i="1"/>
  <c r="K930" i="1"/>
  <c r="G930" i="1"/>
  <c r="F930" i="1"/>
  <c r="E930" i="1"/>
  <c r="M929" i="1"/>
  <c r="K929" i="1"/>
  <c r="G929" i="1"/>
  <c r="F929" i="1"/>
  <c r="E929" i="1"/>
  <c r="M928" i="1"/>
  <c r="K928" i="1"/>
  <c r="F928" i="1"/>
  <c r="G928" i="1" s="1"/>
  <c r="E928" i="1"/>
  <c r="M927" i="1"/>
  <c r="K927" i="1"/>
  <c r="F927" i="1"/>
  <c r="G927" i="1" s="1"/>
  <c r="E927" i="1"/>
  <c r="M926" i="1"/>
  <c r="K926" i="1"/>
  <c r="G926" i="1"/>
  <c r="F926" i="1"/>
  <c r="E926" i="1"/>
  <c r="M925" i="1"/>
  <c r="K925" i="1"/>
  <c r="G925" i="1"/>
  <c r="F925" i="1"/>
  <c r="E925" i="1"/>
  <c r="M924" i="1"/>
  <c r="K924" i="1"/>
  <c r="F924" i="1"/>
  <c r="G924" i="1" s="1"/>
  <c r="E924" i="1"/>
  <c r="M923" i="1"/>
  <c r="K923" i="1"/>
  <c r="F923" i="1"/>
  <c r="G923" i="1" s="1"/>
  <c r="E923" i="1"/>
  <c r="M922" i="1"/>
  <c r="K922" i="1"/>
  <c r="G922" i="1"/>
  <c r="F922" i="1"/>
  <c r="E922" i="1"/>
  <c r="M921" i="1"/>
  <c r="K921" i="1"/>
  <c r="G921" i="1"/>
  <c r="F921" i="1"/>
  <c r="E921" i="1"/>
  <c r="M920" i="1"/>
  <c r="K920" i="1"/>
  <c r="F920" i="1"/>
  <c r="G920" i="1" s="1"/>
  <c r="E920" i="1"/>
  <c r="M919" i="1"/>
  <c r="K919" i="1"/>
  <c r="F919" i="1"/>
  <c r="G919" i="1" s="1"/>
  <c r="E919" i="1"/>
  <c r="M918" i="1"/>
  <c r="K918" i="1"/>
  <c r="G918" i="1"/>
  <c r="F918" i="1"/>
  <c r="E918" i="1"/>
  <c r="M917" i="1"/>
  <c r="K917" i="1"/>
  <c r="G917" i="1"/>
  <c r="F917" i="1"/>
  <c r="E917" i="1"/>
  <c r="M916" i="1"/>
  <c r="K916" i="1"/>
  <c r="F916" i="1"/>
  <c r="G916" i="1" s="1"/>
  <c r="E916" i="1"/>
  <c r="M915" i="1"/>
  <c r="K915" i="1"/>
  <c r="F915" i="1"/>
  <c r="G915" i="1" s="1"/>
  <c r="E915" i="1"/>
  <c r="M914" i="1"/>
  <c r="K914" i="1"/>
  <c r="G914" i="1"/>
  <c r="F914" i="1"/>
  <c r="E914" i="1"/>
  <c r="M913" i="1"/>
  <c r="K913" i="1"/>
  <c r="G913" i="1"/>
  <c r="F913" i="1"/>
  <c r="E913" i="1"/>
  <c r="M912" i="1"/>
  <c r="K912" i="1"/>
  <c r="F912" i="1"/>
  <c r="G912" i="1" s="1"/>
  <c r="E912" i="1"/>
  <c r="M911" i="1"/>
  <c r="K911" i="1"/>
  <c r="F911" i="1"/>
  <c r="G911" i="1" s="1"/>
  <c r="E911" i="1"/>
  <c r="M910" i="1"/>
  <c r="K910" i="1"/>
  <c r="G910" i="1"/>
  <c r="F910" i="1"/>
  <c r="E910" i="1"/>
  <c r="M909" i="1"/>
  <c r="K909" i="1"/>
  <c r="G909" i="1"/>
  <c r="F909" i="1"/>
  <c r="E909" i="1"/>
  <c r="M908" i="1"/>
  <c r="K908" i="1"/>
  <c r="F908" i="1"/>
  <c r="G908" i="1" s="1"/>
  <c r="E908" i="1"/>
  <c r="M907" i="1"/>
  <c r="K907" i="1"/>
  <c r="F907" i="1"/>
  <c r="G907" i="1" s="1"/>
  <c r="E907" i="1"/>
  <c r="M906" i="1"/>
  <c r="K906" i="1"/>
  <c r="G906" i="1"/>
  <c r="F906" i="1"/>
  <c r="E906" i="1"/>
  <c r="M905" i="1"/>
  <c r="K905" i="1"/>
  <c r="G905" i="1"/>
  <c r="F905" i="1"/>
  <c r="E905" i="1"/>
  <c r="M904" i="1"/>
  <c r="K904" i="1"/>
  <c r="F904" i="1"/>
  <c r="G904" i="1" s="1"/>
  <c r="E904" i="1"/>
  <c r="M903" i="1"/>
  <c r="K903" i="1"/>
  <c r="F903" i="1"/>
  <c r="G903" i="1" s="1"/>
  <c r="E903" i="1"/>
  <c r="M902" i="1"/>
  <c r="K902" i="1"/>
  <c r="G902" i="1"/>
  <c r="F902" i="1"/>
  <c r="E902" i="1"/>
  <c r="M901" i="1"/>
  <c r="K901" i="1"/>
  <c r="G901" i="1"/>
  <c r="F901" i="1"/>
  <c r="E901" i="1"/>
  <c r="M900" i="1"/>
  <c r="K900" i="1"/>
  <c r="F900" i="1"/>
  <c r="G900" i="1" s="1"/>
  <c r="E900" i="1"/>
  <c r="M899" i="1"/>
  <c r="K899" i="1"/>
  <c r="F899" i="1"/>
  <c r="G899" i="1" s="1"/>
  <c r="E899" i="1"/>
  <c r="M898" i="1"/>
  <c r="K898" i="1"/>
  <c r="G898" i="1"/>
  <c r="F898" i="1"/>
  <c r="E898" i="1"/>
  <c r="M897" i="1"/>
  <c r="K897" i="1"/>
  <c r="G897" i="1"/>
  <c r="F897" i="1"/>
  <c r="E897" i="1"/>
  <c r="M896" i="1"/>
  <c r="K896" i="1"/>
  <c r="F896" i="1"/>
  <c r="G896" i="1" s="1"/>
  <c r="E896" i="1"/>
  <c r="M895" i="1"/>
  <c r="K895" i="1"/>
  <c r="F895" i="1"/>
  <c r="G895" i="1" s="1"/>
  <c r="E895" i="1"/>
  <c r="M894" i="1"/>
  <c r="K894" i="1"/>
  <c r="G894" i="1"/>
  <c r="F894" i="1"/>
  <c r="E894" i="1"/>
  <c r="M893" i="1"/>
  <c r="K893" i="1"/>
  <c r="G893" i="1"/>
  <c r="F893" i="1"/>
  <c r="E893" i="1"/>
  <c r="M892" i="1"/>
  <c r="K892" i="1"/>
  <c r="F892" i="1"/>
  <c r="G892" i="1" s="1"/>
  <c r="E892" i="1"/>
  <c r="M891" i="1"/>
  <c r="K891" i="1"/>
  <c r="F891" i="1"/>
  <c r="G891" i="1" s="1"/>
  <c r="E891" i="1"/>
  <c r="M890" i="1"/>
  <c r="K890" i="1"/>
  <c r="G890" i="1"/>
  <c r="F890" i="1"/>
  <c r="E890" i="1"/>
  <c r="M889" i="1"/>
  <c r="K889" i="1"/>
  <c r="G889" i="1"/>
  <c r="F889" i="1"/>
  <c r="E889" i="1"/>
  <c r="M888" i="1"/>
  <c r="K888" i="1"/>
  <c r="F888" i="1"/>
  <c r="G888" i="1" s="1"/>
  <c r="E888" i="1"/>
  <c r="M887" i="1"/>
  <c r="K887" i="1"/>
  <c r="F887" i="1"/>
  <c r="G887" i="1" s="1"/>
  <c r="E887" i="1"/>
  <c r="M886" i="1"/>
  <c r="K886" i="1"/>
  <c r="G886" i="1"/>
  <c r="F886" i="1"/>
  <c r="E886" i="1"/>
  <c r="M885" i="1"/>
  <c r="K885" i="1"/>
  <c r="G885" i="1"/>
  <c r="F885" i="1"/>
  <c r="E885" i="1"/>
  <c r="M884" i="1"/>
  <c r="K884" i="1"/>
  <c r="F884" i="1"/>
  <c r="G884" i="1" s="1"/>
  <c r="E884" i="1"/>
  <c r="M883" i="1"/>
  <c r="K883" i="1"/>
  <c r="F883" i="1"/>
  <c r="G883" i="1" s="1"/>
  <c r="E883" i="1"/>
  <c r="M882" i="1"/>
  <c r="K882" i="1"/>
  <c r="G882" i="1"/>
  <c r="F882" i="1"/>
  <c r="E882" i="1"/>
  <c r="M881" i="1"/>
  <c r="K881" i="1"/>
  <c r="G881" i="1"/>
  <c r="F881" i="1"/>
  <c r="E881" i="1"/>
  <c r="M880" i="1"/>
  <c r="K880" i="1"/>
  <c r="F880" i="1"/>
  <c r="G880" i="1" s="1"/>
  <c r="E880" i="1"/>
  <c r="M879" i="1"/>
  <c r="K879" i="1"/>
  <c r="F879" i="1"/>
  <c r="G879" i="1" s="1"/>
  <c r="E879" i="1"/>
  <c r="M878" i="1"/>
  <c r="K878" i="1"/>
  <c r="G878" i="1"/>
  <c r="F878" i="1"/>
  <c r="E878" i="1"/>
  <c r="M877" i="1"/>
  <c r="K877" i="1"/>
  <c r="G877" i="1"/>
  <c r="F877" i="1"/>
  <c r="E877" i="1"/>
  <c r="M876" i="1"/>
  <c r="K876" i="1"/>
  <c r="F876" i="1"/>
  <c r="G876" i="1" s="1"/>
  <c r="E876" i="1"/>
  <c r="M875" i="1"/>
  <c r="K875" i="1"/>
  <c r="F875" i="1"/>
  <c r="G875" i="1" s="1"/>
  <c r="E875" i="1"/>
  <c r="M874" i="1"/>
  <c r="K874" i="1"/>
  <c r="G874" i="1"/>
  <c r="F874" i="1"/>
  <c r="E874" i="1"/>
  <c r="M873" i="1"/>
  <c r="K873" i="1"/>
  <c r="G873" i="1"/>
  <c r="F873" i="1"/>
  <c r="E873" i="1"/>
  <c r="M872" i="1"/>
  <c r="K872" i="1"/>
  <c r="F872" i="1"/>
  <c r="G872" i="1" s="1"/>
  <c r="E872" i="1"/>
  <c r="M871" i="1"/>
  <c r="K871" i="1"/>
  <c r="F871" i="1"/>
  <c r="G871" i="1" s="1"/>
  <c r="E871" i="1"/>
  <c r="M870" i="1"/>
  <c r="K870" i="1"/>
  <c r="G870" i="1"/>
  <c r="F870" i="1"/>
  <c r="E870" i="1"/>
  <c r="M869" i="1"/>
  <c r="K869" i="1"/>
  <c r="G869" i="1"/>
  <c r="F869" i="1"/>
  <c r="E869" i="1"/>
  <c r="M868" i="1"/>
  <c r="K868" i="1"/>
  <c r="F868" i="1"/>
  <c r="G868" i="1" s="1"/>
  <c r="E868" i="1"/>
  <c r="M867" i="1"/>
  <c r="K867" i="1"/>
  <c r="F867" i="1"/>
  <c r="G867" i="1" s="1"/>
  <c r="E867" i="1"/>
  <c r="M866" i="1"/>
  <c r="K866" i="1"/>
  <c r="G866" i="1"/>
  <c r="F866" i="1"/>
  <c r="E866" i="1"/>
  <c r="M865" i="1"/>
  <c r="K865" i="1"/>
  <c r="G865" i="1"/>
  <c r="F865" i="1"/>
  <c r="E865" i="1"/>
  <c r="M864" i="1"/>
  <c r="K864" i="1"/>
  <c r="F864" i="1"/>
  <c r="G864" i="1" s="1"/>
  <c r="E864" i="1"/>
  <c r="M863" i="1"/>
  <c r="K863" i="1"/>
  <c r="F863" i="1"/>
  <c r="G863" i="1" s="1"/>
  <c r="E863" i="1"/>
  <c r="M862" i="1"/>
  <c r="K862" i="1"/>
  <c r="G862" i="1"/>
  <c r="F862" i="1"/>
  <c r="E862" i="1"/>
  <c r="M861" i="1"/>
  <c r="K861" i="1"/>
  <c r="G861" i="1"/>
  <c r="F861" i="1"/>
  <c r="E861" i="1"/>
  <c r="M860" i="1"/>
  <c r="K860" i="1"/>
  <c r="F860" i="1"/>
  <c r="G860" i="1" s="1"/>
  <c r="E860" i="1"/>
  <c r="M859" i="1"/>
  <c r="K859" i="1"/>
  <c r="F859" i="1"/>
  <c r="G859" i="1" s="1"/>
  <c r="E859" i="1"/>
  <c r="M858" i="1"/>
  <c r="K858" i="1"/>
  <c r="G858" i="1"/>
  <c r="F858" i="1"/>
  <c r="E858" i="1"/>
  <c r="M857" i="1"/>
  <c r="K857" i="1"/>
  <c r="G857" i="1"/>
  <c r="F857" i="1"/>
  <c r="E857" i="1"/>
  <c r="M856" i="1"/>
  <c r="K856" i="1"/>
  <c r="F856" i="1"/>
  <c r="G856" i="1" s="1"/>
  <c r="E856" i="1"/>
  <c r="M855" i="1"/>
  <c r="K855" i="1"/>
  <c r="F855" i="1"/>
  <c r="G855" i="1" s="1"/>
  <c r="E855" i="1"/>
  <c r="M854" i="1"/>
  <c r="K854" i="1"/>
  <c r="G854" i="1"/>
  <c r="F854" i="1"/>
  <c r="E854" i="1"/>
  <c r="M853" i="1"/>
  <c r="K853" i="1"/>
  <c r="G853" i="1"/>
  <c r="F853" i="1"/>
  <c r="E853" i="1"/>
  <c r="M852" i="1"/>
  <c r="K852" i="1"/>
  <c r="F852" i="1"/>
  <c r="G852" i="1" s="1"/>
  <c r="E852" i="1"/>
  <c r="M851" i="1"/>
  <c r="K851" i="1"/>
  <c r="F851" i="1"/>
  <c r="G851" i="1" s="1"/>
  <c r="E851" i="1"/>
  <c r="M850" i="1"/>
  <c r="K850" i="1"/>
  <c r="G850" i="1"/>
  <c r="F850" i="1"/>
  <c r="E850" i="1"/>
  <c r="M849" i="1"/>
  <c r="K849" i="1"/>
  <c r="G849" i="1"/>
  <c r="F849" i="1"/>
  <c r="E849" i="1"/>
  <c r="M848" i="1"/>
  <c r="K848" i="1"/>
  <c r="F848" i="1"/>
  <c r="G848" i="1" s="1"/>
  <c r="E848" i="1"/>
  <c r="M847" i="1"/>
  <c r="K847" i="1"/>
  <c r="F847" i="1"/>
  <c r="G847" i="1" s="1"/>
  <c r="E847" i="1"/>
  <c r="M846" i="1"/>
  <c r="K846" i="1"/>
  <c r="G846" i="1"/>
  <c r="F846" i="1"/>
  <c r="E846" i="1"/>
  <c r="M845" i="1"/>
  <c r="K845" i="1"/>
  <c r="G845" i="1"/>
  <c r="F845" i="1"/>
  <c r="E845" i="1"/>
  <c r="M844" i="1"/>
  <c r="K844" i="1"/>
  <c r="F844" i="1"/>
  <c r="G844" i="1" s="1"/>
  <c r="E844" i="1"/>
  <c r="M843" i="1"/>
  <c r="K843" i="1"/>
  <c r="F843" i="1"/>
  <c r="G843" i="1" s="1"/>
  <c r="E843" i="1"/>
  <c r="M842" i="1"/>
  <c r="K842" i="1"/>
  <c r="G842" i="1"/>
  <c r="F842" i="1"/>
  <c r="E842" i="1"/>
  <c r="M841" i="1"/>
  <c r="K841" i="1"/>
  <c r="G841" i="1"/>
  <c r="F841" i="1"/>
  <c r="E841" i="1"/>
  <c r="M840" i="1"/>
  <c r="K840" i="1"/>
  <c r="F840" i="1"/>
  <c r="G840" i="1" s="1"/>
  <c r="E840" i="1"/>
  <c r="M839" i="1"/>
  <c r="K839" i="1"/>
  <c r="F839" i="1"/>
  <c r="G839" i="1" s="1"/>
  <c r="E839" i="1"/>
  <c r="M838" i="1"/>
  <c r="K838" i="1"/>
  <c r="G838" i="1"/>
  <c r="F838" i="1"/>
  <c r="E838" i="1"/>
  <c r="M837" i="1"/>
  <c r="K837" i="1"/>
  <c r="G837" i="1"/>
  <c r="F837" i="1"/>
  <c r="E837" i="1"/>
  <c r="M836" i="1"/>
  <c r="K836" i="1"/>
  <c r="F836" i="1"/>
  <c r="G836" i="1" s="1"/>
  <c r="E836" i="1"/>
  <c r="M835" i="1"/>
  <c r="K835" i="1"/>
  <c r="F835" i="1"/>
  <c r="G835" i="1" s="1"/>
  <c r="E835" i="1"/>
  <c r="M834" i="1"/>
  <c r="K834" i="1"/>
  <c r="G834" i="1"/>
  <c r="F834" i="1"/>
  <c r="E834" i="1"/>
  <c r="M833" i="1"/>
  <c r="K833" i="1"/>
  <c r="G833" i="1"/>
  <c r="F833" i="1"/>
  <c r="E833" i="1"/>
  <c r="M832" i="1"/>
  <c r="K832" i="1"/>
  <c r="F832" i="1"/>
  <c r="G832" i="1" s="1"/>
  <c r="E832" i="1"/>
  <c r="M831" i="1"/>
  <c r="K831" i="1"/>
  <c r="F831" i="1"/>
  <c r="G831" i="1" s="1"/>
  <c r="E831" i="1"/>
  <c r="M830" i="1"/>
  <c r="K830" i="1"/>
  <c r="G830" i="1"/>
  <c r="F830" i="1"/>
  <c r="E830" i="1"/>
  <c r="M829" i="1"/>
  <c r="K829" i="1"/>
  <c r="G829" i="1"/>
  <c r="F829" i="1"/>
  <c r="E829" i="1"/>
  <c r="M828" i="1"/>
  <c r="K828" i="1"/>
  <c r="F828" i="1"/>
  <c r="G828" i="1" s="1"/>
  <c r="E828" i="1"/>
  <c r="M827" i="1"/>
  <c r="K827" i="1"/>
  <c r="F827" i="1"/>
  <c r="G827" i="1" s="1"/>
  <c r="E827" i="1"/>
  <c r="M826" i="1"/>
  <c r="K826" i="1"/>
  <c r="G826" i="1"/>
  <c r="F826" i="1"/>
  <c r="E826" i="1"/>
  <c r="M825" i="1"/>
  <c r="K825" i="1"/>
  <c r="G825" i="1"/>
  <c r="F825" i="1"/>
  <c r="E825" i="1"/>
  <c r="M824" i="1"/>
  <c r="K824" i="1"/>
  <c r="F824" i="1"/>
  <c r="G824" i="1" s="1"/>
  <c r="E824" i="1"/>
  <c r="M823" i="1"/>
  <c r="K823" i="1"/>
  <c r="F823" i="1"/>
  <c r="G823" i="1" s="1"/>
  <c r="E823" i="1"/>
  <c r="M822" i="1"/>
  <c r="K822" i="1"/>
  <c r="G822" i="1"/>
  <c r="F822" i="1"/>
  <c r="E822" i="1"/>
  <c r="M821" i="1"/>
  <c r="K821" i="1"/>
  <c r="G821" i="1"/>
  <c r="F821" i="1"/>
  <c r="E821" i="1"/>
  <c r="M820" i="1"/>
  <c r="K820" i="1"/>
  <c r="F820" i="1"/>
  <c r="G820" i="1" s="1"/>
  <c r="E820" i="1"/>
  <c r="M819" i="1"/>
  <c r="K819" i="1"/>
  <c r="F819" i="1"/>
  <c r="G819" i="1" s="1"/>
  <c r="E819" i="1"/>
  <c r="M818" i="1"/>
  <c r="K818" i="1"/>
  <c r="G818" i="1"/>
  <c r="F818" i="1"/>
  <c r="E818" i="1"/>
  <c r="M817" i="1"/>
  <c r="K817" i="1"/>
  <c r="G817" i="1"/>
  <c r="F817" i="1"/>
  <c r="E817" i="1"/>
  <c r="M816" i="1"/>
  <c r="K816" i="1"/>
  <c r="F816" i="1"/>
  <c r="G816" i="1" s="1"/>
  <c r="E816" i="1"/>
  <c r="M815" i="1"/>
  <c r="K815" i="1"/>
  <c r="F815" i="1"/>
  <c r="G815" i="1" s="1"/>
  <c r="E815" i="1"/>
  <c r="M814" i="1"/>
  <c r="K814" i="1"/>
  <c r="G814" i="1"/>
  <c r="F814" i="1"/>
  <c r="E814" i="1"/>
  <c r="M813" i="1"/>
  <c r="K813" i="1"/>
  <c r="G813" i="1"/>
  <c r="F813" i="1"/>
  <c r="E813" i="1"/>
  <c r="M812" i="1"/>
  <c r="K812" i="1"/>
  <c r="F812" i="1"/>
  <c r="G812" i="1" s="1"/>
  <c r="E812" i="1"/>
  <c r="M811" i="1"/>
  <c r="K811" i="1"/>
  <c r="F811" i="1"/>
  <c r="G811" i="1" s="1"/>
  <c r="E811" i="1"/>
  <c r="M810" i="1"/>
  <c r="K810" i="1"/>
  <c r="G810" i="1"/>
  <c r="F810" i="1"/>
  <c r="E810" i="1"/>
  <c r="M809" i="1"/>
  <c r="K809" i="1"/>
  <c r="G809" i="1"/>
  <c r="F809" i="1"/>
  <c r="E809" i="1"/>
  <c r="M808" i="1"/>
  <c r="K808" i="1"/>
  <c r="F808" i="1"/>
  <c r="G808" i="1" s="1"/>
  <c r="E808" i="1"/>
  <c r="M807" i="1"/>
  <c r="K807" i="1"/>
  <c r="F807" i="1"/>
  <c r="G807" i="1" s="1"/>
  <c r="E807" i="1"/>
  <c r="M806" i="1"/>
  <c r="K806" i="1"/>
  <c r="G806" i="1"/>
  <c r="F806" i="1"/>
  <c r="E806" i="1"/>
  <c r="M805" i="1"/>
  <c r="K805" i="1"/>
  <c r="G805" i="1"/>
  <c r="F805" i="1"/>
  <c r="E805" i="1"/>
  <c r="M804" i="1"/>
  <c r="K804" i="1"/>
  <c r="F804" i="1"/>
  <c r="G804" i="1" s="1"/>
  <c r="E804" i="1"/>
  <c r="M803" i="1"/>
  <c r="K803" i="1"/>
  <c r="F803" i="1"/>
  <c r="G803" i="1" s="1"/>
  <c r="E803" i="1"/>
  <c r="M802" i="1"/>
  <c r="K802" i="1"/>
  <c r="G802" i="1"/>
  <c r="F802" i="1"/>
  <c r="E802" i="1"/>
  <c r="M801" i="1"/>
  <c r="K801" i="1"/>
  <c r="G801" i="1"/>
  <c r="F801" i="1"/>
  <c r="E801" i="1"/>
  <c r="M800" i="1"/>
  <c r="K800" i="1"/>
  <c r="F800" i="1"/>
  <c r="G800" i="1" s="1"/>
  <c r="E800" i="1"/>
  <c r="M799" i="1"/>
  <c r="K799" i="1"/>
  <c r="F799" i="1"/>
  <c r="G799" i="1" s="1"/>
  <c r="E799" i="1"/>
  <c r="M798" i="1"/>
  <c r="K798" i="1"/>
  <c r="G798" i="1"/>
  <c r="F798" i="1"/>
  <c r="E798" i="1"/>
  <c r="M797" i="1"/>
  <c r="K797" i="1"/>
  <c r="G797" i="1"/>
  <c r="F797" i="1"/>
  <c r="E797" i="1"/>
  <c r="M796" i="1"/>
  <c r="K796" i="1"/>
  <c r="F796" i="1"/>
  <c r="G796" i="1" s="1"/>
  <c r="E796" i="1"/>
  <c r="M795" i="1"/>
  <c r="K795" i="1"/>
  <c r="F795" i="1"/>
  <c r="G795" i="1" s="1"/>
  <c r="E795" i="1"/>
  <c r="M794" i="1"/>
  <c r="K794" i="1"/>
  <c r="G794" i="1"/>
  <c r="F794" i="1"/>
  <c r="E794" i="1"/>
  <c r="M793" i="1"/>
  <c r="K793" i="1"/>
  <c r="G793" i="1"/>
  <c r="F793" i="1"/>
  <c r="E793" i="1"/>
  <c r="M792" i="1"/>
  <c r="K792" i="1"/>
  <c r="F792" i="1"/>
  <c r="G792" i="1" s="1"/>
  <c r="E792" i="1"/>
  <c r="M791" i="1"/>
  <c r="K791" i="1"/>
  <c r="F791" i="1"/>
  <c r="G791" i="1" s="1"/>
  <c r="E791" i="1"/>
  <c r="M790" i="1"/>
  <c r="K790" i="1"/>
  <c r="G790" i="1"/>
  <c r="F790" i="1"/>
  <c r="E790" i="1"/>
  <c r="M789" i="1"/>
  <c r="K789" i="1"/>
  <c r="G789" i="1"/>
  <c r="F789" i="1"/>
  <c r="E789" i="1"/>
  <c r="M788" i="1"/>
  <c r="K788" i="1"/>
  <c r="F788" i="1"/>
  <c r="G788" i="1" s="1"/>
  <c r="E788" i="1"/>
  <c r="M787" i="1"/>
  <c r="K787" i="1"/>
  <c r="F787" i="1"/>
  <c r="G787" i="1" s="1"/>
  <c r="E787" i="1"/>
  <c r="M786" i="1"/>
  <c r="K786" i="1"/>
  <c r="G786" i="1"/>
  <c r="F786" i="1"/>
  <c r="E786" i="1"/>
  <c r="M785" i="1"/>
  <c r="K785" i="1"/>
  <c r="G785" i="1"/>
  <c r="F785" i="1"/>
  <c r="E785" i="1"/>
  <c r="M784" i="1"/>
  <c r="K784" i="1"/>
  <c r="F784" i="1"/>
  <c r="G784" i="1" s="1"/>
  <c r="E784" i="1"/>
  <c r="M783" i="1"/>
  <c r="K783" i="1"/>
  <c r="F783" i="1"/>
  <c r="G783" i="1" s="1"/>
  <c r="E783" i="1"/>
  <c r="M782" i="1"/>
  <c r="K782" i="1"/>
  <c r="G782" i="1"/>
  <c r="F782" i="1"/>
  <c r="E782" i="1"/>
  <c r="M781" i="1"/>
  <c r="K781" i="1"/>
  <c r="G781" i="1"/>
  <c r="F781" i="1"/>
  <c r="E781" i="1"/>
  <c r="M780" i="1"/>
  <c r="K780" i="1"/>
  <c r="F780" i="1"/>
  <c r="G780" i="1" s="1"/>
  <c r="E780" i="1"/>
  <c r="M779" i="1"/>
  <c r="K779" i="1"/>
  <c r="F779" i="1"/>
  <c r="G779" i="1" s="1"/>
  <c r="E779" i="1"/>
  <c r="M778" i="1"/>
  <c r="K778" i="1"/>
  <c r="G778" i="1"/>
  <c r="F778" i="1"/>
  <c r="E778" i="1"/>
  <c r="M777" i="1"/>
  <c r="K777" i="1"/>
  <c r="G777" i="1"/>
  <c r="F777" i="1"/>
  <c r="E777" i="1"/>
  <c r="M776" i="1"/>
  <c r="K776" i="1"/>
  <c r="F776" i="1"/>
  <c r="G776" i="1" s="1"/>
  <c r="E776" i="1"/>
  <c r="M775" i="1"/>
  <c r="K775" i="1"/>
  <c r="F775" i="1"/>
  <c r="G775" i="1" s="1"/>
  <c r="E775" i="1"/>
  <c r="M774" i="1"/>
  <c r="K774" i="1"/>
  <c r="G774" i="1"/>
  <c r="F774" i="1"/>
  <c r="E774" i="1"/>
  <c r="M773" i="1"/>
  <c r="K773" i="1"/>
  <c r="G773" i="1"/>
  <c r="F773" i="1"/>
  <c r="E773" i="1"/>
  <c r="M772" i="1"/>
  <c r="K772" i="1"/>
  <c r="F772" i="1"/>
  <c r="G772" i="1" s="1"/>
  <c r="E772" i="1"/>
  <c r="M771" i="1"/>
  <c r="K771" i="1"/>
  <c r="F771" i="1"/>
  <c r="G771" i="1" s="1"/>
  <c r="E771" i="1"/>
  <c r="M770" i="1"/>
  <c r="K770" i="1"/>
  <c r="G770" i="1"/>
  <c r="F770" i="1"/>
  <c r="E770" i="1"/>
  <c r="M769" i="1"/>
  <c r="K769" i="1"/>
  <c r="G769" i="1"/>
  <c r="F769" i="1"/>
  <c r="E769" i="1"/>
  <c r="M768" i="1"/>
  <c r="K768" i="1"/>
  <c r="F768" i="1"/>
  <c r="G768" i="1" s="1"/>
  <c r="E768" i="1"/>
  <c r="M767" i="1"/>
  <c r="K767" i="1"/>
  <c r="F767" i="1"/>
  <c r="G767" i="1" s="1"/>
  <c r="E767" i="1"/>
  <c r="M766" i="1"/>
  <c r="K766" i="1"/>
  <c r="G766" i="1"/>
  <c r="F766" i="1"/>
  <c r="E766" i="1"/>
  <c r="M765" i="1"/>
  <c r="K765" i="1"/>
  <c r="G765" i="1"/>
  <c r="F765" i="1"/>
  <c r="E765" i="1"/>
  <c r="M764" i="1"/>
  <c r="K764" i="1"/>
  <c r="F764" i="1"/>
  <c r="G764" i="1" s="1"/>
  <c r="E764" i="1"/>
  <c r="M763" i="1"/>
  <c r="K763" i="1"/>
  <c r="F763" i="1"/>
  <c r="G763" i="1" s="1"/>
  <c r="E763" i="1"/>
  <c r="M762" i="1"/>
  <c r="K762" i="1"/>
  <c r="G762" i="1"/>
  <c r="F762" i="1"/>
  <c r="E762" i="1"/>
  <c r="M761" i="1"/>
  <c r="K761" i="1"/>
  <c r="G761" i="1"/>
  <c r="F761" i="1"/>
  <c r="E761" i="1"/>
  <c r="M760" i="1"/>
  <c r="K760" i="1"/>
  <c r="F760" i="1"/>
  <c r="G760" i="1" s="1"/>
  <c r="E760" i="1"/>
  <c r="M759" i="1"/>
  <c r="K759" i="1"/>
  <c r="F759" i="1"/>
  <c r="G759" i="1" s="1"/>
  <c r="E759" i="1"/>
  <c r="M758" i="1"/>
  <c r="K758" i="1"/>
  <c r="G758" i="1"/>
  <c r="F758" i="1"/>
  <c r="E758" i="1"/>
  <c r="M757" i="1"/>
  <c r="K757" i="1"/>
  <c r="G757" i="1"/>
  <c r="F757" i="1"/>
  <c r="E757" i="1"/>
  <c r="M756" i="1"/>
  <c r="K756" i="1"/>
  <c r="F756" i="1"/>
  <c r="G756" i="1" s="1"/>
  <c r="E756" i="1"/>
  <c r="M755" i="1"/>
  <c r="K755" i="1"/>
  <c r="F755" i="1"/>
  <c r="G755" i="1" s="1"/>
  <c r="E755" i="1"/>
  <c r="M754" i="1"/>
  <c r="K754" i="1"/>
  <c r="G754" i="1"/>
  <c r="F754" i="1"/>
  <c r="E754" i="1"/>
  <c r="M753" i="1"/>
  <c r="K753" i="1"/>
  <c r="G753" i="1"/>
  <c r="F753" i="1"/>
  <c r="E753" i="1"/>
  <c r="M752" i="1"/>
  <c r="K752" i="1"/>
  <c r="F752" i="1"/>
  <c r="G752" i="1" s="1"/>
  <c r="E752" i="1"/>
  <c r="M751" i="1"/>
  <c r="K751" i="1"/>
  <c r="F751" i="1"/>
  <c r="G751" i="1" s="1"/>
  <c r="E751" i="1"/>
  <c r="M750" i="1"/>
  <c r="K750" i="1"/>
  <c r="G750" i="1"/>
  <c r="F750" i="1"/>
  <c r="E750" i="1"/>
  <c r="M749" i="1"/>
  <c r="K749" i="1"/>
  <c r="G749" i="1"/>
  <c r="F749" i="1"/>
  <c r="E749" i="1"/>
  <c r="M748" i="1"/>
  <c r="K748" i="1"/>
  <c r="F748" i="1"/>
  <c r="G748" i="1" s="1"/>
  <c r="E748" i="1"/>
  <c r="M747" i="1"/>
  <c r="K747" i="1"/>
  <c r="F747" i="1"/>
  <c r="G747" i="1" s="1"/>
  <c r="E747" i="1"/>
  <c r="M746" i="1"/>
  <c r="K746" i="1"/>
  <c r="G746" i="1"/>
  <c r="F746" i="1"/>
  <c r="E746" i="1"/>
  <c r="M745" i="1"/>
  <c r="K745" i="1"/>
  <c r="G745" i="1"/>
  <c r="F745" i="1"/>
  <c r="E745" i="1"/>
  <c r="M744" i="1"/>
  <c r="K744" i="1"/>
  <c r="F744" i="1"/>
  <c r="G744" i="1" s="1"/>
  <c r="E744" i="1"/>
  <c r="M743" i="1"/>
  <c r="K743" i="1"/>
  <c r="F743" i="1"/>
  <c r="G743" i="1" s="1"/>
  <c r="E743" i="1"/>
  <c r="M742" i="1"/>
  <c r="K742" i="1"/>
  <c r="G742" i="1"/>
  <c r="F742" i="1"/>
  <c r="E742" i="1"/>
  <c r="M741" i="1"/>
  <c r="K741" i="1"/>
  <c r="G741" i="1"/>
  <c r="F741" i="1"/>
  <c r="E741" i="1"/>
  <c r="M740" i="1"/>
  <c r="K740" i="1"/>
  <c r="F740" i="1"/>
  <c r="G740" i="1" s="1"/>
  <c r="E740" i="1"/>
  <c r="M739" i="1"/>
  <c r="K739" i="1"/>
  <c r="F739" i="1"/>
  <c r="G739" i="1" s="1"/>
  <c r="E739" i="1"/>
  <c r="M738" i="1"/>
  <c r="K738" i="1"/>
  <c r="G738" i="1"/>
  <c r="F738" i="1"/>
  <c r="E738" i="1"/>
  <c r="M737" i="1"/>
  <c r="K737" i="1"/>
  <c r="G737" i="1"/>
  <c r="F737" i="1"/>
  <c r="E737" i="1"/>
  <c r="M736" i="1"/>
  <c r="K736" i="1"/>
  <c r="F736" i="1"/>
  <c r="G736" i="1" s="1"/>
  <c r="E736" i="1"/>
  <c r="M735" i="1"/>
  <c r="K735" i="1"/>
  <c r="F735" i="1"/>
  <c r="G735" i="1" s="1"/>
  <c r="E735" i="1"/>
  <c r="M734" i="1"/>
  <c r="K734" i="1"/>
  <c r="G734" i="1"/>
  <c r="F734" i="1"/>
  <c r="E734" i="1"/>
  <c r="M733" i="1"/>
  <c r="K733" i="1"/>
  <c r="G733" i="1"/>
  <c r="F733" i="1"/>
  <c r="E733" i="1"/>
  <c r="M732" i="1"/>
  <c r="K732" i="1"/>
  <c r="F732" i="1"/>
  <c r="G732" i="1" s="1"/>
  <c r="E732" i="1"/>
  <c r="M731" i="1"/>
  <c r="K731" i="1"/>
  <c r="F731" i="1"/>
  <c r="G731" i="1" s="1"/>
  <c r="E731" i="1"/>
  <c r="M730" i="1"/>
  <c r="K730" i="1"/>
  <c r="G730" i="1"/>
  <c r="F730" i="1"/>
  <c r="E730" i="1"/>
  <c r="M729" i="1"/>
  <c r="K729" i="1"/>
  <c r="G729" i="1"/>
  <c r="F729" i="1"/>
  <c r="E729" i="1"/>
  <c r="M728" i="1"/>
  <c r="K728" i="1"/>
  <c r="F728" i="1"/>
  <c r="G728" i="1" s="1"/>
  <c r="E728" i="1"/>
  <c r="M727" i="1"/>
  <c r="K727" i="1"/>
  <c r="F727" i="1"/>
  <c r="G727" i="1" s="1"/>
  <c r="E727" i="1"/>
  <c r="M726" i="1"/>
  <c r="K726" i="1"/>
  <c r="G726" i="1"/>
  <c r="F726" i="1"/>
  <c r="E726" i="1"/>
  <c r="M725" i="1"/>
  <c r="K725" i="1"/>
  <c r="G725" i="1"/>
  <c r="F725" i="1"/>
  <c r="E725" i="1"/>
  <c r="M724" i="1"/>
  <c r="K724" i="1"/>
  <c r="F724" i="1"/>
  <c r="G724" i="1" s="1"/>
  <c r="E724" i="1"/>
  <c r="M723" i="1"/>
  <c r="K723" i="1"/>
  <c r="F723" i="1"/>
  <c r="G723" i="1" s="1"/>
  <c r="E723" i="1"/>
  <c r="M722" i="1"/>
  <c r="K722" i="1"/>
  <c r="G722" i="1"/>
  <c r="F722" i="1"/>
  <c r="E722" i="1"/>
  <c r="M721" i="1"/>
  <c r="K721" i="1"/>
  <c r="G721" i="1"/>
  <c r="F721" i="1"/>
  <c r="E721" i="1"/>
  <c r="M720" i="1"/>
  <c r="K720" i="1"/>
  <c r="F720" i="1"/>
  <c r="G720" i="1" s="1"/>
  <c r="E720" i="1"/>
  <c r="M719" i="1"/>
  <c r="K719" i="1"/>
  <c r="F719" i="1"/>
  <c r="G719" i="1" s="1"/>
  <c r="E719" i="1"/>
  <c r="M718" i="1"/>
  <c r="K718" i="1"/>
  <c r="G718" i="1"/>
  <c r="F718" i="1"/>
  <c r="E718" i="1"/>
  <c r="M717" i="1"/>
  <c r="K717" i="1"/>
  <c r="G717" i="1"/>
  <c r="F717" i="1"/>
  <c r="E717" i="1"/>
  <c r="M716" i="1"/>
  <c r="K716" i="1"/>
  <c r="F716" i="1"/>
  <c r="G716" i="1" s="1"/>
  <c r="E716" i="1"/>
  <c r="M715" i="1"/>
  <c r="K715" i="1"/>
  <c r="F715" i="1"/>
  <c r="G715" i="1" s="1"/>
  <c r="E715" i="1"/>
  <c r="M714" i="1"/>
  <c r="K714" i="1"/>
  <c r="G714" i="1"/>
  <c r="F714" i="1"/>
  <c r="E714" i="1"/>
  <c r="M713" i="1"/>
  <c r="K713" i="1"/>
  <c r="G713" i="1"/>
  <c r="F713" i="1"/>
  <c r="E713" i="1"/>
  <c r="M712" i="1"/>
  <c r="K712" i="1"/>
  <c r="F712" i="1"/>
  <c r="G712" i="1" s="1"/>
  <c r="E712" i="1"/>
  <c r="M711" i="1"/>
  <c r="K711" i="1"/>
  <c r="F711" i="1"/>
  <c r="G711" i="1" s="1"/>
  <c r="E711" i="1"/>
  <c r="M710" i="1"/>
  <c r="K710" i="1"/>
  <c r="G710" i="1"/>
  <c r="F710" i="1"/>
  <c r="E710" i="1"/>
  <c r="M709" i="1"/>
  <c r="K709" i="1"/>
  <c r="G709" i="1"/>
  <c r="F709" i="1"/>
  <c r="E709" i="1"/>
  <c r="M708" i="1"/>
  <c r="K708" i="1"/>
  <c r="F708" i="1"/>
  <c r="G708" i="1" s="1"/>
  <c r="E708" i="1"/>
  <c r="M707" i="1"/>
  <c r="K707" i="1"/>
  <c r="G707" i="1"/>
  <c r="F707" i="1"/>
  <c r="E707" i="1"/>
  <c r="M706" i="1"/>
  <c r="K706" i="1"/>
  <c r="G706" i="1"/>
  <c r="F706" i="1"/>
  <c r="E706" i="1"/>
  <c r="M705" i="1"/>
  <c r="K705" i="1"/>
  <c r="G705" i="1"/>
  <c r="F705" i="1"/>
  <c r="E705" i="1"/>
  <c r="M704" i="1"/>
  <c r="K704" i="1"/>
  <c r="F704" i="1"/>
  <c r="G704" i="1" s="1"/>
  <c r="E704" i="1"/>
  <c r="M703" i="1"/>
  <c r="K703" i="1"/>
  <c r="G703" i="1"/>
  <c r="F703" i="1"/>
  <c r="E703" i="1"/>
  <c r="M702" i="1"/>
  <c r="K702" i="1"/>
  <c r="G702" i="1"/>
  <c r="F702" i="1"/>
  <c r="E702" i="1"/>
  <c r="M701" i="1"/>
  <c r="K701" i="1"/>
  <c r="G701" i="1"/>
  <c r="F701" i="1"/>
  <c r="E701" i="1"/>
  <c r="M700" i="1"/>
  <c r="K700" i="1"/>
  <c r="F700" i="1"/>
  <c r="G700" i="1" s="1"/>
  <c r="E700" i="1"/>
  <c r="M699" i="1"/>
  <c r="K699" i="1"/>
  <c r="G699" i="1"/>
  <c r="F699" i="1"/>
  <c r="E699" i="1"/>
  <c r="M698" i="1"/>
  <c r="K698" i="1"/>
  <c r="G698" i="1"/>
  <c r="F698" i="1"/>
  <c r="E698" i="1"/>
  <c r="M697" i="1"/>
  <c r="K697" i="1"/>
  <c r="G697" i="1"/>
  <c r="F697" i="1"/>
  <c r="E697" i="1"/>
  <c r="M696" i="1"/>
  <c r="K696" i="1"/>
  <c r="F696" i="1"/>
  <c r="G696" i="1" s="1"/>
  <c r="E696" i="1"/>
  <c r="M695" i="1"/>
  <c r="K695" i="1"/>
  <c r="F695" i="1"/>
  <c r="G695" i="1" s="1"/>
  <c r="E695" i="1"/>
  <c r="M694" i="1"/>
  <c r="K694" i="1"/>
  <c r="G694" i="1"/>
  <c r="F694" i="1"/>
  <c r="E694" i="1"/>
  <c r="M693" i="1"/>
  <c r="K693" i="1"/>
  <c r="G693" i="1"/>
  <c r="F693" i="1"/>
  <c r="E693" i="1"/>
  <c r="M692" i="1"/>
  <c r="K692" i="1"/>
  <c r="F692" i="1"/>
  <c r="G692" i="1" s="1"/>
  <c r="E692" i="1"/>
  <c r="M691" i="1"/>
  <c r="K691" i="1"/>
  <c r="G691" i="1"/>
  <c r="F691" i="1"/>
  <c r="E691" i="1"/>
  <c r="M690" i="1"/>
  <c r="K690" i="1"/>
  <c r="G690" i="1"/>
  <c r="F690" i="1"/>
  <c r="E690" i="1"/>
  <c r="M689" i="1"/>
  <c r="K689" i="1"/>
  <c r="G689" i="1"/>
  <c r="F689" i="1"/>
  <c r="E689" i="1"/>
  <c r="M688" i="1"/>
  <c r="K688" i="1"/>
  <c r="F688" i="1"/>
  <c r="G688" i="1" s="1"/>
  <c r="E688" i="1"/>
  <c r="M687" i="1"/>
  <c r="K687" i="1"/>
  <c r="G687" i="1"/>
  <c r="F687" i="1"/>
  <c r="E687" i="1"/>
  <c r="M686" i="1"/>
  <c r="K686" i="1"/>
  <c r="G686" i="1"/>
  <c r="F686" i="1"/>
  <c r="E686" i="1"/>
  <c r="M685" i="1"/>
  <c r="K685" i="1"/>
  <c r="G685" i="1"/>
  <c r="F685" i="1"/>
  <c r="E685" i="1"/>
  <c r="M684" i="1"/>
  <c r="K684" i="1"/>
  <c r="F684" i="1"/>
  <c r="G684" i="1" s="1"/>
  <c r="E684" i="1"/>
  <c r="M683" i="1"/>
  <c r="K683" i="1"/>
  <c r="G683" i="1"/>
  <c r="F683" i="1"/>
  <c r="E683" i="1"/>
  <c r="M682" i="1"/>
  <c r="K682" i="1"/>
  <c r="G682" i="1"/>
  <c r="F682" i="1"/>
  <c r="E682" i="1"/>
  <c r="M681" i="1"/>
  <c r="K681" i="1"/>
  <c r="G681" i="1"/>
  <c r="F681" i="1"/>
  <c r="E681" i="1"/>
  <c r="M680" i="1"/>
  <c r="K680" i="1"/>
  <c r="F680" i="1"/>
  <c r="G680" i="1" s="1"/>
  <c r="E680" i="1"/>
  <c r="M679" i="1"/>
  <c r="K679" i="1"/>
  <c r="F679" i="1"/>
  <c r="G679" i="1" s="1"/>
  <c r="E679" i="1"/>
  <c r="M678" i="1"/>
  <c r="K678" i="1"/>
  <c r="G678" i="1"/>
  <c r="F678" i="1"/>
  <c r="E678" i="1"/>
  <c r="M677" i="1"/>
  <c r="K677" i="1"/>
  <c r="G677" i="1"/>
  <c r="F677" i="1"/>
  <c r="E677" i="1"/>
  <c r="M676" i="1"/>
  <c r="K676" i="1"/>
  <c r="F676" i="1"/>
  <c r="G676" i="1" s="1"/>
  <c r="E676" i="1"/>
  <c r="M675" i="1"/>
  <c r="K675" i="1"/>
  <c r="F675" i="1"/>
  <c r="G675" i="1" s="1"/>
  <c r="E675" i="1"/>
  <c r="M674" i="1"/>
  <c r="K674" i="1"/>
  <c r="F674" i="1"/>
  <c r="G674" i="1" s="1"/>
  <c r="E674" i="1"/>
  <c r="M673" i="1"/>
  <c r="K673" i="1"/>
  <c r="G673" i="1"/>
  <c r="F673" i="1"/>
  <c r="E673" i="1"/>
  <c r="M672" i="1"/>
  <c r="K672" i="1"/>
  <c r="F672" i="1"/>
  <c r="G672" i="1" s="1"/>
  <c r="E672" i="1"/>
  <c r="M671" i="1"/>
  <c r="K671" i="1"/>
  <c r="G671" i="1"/>
  <c r="F671" i="1"/>
  <c r="E671" i="1"/>
  <c r="M670" i="1"/>
  <c r="K670" i="1"/>
  <c r="F670" i="1"/>
  <c r="G670" i="1" s="1"/>
  <c r="E670" i="1"/>
  <c r="M669" i="1"/>
  <c r="K669" i="1"/>
  <c r="G669" i="1"/>
  <c r="F669" i="1"/>
  <c r="E669" i="1"/>
  <c r="M668" i="1"/>
  <c r="K668" i="1"/>
  <c r="F668" i="1"/>
  <c r="G668" i="1" s="1"/>
  <c r="E668" i="1"/>
  <c r="M667" i="1"/>
  <c r="K667" i="1"/>
  <c r="G667" i="1"/>
  <c r="F667" i="1"/>
  <c r="E667" i="1"/>
  <c r="M666" i="1"/>
  <c r="K666" i="1"/>
  <c r="G666" i="1"/>
  <c r="F666" i="1"/>
  <c r="E666" i="1"/>
  <c r="M665" i="1"/>
  <c r="K665" i="1"/>
  <c r="G665" i="1"/>
  <c r="F665" i="1"/>
  <c r="E665" i="1"/>
  <c r="M664" i="1"/>
  <c r="K664" i="1"/>
  <c r="F664" i="1"/>
  <c r="G664" i="1" s="1"/>
  <c r="E664" i="1"/>
  <c r="M663" i="1"/>
  <c r="K663" i="1"/>
  <c r="F663" i="1"/>
  <c r="G663" i="1" s="1"/>
  <c r="E663" i="1"/>
  <c r="M662" i="1"/>
  <c r="K662" i="1"/>
  <c r="G662" i="1"/>
  <c r="F662" i="1"/>
  <c r="E662" i="1"/>
  <c r="M661" i="1"/>
  <c r="K661" i="1"/>
  <c r="G661" i="1"/>
  <c r="F661" i="1"/>
  <c r="E661" i="1"/>
  <c r="M660" i="1"/>
  <c r="K660" i="1"/>
  <c r="F660" i="1"/>
  <c r="G660" i="1" s="1"/>
  <c r="E660" i="1"/>
  <c r="M659" i="1"/>
  <c r="K659" i="1"/>
  <c r="F659" i="1"/>
  <c r="G659" i="1" s="1"/>
  <c r="E659" i="1"/>
  <c r="M658" i="1"/>
  <c r="K658" i="1"/>
  <c r="F658" i="1"/>
  <c r="G658" i="1" s="1"/>
  <c r="E658" i="1"/>
  <c r="M657" i="1"/>
  <c r="K657" i="1"/>
  <c r="G657" i="1"/>
  <c r="F657" i="1"/>
  <c r="E657" i="1"/>
  <c r="M656" i="1"/>
  <c r="K656" i="1"/>
  <c r="G656" i="1"/>
  <c r="F656" i="1"/>
  <c r="E656" i="1"/>
  <c r="M655" i="1"/>
  <c r="K655" i="1"/>
  <c r="F655" i="1"/>
  <c r="G655" i="1" s="1"/>
  <c r="E655" i="1"/>
  <c r="M654" i="1"/>
  <c r="K654" i="1"/>
  <c r="F654" i="1"/>
  <c r="G654" i="1" s="1"/>
  <c r="E654" i="1"/>
  <c r="M653" i="1"/>
  <c r="K653" i="1"/>
  <c r="G653" i="1"/>
  <c r="F653" i="1"/>
  <c r="E653" i="1"/>
  <c r="M652" i="1"/>
  <c r="K652" i="1"/>
  <c r="G652" i="1"/>
  <c r="F652" i="1"/>
  <c r="E652" i="1"/>
  <c r="M651" i="1"/>
  <c r="K651" i="1"/>
  <c r="F651" i="1"/>
  <c r="G651" i="1" s="1"/>
  <c r="E651" i="1"/>
  <c r="M650" i="1"/>
  <c r="K650" i="1"/>
  <c r="F650" i="1"/>
  <c r="G650" i="1" s="1"/>
  <c r="E650" i="1"/>
  <c r="M649" i="1"/>
  <c r="K649" i="1"/>
  <c r="G649" i="1"/>
  <c r="F649" i="1"/>
  <c r="E649" i="1"/>
  <c r="M648" i="1"/>
  <c r="K648" i="1"/>
  <c r="G648" i="1"/>
  <c r="F648" i="1"/>
  <c r="E648" i="1"/>
  <c r="M647" i="1"/>
  <c r="K647" i="1"/>
  <c r="F647" i="1"/>
  <c r="G647" i="1" s="1"/>
  <c r="E647" i="1"/>
  <c r="M646" i="1"/>
  <c r="K646" i="1"/>
  <c r="F646" i="1"/>
  <c r="G646" i="1" s="1"/>
  <c r="E646" i="1"/>
  <c r="M645" i="1"/>
  <c r="K645" i="1"/>
  <c r="G645" i="1"/>
  <c r="F645" i="1"/>
  <c r="E645" i="1"/>
  <c r="M644" i="1"/>
  <c r="K644" i="1"/>
  <c r="G644" i="1"/>
  <c r="F644" i="1"/>
  <c r="E644" i="1"/>
  <c r="M643" i="1"/>
  <c r="K643" i="1"/>
  <c r="F643" i="1"/>
  <c r="G643" i="1" s="1"/>
  <c r="E643" i="1"/>
  <c r="M642" i="1"/>
  <c r="K642" i="1"/>
  <c r="F642" i="1"/>
  <c r="G642" i="1" s="1"/>
  <c r="E642" i="1"/>
  <c r="M641" i="1"/>
  <c r="K641" i="1"/>
  <c r="G641" i="1"/>
  <c r="F641" i="1"/>
  <c r="E641" i="1"/>
  <c r="M640" i="1"/>
  <c r="K640" i="1"/>
  <c r="G640" i="1"/>
  <c r="F640" i="1"/>
  <c r="E640" i="1"/>
  <c r="M639" i="1"/>
  <c r="K639" i="1"/>
  <c r="F639" i="1"/>
  <c r="G639" i="1" s="1"/>
  <c r="E639" i="1"/>
  <c r="M638" i="1"/>
  <c r="K638" i="1"/>
  <c r="F638" i="1"/>
  <c r="G638" i="1" s="1"/>
  <c r="E638" i="1"/>
  <c r="M637" i="1"/>
  <c r="K637" i="1"/>
  <c r="G637" i="1"/>
  <c r="F637" i="1"/>
  <c r="E637" i="1"/>
  <c r="M636" i="1"/>
  <c r="K636" i="1"/>
  <c r="G636" i="1"/>
  <c r="F636" i="1"/>
  <c r="E636" i="1"/>
  <c r="M635" i="1"/>
  <c r="K635" i="1"/>
  <c r="F635" i="1"/>
  <c r="G635" i="1" s="1"/>
  <c r="E635" i="1"/>
  <c r="M634" i="1"/>
  <c r="K634" i="1"/>
  <c r="F634" i="1"/>
  <c r="G634" i="1" s="1"/>
  <c r="E634" i="1"/>
  <c r="M633" i="1"/>
  <c r="K633" i="1"/>
  <c r="G633" i="1"/>
  <c r="F633" i="1"/>
  <c r="E633" i="1"/>
  <c r="M632" i="1"/>
  <c r="K632" i="1"/>
  <c r="G632" i="1"/>
  <c r="F632" i="1"/>
  <c r="E632" i="1"/>
  <c r="M631" i="1"/>
  <c r="K631" i="1"/>
  <c r="F631" i="1"/>
  <c r="G631" i="1" s="1"/>
  <c r="E631" i="1"/>
  <c r="M630" i="1"/>
  <c r="K630" i="1"/>
  <c r="F630" i="1"/>
  <c r="G630" i="1" s="1"/>
  <c r="E630" i="1"/>
  <c r="M629" i="1"/>
  <c r="K629" i="1"/>
  <c r="G629" i="1"/>
  <c r="F629" i="1"/>
  <c r="E629" i="1"/>
  <c r="M628" i="1"/>
  <c r="K628" i="1"/>
  <c r="G628" i="1"/>
  <c r="F628" i="1"/>
  <c r="E628" i="1"/>
  <c r="M627" i="1"/>
  <c r="K627" i="1"/>
  <c r="F627" i="1"/>
  <c r="G627" i="1" s="1"/>
  <c r="E627" i="1"/>
  <c r="M626" i="1"/>
  <c r="K626" i="1"/>
  <c r="F626" i="1"/>
  <c r="G626" i="1" s="1"/>
  <c r="E626" i="1"/>
  <c r="M625" i="1"/>
  <c r="K625" i="1"/>
  <c r="G625" i="1"/>
  <c r="F625" i="1"/>
  <c r="E625" i="1"/>
  <c r="M624" i="1"/>
  <c r="K624" i="1"/>
  <c r="G624" i="1"/>
  <c r="F624" i="1"/>
  <c r="E624" i="1"/>
  <c r="M623" i="1"/>
  <c r="K623" i="1"/>
  <c r="F623" i="1"/>
  <c r="G623" i="1" s="1"/>
  <c r="E623" i="1"/>
  <c r="M622" i="1"/>
  <c r="K622" i="1"/>
  <c r="F622" i="1"/>
  <c r="G622" i="1" s="1"/>
  <c r="E622" i="1"/>
  <c r="M621" i="1"/>
  <c r="K621" i="1"/>
  <c r="G621" i="1"/>
  <c r="F621" i="1"/>
  <c r="E621" i="1"/>
  <c r="M620" i="1"/>
  <c r="K620" i="1"/>
  <c r="G620" i="1"/>
  <c r="F620" i="1"/>
  <c r="E620" i="1"/>
  <c r="M619" i="1"/>
  <c r="K619" i="1"/>
  <c r="F619" i="1"/>
  <c r="G619" i="1" s="1"/>
  <c r="E619" i="1"/>
  <c r="M618" i="1"/>
  <c r="K618" i="1"/>
  <c r="F618" i="1"/>
  <c r="G618" i="1" s="1"/>
  <c r="E618" i="1"/>
  <c r="M617" i="1"/>
  <c r="K617" i="1"/>
  <c r="G617" i="1"/>
  <c r="F617" i="1"/>
  <c r="E617" i="1"/>
  <c r="M616" i="1"/>
  <c r="K616" i="1"/>
  <c r="G616" i="1"/>
  <c r="F616" i="1"/>
  <c r="E616" i="1"/>
  <c r="M615" i="1"/>
  <c r="K615" i="1"/>
  <c r="F615" i="1"/>
  <c r="G615" i="1" s="1"/>
  <c r="E615" i="1"/>
  <c r="M614" i="1"/>
  <c r="K614" i="1"/>
  <c r="F614" i="1"/>
  <c r="G614" i="1" s="1"/>
  <c r="E614" i="1"/>
  <c r="M613" i="1"/>
  <c r="K613" i="1"/>
  <c r="G613" i="1"/>
  <c r="F613" i="1"/>
  <c r="E613" i="1"/>
  <c r="M612" i="1"/>
  <c r="K612" i="1"/>
  <c r="G612" i="1"/>
  <c r="F612" i="1"/>
  <c r="E612" i="1"/>
  <c r="M611" i="1"/>
  <c r="K611" i="1"/>
  <c r="F611" i="1"/>
  <c r="G611" i="1" s="1"/>
  <c r="E611" i="1"/>
  <c r="M610" i="1"/>
  <c r="K610" i="1"/>
  <c r="F610" i="1"/>
  <c r="G610" i="1" s="1"/>
  <c r="E610" i="1"/>
  <c r="M609" i="1"/>
  <c r="K609" i="1"/>
  <c r="G609" i="1"/>
  <c r="F609" i="1"/>
  <c r="E609" i="1"/>
  <c r="M608" i="1"/>
  <c r="K608" i="1"/>
  <c r="G608" i="1"/>
  <c r="F608" i="1"/>
  <c r="E608" i="1"/>
  <c r="M607" i="1"/>
  <c r="K607" i="1"/>
  <c r="F607" i="1"/>
  <c r="G607" i="1" s="1"/>
  <c r="E607" i="1"/>
  <c r="M606" i="1"/>
  <c r="K606" i="1"/>
  <c r="F606" i="1"/>
  <c r="G606" i="1" s="1"/>
  <c r="E606" i="1"/>
  <c r="M605" i="1"/>
  <c r="K605" i="1"/>
  <c r="G605" i="1"/>
  <c r="F605" i="1"/>
  <c r="E605" i="1"/>
  <c r="M604" i="1"/>
  <c r="K604" i="1"/>
  <c r="G604" i="1"/>
  <c r="F604" i="1"/>
  <c r="E604" i="1"/>
  <c r="M603" i="1"/>
  <c r="K603" i="1"/>
  <c r="F603" i="1"/>
  <c r="G603" i="1" s="1"/>
  <c r="E603" i="1"/>
  <c r="M602" i="1"/>
  <c r="K602" i="1"/>
  <c r="F602" i="1"/>
  <c r="G602" i="1" s="1"/>
  <c r="E602" i="1"/>
  <c r="M601" i="1"/>
  <c r="K601" i="1"/>
  <c r="G601" i="1"/>
  <c r="F601" i="1"/>
  <c r="E601" i="1"/>
  <c r="M600" i="1"/>
  <c r="K600" i="1"/>
  <c r="G600" i="1"/>
  <c r="F600" i="1"/>
  <c r="E600" i="1"/>
  <c r="M599" i="1"/>
  <c r="K599" i="1"/>
  <c r="F599" i="1"/>
  <c r="G599" i="1" s="1"/>
  <c r="E599" i="1"/>
  <c r="M598" i="1"/>
  <c r="K598" i="1"/>
  <c r="F598" i="1"/>
  <c r="G598" i="1" s="1"/>
  <c r="E598" i="1"/>
  <c r="M597" i="1"/>
  <c r="K597" i="1"/>
  <c r="G597" i="1"/>
  <c r="F597" i="1"/>
  <c r="E597" i="1"/>
  <c r="M596" i="1"/>
  <c r="K596" i="1"/>
  <c r="G596" i="1"/>
  <c r="F596" i="1"/>
  <c r="E596" i="1"/>
  <c r="M595" i="1"/>
  <c r="K595" i="1"/>
  <c r="F595" i="1"/>
  <c r="G595" i="1" s="1"/>
  <c r="E595" i="1"/>
  <c r="M594" i="1"/>
  <c r="K594" i="1"/>
  <c r="F594" i="1"/>
  <c r="G594" i="1" s="1"/>
  <c r="E594" i="1"/>
  <c r="M593" i="1"/>
  <c r="K593" i="1"/>
  <c r="G593" i="1"/>
  <c r="F593" i="1"/>
  <c r="E593" i="1"/>
  <c r="M592" i="1"/>
  <c r="K592" i="1"/>
  <c r="G592" i="1"/>
  <c r="F592" i="1"/>
  <c r="E592" i="1"/>
  <c r="M591" i="1"/>
  <c r="K591" i="1"/>
  <c r="F591" i="1"/>
  <c r="G591" i="1" s="1"/>
  <c r="E591" i="1"/>
  <c r="M590" i="1"/>
  <c r="K590" i="1"/>
  <c r="F590" i="1"/>
  <c r="G590" i="1" s="1"/>
  <c r="E590" i="1"/>
  <c r="M589" i="1"/>
  <c r="K589" i="1"/>
  <c r="G589" i="1"/>
  <c r="F589" i="1"/>
  <c r="E589" i="1"/>
  <c r="M588" i="1"/>
  <c r="K588" i="1"/>
  <c r="G588" i="1"/>
  <c r="F588" i="1"/>
  <c r="E588" i="1"/>
  <c r="M587" i="1"/>
  <c r="K587" i="1"/>
  <c r="G587" i="1"/>
  <c r="F587" i="1"/>
  <c r="E587" i="1"/>
  <c r="M586" i="1"/>
  <c r="K586" i="1"/>
  <c r="F586" i="1"/>
  <c r="G586" i="1" s="1"/>
  <c r="E586" i="1"/>
  <c r="M585" i="1"/>
  <c r="K585" i="1"/>
  <c r="G585" i="1"/>
  <c r="F585" i="1"/>
  <c r="E585" i="1"/>
  <c r="M584" i="1"/>
  <c r="K584" i="1"/>
  <c r="G584" i="1"/>
  <c r="F584" i="1"/>
  <c r="E584" i="1"/>
  <c r="M583" i="1"/>
  <c r="K583" i="1"/>
  <c r="G583" i="1"/>
  <c r="F583" i="1"/>
  <c r="E583" i="1"/>
  <c r="M582" i="1"/>
  <c r="K582" i="1"/>
  <c r="F582" i="1"/>
  <c r="G582" i="1" s="1"/>
  <c r="E582" i="1"/>
  <c r="M581" i="1"/>
  <c r="K581" i="1"/>
  <c r="G581" i="1"/>
  <c r="F581" i="1"/>
  <c r="E581" i="1"/>
  <c r="M580" i="1"/>
  <c r="K580" i="1"/>
  <c r="G580" i="1"/>
  <c r="F580" i="1"/>
  <c r="E580" i="1"/>
  <c r="M579" i="1"/>
  <c r="K579" i="1"/>
  <c r="G579" i="1"/>
  <c r="F579" i="1"/>
  <c r="E579" i="1"/>
  <c r="M578" i="1"/>
  <c r="K578" i="1"/>
  <c r="F578" i="1"/>
  <c r="G578" i="1" s="1"/>
  <c r="E578" i="1"/>
  <c r="M577" i="1"/>
  <c r="K577" i="1"/>
  <c r="G577" i="1"/>
  <c r="F577" i="1"/>
  <c r="E577" i="1"/>
  <c r="M576" i="1"/>
  <c r="K576" i="1"/>
  <c r="G576" i="1"/>
  <c r="F576" i="1"/>
  <c r="E576" i="1"/>
  <c r="M575" i="1"/>
  <c r="K575" i="1"/>
  <c r="G575" i="1"/>
  <c r="F575" i="1"/>
  <c r="E575" i="1"/>
  <c r="M574" i="1"/>
  <c r="K574" i="1"/>
  <c r="F574" i="1"/>
  <c r="G574" i="1" s="1"/>
  <c r="E574" i="1"/>
  <c r="M573" i="1"/>
  <c r="K573" i="1"/>
  <c r="G573" i="1"/>
  <c r="F573" i="1"/>
  <c r="E573" i="1"/>
  <c r="M572" i="1"/>
  <c r="K572" i="1"/>
  <c r="G572" i="1"/>
  <c r="F572" i="1"/>
  <c r="E572" i="1"/>
  <c r="M571" i="1"/>
  <c r="K571" i="1"/>
  <c r="F571" i="1"/>
  <c r="G571" i="1" s="1"/>
  <c r="E571" i="1"/>
  <c r="M570" i="1"/>
  <c r="K570" i="1"/>
  <c r="F570" i="1"/>
  <c r="G570" i="1" s="1"/>
  <c r="E570" i="1"/>
  <c r="M569" i="1"/>
  <c r="K569" i="1"/>
  <c r="G569" i="1"/>
  <c r="F569" i="1"/>
  <c r="E569" i="1"/>
  <c r="M568" i="1"/>
  <c r="K568" i="1"/>
  <c r="G568" i="1"/>
  <c r="F568" i="1"/>
  <c r="E568" i="1"/>
  <c r="M567" i="1"/>
  <c r="K567" i="1"/>
  <c r="F567" i="1"/>
  <c r="G567" i="1" s="1"/>
  <c r="E567" i="1"/>
  <c r="M566" i="1"/>
  <c r="K566" i="1"/>
  <c r="F566" i="1"/>
  <c r="G566" i="1" s="1"/>
  <c r="E566" i="1"/>
  <c r="M565" i="1"/>
  <c r="K565" i="1"/>
  <c r="F565" i="1"/>
  <c r="G565" i="1" s="1"/>
  <c r="E565" i="1"/>
  <c r="M564" i="1"/>
  <c r="K564" i="1"/>
  <c r="G564" i="1"/>
  <c r="F564" i="1"/>
  <c r="E564" i="1"/>
  <c r="M563" i="1"/>
  <c r="K563" i="1"/>
  <c r="F563" i="1"/>
  <c r="G563" i="1" s="1"/>
  <c r="E563" i="1"/>
  <c r="M562" i="1"/>
  <c r="K562" i="1"/>
  <c r="F562" i="1"/>
  <c r="G562" i="1" s="1"/>
  <c r="E562" i="1"/>
  <c r="M561" i="1"/>
  <c r="K561" i="1"/>
  <c r="G561" i="1"/>
  <c r="F561" i="1"/>
  <c r="E561" i="1"/>
  <c r="M560" i="1"/>
  <c r="K560" i="1"/>
  <c r="G560" i="1"/>
  <c r="F560" i="1"/>
  <c r="E560" i="1"/>
  <c r="M559" i="1"/>
  <c r="K559" i="1"/>
  <c r="F559" i="1"/>
  <c r="G559" i="1" s="1"/>
  <c r="E559" i="1"/>
  <c r="M558" i="1"/>
  <c r="K558" i="1"/>
  <c r="F558" i="1"/>
  <c r="G558" i="1" s="1"/>
  <c r="E558" i="1"/>
  <c r="M557" i="1"/>
  <c r="K557" i="1"/>
  <c r="F557" i="1"/>
  <c r="G557" i="1" s="1"/>
  <c r="E557" i="1"/>
  <c r="M556" i="1"/>
  <c r="K556" i="1"/>
  <c r="G556" i="1"/>
  <c r="F556" i="1"/>
  <c r="E556" i="1"/>
  <c r="M555" i="1"/>
  <c r="K555" i="1"/>
  <c r="G555" i="1"/>
  <c r="F555" i="1"/>
  <c r="E555" i="1"/>
  <c r="M554" i="1"/>
  <c r="K554" i="1"/>
  <c r="F554" i="1"/>
  <c r="G554" i="1" s="1"/>
  <c r="E554" i="1"/>
  <c r="M553" i="1"/>
  <c r="K553" i="1"/>
  <c r="F553" i="1"/>
  <c r="G553" i="1" s="1"/>
  <c r="E553" i="1"/>
  <c r="M552" i="1"/>
  <c r="K552" i="1"/>
  <c r="G552" i="1"/>
  <c r="F552" i="1"/>
  <c r="E552" i="1"/>
  <c r="M551" i="1"/>
  <c r="K551" i="1"/>
  <c r="G551" i="1"/>
  <c r="F551" i="1"/>
  <c r="E551" i="1"/>
  <c r="M550" i="1"/>
  <c r="K550" i="1"/>
  <c r="F550" i="1"/>
  <c r="G550" i="1" s="1"/>
  <c r="E550" i="1"/>
  <c r="M549" i="1"/>
  <c r="K549" i="1"/>
  <c r="G549" i="1"/>
  <c r="F549" i="1"/>
  <c r="E549" i="1"/>
  <c r="M548" i="1"/>
  <c r="K548" i="1"/>
  <c r="G548" i="1"/>
  <c r="F548" i="1"/>
  <c r="E548" i="1"/>
  <c r="M547" i="1"/>
  <c r="K547" i="1"/>
  <c r="G547" i="1"/>
  <c r="F547" i="1"/>
  <c r="E547" i="1"/>
  <c r="M546" i="1"/>
  <c r="K546" i="1"/>
  <c r="F546" i="1"/>
  <c r="G546" i="1" s="1"/>
  <c r="E546" i="1"/>
  <c r="M545" i="1"/>
  <c r="K545" i="1"/>
  <c r="F545" i="1"/>
  <c r="G545" i="1" s="1"/>
  <c r="E545" i="1"/>
  <c r="M544" i="1"/>
  <c r="K544" i="1"/>
  <c r="G544" i="1"/>
  <c r="F544" i="1"/>
  <c r="E544" i="1"/>
  <c r="M543" i="1"/>
  <c r="K543" i="1"/>
  <c r="G543" i="1"/>
  <c r="F543" i="1"/>
  <c r="E543" i="1"/>
  <c r="M542" i="1"/>
  <c r="K542" i="1"/>
  <c r="F542" i="1"/>
  <c r="G542" i="1" s="1"/>
  <c r="E542" i="1"/>
  <c r="M541" i="1"/>
  <c r="K541" i="1"/>
  <c r="F541" i="1"/>
  <c r="G541" i="1" s="1"/>
  <c r="E541" i="1"/>
  <c r="M540" i="1"/>
  <c r="K540" i="1"/>
  <c r="G540" i="1"/>
  <c r="F540" i="1"/>
  <c r="E540" i="1"/>
  <c r="M539" i="1"/>
  <c r="K539" i="1"/>
  <c r="G539" i="1"/>
  <c r="F539" i="1"/>
  <c r="E539" i="1"/>
  <c r="M538" i="1"/>
  <c r="K538" i="1"/>
  <c r="F538" i="1"/>
  <c r="G538" i="1" s="1"/>
  <c r="E538" i="1"/>
  <c r="M537" i="1"/>
  <c r="K537" i="1"/>
  <c r="F537" i="1"/>
  <c r="G537" i="1" s="1"/>
  <c r="E537" i="1"/>
  <c r="M536" i="1"/>
  <c r="K536" i="1"/>
  <c r="G536" i="1"/>
  <c r="F536" i="1"/>
  <c r="E536" i="1"/>
  <c r="M535" i="1"/>
  <c r="K535" i="1"/>
  <c r="G535" i="1"/>
  <c r="F535" i="1"/>
  <c r="E535" i="1"/>
  <c r="M534" i="1"/>
  <c r="K534" i="1"/>
  <c r="F534" i="1"/>
  <c r="G534" i="1" s="1"/>
  <c r="E534" i="1"/>
  <c r="M533" i="1"/>
  <c r="K533" i="1"/>
  <c r="G533" i="1"/>
  <c r="F533" i="1"/>
  <c r="E533" i="1"/>
  <c r="M532" i="1"/>
  <c r="K532" i="1"/>
  <c r="G532" i="1"/>
  <c r="F532" i="1"/>
  <c r="E532" i="1"/>
  <c r="M531" i="1"/>
  <c r="K531" i="1"/>
  <c r="G531" i="1"/>
  <c r="F531" i="1"/>
  <c r="E531" i="1"/>
  <c r="M530" i="1"/>
  <c r="K530" i="1"/>
  <c r="F530" i="1"/>
  <c r="G530" i="1" s="1"/>
  <c r="E530" i="1"/>
  <c r="M529" i="1"/>
  <c r="K529" i="1"/>
  <c r="F529" i="1"/>
  <c r="G529" i="1" s="1"/>
  <c r="E529" i="1"/>
  <c r="M528" i="1"/>
  <c r="K528" i="1"/>
  <c r="G528" i="1"/>
  <c r="F528" i="1"/>
  <c r="E528" i="1"/>
  <c r="M527" i="1"/>
  <c r="K527" i="1"/>
  <c r="G527" i="1"/>
  <c r="F527" i="1"/>
  <c r="E527" i="1"/>
  <c r="M526" i="1"/>
  <c r="K526" i="1"/>
  <c r="F526" i="1"/>
  <c r="G526" i="1" s="1"/>
  <c r="E526" i="1"/>
  <c r="M525" i="1"/>
  <c r="K525" i="1"/>
  <c r="F525" i="1"/>
  <c r="G525" i="1" s="1"/>
  <c r="E525" i="1"/>
  <c r="M524" i="1"/>
  <c r="K524" i="1"/>
  <c r="G524" i="1"/>
  <c r="F524" i="1"/>
  <c r="E524" i="1"/>
  <c r="M523" i="1"/>
  <c r="K523" i="1"/>
  <c r="G523" i="1"/>
  <c r="F523" i="1"/>
  <c r="E523" i="1"/>
  <c r="M522" i="1"/>
  <c r="K522" i="1"/>
  <c r="F522" i="1"/>
  <c r="G522" i="1" s="1"/>
  <c r="E522" i="1"/>
  <c r="M521" i="1"/>
  <c r="K521" i="1"/>
  <c r="F521" i="1"/>
  <c r="G521" i="1" s="1"/>
  <c r="E521" i="1"/>
  <c r="M520" i="1"/>
  <c r="K520" i="1"/>
  <c r="G520" i="1"/>
  <c r="F520" i="1"/>
  <c r="E520" i="1"/>
  <c r="M519" i="1"/>
  <c r="K519" i="1"/>
  <c r="G519" i="1"/>
  <c r="F519" i="1"/>
  <c r="E519" i="1"/>
  <c r="M518" i="1"/>
  <c r="K518" i="1"/>
  <c r="F518" i="1"/>
  <c r="G518" i="1" s="1"/>
  <c r="E518" i="1"/>
  <c r="M517" i="1"/>
  <c r="K517" i="1"/>
  <c r="G517" i="1"/>
  <c r="F517" i="1"/>
  <c r="E517" i="1"/>
  <c r="M516" i="1"/>
  <c r="K516" i="1"/>
  <c r="G516" i="1"/>
  <c r="F516" i="1"/>
  <c r="E516" i="1"/>
  <c r="M515" i="1"/>
  <c r="K515" i="1"/>
  <c r="G515" i="1"/>
  <c r="F515" i="1"/>
  <c r="E515" i="1"/>
  <c r="M514" i="1"/>
  <c r="K514" i="1"/>
  <c r="F514" i="1"/>
  <c r="G514" i="1" s="1"/>
  <c r="E514" i="1"/>
  <c r="M513" i="1"/>
  <c r="K513" i="1"/>
  <c r="F513" i="1"/>
  <c r="G513" i="1" s="1"/>
  <c r="E513" i="1"/>
  <c r="M512" i="1"/>
  <c r="K512" i="1"/>
  <c r="G512" i="1"/>
  <c r="F512" i="1"/>
  <c r="E512" i="1"/>
  <c r="M511" i="1"/>
  <c r="K511" i="1"/>
  <c r="G511" i="1"/>
  <c r="F511" i="1"/>
  <c r="E511" i="1"/>
  <c r="M510" i="1"/>
  <c r="K510" i="1"/>
  <c r="F510" i="1"/>
  <c r="G510" i="1" s="1"/>
  <c r="E510" i="1"/>
  <c r="M509" i="1"/>
  <c r="K509" i="1"/>
  <c r="F509" i="1"/>
  <c r="G509" i="1" s="1"/>
  <c r="E509" i="1"/>
  <c r="M508" i="1"/>
  <c r="K508" i="1"/>
  <c r="G508" i="1"/>
  <c r="F508" i="1"/>
  <c r="E508" i="1"/>
  <c r="M507" i="1"/>
  <c r="K507" i="1"/>
  <c r="G507" i="1"/>
  <c r="F507" i="1"/>
  <c r="E507" i="1"/>
  <c r="M506" i="1"/>
  <c r="K506" i="1"/>
  <c r="F506" i="1"/>
  <c r="G506" i="1" s="1"/>
  <c r="E506" i="1"/>
  <c r="M505" i="1"/>
  <c r="K505" i="1"/>
  <c r="F505" i="1"/>
  <c r="G505" i="1" s="1"/>
  <c r="E505" i="1"/>
  <c r="M504" i="1"/>
  <c r="K504" i="1"/>
  <c r="G504" i="1"/>
  <c r="F504" i="1"/>
  <c r="E504" i="1"/>
  <c r="M503" i="1"/>
  <c r="K503" i="1"/>
  <c r="G503" i="1"/>
  <c r="F503" i="1"/>
  <c r="E503" i="1"/>
  <c r="M502" i="1"/>
  <c r="K502" i="1"/>
  <c r="F502" i="1"/>
  <c r="G502" i="1" s="1"/>
  <c r="E502" i="1"/>
  <c r="M501" i="1"/>
  <c r="K501" i="1"/>
  <c r="G501" i="1"/>
  <c r="F501" i="1"/>
  <c r="E501" i="1"/>
  <c r="M500" i="1"/>
  <c r="K500" i="1"/>
  <c r="G500" i="1"/>
  <c r="F500" i="1"/>
  <c r="E500" i="1"/>
  <c r="M499" i="1"/>
  <c r="K499" i="1"/>
  <c r="G499" i="1"/>
  <c r="F499" i="1"/>
  <c r="E499" i="1"/>
  <c r="M498" i="1"/>
  <c r="K498" i="1"/>
  <c r="F498" i="1"/>
  <c r="G498" i="1" s="1"/>
  <c r="E498" i="1"/>
  <c r="M497" i="1"/>
  <c r="K497" i="1"/>
  <c r="F497" i="1"/>
  <c r="G497" i="1" s="1"/>
  <c r="E497" i="1"/>
  <c r="M496" i="1"/>
  <c r="K496" i="1"/>
  <c r="G496" i="1"/>
  <c r="F496" i="1"/>
  <c r="E496" i="1"/>
  <c r="M495" i="1"/>
  <c r="K495" i="1"/>
  <c r="G495" i="1"/>
  <c r="F495" i="1"/>
  <c r="E495" i="1"/>
  <c r="M494" i="1"/>
  <c r="K494" i="1"/>
  <c r="F494" i="1"/>
  <c r="G494" i="1" s="1"/>
  <c r="E494" i="1"/>
  <c r="M493" i="1"/>
  <c r="K493" i="1"/>
  <c r="F493" i="1"/>
  <c r="G493" i="1" s="1"/>
  <c r="E493" i="1"/>
  <c r="M492" i="1"/>
  <c r="K492" i="1"/>
  <c r="G492" i="1"/>
  <c r="F492" i="1"/>
  <c r="E492" i="1"/>
  <c r="M491" i="1"/>
  <c r="K491" i="1"/>
  <c r="G491" i="1"/>
  <c r="F491" i="1"/>
  <c r="E491" i="1"/>
  <c r="M490" i="1"/>
  <c r="K490" i="1"/>
  <c r="F490" i="1"/>
  <c r="G490" i="1" s="1"/>
  <c r="E490" i="1"/>
  <c r="M489" i="1"/>
  <c r="K489" i="1"/>
  <c r="F489" i="1"/>
  <c r="G489" i="1" s="1"/>
  <c r="E489" i="1"/>
  <c r="M488" i="1"/>
  <c r="K488" i="1"/>
  <c r="G488" i="1"/>
  <c r="F488" i="1"/>
  <c r="E488" i="1"/>
  <c r="M487" i="1"/>
  <c r="K487" i="1"/>
  <c r="G487" i="1"/>
  <c r="F487" i="1"/>
  <c r="E487" i="1"/>
  <c r="M486" i="1"/>
  <c r="K486" i="1"/>
  <c r="F486" i="1"/>
  <c r="G486" i="1" s="1"/>
  <c r="E486" i="1"/>
  <c r="M485" i="1"/>
  <c r="K485" i="1"/>
  <c r="G485" i="1"/>
  <c r="F485" i="1"/>
  <c r="E485" i="1"/>
  <c r="M484" i="1"/>
  <c r="K484" i="1"/>
  <c r="G484" i="1"/>
  <c r="F484" i="1"/>
  <c r="E484" i="1"/>
  <c r="M483" i="1"/>
  <c r="K483" i="1"/>
  <c r="G483" i="1"/>
  <c r="F483" i="1"/>
  <c r="E483" i="1"/>
  <c r="M482" i="1"/>
  <c r="K482" i="1"/>
  <c r="F482" i="1"/>
  <c r="G482" i="1" s="1"/>
  <c r="E482" i="1"/>
  <c r="M481" i="1"/>
  <c r="K481" i="1"/>
  <c r="F481" i="1"/>
  <c r="G481" i="1" s="1"/>
  <c r="E481" i="1"/>
  <c r="M480" i="1"/>
  <c r="K480" i="1"/>
  <c r="G480" i="1"/>
  <c r="F480" i="1"/>
  <c r="E480" i="1"/>
  <c r="M479" i="1"/>
  <c r="K479" i="1"/>
  <c r="G479" i="1"/>
  <c r="F479" i="1"/>
  <c r="E479" i="1"/>
  <c r="M478" i="1"/>
  <c r="K478" i="1"/>
  <c r="F478" i="1"/>
  <c r="G478" i="1" s="1"/>
  <c r="E478" i="1"/>
  <c r="M477" i="1"/>
  <c r="K477" i="1"/>
  <c r="F477" i="1"/>
  <c r="G477" i="1" s="1"/>
  <c r="E477" i="1"/>
  <c r="M476" i="1"/>
  <c r="K476" i="1"/>
  <c r="G476" i="1"/>
  <c r="F476" i="1"/>
  <c r="E476" i="1"/>
  <c r="M475" i="1"/>
  <c r="K475" i="1"/>
  <c r="G475" i="1"/>
  <c r="F475" i="1"/>
  <c r="E475" i="1"/>
  <c r="M474" i="1"/>
  <c r="K474" i="1"/>
  <c r="F474" i="1"/>
  <c r="G474" i="1" s="1"/>
  <c r="E474" i="1"/>
  <c r="M473" i="1"/>
  <c r="K473" i="1"/>
  <c r="F473" i="1"/>
  <c r="G473" i="1" s="1"/>
  <c r="E473" i="1"/>
  <c r="M472" i="1"/>
  <c r="K472" i="1"/>
  <c r="G472" i="1"/>
  <c r="F472" i="1"/>
  <c r="E472" i="1"/>
  <c r="M471" i="1"/>
  <c r="K471" i="1"/>
  <c r="G471" i="1"/>
  <c r="F471" i="1"/>
  <c r="E471" i="1"/>
  <c r="M470" i="1"/>
  <c r="K470" i="1"/>
  <c r="F470" i="1"/>
  <c r="G470" i="1" s="1"/>
  <c r="E470" i="1"/>
  <c r="M469" i="1"/>
  <c r="K469" i="1"/>
  <c r="G469" i="1"/>
  <c r="F469" i="1"/>
  <c r="E469" i="1"/>
  <c r="M468" i="1"/>
  <c r="K468" i="1"/>
  <c r="G468" i="1"/>
  <c r="F468" i="1"/>
  <c r="E468" i="1"/>
  <c r="M467" i="1"/>
  <c r="K467" i="1"/>
  <c r="G467" i="1"/>
  <c r="F467" i="1"/>
  <c r="E467" i="1"/>
  <c r="M466" i="1"/>
  <c r="K466" i="1"/>
  <c r="F466" i="1"/>
  <c r="G466" i="1" s="1"/>
  <c r="E466" i="1"/>
  <c r="M465" i="1"/>
  <c r="K465" i="1"/>
  <c r="F465" i="1"/>
  <c r="G465" i="1" s="1"/>
  <c r="E465" i="1"/>
  <c r="M464" i="1"/>
  <c r="K464" i="1"/>
  <c r="G464" i="1"/>
  <c r="F464" i="1"/>
  <c r="E464" i="1"/>
  <c r="M463" i="1"/>
  <c r="K463" i="1"/>
  <c r="G463" i="1"/>
  <c r="F463" i="1"/>
  <c r="E463" i="1"/>
  <c r="M462" i="1"/>
  <c r="K462" i="1"/>
  <c r="F462" i="1"/>
  <c r="G462" i="1" s="1"/>
  <c r="E462" i="1"/>
  <c r="M461" i="1"/>
  <c r="K461" i="1"/>
  <c r="F461" i="1"/>
  <c r="G461" i="1" s="1"/>
  <c r="E461" i="1"/>
  <c r="M460" i="1"/>
  <c r="K460" i="1"/>
  <c r="G460" i="1"/>
  <c r="F460" i="1"/>
  <c r="E460" i="1"/>
  <c r="M459" i="1"/>
  <c r="K459" i="1"/>
  <c r="G459" i="1"/>
  <c r="F459" i="1"/>
  <c r="E459" i="1"/>
  <c r="M458" i="1"/>
  <c r="K458" i="1"/>
  <c r="F458" i="1"/>
  <c r="G458" i="1" s="1"/>
  <c r="E458" i="1"/>
  <c r="M457" i="1"/>
  <c r="K457" i="1"/>
  <c r="F457" i="1"/>
  <c r="G457" i="1" s="1"/>
  <c r="E457" i="1"/>
  <c r="M456" i="1"/>
  <c r="K456" i="1"/>
  <c r="G456" i="1"/>
  <c r="F456" i="1"/>
  <c r="E456" i="1"/>
  <c r="M455" i="1"/>
  <c r="K455" i="1"/>
  <c r="G455" i="1"/>
  <c r="F455" i="1"/>
  <c r="E455" i="1"/>
  <c r="M454" i="1"/>
  <c r="K454" i="1"/>
  <c r="F454" i="1"/>
  <c r="G454" i="1" s="1"/>
  <c r="E454" i="1"/>
  <c r="M453" i="1"/>
  <c r="K453" i="1"/>
  <c r="G453" i="1"/>
  <c r="F453" i="1"/>
  <c r="E453" i="1"/>
  <c r="M452" i="1"/>
  <c r="K452" i="1"/>
  <c r="G452" i="1"/>
  <c r="F452" i="1"/>
  <c r="E452" i="1"/>
  <c r="M451" i="1"/>
  <c r="K451" i="1"/>
  <c r="G451" i="1"/>
  <c r="F451" i="1"/>
  <c r="E451" i="1"/>
  <c r="M450" i="1"/>
  <c r="K450" i="1"/>
  <c r="F450" i="1"/>
  <c r="G450" i="1" s="1"/>
  <c r="E450" i="1"/>
  <c r="M449" i="1"/>
  <c r="K449" i="1"/>
  <c r="F449" i="1"/>
  <c r="G449" i="1" s="1"/>
  <c r="E449" i="1"/>
  <c r="M448" i="1"/>
  <c r="K448" i="1"/>
  <c r="G448" i="1"/>
  <c r="F448" i="1"/>
  <c r="E448" i="1"/>
  <c r="M447" i="1"/>
  <c r="K447" i="1"/>
  <c r="G447" i="1"/>
  <c r="F447" i="1"/>
  <c r="E447" i="1"/>
  <c r="M446" i="1"/>
  <c r="K446" i="1"/>
  <c r="F446" i="1"/>
  <c r="G446" i="1" s="1"/>
  <c r="E446" i="1"/>
  <c r="M445" i="1"/>
  <c r="K445" i="1"/>
  <c r="F445" i="1"/>
  <c r="G445" i="1" s="1"/>
  <c r="E445" i="1"/>
  <c r="M444" i="1"/>
  <c r="K444" i="1"/>
  <c r="G444" i="1"/>
  <c r="F444" i="1"/>
  <c r="E444" i="1"/>
  <c r="M443" i="1"/>
  <c r="K443" i="1"/>
  <c r="G443" i="1"/>
  <c r="F443" i="1"/>
  <c r="E443" i="1"/>
  <c r="M442" i="1"/>
  <c r="K442" i="1"/>
  <c r="F442" i="1"/>
  <c r="G442" i="1" s="1"/>
  <c r="E442" i="1"/>
  <c r="M441" i="1"/>
  <c r="K441" i="1"/>
  <c r="F441" i="1"/>
  <c r="G441" i="1" s="1"/>
  <c r="E441" i="1"/>
  <c r="M440" i="1"/>
  <c r="K440" i="1"/>
  <c r="G440" i="1"/>
  <c r="F440" i="1"/>
  <c r="E440" i="1"/>
  <c r="M439" i="1"/>
  <c r="K439" i="1"/>
  <c r="G439" i="1"/>
  <c r="F439" i="1"/>
  <c r="E439" i="1"/>
  <c r="M438" i="1"/>
  <c r="K438" i="1"/>
  <c r="F438" i="1"/>
  <c r="G438" i="1" s="1"/>
  <c r="E438" i="1"/>
  <c r="M437" i="1"/>
  <c r="K437" i="1"/>
  <c r="G437" i="1"/>
  <c r="F437" i="1"/>
  <c r="E437" i="1"/>
  <c r="M436" i="1"/>
  <c r="K436" i="1"/>
  <c r="G436" i="1"/>
  <c r="F436" i="1"/>
  <c r="E436" i="1"/>
  <c r="M435" i="1"/>
  <c r="K435" i="1"/>
  <c r="G435" i="1"/>
  <c r="F435" i="1"/>
  <c r="E435" i="1"/>
  <c r="M434" i="1"/>
  <c r="K434" i="1"/>
  <c r="F434" i="1"/>
  <c r="G434" i="1" s="1"/>
  <c r="E434" i="1"/>
  <c r="M433" i="1"/>
  <c r="K433" i="1"/>
  <c r="F433" i="1"/>
  <c r="G433" i="1" s="1"/>
  <c r="E433" i="1"/>
  <c r="M432" i="1"/>
  <c r="K432" i="1"/>
  <c r="G432" i="1"/>
  <c r="F432" i="1"/>
  <c r="E432" i="1"/>
  <c r="M431" i="1"/>
  <c r="K431" i="1"/>
  <c r="G431" i="1"/>
  <c r="F431" i="1"/>
  <c r="E431" i="1"/>
  <c r="M430" i="1"/>
  <c r="K430" i="1"/>
  <c r="F430" i="1"/>
  <c r="G430" i="1" s="1"/>
  <c r="E430" i="1"/>
  <c r="M429" i="1"/>
  <c r="K429" i="1"/>
  <c r="F429" i="1"/>
  <c r="G429" i="1" s="1"/>
  <c r="E429" i="1"/>
  <c r="M428" i="1"/>
  <c r="K428" i="1"/>
  <c r="G428" i="1"/>
  <c r="F428" i="1"/>
  <c r="E428" i="1"/>
  <c r="M427" i="1"/>
  <c r="K427" i="1"/>
  <c r="G427" i="1"/>
  <c r="F427" i="1"/>
  <c r="E427" i="1"/>
  <c r="M426" i="1"/>
  <c r="K426" i="1"/>
  <c r="F426" i="1"/>
  <c r="G426" i="1" s="1"/>
  <c r="E426" i="1"/>
  <c r="M425" i="1"/>
  <c r="K425" i="1"/>
  <c r="F425" i="1"/>
  <c r="G425" i="1" s="1"/>
  <c r="E425" i="1"/>
  <c r="M424" i="1"/>
  <c r="K424" i="1"/>
  <c r="G424" i="1"/>
  <c r="F424" i="1"/>
  <c r="E424" i="1"/>
  <c r="M423" i="1"/>
  <c r="K423" i="1"/>
  <c r="F423" i="1"/>
  <c r="G423" i="1" s="1"/>
  <c r="E423" i="1"/>
  <c r="M422" i="1"/>
  <c r="K422" i="1"/>
  <c r="F422" i="1"/>
  <c r="G422" i="1" s="1"/>
  <c r="E422" i="1"/>
  <c r="M421" i="1"/>
  <c r="K421" i="1"/>
  <c r="F421" i="1"/>
  <c r="G421" i="1" s="1"/>
  <c r="E421" i="1"/>
  <c r="M420" i="1"/>
  <c r="K420" i="1"/>
  <c r="G420" i="1"/>
  <c r="F420" i="1"/>
  <c r="E420" i="1"/>
  <c r="M419" i="1"/>
  <c r="K419" i="1"/>
  <c r="F419" i="1"/>
  <c r="G419" i="1" s="1"/>
  <c r="E419" i="1"/>
  <c r="M418" i="1"/>
  <c r="K418" i="1"/>
  <c r="F418" i="1"/>
  <c r="G418" i="1" s="1"/>
  <c r="E418" i="1"/>
  <c r="M417" i="1"/>
  <c r="K417" i="1"/>
  <c r="F417" i="1"/>
  <c r="G417" i="1" s="1"/>
  <c r="E417" i="1"/>
  <c r="M416" i="1"/>
  <c r="K416" i="1"/>
  <c r="G416" i="1"/>
  <c r="F416" i="1"/>
  <c r="E416" i="1"/>
  <c r="M415" i="1"/>
  <c r="K415" i="1"/>
  <c r="F415" i="1"/>
  <c r="G415" i="1" s="1"/>
  <c r="E415" i="1"/>
  <c r="M414" i="1"/>
  <c r="K414" i="1"/>
  <c r="F414" i="1"/>
  <c r="G414" i="1" s="1"/>
  <c r="E414" i="1"/>
  <c r="M413" i="1"/>
  <c r="K413" i="1"/>
  <c r="F413" i="1"/>
  <c r="G413" i="1" s="1"/>
  <c r="E413" i="1"/>
  <c r="M412" i="1"/>
  <c r="K412" i="1"/>
  <c r="G412" i="1"/>
  <c r="F412" i="1"/>
  <c r="E412" i="1"/>
  <c r="M411" i="1"/>
  <c r="K411" i="1"/>
  <c r="F411" i="1"/>
  <c r="G411" i="1" s="1"/>
  <c r="E411" i="1"/>
  <c r="M410" i="1"/>
  <c r="K410" i="1"/>
  <c r="F410" i="1"/>
  <c r="G410" i="1" s="1"/>
  <c r="E410" i="1"/>
  <c r="M409" i="1"/>
  <c r="K409" i="1"/>
  <c r="F409" i="1"/>
  <c r="G409" i="1" s="1"/>
  <c r="E409" i="1"/>
  <c r="M408" i="1"/>
  <c r="K408" i="1"/>
  <c r="G408" i="1"/>
  <c r="F408" i="1"/>
  <c r="E408" i="1"/>
  <c r="M407" i="1"/>
  <c r="K407" i="1"/>
  <c r="F407" i="1"/>
  <c r="G407" i="1" s="1"/>
  <c r="E407" i="1"/>
  <c r="M406" i="1"/>
  <c r="K406" i="1"/>
  <c r="F406" i="1"/>
  <c r="G406" i="1" s="1"/>
  <c r="E406" i="1"/>
  <c r="M405" i="1"/>
  <c r="K405" i="1"/>
  <c r="F405" i="1"/>
  <c r="G405" i="1" s="1"/>
  <c r="E405" i="1"/>
  <c r="M404" i="1"/>
  <c r="K404" i="1"/>
  <c r="G404" i="1"/>
  <c r="F404" i="1"/>
  <c r="E404" i="1"/>
  <c r="M403" i="1"/>
  <c r="K403" i="1"/>
  <c r="F403" i="1"/>
  <c r="G403" i="1" s="1"/>
  <c r="E403" i="1"/>
  <c r="M402" i="1"/>
  <c r="K402" i="1"/>
  <c r="F402" i="1"/>
  <c r="G402" i="1" s="1"/>
  <c r="E402" i="1"/>
  <c r="M401" i="1"/>
  <c r="K401" i="1"/>
  <c r="F401" i="1"/>
  <c r="G401" i="1" s="1"/>
  <c r="E401" i="1"/>
  <c r="M400" i="1"/>
  <c r="K400" i="1"/>
  <c r="G400" i="1"/>
  <c r="F400" i="1"/>
  <c r="E400" i="1"/>
  <c r="M399" i="1"/>
  <c r="K399" i="1"/>
  <c r="F399" i="1"/>
  <c r="G399" i="1" s="1"/>
  <c r="E399" i="1"/>
  <c r="M398" i="1"/>
  <c r="K398" i="1"/>
  <c r="F398" i="1"/>
  <c r="G398" i="1" s="1"/>
  <c r="E398" i="1"/>
  <c r="M397" i="1"/>
  <c r="K397" i="1"/>
  <c r="F397" i="1"/>
  <c r="G397" i="1" s="1"/>
  <c r="E397" i="1"/>
  <c r="M396" i="1"/>
  <c r="K396" i="1"/>
  <c r="G396" i="1"/>
  <c r="F396" i="1"/>
  <c r="E396" i="1"/>
  <c r="M395" i="1"/>
  <c r="K395" i="1"/>
  <c r="F395" i="1"/>
  <c r="G395" i="1" s="1"/>
  <c r="E395" i="1"/>
  <c r="M394" i="1"/>
  <c r="K394" i="1"/>
  <c r="F394" i="1"/>
  <c r="G394" i="1" s="1"/>
  <c r="E394" i="1"/>
  <c r="M393" i="1"/>
  <c r="K393" i="1"/>
  <c r="F393" i="1"/>
  <c r="G393" i="1" s="1"/>
  <c r="E393" i="1"/>
  <c r="M392" i="1"/>
  <c r="K392" i="1"/>
  <c r="G392" i="1"/>
  <c r="F392" i="1"/>
  <c r="E392" i="1"/>
  <c r="M391" i="1"/>
  <c r="K391" i="1"/>
  <c r="F391" i="1"/>
  <c r="G391" i="1" s="1"/>
  <c r="E391" i="1"/>
  <c r="M390" i="1"/>
  <c r="K390" i="1"/>
  <c r="F390" i="1"/>
  <c r="G390" i="1" s="1"/>
  <c r="E390" i="1"/>
  <c r="M389" i="1"/>
  <c r="K389" i="1"/>
  <c r="F389" i="1"/>
  <c r="G389" i="1" s="1"/>
  <c r="E389" i="1"/>
  <c r="M388" i="1"/>
  <c r="K388" i="1"/>
  <c r="G388" i="1"/>
  <c r="F388" i="1"/>
  <c r="E388" i="1"/>
  <c r="M387" i="1"/>
  <c r="K387" i="1"/>
  <c r="F387" i="1"/>
  <c r="G387" i="1" s="1"/>
  <c r="E387" i="1"/>
  <c r="M386" i="1"/>
  <c r="K386" i="1"/>
  <c r="F386" i="1"/>
  <c r="G386" i="1" s="1"/>
  <c r="E386" i="1"/>
  <c r="M385" i="1"/>
  <c r="K385" i="1"/>
  <c r="F385" i="1"/>
  <c r="G385" i="1" s="1"/>
  <c r="E385" i="1"/>
  <c r="M384" i="1"/>
  <c r="K384" i="1"/>
  <c r="G384" i="1"/>
  <c r="F384" i="1"/>
  <c r="E384" i="1"/>
  <c r="M383" i="1"/>
  <c r="K383" i="1"/>
  <c r="F383" i="1"/>
  <c r="G383" i="1" s="1"/>
  <c r="E383" i="1"/>
  <c r="M382" i="1"/>
  <c r="K382" i="1"/>
  <c r="F382" i="1"/>
  <c r="G382" i="1" s="1"/>
  <c r="E382" i="1"/>
  <c r="M381" i="1"/>
  <c r="K381" i="1"/>
  <c r="F381" i="1"/>
  <c r="G381" i="1" s="1"/>
  <c r="E381" i="1"/>
  <c r="M380" i="1"/>
  <c r="K380" i="1"/>
  <c r="G380" i="1"/>
  <c r="F380" i="1"/>
  <c r="E380" i="1"/>
  <c r="M379" i="1"/>
  <c r="K379" i="1"/>
  <c r="F379" i="1"/>
  <c r="G379" i="1" s="1"/>
  <c r="E379" i="1"/>
  <c r="M378" i="1"/>
  <c r="K378" i="1"/>
  <c r="F378" i="1"/>
  <c r="G378" i="1" s="1"/>
  <c r="E378" i="1"/>
  <c r="M377" i="1"/>
  <c r="K377" i="1"/>
  <c r="F377" i="1"/>
  <c r="G377" i="1" s="1"/>
  <c r="E377" i="1"/>
  <c r="M376" i="1"/>
  <c r="K376" i="1"/>
  <c r="G376" i="1"/>
  <c r="F376" i="1"/>
  <c r="E376" i="1"/>
  <c r="M375" i="1"/>
  <c r="K375" i="1"/>
  <c r="F375" i="1"/>
  <c r="G375" i="1" s="1"/>
  <c r="E375" i="1"/>
  <c r="M374" i="1"/>
  <c r="K374" i="1"/>
  <c r="F374" i="1"/>
  <c r="G374" i="1" s="1"/>
  <c r="E374" i="1"/>
  <c r="M373" i="1"/>
  <c r="K373" i="1"/>
  <c r="F373" i="1"/>
  <c r="G373" i="1" s="1"/>
  <c r="E373" i="1"/>
  <c r="M372" i="1"/>
  <c r="K372" i="1"/>
  <c r="G372" i="1"/>
  <c r="F372" i="1"/>
  <c r="E372" i="1"/>
  <c r="M371" i="1"/>
  <c r="K371" i="1"/>
  <c r="F371" i="1"/>
  <c r="G371" i="1" s="1"/>
  <c r="E371" i="1"/>
  <c r="M370" i="1"/>
  <c r="K370" i="1"/>
  <c r="F370" i="1"/>
  <c r="G370" i="1" s="1"/>
  <c r="E370" i="1"/>
  <c r="M369" i="1"/>
  <c r="K369" i="1"/>
  <c r="F369" i="1"/>
  <c r="G369" i="1" s="1"/>
  <c r="E369" i="1"/>
  <c r="M368" i="1"/>
  <c r="K368" i="1"/>
  <c r="G368" i="1"/>
  <c r="F368" i="1"/>
  <c r="E368" i="1"/>
  <c r="M367" i="1"/>
  <c r="K367" i="1"/>
  <c r="F367" i="1"/>
  <c r="G367" i="1" s="1"/>
  <c r="E367" i="1"/>
  <c r="M366" i="1"/>
  <c r="K366" i="1"/>
  <c r="F366" i="1"/>
  <c r="G366" i="1" s="1"/>
  <c r="E366" i="1"/>
  <c r="M365" i="1"/>
  <c r="K365" i="1"/>
  <c r="F365" i="1"/>
  <c r="G365" i="1" s="1"/>
  <c r="E365" i="1"/>
  <c r="M364" i="1"/>
  <c r="K364" i="1"/>
  <c r="G364" i="1"/>
  <c r="F364" i="1"/>
  <c r="E364" i="1"/>
  <c r="M363" i="1"/>
  <c r="K363" i="1"/>
  <c r="F363" i="1"/>
  <c r="G363" i="1" s="1"/>
  <c r="E363" i="1"/>
  <c r="M362" i="1"/>
  <c r="K362" i="1"/>
  <c r="F362" i="1"/>
  <c r="G362" i="1" s="1"/>
  <c r="E362" i="1"/>
  <c r="M361" i="1"/>
  <c r="K361" i="1"/>
  <c r="F361" i="1"/>
  <c r="G361" i="1" s="1"/>
  <c r="E361" i="1"/>
  <c r="M360" i="1"/>
  <c r="K360" i="1"/>
  <c r="G360" i="1"/>
  <c r="F360" i="1"/>
  <c r="E360" i="1"/>
  <c r="M359" i="1"/>
  <c r="K359" i="1"/>
  <c r="F359" i="1"/>
  <c r="G359" i="1" s="1"/>
  <c r="E359" i="1"/>
  <c r="M358" i="1"/>
  <c r="K358" i="1"/>
  <c r="F358" i="1"/>
  <c r="G358" i="1" s="1"/>
  <c r="E358" i="1"/>
  <c r="M357" i="1"/>
  <c r="K357" i="1"/>
  <c r="F357" i="1"/>
  <c r="G357" i="1" s="1"/>
  <c r="E357" i="1"/>
  <c r="M356" i="1"/>
  <c r="K356" i="1"/>
  <c r="G356" i="1"/>
  <c r="F356" i="1"/>
  <c r="E356" i="1"/>
  <c r="M355" i="1"/>
  <c r="K355" i="1"/>
  <c r="F355" i="1"/>
  <c r="G355" i="1" s="1"/>
  <c r="E355" i="1"/>
  <c r="M354" i="1"/>
  <c r="K354" i="1"/>
  <c r="F354" i="1"/>
  <c r="G354" i="1" s="1"/>
  <c r="E354" i="1"/>
  <c r="M353" i="1"/>
  <c r="K353" i="1"/>
  <c r="F353" i="1"/>
  <c r="G353" i="1" s="1"/>
  <c r="E353" i="1"/>
  <c r="M352" i="1"/>
  <c r="K352" i="1"/>
  <c r="G352" i="1"/>
  <c r="F352" i="1"/>
  <c r="E352" i="1"/>
  <c r="M351" i="1"/>
  <c r="K351" i="1"/>
  <c r="F351" i="1"/>
  <c r="G351" i="1" s="1"/>
  <c r="E351" i="1"/>
  <c r="M350" i="1"/>
  <c r="K350" i="1"/>
  <c r="F350" i="1"/>
  <c r="G350" i="1" s="1"/>
  <c r="E350" i="1"/>
  <c r="M349" i="1"/>
  <c r="K349" i="1"/>
  <c r="F349" i="1"/>
  <c r="G349" i="1" s="1"/>
  <c r="E349" i="1"/>
  <c r="M348" i="1"/>
  <c r="K348" i="1"/>
  <c r="G348" i="1"/>
  <c r="F348" i="1"/>
  <c r="E348" i="1"/>
  <c r="M347" i="1"/>
  <c r="K347" i="1"/>
  <c r="F347" i="1"/>
  <c r="G347" i="1" s="1"/>
  <c r="E347" i="1"/>
  <c r="M346" i="1"/>
  <c r="K346" i="1"/>
  <c r="F346" i="1"/>
  <c r="G346" i="1" s="1"/>
  <c r="E346" i="1"/>
  <c r="M345" i="1"/>
  <c r="K345" i="1"/>
  <c r="F345" i="1"/>
  <c r="G345" i="1" s="1"/>
  <c r="E345" i="1"/>
  <c r="M344" i="1"/>
  <c r="K344" i="1"/>
  <c r="G344" i="1"/>
  <c r="F344" i="1"/>
  <c r="E344" i="1"/>
  <c r="M343" i="1"/>
  <c r="K343" i="1"/>
  <c r="F343" i="1"/>
  <c r="G343" i="1" s="1"/>
  <c r="E343" i="1"/>
  <c r="M342" i="1"/>
  <c r="K342" i="1"/>
  <c r="F342" i="1"/>
  <c r="G342" i="1" s="1"/>
  <c r="E342" i="1"/>
  <c r="M341" i="1"/>
  <c r="K341" i="1"/>
  <c r="F341" i="1"/>
  <c r="G341" i="1" s="1"/>
  <c r="E341" i="1"/>
  <c r="M340" i="1"/>
  <c r="K340" i="1"/>
  <c r="G340" i="1"/>
  <c r="F340" i="1"/>
  <c r="E340" i="1"/>
  <c r="M339" i="1"/>
  <c r="K339" i="1"/>
  <c r="F339" i="1"/>
  <c r="G339" i="1" s="1"/>
  <c r="E339" i="1"/>
  <c r="M338" i="1"/>
  <c r="K338" i="1"/>
  <c r="F338" i="1"/>
  <c r="G338" i="1" s="1"/>
  <c r="E338" i="1"/>
  <c r="M337" i="1"/>
  <c r="K337" i="1"/>
  <c r="F337" i="1"/>
  <c r="G337" i="1" s="1"/>
  <c r="E337" i="1"/>
  <c r="M336" i="1"/>
  <c r="K336" i="1"/>
  <c r="G336" i="1"/>
  <c r="F336" i="1"/>
  <c r="E336" i="1"/>
  <c r="M335" i="1"/>
  <c r="K335" i="1"/>
  <c r="F335" i="1"/>
  <c r="G335" i="1" s="1"/>
  <c r="E335" i="1"/>
  <c r="M334" i="1"/>
  <c r="K334" i="1"/>
  <c r="F334" i="1"/>
  <c r="G334" i="1" s="1"/>
  <c r="E334" i="1"/>
  <c r="M333" i="1"/>
  <c r="K333" i="1"/>
  <c r="G333" i="1"/>
  <c r="F333" i="1"/>
  <c r="E333" i="1"/>
  <c r="M332" i="1"/>
  <c r="K332" i="1"/>
  <c r="G332" i="1"/>
  <c r="F332" i="1"/>
  <c r="E332" i="1"/>
  <c r="M331" i="1"/>
  <c r="K331" i="1"/>
  <c r="F331" i="1"/>
  <c r="G331" i="1" s="1"/>
  <c r="E331" i="1"/>
  <c r="M330" i="1"/>
  <c r="K330" i="1"/>
  <c r="F330" i="1"/>
  <c r="G330" i="1" s="1"/>
  <c r="E330" i="1"/>
  <c r="M329" i="1"/>
  <c r="K329" i="1"/>
  <c r="F329" i="1"/>
  <c r="G329" i="1" s="1"/>
  <c r="E329" i="1"/>
  <c r="M328" i="1"/>
  <c r="K328" i="1"/>
  <c r="G328" i="1"/>
  <c r="F328" i="1"/>
  <c r="E328" i="1"/>
  <c r="M327" i="1"/>
  <c r="K327" i="1"/>
  <c r="F327" i="1"/>
  <c r="G327" i="1" s="1"/>
  <c r="E327" i="1"/>
  <c r="M326" i="1"/>
  <c r="K326" i="1"/>
  <c r="F326" i="1"/>
  <c r="G326" i="1" s="1"/>
  <c r="E326" i="1"/>
  <c r="M325" i="1"/>
  <c r="K325" i="1"/>
  <c r="F325" i="1"/>
  <c r="G325" i="1" s="1"/>
  <c r="E325" i="1"/>
  <c r="M324" i="1"/>
  <c r="K324" i="1"/>
  <c r="G324" i="1"/>
  <c r="F324" i="1"/>
  <c r="E324" i="1"/>
  <c r="M323" i="1"/>
  <c r="K323" i="1"/>
  <c r="F323" i="1"/>
  <c r="G323" i="1" s="1"/>
  <c r="E323" i="1"/>
  <c r="M322" i="1"/>
  <c r="K322" i="1"/>
  <c r="G322" i="1"/>
  <c r="F322" i="1"/>
  <c r="E322" i="1"/>
  <c r="M321" i="1"/>
  <c r="K321" i="1"/>
  <c r="F321" i="1"/>
  <c r="G321" i="1" s="1"/>
  <c r="E321" i="1"/>
  <c r="M320" i="1"/>
  <c r="K320" i="1"/>
  <c r="G320" i="1"/>
  <c r="F320" i="1"/>
  <c r="E320" i="1"/>
  <c r="M319" i="1"/>
  <c r="K319" i="1"/>
  <c r="F319" i="1"/>
  <c r="G319" i="1" s="1"/>
  <c r="E319" i="1"/>
  <c r="M318" i="1"/>
  <c r="K318" i="1"/>
  <c r="F318" i="1"/>
  <c r="G318" i="1" s="1"/>
  <c r="E318" i="1"/>
  <c r="M317" i="1"/>
  <c r="K317" i="1"/>
  <c r="G317" i="1"/>
  <c r="F317" i="1"/>
  <c r="E317" i="1"/>
  <c r="M316" i="1"/>
  <c r="K316" i="1"/>
  <c r="G316" i="1"/>
  <c r="F316" i="1"/>
  <c r="E316" i="1"/>
  <c r="M315" i="1"/>
  <c r="K315" i="1"/>
  <c r="F315" i="1"/>
  <c r="G315" i="1" s="1"/>
  <c r="E315" i="1"/>
  <c r="M314" i="1"/>
  <c r="K314" i="1"/>
  <c r="F314" i="1"/>
  <c r="G314" i="1" s="1"/>
  <c r="E314" i="1"/>
  <c r="M313" i="1"/>
  <c r="K313" i="1"/>
  <c r="F313" i="1"/>
  <c r="G313" i="1" s="1"/>
  <c r="E313" i="1"/>
  <c r="M312" i="1"/>
  <c r="K312" i="1"/>
  <c r="G312" i="1"/>
  <c r="F312" i="1"/>
  <c r="E312" i="1"/>
  <c r="M311" i="1"/>
  <c r="K311" i="1"/>
  <c r="F311" i="1"/>
  <c r="G311" i="1" s="1"/>
  <c r="E311" i="1"/>
  <c r="M310" i="1"/>
  <c r="K310" i="1"/>
  <c r="F310" i="1"/>
  <c r="G310" i="1" s="1"/>
  <c r="E310" i="1"/>
  <c r="M309" i="1"/>
  <c r="K309" i="1"/>
  <c r="F309" i="1"/>
  <c r="G309" i="1" s="1"/>
  <c r="E309" i="1"/>
  <c r="M308" i="1"/>
  <c r="K308" i="1"/>
  <c r="G308" i="1"/>
  <c r="F308" i="1"/>
  <c r="E308" i="1"/>
  <c r="M307" i="1"/>
  <c r="K307" i="1"/>
  <c r="F307" i="1"/>
  <c r="G307" i="1" s="1"/>
  <c r="E307" i="1"/>
  <c r="M306" i="1"/>
  <c r="K306" i="1"/>
  <c r="F306" i="1"/>
  <c r="G306" i="1" s="1"/>
  <c r="E306" i="1"/>
  <c r="M305" i="1"/>
  <c r="K305" i="1"/>
  <c r="F305" i="1"/>
  <c r="G305" i="1" s="1"/>
  <c r="E305" i="1"/>
  <c r="M304" i="1"/>
  <c r="K304" i="1"/>
  <c r="G304" i="1"/>
  <c r="F304" i="1"/>
  <c r="E304" i="1"/>
  <c r="M303" i="1"/>
  <c r="K303" i="1"/>
  <c r="F303" i="1"/>
  <c r="G303" i="1" s="1"/>
  <c r="E303" i="1"/>
  <c r="M302" i="1"/>
  <c r="K302" i="1"/>
  <c r="F302" i="1"/>
  <c r="G302" i="1" s="1"/>
  <c r="E302" i="1"/>
  <c r="M301" i="1"/>
  <c r="K301" i="1"/>
  <c r="F301" i="1"/>
  <c r="G301" i="1" s="1"/>
  <c r="E301" i="1"/>
  <c r="M300" i="1"/>
  <c r="K300" i="1"/>
  <c r="G300" i="1"/>
  <c r="F300" i="1"/>
  <c r="E300" i="1"/>
  <c r="M299" i="1"/>
  <c r="K299" i="1"/>
  <c r="F299" i="1"/>
  <c r="G299" i="1" s="1"/>
  <c r="E299" i="1"/>
  <c r="M298" i="1"/>
  <c r="K298" i="1"/>
  <c r="F298" i="1"/>
  <c r="G298" i="1" s="1"/>
  <c r="E298" i="1"/>
  <c r="M297" i="1"/>
  <c r="K297" i="1"/>
  <c r="F297" i="1"/>
  <c r="G297" i="1" s="1"/>
  <c r="E297" i="1"/>
  <c r="M296" i="1"/>
  <c r="K296" i="1"/>
  <c r="G296" i="1"/>
  <c r="F296" i="1"/>
  <c r="E296" i="1"/>
  <c r="M295" i="1"/>
  <c r="K295" i="1"/>
  <c r="F295" i="1"/>
  <c r="G295" i="1" s="1"/>
  <c r="E295" i="1"/>
  <c r="M294" i="1"/>
  <c r="K294" i="1"/>
  <c r="F294" i="1"/>
  <c r="G294" i="1" s="1"/>
  <c r="E294" i="1"/>
  <c r="M293" i="1"/>
  <c r="K293" i="1"/>
  <c r="F293" i="1"/>
  <c r="G293" i="1" s="1"/>
  <c r="E293" i="1"/>
  <c r="M292" i="1"/>
  <c r="K292" i="1"/>
  <c r="G292" i="1"/>
  <c r="F292" i="1"/>
  <c r="E292" i="1"/>
  <c r="M291" i="1"/>
  <c r="K291" i="1"/>
  <c r="F291" i="1"/>
  <c r="G291" i="1" s="1"/>
  <c r="E291" i="1"/>
  <c r="M290" i="1"/>
  <c r="K290" i="1"/>
  <c r="F290" i="1"/>
  <c r="G290" i="1" s="1"/>
  <c r="E290" i="1"/>
  <c r="M289" i="1"/>
  <c r="K289" i="1"/>
  <c r="F289" i="1"/>
  <c r="G289" i="1" s="1"/>
  <c r="E289" i="1"/>
  <c r="M288" i="1"/>
  <c r="K288" i="1"/>
  <c r="G288" i="1"/>
  <c r="F288" i="1"/>
  <c r="E288" i="1"/>
  <c r="M287" i="1"/>
  <c r="K287" i="1"/>
  <c r="F287" i="1"/>
  <c r="G287" i="1" s="1"/>
  <c r="E287" i="1"/>
  <c r="M286" i="1"/>
  <c r="K286" i="1"/>
  <c r="F286" i="1"/>
  <c r="G286" i="1" s="1"/>
  <c r="E286" i="1"/>
  <c r="M285" i="1"/>
  <c r="K285" i="1"/>
  <c r="F285" i="1"/>
  <c r="G285" i="1" s="1"/>
  <c r="E285" i="1"/>
  <c r="M284" i="1"/>
  <c r="K284" i="1"/>
  <c r="G284" i="1"/>
  <c r="F284" i="1"/>
  <c r="E284" i="1"/>
  <c r="M283" i="1"/>
  <c r="K283" i="1"/>
  <c r="F283" i="1"/>
  <c r="G283" i="1" s="1"/>
  <c r="E283" i="1"/>
  <c r="M282" i="1"/>
  <c r="K282" i="1"/>
  <c r="F282" i="1"/>
  <c r="G282" i="1" s="1"/>
  <c r="E282" i="1"/>
  <c r="M281" i="1"/>
  <c r="K281" i="1"/>
  <c r="F281" i="1"/>
  <c r="G281" i="1" s="1"/>
  <c r="E281" i="1"/>
  <c r="M280" i="1"/>
  <c r="K280" i="1"/>
  <c r="G280" i="1"/>
  <c r="F280" i="1"/>
  <c r="E280" i="1"/>
  <c r="M279" i="1"/>
  <c r="K279" i="1"/>
  <c r="F279" i="1"/>
  <c r="G279" i="1" s="1"/>
  <c r="E279" i="1"/>
  <c r="M278" i="1"/>
  <c r="K278" i="1"/>
  <c r="F278" i="1"/>
  <c r="G278" i="1" s="1"/>
  <c r="E278" i="1"/>
  <c r="M277" i="1"/>
  <c r="K277" i="1"/>
  <c r="F277" i="1"/>
  <c r="G277" i="1" s="1"/>
  <c r="E277" i="1"/>
  <c r="M276" i="1"/>
  <c r="K276" i="1"/>
  <c r="G276" i="1"/>
  <c r="F276" i="1"/>
  <c r="E276" i="1"/>
  <c r="M275" i="1"/>
  <c r="K275" i="1"/>
  <c r="F275" i="1"/>
  <c r="G275" i="1" s="1"/>
  <c r="E275" i="1"/>
  <c r="M274" i="1"/>
  <c r="K274" i="1"/>
  <c r="F274" i="1"/>
  <c r="G274" i="1" s="1"/>
  <c r="E274" i="1"/>
  <c r="M273" i="1"/>
  <c r="K273" i="1"/>
  <c r="F273" i="1"/>
  <c r="G273" i="1" s="1"/>
  <c r="E273" i="1"/>
  <c r="M272" i="1"/>
  <c r="K272" i="1"/>
  <c r="G272" i="1"/>
  <c r="F272" i="1"/>
  <c r="E272" i="1"/>
  <c r="M271" i="1"/>
  <c r="K271" i="1"/>
  <c r="F271" i="1"/>
  <c r="G271" i="1" s="1"/>
  <c r="E271" i="1"/>
  <c r="M270" i="1"/>
  <c r="K270" i="1"/>
  <c r="F270" i="1"/>
  <c r="G270" i="1" s="1"/>
  <c r="E270" i="1"/>
  <c r="M269" i="1"/>
  <c r="K269" i="1"/>
  <c r="F269" i="1"/>
  <c r="G269" i="1" s="1"/>
  <c r="E269" i="1"/>
  <c r="M268" i="1"/>
  <c r="K268" i="1"/>
  <c r="G268" i="1"/>
  <c r="F268" i="1"/>
  <c r="E268" i="1"/>
  <c r="M267" i="1"/>
  <c r="K267" i="1"/>
  <c r="F267" i="1"/>
  <c r="G267" i="1" s="1"/>
  <c r="E267" i="1"/>
  <c r="M266" i="1"/>
  <c r="K266" i="1"/>
  <c r="F266" i="1"/>
  <c r="G266" i="1" s="1"/>
  <c r="E266" i="1"/>
  <c r="M265" i="1"/>
  <c r="K265" i="1"/>
  <c r="F265" i="1"/>
  <c r="G265" i="1" s="1"/>
  <c r="E265" i="1"/>
  <c r="M264" i="1"/>
  <c r="K264" i="1"/>
  <c r="G264" i="1"/>
  <c r="F264" i="1"/>
  <c r="E264" i="1"/>
  <c r="M263" i="1"/>
  <c r="K263" i="1"/>
  <c r="F263" i="1"/>
  <c r="G263" i="1" s="1"/>
  <c r="E263" i="1"/>
  <c r="M262" i="1"/>
  <c r="K262" i="1"/>
  <c r="F262" i="1"/>
  <c r="G262" i="1" s="1"/>
  <c r="E262" i="1"/>
  <c r="M261" i="1"/>
  <c r="K261" i="1"/>
  <c r="F261" i="1"/>
  <c r="G261" i="1" s="1"/>
  <c r="E261" i="1"/>
  <c r="M260" i="1"/>
  <c r="K260" i="1"/>
  <c r="G260" i="1"/>
  <c r="F260" i="1"/>
  <c r="E260" i="1"/>
  <c r="M259" i="1"/>
  <c r="K259" i="1"/>
  <c r="F259" i="1"/>
  <c r="G259" i="1" s="1"/>
  <c r="E259" i="1"/>
  <c r="M258" i="1"/>
  <c r="K258" i="1"/>
  <c r="F258" i="1"/>
  <c r="G258" i="1" s="1"/>
  <c r="E258" i="1"/>
  <c r="M257" i="1"/>
  <c r="K257" i="1"/>
  <c r="F257" i="1"/>
  <c r="G257" i="1" s="1"/>
  <c r="E257" i="1"/>
  <c r="M256" i="1"/>
  <c r="K256" i="1"/>
  <c r="G256" i="1"/>
  <c r="F256" i="1"/>
  <c r="E256" i="1"/>
  <c r="M255" i="1"/>
  <c r="K255" i="1"/>
  <c r="F255" i="1"/>
  <c r="G255" i="1" s="1"/>
  <c r="E255" i="1"/>
  <c r="M254" i="1"/>
  <c r="K254" i="1"/>
  <c r="F254" i="1"/>
  <c r="G254" i="1" s="1"/>
  <c r="E254" i="1"/>
  <c r="M253" i="1"/>
  <c r="K253" i="1"/>
  <c r="F253" i="1"/>
  <c r="G253" i="1" s="1"/>
  <c r="E253" i="1"/>
  <c r="M252" i="1"/>
  <c r="K252" i="1"/>
  <c r="G252" i="1"/>
  <c r="F252" i="1"/>
  <c r="E252" i="1"/>
  <c r="M251" i="1"/>
  <c r="K251" i="1"/>
  <c r="F251" i="1"/>
  <c r="G251" i="1" s="1"/>
  <c r="E251" i="1"/>
  <c r="M250" i="1"/>
  <c r="K250" i="1"/>
  <c r="F250" i="1"/>
  <c r="G250" i="1" s="1"/>
  <c r="E250" i="1"/>
  <c r="M249" i="1"/>
  <c r="K249" i="1"/>
  <c r="F249" i="1"/>
  <c r="G249" i="1" s="1"/>
  <c r="E249" i="1"/>
  <c r="M248" i="1"/>
  <c r="K248" i="1"/>
  <c r="G248" i="1"/>
  <c r="F248" i="1"/>
  <c r="E248" i="1"/>
  <c r="M247" i="1"/>
  <c r="K247" i="1"/>
  <c r="F247" i="1"/>
  <c r="G247" i="1" s="1"/>
  <c r="E247" i="1"/>
  <c r="M246" i="1"/>
  <c r="K246" i="1"/>
  <c r="F246" i="1"/>
  <c r="G246" i="1" s="1"/>
  <c r="E246" i="1"/>
  <c r="M245" i="1"/>
  <c r="K245" i="1"/>
  <c r="F245" i="1"/>
  <c r="G245" i="1" s="1"/>
  <c r="E245" i="1"/>
  <c r="M244" i="1"/>
  <c r="K244" i="1"/>
  <c r="G244" i="1"/>
  <c r="F244" i="1"/>
  <c r="E244" i="1"/>
  <c r="M243" i="1"/>
  <c r="K243" i="1"/>
  <c r="F243" i="1"/>
  <c r="G243" i="1" s="1"/>
  <c r="E243" i="1"/>
  <c r="M242" i="1"/>
  <c r="K242" i="1"/>
  <c r="F242" i="1"/>
  <c r="G242" i="1" s="1"/>
  <c r="E242" i="1"/>
  <c r="M241" i="1"/>
  <c r="K241" i="1"/>
  <c r="F241" i="1"/>
  <c r="G241" i="1" s="1"/>
  <c r="E241" i="1"/>
  <c r="M240" i="1"/>
  <c r="K240" i="1"/>
  <c r="G240" i="1"/>
  <c r="F240" i="1"/>
  <c r="E240" i="1"/>
  <c r="M239" i="1"/>
  <c r="K239" i="1"/>
  <c r="F239" i="1"/>
  <c r="G239" i="1" s="1"/>
  <c r="E239" i="1"/>
  <c r="M238" i="1"/>
  <c r="K238" i="1"/>
  <c r="F238" i="1"/>
  <c r="G238" i="1" s="1"/>
  <c r="E238" i="1"/>
  <c r="M237" i="1"/>
  <c r="K237" i="1"/>
  <c r="F237" i="1"/>
  <c r="G237" i="1" s="1"/>
  <c r="E237" i="1"/>
  <c r="M236" i="1"/>
  <c r="K236" i="1"/>
  <c r="G236" i="1"/>
  <c r="F236" i="1"/>
  <c r="E236" i="1"/>
  <c r="M235" i="1"/>
  <c r="K235" i="1"/>
  <c r="F235" i="1"/>
  <c r="G235" i="1" s="1"/>
  <c r="E235" i="1"/>
  <c r="M234" i="1"/>
  <c r="K234" i="1"/>
  <c r="F234" i="1"/>
  <c r="G234" i="1" s="1"/>
  <c r="E234" i="1"/>
  <c r="M233" i="1"/>
  <c r="K233" i="1"/>
  <c r="F233" i="1"/>
  <c r="G233" i="1" s="1"/>
  <c r="E233" i="1"/>
  <c r="M232" i="1"/>
  <c r="K232" i="1"/>
  <c r="G232" i="1"/>
  <c r="F232" i="1"/>
  <c r="E232" i="1"/>
  <c r="M231" i="1"/>
  <c r="K231" i="1"/>
  <c r="F231" i="1"/>
  <c r="G231" i="1" s="1"/>
  <c r="E231" i="1"/>
  <c r="M230" i="1"/>
  <c r="K230" i="1"/>
  <c r="F230" i="1"/>
  <c r="G230" i="1" s="1"/>
  <c r="E230" i="1"/>
  <c r="M229" i="1"/>
  <c r="K229" i="1"/>
  <c r="F229" i="1"/>
  <c r="G229" i="1" s="1"/>
  <c r="E229" i="1"/>
  <c r="M228" i="1"/>
  <c r="K228" i="1"/>
  <c r="G228" i="1"/>
  <c r="F228" i="1"/>
  <c r="E228" i="1"/>
  <c r="M227" i="1"/>
  <c r="K227" i="1"/>
  <c r="F227" i="1"/>
  <c r="G227" i="1" s="1"/>
  <c r="E227" i="1"/>
  <c r="M226" i="1"/>
  <c r="K226" i="1"/>
  <c r="F226" i="1"/>
  <c r="G226" i="1" s="1"/>
  <c r="E226" i="1"/>
  <c r="M225" i="1"/>
  <c r="K225" i="1"/>
  <c r="F225" i="1"/>
  <c r="G225" i="1" s="1"/>
  <c r="E225" i="1"/>
  <c r="M224" i="1"/>
  <c r="K224" i="1"/>
  <c r="G224" i="1"/>
  <c r="F224" i="1"/>
  <c r="E224" i="1"/>
  <c r="M223" i="1"/>
  <c r="K223" i="1"/>
  <c r="F223" i="1"/>
  <c r="G223" i="1" s="1"/>
  <c r="E223" i="1"/>
  <c r="M222" i="1"/>
  <c r="K222" i="1"/>
  <c r="F222" i="1"/>
  <c r="G222" i="1" s="1"/>
  <c r="E222" i="1"/>
  <c r="M221" i="1"/>
  <c r="K221" i="1"/>
  <c r="F221" i="1"/>
  <c r="G221" i="1" s="1"/>
  <c r="E221" i="1"/>
  <c r="M220" i="1"/>
  <c r="K220" i="1"/>
  <c r="G220" i="1"/>
  <c r="F220" i="1"/>
  <c r="E220" i="1"/>
  <c r="M219" i="1"/>
  <c r="K219" i="1"/>
  <c r="F219" i="1"/>
  <c r="G219" i="1" s="1"/>
  <c r="E219" i="1"/>
  <c r="M218" i="1"/>
  <c r="K218" i="1"/>
  <c r="F218" i="1"/>
  <c r="G218" i="1" s="1"/>
  <c r="E218" i="1"/>
  <c r="M217" i="1"/>
  <c r="K217" i="1"/>
  <c r="F217" i="1"/>
  <c r="G217" i="1" s="1"/>
  <c r="E217" i="1"/>
  <c r="M216" i="1"/>
  <c r="K216" i="1"/>
  <c r="G216" i="1"/>
  <c r="F216" i="1"/>
  <c r="E216" i="1"/>
  <c r="M215" i="1"/>
  <c r="K215" i="1"/>
  <c r="F215" i="1"/>
  <c r="G215" i="1" s="1"/>
  <c r="E215" i="1"/>
  <c r="M214" i="1"/>
  <c r="K214" i="1"/>
  <c r="F214" i="1"/>
  <c r="G214" i="1" s="1"/>
  <c r="E214" i="1"/>
  <c r="M213" i="1"/>
  <c r="K213" i="1"/>
  <c r="F213" i="1"/>
  <c r="G213" i="1" s="1"/>
  <c r="E213" i="1"/>
  <c r="M212" i="1"/>
  <c r="K212" i="1"/>
  <c r="G212" i="1"/>
  <c r="F212" i="1"/>
  <c r="E212" i="1"/>
  <c r="M211" i="1"/>
  <c r="K211" i="1"/>
  <c r="F211" i="1"/>
  <c r="G211" i="1" s="1"/>
  <c r="E211" i="1"/>
  <c r="M210" i="1"/>
  <c r="K210" i="1"/>
  <c r="F210" i="1"/>
  <c r="G210" i="1" s="1"/>
  <c r="E210" i="1"/>
  <c r="M209" i="1"/>
  <c r="K209" i="1"/>
  <c r="F209" i="1"/>
  <c r="G209" i="1" s="1"/>
  <c r="E209" i="1"/>
  <c r="M208" i="1"/>
  <c r="K208" i="1"/>
  <c r="G208" i="1"/>
  <c r="F208" i="1"/>
  <c r="E208" i="1"/>
  <c r="M207" i="1"/>
  <c r="K207" i="1"/>
  <c r="F207" i="1"/>
  <c r="G207" i="1" s="1"/>
  <c r="E207" i="1"/>
  <c r="M206" i="1"/>
  <c r="K206" i="1"/>
  <c r="F206" i="1"/>
  <c r="G206" i="1" s="1"/>
  <c r="E206" i="1"/>
  <c r="M205" i="1"/>
  <c r="K205" i="1"/>
  <c r="F205" i="1"/>
  <c r="G205" i="1" s="1"/>
  <c r="E205" i="1"/>
  <c r="M204" i="1"/>
  <c r="K204" i="1"/>
  <c r="G204" i="1"/>
  <c r="F204" i="1"/>
  <c r="E204" i="1"/>
  <c r="M203" i="1"/>
  <c r="K203" i="1"/>
  <c r="F203" i="1"/>
  <c r="G203" i="1" s="1"/>
  <c r="E203" i="1"/>
  <c r="M202" i="1"/>
  <c r="K202" i="1"/>
  <c r="F202" i="1"/>
  <c r="G202" i="1" s="1"/>
  <c r="E202" i="1"/>
  <c r="M201" i="1"/>
  <c r="K201" i="1"/>
  <c r="F201" i="1"/>
  <c r="G201" i="1" s="1"/>
  <c r="E201" i="1"/>
  <c r="M200" i="1"/>
  <c r="K200" i="1"/>
  <c r="G200" i="1"/>
  <c r="F200" i="1"/>
  <c r="E200" i="1"/>
  <c r="M199" i="1"/>
  <c r="K199" i="1"/>
  <c r="F199" i="1"/>
  <c r="G199" i="1" s="1"/>
  <c r="E199" i="1"/>
  <c r="M198" i="1"/>
  <c r="K198" i="1"/>
  <c r="F198" i="1"/>
  <c r="G198" i="1" s="1"/>
  <c r="E198" i="1"/>
  <c r="M197" i="1"/>
  <c r="K197" i="1"/>
  <c r="F197" i="1"/>
  <c r="G197" i="1" s="1"/>
  <c r="E197" i="1"/>
  <c r="M196" i="1"/>
  <c r="K196" i="1"/>
  <c r="G196" i="1"/>
  <c r="F196" i="1"/>
  <c r="E196" i="1"/>
  <c r="M195" i="1"/>
  <c r="K195" i="1"/>
  <c r="F195" i="1"/>
  <c r="G195" i="1" s="1"/>
  <c r="E195" i="1"/>
  <c r="M194" i="1"/>
  <c r="K194" i="1"/>
  <c r="F194" i="1"/>
  <c r="G194" i="1" s="1"/>
  <c r="E194" i="1"/>
  <c r="M193" i="1"/>
  <c r="K193" i="1"/>
  <c r="F193" i="1"/>
  <c r="G193" i="1" s="1"/>
  <c r="E193" i="1"/>
  <c r="M192" i="1"/>
  <c r="K192" i="1"/>
  <c r="G192" i="1"/>
  <c r="F192" i="1"/>
  <c r="E192" i="1"/>
  <c r="M191" i="1"/>
  <c r="K191" i="1"/>
  <c r="F191" i="1"/>
  <c r="G191" i="1" s="1"/>
  <c r="E191" i="1"/>
  <c r="M190" i="1"/>
  <c r="K190" i="1"/>
  <c r="F190" i="1"/>
  <c r="G190" i="1" s="1"/>
  <c r="E190" i="1"/>
  <c r="M189" i="1"/>
  <c r="K189" i="1"/>
  <c r="F189" i="1"/>
  <c r="G189" i="1" s="1"/>
  <c r="E189" i="1"/>
  <c r="M188" i="1"/>
  <c r="K188" i="1"/>
  <c r="G188" i="1"/>
  <c r="F188" i="1"/>
  <c r="E188" i="1"/>
  <c r="M187" i="1"/>
  <c r="K187" i="1"/>
  <c r="F187" i="1"/>
  <c r="G187" i="1" s="1"/>
  <c r="E187" i="1"/>
  <c r="M186" i="1"/>
  <c r="K186" i="1"/>
  <c r="F186" i="1"/>
  <c r="G186" i="1" s="1"/>
  <c r="E186" i="1"/>
  <c r="M185" i="1"/>
  <c r="K185" i="1"/>
  <c r="F185" i="1"/>
  <c r="G185" i="1" s="1"/>
  <c r="E185" i="1"/>
  <c r="M184" i="1"/>
  <c r="K184" i="1"/>
  <c r="G184" i="1"/>
  <c r="F184" i="1"/>
  <c r="E184" i="1"/>
  <c r="M183" i="1"/>
  <c r="K183" i="1"/>
  <c r="F183" i="1"/>
  <c r="G183" i="1" s="1"/>
  <c r="E183" i="1"/>
  <c r="M182" i="1"/>
  <c r="K182" i="1"/>
  <c r="F182" i="1"/>
  <c r="G182" i="1" s="1"/>
  <c r="E182" i="1"/>
  <c r="M181" i="1"/>
  <c r="K181" i="1"/>
  <c r="F181" i="1"/>
  <c r="G181" i="1" s="1"/>
  <c r="E181" i="1"/>
  <c r="M180" i="1"/>
  <c r="K180" i="1"/>
  <c r="G180" i="1"/>
  <c r="F180" i="1"/>
  <c r="E180" i="1"/>
  <c r="M179" i="1"/>
  <c r="K179" i="1"/>
  <c r="F179" i="1"/>
  <c r="G179" i="1" s="1"/>
  <c r="E179" i="1"/>
  <c r="M178" i="1"/>
  <c r="K178" i="1"/>
  <c r="F178" i="1"/>
  <c r="G178" i="1" s="1"/>
  <c r="E178" i="1"/>
  <c r="M177" i="1"/>
  <c r="K177" i="1"/>
  <c r="F177" i="1"/>
  <c r="G177" i="1" s="1"/>
  <c r="E177" i="1"/>
  <c r="M176" i="1"/>
  <c r="K176" i="1"/>
  <c r="G176" i="1"/>
  <c r="F176" i="1"/>
  <c r="E176" i="1"/>
  <c r="M175" i="1"/>
  <c r="K175" i="1"/>
  <c r="F175" i="1"/>
  <c r="G175" i="1" s="1"/>
  <c r="E175" i="1"/>
  <c r="M174" i="1"/>
  <c r="K174" i="1"/>
  <c r="F174" i="1"/>
  <c r="G174" i="1" s="1"/>
  <c r="E174" i="1"/>
  <c r="M173" i="1"/>
  <c r="K173" i="1"/>
  <c r="F173" i="1"/>
  <c r="G173" i="1" s="1"/>
  <c r="E173" i="1"/>
  <c r="M172" i="1"/>
  <c r="K172" i="1"/>
  <c r="G172" i="1"/>
  <c r="F172" i="1"/>
  <c r="E172" i="1"/>
  <c r="M171" i="1"/>
  <c r="K171" i="1"/>
  <c r="F171" i="1"/>
  <c r="G171" i="1" s="1"/>
  <c r="E171" i="1"/>
  <c r="M170" i="1"/>
  <c r="K170" i="1"/>
  <c r="F170" i="1"/>
  <c r="G170" i="1" s="1"/>
  <c r="E170" i="1"/>
  <c r="M169" i="1"/>
  <c r="K169" i="1"/>
  <c r="F169" i="1"/>
  <c r="G169" i="1" s="1"/>
  <c r="E169" i="1"/>
  <c r="M168" i="1"/>
  <c r="K168" i="1"/>
  <c r="G168" i="1"/>
  <c r="F168" i="1"/>
  <c r="E168" i="1"/>
  <c r="M167" i="1"/>
  <c r="K167" i="1"/>
  <c r="F167" i="1"/>
  <c r="G167" i="1" s="1"/>
  <c r="E167" i="1"/>
  <c r="M166" i="1"/>
  <c r="K166" i="1"/>
  <c r="F166" i="1"/>
  <c r="G166" i="1" s="1"/>
  <c r="E166" i="1"/>
  <c r="M165" i="1"/>
  <c r="K165" i="1"/>
  <c r="F165" i="1"/>
  <c r="G165" i="1" s="1"/>
  <c r="E165" i="1"/>
  <c r="M164" i="1"/>
  <c r="K164" i="1"/>
  <c r="G164" i="1"/>
  <c r="F164" i="1"/>
  <c r="E164" i="1"/>
  <c r="M163" i="1"/>
  <c r="K163" i="1"/>
  <c r="F163" i="1"/>
  <c r="G163" i="1" s="1"/>
  <c r="E163" i="1"/>
  <c r="M162" i="1"/>
  <c r="K162" i="1"/>
  <c r="F162" i="1"/>
  <c r="G162" i="1" s="1"/>
  <c r="E162" i="1"/>
  <c r="M161" i="1"/>
  <c r="K161" i="1"/>
  <c r="F161" i="1"/>
  <c r="G161" i="1" s="1"/>
  <c r="E161" i="1"/>
  <c r="M160" i="1"/>
  <c r="K160" i="1"/>
  <c r="G160" i="1"/>
  <c r="F160" i="1"/>
  <c r="E160" i="1"/>
  <c r="M159" i="1"/>
  <c r="K159" i="1"/>
  <c r="F159" i="1"/>
  <c r="G159" i="1" s="1"/>
  <c r="E159" i="1"/>
  <c r="M158" i="1"/>
  <c r="K158" i="1"/>
  <c r="F158" i="1"/>
  <c r="G158" i="1" s="1"/>
  <c r="E158" i="1"/>
  <c r="M157" i="1"/>
  <c r="K157" i="1"/>
  <c r="F157" i="1"/>
  <c r="G157" i="1" s="1"/>
  <c r="E157" i="1"/>
  <c r="M156" i="1"/>
  <c r="K156" i="1"/>
  <c r="G156" i="1"/>
  <c r="F156" i="1"/>
  <c r="E156" i="1"/>
  <c r="M155" i="1"/>
  <c r="K155" i="1"/>
  <c r="F155" i="1"/>
  <c r="G155" i="1" s="1"/>
  <c r="E155" i="1"/>
  <c r="M154" i="1"/>
  <c r="K154" i="1"/>
  <c r="F154" i="1"/>
  <c r="G154" i="1" s="1"/>
  <c r="E154" i="1"/>
  <c r="M153" i="1"/>
  <c r="K153" i="1"/>
  <c r="F153" i="1"/>
  <c r="G153" i="1" s="1"/>
  <c r="E153" i="1"/>
  <c r="M152" i="1"/>
  <c r="K152" i="1"/>
  <c r="G152" i="1"/>
  <c r="F152" i="1"/>
  <c r="E152" i="1"/>
  <c r="M151" i="1"/>
  <c r="K151" i="1"/>
  <c r="F151" i="1"/>
  <c r="G151" i="1" s="1"/>
  <c r="E151" i="1"/>
  <c r="M150" i="1"/>
  <c r="K150" i="1"/>
  <c r="F150" i="1"/>
  <c r="G150" i="1" s="1"/>
  <c r="E150" i="1"/>
  <c r="M149" i="1"/>
  <c r="K149" i="1"/>
  <c r="F149" i="1"/>
  <c r="G149" i="1" s="1"/>
  <c r="E149" i="1"/>
  <c r="M148" i="1"/>
  <c r="K148" i="1"/>
  <c r="G148" i="1"/>
  <c r="F148" i="1"/>
  <c r="E148" i="1"/>
  <c r="M147" i="1"/>
  <c r="K147" i="1"/>
  <c r="F147" i="1"/>
  <c r="G147" i="1" s="1"/>
  <c r="E147" i="1"/>
  <c r="M146" i="1"/>
  <c r="K146" i="1"/>
  <c r="F146" i="1"/>
  <c r="G146" i="1" s="1"/>
  <c r="E146" i="1"/>
  <c r="M145" i="1"/>
  <c r="K145" i="1"/>
  <c r="F145" i="1"/>
  <c r="G145" i="1" s="1"/>
  <c r="E145" i="1"/>
  <c r="M144" i="1"/>
  <c r="K144" i="1"/>
  <c r="G144" i="1"/>
  <c r="F144" i="1"/>
  <c r="E144" i="1"/>
  <c r="M143" i="1"/>
  <c r="K143" i="1"/>
  <c r="F143" i="1"/>
  <c r="G143" i="1" s="1"/>
  <c r="E143" i="1"/>
  <c r="M142" i="1"/>
  <c r="K142" i="1"/>
  <c r="F142" i="1"/>
  <c r="G142" i="1" s="1"/>
  <c r="E142" i="1"/>
  <c r="M141" i="1"/>
  <c r="K141" i="1"/>
  <c r="F141" i="1"/>
  <c r="G141" i="1" s="1"/>
  <c r="E141" i="1"/>
  <c r="M140" i="1"/>
  <c r="K140" i="1"/>
  <c r="G140" i="1"/>
  <c r="F140" i="1"/>
  <c r="E140" i="1"/>
  <c r="M139" i="1"/>
  <c r="K139" i="1"/>
  <c r="F139" i="1"/>
  <c r="G139" i="1" s="1"/>
  <c r="E139" i="1"/>
  <c r="M138" i="1"/>
  <c r="K138" i="1"/>
  <c r="F138" i="1"/>
  <c r="G138" i="1" s="1"/>
  <c r="E138" i="1"/>
  <c r="M137" i="1"/>
  <c r="K137" i="1"/>
  <c r="F137" i="1"/>
  <c r="G137" i="1" s="1"/>
  <c r="E137" i="1"/>
  <c r="M136" i="1"/>
  <c r="K136" i="1"/>
  <c r="G136" i="1"/>
  <c r="F136" i="1"/>
  <c r="E136" i="1"/>
  <c r="M135" i="1"/>
  <c r="K135" i="1"/>
  <c r="F135" i="1"/>
  <c r="G135" i="1" s="1"/>
  <c r="E135" i="1"/>
  <c r="M134" i="1"/>
  <c r="K134" i="1"/>
  <c r="F134" i="1"/>
  <c r="G134" i="1" s="1"/>
  <c r="E134" i="1"/>
  <c r="M133" i="1"/>
  <c r="K133" i="1"/>
  <c r="F133" i="1"/>
  <c r="G133" i="1" s="1"/>
  <c r="E133" i="1"/>
  <c r="M132" i="1"/>
  <c r="K132" i="1"/>
  <c r="G132" i="1"/>
  <c r="F132" i="1"/>
  <c r="E132" i="1"/>
  <c r="M131" i="1"/>
  <c r="K131" i="1"/>
  <c r="F131" i="1"/>
  <c r="G131" i="1" s="1"/>
  <c r="E131" i="1"/>
  <c r="M130" i="1"/>
  <c r="K130" i="1"/>
  <c r="F130" i="1"/>
  <c r="G130" i="1" s="1"/>
  <c r="E130" i="1"/>
  <c r="M129" i="1"/>
  <c r="K129" i="1"/>
  <c r="F129" i="1"/>
  <c r="G129" i="1" s="1"/>
  <c r="E129" i="1"/>
  <c r="M128" i="1"/>
  <c r="K128" i="1"/>
  <c r="G128" i="1"/>
  <c r="F128" i="1"/>
  <c r="E128" i="1"/>
  <c r="M127" i="1"/>
  <c r="K127" i="1"/>
  <c r="F127" i="1"/>
  <c r="G127" i="1" s="1"/>
  <c r="E127" i="1"/>
  <c r="M126" i="1"/>
  <c r="K126" i="1"/>
  <c r="F126" i="1"/>
  <c r="G126" i="1" s="1"/>
  <c r="E126" i="1"/>
  <c r="M125" i="1"/>
  <c r="K125" i="1"/>
  <c r="F125" i="1"/>
  <c r="G125" i="1" s="1"/>
  <c r="E125" i="1"/>
  <c r="M124" i="1"/>
  <c r="K124" i="1"/>
  <c r="G124" i="1"/>
  <c r="F124" i="1"/>
  <c r="E124" i="1"/>
  <c r="M123" i="1"/>
  <c r="K123" i="1"/>
  <c r="F123" i="1"/>
  <c r="G123" i="1" s="1"/>
  <c r="E123" i="1"/>
  <c r="M122" i="1"/>
  <c r="K122" i="1"/>
  <c r="F122" i="1"/>
  <c r="G122" i="1" s="1"/>
  <c r="E122" i="1"/>
  <c r="M121" i="1"/>
  <c r="K121" i="1"/>
  <c r="F121" i="1"/>
  <c r="G121" i="1" s="1"/>
  <c r="E121" i="1"/>
  <c r="M120" i="1"/>
  <c r="K120" i="1"/>
  <c r="G120" i="1"/>
  <c r="F120" i="1"/>
  <c r="E120" i="1"/>
  <c r="M119" i="1"/>
  <c r="K119" i="1"/>
  <c r="F119" i="1"/>
  <c r="G119" i="1" s="1"/>
  <c r="E119" i="1"/>
  <c r="M118" i="1"/>
  <c r="K118" i="1"/>
  <c r="F118" i="1"/>
  <c r="G118" i="1" s="1"/>
  <c r="E118" i="1"/>
  <c r="M117" i="1"/>
  <c r="K117" i="1"/>
  <c r="F117" i="1"/>
  <c r="G117" i="1" s="1"/>
  <c r="E117" i="1"/>
  <c r="M116" i="1"/>
  <c r="K116" i="1"/>
  <c r="G116" i="1"/>
  <c r="F116" i="1"/>
  <c r="E116" i="1"/>
  <c r="M115" i="1"/>
  <c r="K115" i="1"/>
  <c r="F115" i="1"/>
  <c r="G115" i="1" s="1"/>
  <c r="E115" i="1"/>
  <c r="M114" i="1"/>
  <c r="K114" i="1"/>
  <c r="F114" i="1"/>
  <c r="G114" i="1" s="1"/>
  <c r="E114" i="1"/>
  <c r="M113" i="1"/>
  <c r="K113" i="1"/>
  <c r="F113" i="1"/>
  <c r="G113" i="1" s="1"/>
  <c r="E113" i="1"/>
  <c r="M112" i="1"/>
  <c r="K112" i="1"/>
  <c r="G112" i="1"/>
  <c r="F112" i="1"/>
  <c r="E112" i="1"/>
  <c r="M111" i="1"/>
  <c r="K111" i="1"/>
  <c r="F111" i="1"/>
  <c r="G111" i="1" s="1"/>
  <c r="E111" i="1"/>
  <c r="M110" i="1"/>
  <c r="K110" i="1"/>
  <c r="F110" i="1"/>
  <c r="G110" i="1" s="1"/>
  <c r="E110" i="1"/>
  <c r="M109" i="1"/>
  <c r="K109" i="1"/>
  <c r="F109" i="1"/>
  <c r="G109" i="1" s="1"/>
  <c r="E109" i="1"/>
  <c r="M108" i="1"/>
  <c r="K108" i="1"/>
  <c r="G108" i="1"/>
  <c r="F108" i="1"/>
  <c r="E108" i="1"/>
  <c r="M107" i="1"/>
  <c r="K107" i="1"/>
  <c r="F107" i="1"/>
  <c r="G107" i="1" s="1"/>
  <c r="E107" i="1"/>
  <c r="M106" i="1"/>
  <c r="K106" i="1"/>
  <c r="F106" i="1"/>
  <c r="G106" i="1" s="1"/>
  <c r="E106" i="1"/>
  <c r="M105" i="1"/>
  <c r="K105" i="1"/>
  <c r="F105" i="1"/>
  <c r="G105" i="1" s="1"/>
  <c r="E105" i="1"/>
  <c r="M104" i="1"/>
  <c r="K104" i="1"/>
  <c r="G104" i="1"/>
  <c r="F104" i="1"/>
  <c r="E104" i="1"/>
  <c r="M103" i="1"/>
  <c r="K103" i="1"/>
  <c r="F103" i="1"/>
  <c r="G103" i="1" s="1"/>
  <c r="E103" i="1"/>
  <c r="M102" i="1"/>
  <c r="K102" i="1"/>
  <c r="F102" i="1"/>
  <c r="G102" i="1" s="1"/>
  <c r="E102" i="1"/>
  <c r="M101" i="1"/>
  <c r="K101" i="1"/>
  <c r="F101" i="1"/>
  <c r="G101" i="1" s="1"/>
  <c r="E101" i="1"/>
  <c r="M100" i="1"/>
  <c r="K100" i="1"/>
  <c r="G100" i="1"/>
  <c r="F100" i="1"/>
  <c r="E100" i="1"/>
  <c r="M99" i="1"/>
  <c r="K99" i="1"/>
  <c r="F99" i="1"/>
  <c r="G99" i="1" s="1"/>
  <c r="E99" i="1"/>
  <c r="M98" i="1"/>
  <c r="K98" i="1"/>
  <c r="F98" i="1"/>
  <c r="G98" i="1" s="1"/>
  <c r="E98" i="1"/>
  <c r="M97" i="1"/>
  <c r="K97" i="1"/>
  <c r="F97" i="1"/>
  <c r="G97" i="1" s="1"/>
  <c r="E97" i="1"/>
  <c r="M96" i="1"/>
  <c r="K96" i="1"/>
  <c r="G96" i="1"/>
  <c r="F96" i="1"/>
  <c r="E96" i="1"/>
  <c r="M95" i="1"/>
  <c r="K95" i="1"/>
  <c r="F95" i="1"/>
  <c r="G95" i="1" s="1"/>
  <c r="E95" i="1"/>
  <c r="M94" i="1"/>
  <c r="K94" i="1"/>
  <c r="F94" i="1"/>
  <c r="G94" i="1" s="1"/>
  <c r="E94" i="1"/>
  <c r="M93" i="1"/>
  <c r="K93" i="1"/>
  <c r="F93" i="1"/>
  <c r="G93" i="1" s="1"/>
  <c r="E93" i="1"/>
  <c r="M92" i="1"/>
  <c r="K92" i="1"/>
  <c r="G92" i="1"/>
  <c r="F92" i="1"/>
  <c r="E92" i="1"/>
  <c r="M91" i="1"/>
  <c r="K91" i="1"/>
  <c r="F91" i="1"/>
  <c r="G91" i="1" s="1"/>
  <c r="E91" i="1"/>
  <c r="M90" i="1"/>
  <c r="K90" i="1"/>
  <c r="F90" i="1"/>
  <c r="G90" i="1" s="1"/>
  <c r="E90" i="1"/>
  <c r="M89" i="1"/>
  <c r="K89" i="1"/>
  <c r="F89" i="1"/>
  <c r="G89" i="1" s="1"/>
  <c r="E89" i="1"/>
  <c r="M88" i="1"/>
  <c r="K88" i="1"/>
  <c r="G88" i="1"/>
  <c r="F88" i="1"/>
  <c r="E88" i="1"/>
  <c r="M87" i="1"/>
  <c r="K87" i="1"/>
  <c r="F87" i="1"/>
  <c r="G87" i="1" s="1"/>
  <c r="E87" i="1"/>
  <c r="M86" i="1"/>
  <c r="K86" i="1"/>
  <c r="F86" i="1"/>
  <c r="G86" i="1" s="1"/>
  <c r="E86" i="1"/>
  <c r="M85" i="1"/>
  <c r="K85" i="1"/>
  <c r="G85" i="1"/>
  <c r="F85" i="1"/>
  <c r="E85" i="1"/>
  <c r="M84" i="1"/>
  <c r="K84" i="1"/>
  <c r="G84" i="1"/>
  <c r="F84" i="1"/>
  <c r="E84" i="1"/>
  <c r="M83" i="1"/>
  <c r="K83" i="1"/>
  <c r="F83" i="1"/>
  <c r="G83" i="1" s="1"/>
  <c r="E83" i="1"/>
  <c r="M82" i="1"/>
  <c r="K82" i="1"/>
  <c r="G82" i="1"/>
  <c r="F82" i="1"/>
  <c r="E82" i="1"/>
  <c r="M81" i="1"/>
  <c r="K81" i="1"/>
  <c r="F81" i="1"/>
  <c r="G81" i="1" s="1"/>
  <c r="E81" i="1"/>
  <c r="M80" i="1"/>
  <c r="K80" i="1"/>
  <c r="G80" i="1"/>
  <c r="F80" i="1"/>
  <c r="E80" i="1"/>
  <c r="M79" i="1"/>
  <c r="K79" i="1"/>
  <c r="F79" i="1"/>
  <c r="G79" i="1" s="1"/>
  <c r="E79" i="1"/>
  <c r="M78" i="1"/>
  <c r="K78" i="1"/>
  <c r="F78" i="1"/>
  <c r="G78" i="1" s="1"/>
  <c r="E78" i="1"/>
  <c r="M77" i="1"/>
  <c r="K77" i="1"/>
  <c r="G77" i="1"/>
  <c r="F77" i="1"/>
  <c r="E77" i="1"/>
  <c r="M76" i="1"/>
  <c r="K76" i="1"/>
  <c r="G76" i="1"/>
  <c r="F76" i="1"/>
  <c r="E76" i="1"/>
  <c r="M75" i="1"/>
  <c r="K75" i="1"/>
  <c r="F75" i="1"/>
  <c r="G75" i="1" s="1"/>
  <c r="E75" i="1"/>
  <c r="M74" i="1"/>
  <c r="K74" i="1"/>
  <c r="G74" i="1"/>
  <c r="F74" i="1"/>
  <c r="E74" i="1"/>
  <c r="M73" i="1"/>
  <c r="K73" i="1"/>
  <c r="F73" i="1"/>
  <c r="G73" i="1" s="1"/>
  <c r="E73" i="1"/>
  <c r="M72" i="1"/>
  <c r="K72" i="1"/>
  <c r="G72" i="1"/>
  <c r="F72" i="1"/>
  <c r="E72" i="1"/>
  <c r="M71" i="1"/>
  <c r="K71" i="1"/>
  <c r="F71" i="1"/>
  <c r="G71" i="1" s="1"/>
  <c r="E71" i="1"/>
  <c r="M70" i="1"/>
  <c r="K70" i="1"/>
  <c r="F70" i="1"/>
  <c r="G70" i="1" s="1"/>
  <c r="E70" i="1"/>
  <c r="M69" i="1"/>
  <c r="K69" i="1"/>
  <c r="G69" i="1"/>
  <c r="F69" i="1"/>
  <c r="E69" i="1"/>
  <c r="M68" i="1"/>
  <c r="K68" i="1"/>
  <c r="G68" i="1"/>
  <c r="F68" i="1"/>
  <c r="E68" i="1"/>
  <c r="M67" i="1"/>
  <c r="K67" i="1"/>
  <c r="F67" i="1"/>
  <c r="G67" i="1" s="1"/>
  <c r="E67" i="1"/>
  <c r="M66" i="1"/>
  <c r="K66" i="1"/>
  <c r="G66" i="1"/>
  <c r="F66" i="1"/>
  <c r="E66" i="1"/>
  <c r="M65" i="1"/>
  <c r="K65" i="1"/>
  <c r="F65" i="1"/>
  <c r="G65" i="1" s="1"/>
  <c r="E65" i="1"/>
  <c r="M64" i="1"/>
  <c r="K64" i="1"/>
  <c r="G64" i="1"/>
  <c r="F64" i="1"/>
  <c r="E64" i="1"/>
  <c r="M63" i="1"/>
  <c r="K63" i="1"/>
  <c r="F63" i="1"/>
  <c r="G63" i="1" s="1"/>
  <c r="E63" i="1"/>
  <c r="M62" i="1"/>
  <c r="K62" i="1"/>
  <c r="F62" i="1"/>
  <c r="G62" i="1" s="1"/>
  <c r="E62" i="1"/>
  <c r="M61" i="1"/>
  <c r="K61" i="1"/>
  <c r="G61" i="1"/>
  <c r="F61" i="1"/>
  <c r="E61" i="1"/>
  <c r="M60" i="1"/>
  <c r="K60" i="1"/>
  <c r="F60" i="1"/>
  <c r="G60" i="1" s="1"/>
  <c r="E60" i="1"/>
  <c r="M59" i="1"/>
  <c r="K59" i="1"/>
  <c r="G59" i="1"/>
  <c r="F59" i="1"/>
  <c r="E59" i="1"/>
  <c r="M58" i="1"/>
  <c r="K58" i="1"/>
  <c r="F58" i="1"/>
  <c r="G58" i="1" s="1"/>
  <c r="E58" i="1"/>
  <c r="M57" i="1"/>
  <c r="K57" i="1"/>
  <c r="G57" i="1"/>
  <c r="F57" i="1"/>
  <c r="E57" i="1"/>
  <c r="M56" i="1"/>
  <c r="K56" i="1"/>
  <c r="F56" i="1"/>
  <c r="G56" i="1" s="1"/>
  <c r="E56" i="1"/>
  <c r="M55" i="1"/>
  <c r="K55" i="1"/>
  <c r="G55" i="1"/>
  <c r="F55" i="1"/>
  <c r="E55" i="1"/>
  <c r="M54" i="1"/>
  <c r="K54" i="1"/>
  <c r="F54" i="1"/>
  <c r="G54" i="1" s="1"/>
  <c r="E54" i="1"/>
  <c r="M53" i="1"/>
  <c r="K53" i="1"/>
  <c r="G53" i="1"/>
  <c r="F53" i="1"/>
  <c r="E53" i="1"/>
  <c r="M52" i="1"/>
  <c r="K52" i="1"/>
  <c r="F52" i="1"/>
  <c r="G52" i="1" s="1"/>
  <c r="E52" i="1"/>
  <c r="M51" i="1"/>
  <c r="K51" i="1"/>
  <c r="G51" i="1"/>
  <c r="F51" i="1"/>
  <c r="E51" i="1"/>
  <c r="M50" i="1"/>
  <c r="K50" i="1"/>
  <c r="F50" i="1"/>
  <c r="G50" i="1" s="1"/>
  <c r="E50" i="1"/>
  <c r="M49" i="1"/>
  <c r="K49" i="1"/>
  <c r="G49" i="1"/>
  <c r="F49" i="1"/>
  <c r="E49" i="1"/>
  <c r="M48" i="1"/>
  <c r="K48" i="1"/>
  <c r="F48" i="1"/>
  <c r="G48" i="1" s="1"/>
  <c r="E48" i="1"/>
  <c r="M47" i="1"/>
  <c r="K47" i="1"/>
  <c r="G47" i="1"/>
  <c r="F47" i="1"/>
  <c r="E47" i="1"/>
  <c r="M46" i="1"/>
  <c r="K46" i="1"/>
  <c r="F46" i="1"/>
  <c r="G46" i="1" s="1"/>
  <c r="E46" i="1"/>
  <c r="M45" i="1"/>
  <c r="K45" i="1"/>
  <c r="G45" i="1"/>
  <c r="F45" i="1"/>
  <c r="E45" i="1"/>
  <c r="M44" i="1"/>
  <c r="K44" i="1"/>
  <c r="F44" i="1"/>
  <c r="G44" i="1" s="1"/>
  <c r="E44" i="1"/>
  <c r="M43" i="1"/>
  <c r="K43" i="1"/>
  <c r="G43" i="1"/>
  <c r="F43" i="1"/>
  <c r="E43" i="1"/>
  <c r="M42" i="1"/>
  <c r="K42" i="1"/>
  <c r="F42" i="1"/>
  <c r="G42" i="1" s="1"/>
  <c r="E42" i="1"/>
  <c r="M41" i="1"/>
  <c r="K41" i="1"/>
  <c r="G41" i="1"/>
  <c r="F41" i="1"/>
  <c r="E41" i="1"/>
  <c r="M40" i="1"/>
  <c r="K40" i="1"/>
  <c r="F40" i="1"/>
  <c r="G40" i="1" s="1"/>
  <c r="E40" i="1"/>
  <c r="M39" i="1"/>
  <c r="K39" i="1"/>
  <c r="G39" i="1"/>
  <c r="F39" i="1"/>
  <c r="E39" i="1"/>
  <c r="M38" i="1"/>
  <c r="K38" i="1"/>
  <c r="F38" i="1"/>
  <c r="G38" i="1" s="1"/>
  <c r="E38" i="1"/>
  <c r="M37" i="1"/>
  <c r="K37" i="1"/>
  <c r="G37" i="1"/>
  <c r="F37" i="1"/>
  <c r="E37" i="1"/>
  <c r="M36" i="1"/>
  <c r="K36" i="1"/>
  <c r="F36" i="1"/>
  <c r="G36" i="1" s="1"/>
  <c r="E36" i="1"/>
  <c r="M35" i="1"/>
  <c r="K35" i="1"/>
  <c r="G35" i="1"/>
  <c r="F35" i="1"/>
  <c r="E35" i="1"/>
  <c r="M34" i="1"/>
  <c r="K34" i="1"/>
  <c r="F34" i="1"/>
  <c r="G34" i="1" s="1"/>
  <c r="E34" i="1"/>
  <c r="M33" i="1"/>
  <c r="K33" i="1"/>
  <c r="G33" i="1"/>
  <c r="F33" i="1"/>
  <c r="E33" i="1"/>
  <c r="M32" i="1"/>
  <c r="K32" i="1"/>
  <c r="F32" i="1"/>
  <c r="G32" i="1" s="1"/>
  <c r="E32" i="1"/>
  <c r="M31" i="1"/>
  <c r="K31" i="1"/>
  <c r="G31" i="1"/>
  <c r="F31" i="1"/>
  <c r="E31" i="1"/>
  <c r="M30" i="1"/>
  <c r="K30" i="1"/>
  <c r="F30" i="1"/>
  <c r="G30" i="1" s="1"/>
  <c r="E30" i="1"/>
  <c r="M29" i="1"/>
  <c r="K29" i="1"/>
  <c r="G29" i="1"/>
  <c r="F29" i="1"/>
  <c r="E29" i="1"/>
  <c r="M28" i="1"/>
  <c r="K28" i="1"/>
  <c r="F28" i="1"/>
  <c r="G28" i="1" s="1"/>
  <c r="E28" i="1"/>
  <c r="M27" i="1"/>
  <c r="K27" i="1"/>
  <c r="G27" i="1"/>
  <c r="F27" i="1"/>
  <c r="E27" i="1"/>
  <c r="M26" i="1"/>
  <c r="K26" i="1"/>
  <c r="F26" i="1"/>
  <c r="G26" i="1" s="1"/>
  <c r="E26" i="1"/>
  <c r="M25" i="1"/>
  <c r="K25" i="1"/>
  <c r="G25" i="1"/>
  <c r="F25" i="1"/>
  <c r="E25" i="1"/>
  <c r="M24" i="1"/>
  <c r="K24" i="1"/>
  <c r="F24" i="1"/>
  <c r="G24" i="1" s="1"/>
  <c r="E24" i="1"/>
  <c r="M23" i="1"/>
  <c r="K23" i="1"/>
  <c r="G23" i="1"/>
  <c r="F23" i="1"/>
  <c r="E23" i="1"/>
  <c r="M22" i="1"/>
  <c r="K22" i="1"/>
  <c r="F22" i="1"/>
  <c r="G22" i="1" s="1"/>
  <c r="E22" i="1"/>
  <c r="M21" i="1"/>
  <c r="K21" i="1"/>
  <c r="G21" i="1"/>
  <c r="F21" i="1"/>
  <c r="E21" i="1"/>
  <c r="M20" i="1"/>
  <c r="K20" i="1"/>
  <c r="F20" i="1"/>
  <c r="G20" i="1" s="1"/>
  <c r="E20" i="1"/>
  <c r="M19" i="1"/>
  <c r="K19" i="1"/>
  <c r="G19" i="1"/>
  <c r="F19" i="1"/>
  <c r="E19" i="1"/>
  <c r="M18" i="1"/>
  <c r="K18" i="1"/>
  <c r="F18" i="1"/>
  <c r="G18" i="1" s="1"/>
  <c r="E18" i="1"/>
  <c r="M17" i="1"/>
  <c r="K17" i="1"/>
  <c r="G17" i="1"/>
  <c r="F17" i="1"/>
  <c r="E17" i="1"/>
  <c r="M16" i="1"/>
  <c r="K16" i="1"/>
  <c r="F16" i="1"/>
  <c r="G16" i="1" s="1"/>
  <c r="E16" i="1"/>
  <c r="M15" i="1"/>
  <c r="K15" i="1"/>
  <c r="G15" i="1"/>
  <c r="F15" i="1"/>
  <c r="E15" i="1"/>
  <c r="M14" i="1"/>
  <c r="K14" i="1"/>
  <c r="F14" i="1"/>
  <c r="G14" i="1" s="1"/>
  <c r="E14" i="1"/>
  <c r="M13" i="1"/>
  <c r="K13" i="1"/>
  <c r="G13" i="1"/>
  <c r="F13" i="1"/>
  <c r="E13" i="1"/>
  <c r="M12" i="1"/>
  <c r="K12" i="1"/>
  <c r="F12" i="1"/>
  <c r="G12" i="1" s="1"/>
  <c r="E12" i="1"/>
  <c r="M11" i="1"/>
  <c r="K11" i="1"/>
  <c r="G11" i="1"/>
  <c r="F11" i="1"/>
  <c r="E11" i="1"/>
  <c r="M10" i="1"/>
  <c r="K10" i="1"/>
  <c r="F10" i="1"/>
  <c r="G10" i="1" s="1"/>
  <c r="E10" i="1"/>
  <c r="M9" i="1"/>
  <c r="K9" i="1"/>
  <c r="G9" i="1"/>
  <c r="F9" i="1"/>
  <c r="E9" i="1"/>
  <c r="M8" i="1"/>
  <c r="K8" i="1"/>
  <c r="F8" i="1"/>
  <c r="G8" i="1" s="1"/>
  <c r="E8" i="1"/>
  <c r="M7" i="1"/>
  <c r="K7" i="1"/>
  <c r="G7" i="1"/>
  <c r="F7" i="1"/>
  <c r="E7" i="1"/>
  <c r="M6" i="1"/>
  <c r="K6" i="1"/>
  <c r="F6" i="1"/>
  <c r="G6" i="1" s="1"/>
  <c r="E6" i="1"/>
  <c r="M5" i="1"/>
  <c r="K5" i="1"/>
  <c r="G5" i="1"/>
  <c r="F5" i="1"/>
  <c r="E5" i="1"/>
  <c r="M4" i="1"/>
  <c r="K4" i="1"/>
  <c r="F4" i="1"/>
  <c r="G4" i="1" s="1"/>
  <c r="E4" i="1"/>
  <c r="M3" i="1"/>
  <c r="K3" i="1"/>
  <c r="G3" i="1"/>
  <c r="F3" i="1"/>
  <c r="E3" i="1"/>
  <c r="M2" i="1"/>
  <c r="K2" i="1"/>
  <c r="F2" i="1"/>
  <c r="G2" i="1" s="1"/>
  <c r="E2" i="1"/>
</calcChain>
</file>

<file path=xl/sharedStrings.xml><?xml version="1.0" encoding="utf-8"?>
<sst xmlns="http://schemas.openxmlformats.org/spreadsheetml/2006/main" count="6014" uniqueCount="2034">
  <si>
    <t>EmpID</t>
  </si>
  <si>
    <t>Name</t>
  </si>
  <si>
    <t>ID No.</t>
  </si>
  <si>
    <t>Dep</t>
  </si>
  <si>
    <t>Gender</t>
  </si>
  <si>
    <t>DOB</t>
  </si>
  <si>
    <t>Age</t>
  </si>
  <si>
    <t>PayType</t>
  </si>
  <si>
    <t>Position</t>
  </si>
  <si>
    <t>Branch</t>
  </si>
  <si>
    <t>Place of Birth</t>
  </si>
  <si>
    <t>Hire date</t>
  </si>
  <si>
    <t>Years no.</t>
  </si>
  <si>
    <t>Salary</t>
  </si>
  <si>
    <t>Emp 1</t>
  </si>
  <si>
    <r>
      <t>2950126</t>
    </r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708</t>
    </r>
    <r>
      <rPr>
        <sz val="11"/>
        <color rgb="FF92D05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2</t>
    </r>
  </si>
  <si>
    <t>Maintenance</t>
  </si>
  <si>
    <t>Part Time</t>
  </si>
  <si>
    <t>Manager</t>
  </si>
  <si>
    <t>Giza</t>
  </si>
  <si>
    <t>Emp 2</t>
  </si>
  <si>
    <t>28411241364134</t>
  </si>
  <si>
    <t>Logistics</t>
  </si>
  <si>
    <t>Employee</t>
  </si>
  <si>
    <t>Alexandria</t>
  </si>
  <si>
    <t>Emp 3</t>
  </si>
  <si>
    <t>29210092190635</t>
  </si>
  <si>
    <t>Manufacturing</t>
  </si>
  <si>
    <t>Ismailia</t>
  </si>
  <si>
    <t>Emp 4</t>
  </si>
  <si>
    <t>28806191791181</t>
  </si>
  <si>
    <t>Administration</t>
  </si>
  <si>
    <t>Full Time</t>
  </si>
  <si>
    <t>Emp 5</t>
  </si>
  <si>
    <t>28509210163576</t>
  </si>
  <si>
    <t>Compliance</t>
  </si>
  <si>
    <t>Emp 6</t>
  </si>
  <si>
    <t>27711252167378</t>
  </si>
  <si>
    <t>Operations</t>
  </si>
  <si>
    <t>Emp 7</t>
  </si>
  <si>
    <t>27508071379248</t>
  </si>
  <si>
    <t>Supervisor</t>
  </si>
  <si>
    <t>Emp 8</t>
  </si>
  <si>
    <t>28103060171174</t>
  </si>
  <si>
    <t>Cairo</t>
  </si>
  <si>
    <t>Emp 9</t>
  </si>
  <si>
    <t>28008120183762</t>
  </si>
  <si>
    <t>Emp 10</t>
  </si>
  <si>
    <t>29503060168572</t>
  </si>
  <si>
    <t>Quality Assurance</t>
  </si>
  <si>
    <t>Emp 11</t>
  </si>
  <si>
    <t>27402240173227</t>
  </si>
  <si>
    <t>Emp 12</t>
  </si>
  <si>
    <t>29505030155122</t>
  </si>
  <si>
    <t>Emp 13</t>
  </si>
  <si>
    <t>27812070158122</t>
  </si>
  <si>
    <t>Emp 14</t>
  </si>
  <si>
    <t>28503120161011</t>
  </si>
  <si>
    <t>Emp 15</t>
  </si>
  <si>
    <t>28411090169729</t>
  </si>
  <si>
    <t>Emp 16</t>
  </si>
  <si>
    <t>28403190155848</t>
  </si>
  <si>
    <t>Marketing</t>
  </si>
  <si>
    <t>Emp 17</t>
  </si>
  <si>
    <t>29311090181931</t>
  </si>
  <si>
    <t>Emp 18</t>
  </si>
  <si>
    <t>28107160185937</t>
  </si>
  <si>
    <t>Sharqia</t>
  </si>
  <si>
    <t>Emp 19</t>
  </si>
  <si>
    <t>27801240154257</t>
  </si>
  <si>
    <t>Emp 20</t>
  </si>
  <si>
    <t>28405240170277</t>
  </si>
  <si>
    <t>Emp 21</t>
  </si>
  <si>
    <t>29501070171536</t>
  </si>
  <si>
    <t>Emp 22</t>
  </si>
  <si>
    <t>29502231369053</t>
  </si>
  <si>
    <t>Emp 23</t>
  </si>
  <si>
    <t>29506261981036</t>
  </si>
  <si>
    <t>Emp 24</t>
  </si>
  <si>
    <t>29501191986834</t>
  </si>
  <si>
    <t>Emp 25</t>
  </si>
  <si>
    <t>29506181356576</t>
  </si>
  <si>
    <t>Emp 26</t>
  </si>
  <si>
    <t>29511110283875</t>
  </si>
  <si>
    <t>Emp 27</t>
  </si>
  <si>
    <t>29511270176434</t>
  </si>
  <si>
    <t>Emp 28</t>
  </si>
  <si>
    <t>29502130167692</t>
  </si>
  <si>
    <t>Emp 29</t>
  </si>
  <si>
    <t>29511070185514</t>
  </si>
  <si>
    <t>Emp 30</t>
  </si>
  <si>
    <t>29503170177734</t>
  </si>
  <si>
    <t>Human Resources</t>
  </si>
  <si>
    <t>Emp 31</t>
  </si>
  <si>
    <t>29509260184719</t>
  </si>
  <si>
    <t>Emp 32</t>
  </si>
  <si>
    <t>29505210153537</t>
  </si>
  <si>
    <t>Emp 33</t>
  </si>
  <si>
    <t>29507190162477</t>
  </si>
  <si>
    <t>Emp 34</t>
  </si>
  <si>
    <t>29501040157337</t>
  </si>
  <si>
    <t>Emp 35</t>
  </si>
  <si>
    <t>29502160170034</t>
  </si>
  <si>
    <t>Emp 36</t>
  </si>
  <si>
    <t>29501110165936</t>
  </si>
  <si>
    <t>Emp 37</t>
  </si>
  <si>
    <t>27509180174794</t>
  </si>
  <si>
    <t>Emp 38</t>
  </si>
  <si>
    <t>28612210179157</t>
  </si>
  <si>
    <t>Emp 39</t>
  </si>
  <si>
    <t>27706260178277</t>
  </si>
  <si>
    <t>Emp 40</t>
  </si>
  <si>
    <t>28305121756033</t>
  </si>
  <si>
    <t>Emp 41</t>
  </si>
  <si>
    <t>29104050278178</t>
  </si>
  <si>
    <t>Emp 42</t>
  </si>
  <si>
    <t>28603282162257</t>
  </si>
  <si>
    <t>Emp 43</t>
  </si>
  <si>
    <t>29509160277836</t>
  </si>
  <si>
    <t>Emp 44</t>
  </si>
  <si>
    <t>29003040264531</t>
  </si>
  <si>
    <t>Emp 45</t>
  </si>
  <si>
    <t>27401271755191</t>
  </si>
  <si>
    <t>Emp 46</t>
  </si>
  <si>
    <t>28210170158666</t>
  </si>
  <si>
    <t>Emp 47</t>
  </si>
  <si>
    <t>28309041964255</t>
  </si>
  <si>
    <t>Emp 48</t>
  </si>
  <si>
    <t>28710160153191</t>
  </si>
  <si>
    <t>Emp 49</t>
  </si>
  <si>
    <t>29002271963369</t>
  </si>
  <si>
    <t>Emp 50</t>
  </si>
  <si>
    <t>29412250163363</t>
  </si>
  <si>
    <t>Emp 51</t>
  </si>
  <si>
    <t>27606220157279</t>
  </si>
  <si>
    <t>Emp 52</t>
  </si>
  <si>
    <t>29304030167327</t>
  </si>
  <si>
    <t>Emp 53</t>
  </si>
  <si>
    <t>29406230188597</t>
  </si>
  <si>
    <t>Emp 54</t>
  </si>
  <si>
    <t>28806250186194</t>
  </si>
  <si>
    <t>Emp 55</t>
  </si>
  <si>
    <t>29109130154266</t>
  </si>
  <si>
    <t>Training</t>
  </si>
  <si>
    <t>Emp 56</t>
  </si>
  <si>
    <t>27911160173411</t>
  </si>
  <si>
    <t>Emp 57</t>
  </si>
  <si>
    <t>29509060160591</t>
  </si>
  <si>
    <t>Emp 58</t>
  </si>
  <si>
    <t>29502040154485</t>
  </si>
  <si>
    <t>Emp 59</t>
  </si>
  <si>
    <t>29510260165373</t>
  </si>
  <si>
    <t>Emp 60</t>
  </si>
  <si>
    <t>29503180175975</t>
  </si>
  <si>
    <t>Emp 61</t>
  </si>
  <si>
    <t>29509070190286</t>
  </si>
  <si>
    <t>Emp 62</t>
  </si>
  <si>
    <t>29504030153026</t>
  </si>
  <si>
    <t>Emp 63</t>
  </si>
  <si>
    <t>29504110162669</t>
  </si>
  <si>
    <t>Emp 64</t>
  </si>
  <si>
    <t>29507040167324</t>
  </si>
  <si>
    <t>Emp 65</t>
  </si>
  <si>
    <t>29512240159658</t>
  </si>
  <si>
    <t>Emp 66</t>
  </si>
  <si>
    <t>29511180189516</t>
  </si>
  <si>
    <t>Emp 67</t>
  </si>
  <si>
    <t>29511050154941</t>
  </si>
  <si>
    <t>Emp 68</t>
  </si>
  <si>
    <t>29506210164164</t>
  </si>
  <si>
    <t>Emp 69</t>
  </si>
  <si>
    <t>29403010169224</t>
  </si>
  <si>
    <t>Emp 70</t>
  </si>
  <si>
    <t>29403160168687</t>
  </si>
  <si>
    <t>Emp 71</t>
  </si>
  <si>
    <t>29403130168457</t>
  </si>
  <si>
    <t>Emp 72</t>
  </si>
  <si>
    <t>29401250153838</t>
  </si>
  <si>
    <t>Emp 73</t>
  </si>
  <si>
    <t>29402220159543</t>
  </si>
  <si>
    <t>Emp 74</t>
  </si>
  <si>
    <t>28105040177344</t>
  </si>
  <si>
    <t>Emp 75</t>
  </si>
  <si>
    <t>28208130188595</t>
  </si>
  <si>
    <t>Emp 76</t>
  </si>
  <si>
    <t>29303030188337</t>
  </si>
  <si>
    <t>Emp 77</t>
  </si>
  <si>
    <t>28003210157736</t>
  </si>
  <si>
    <t>Emp 78</t>
  </si>
  <si>
    <t>29202090153739</t>
  </si>
  <si>
    <t>Emp 79</t>
  </si>
  <si>
    <t>28904270188033</t>
  </si>
  <si>
    <t>Emp 80</t>
  </si>
  <si>
    <t>28103010153618</t>
  </si>
  <si>
    <t>Emp 81</t>
  </si>
  <si>
    <t>28204050168366</t>
  </si>
  <si>
    <t>Emp 82</t>
  </si>
  <si>
    <t>28111200187841</t>
  </si>
  <si>
    <t>Emp 83</t>
  </si>
  <si>
    <t>29307160191041</t>
  </si>
  <si>
    <t>Emp 84</t>
  </si>
  <si>
    <t>28906220156541</t>
  </si>
  <si>
    <t>Emp 85</t>
  </si>
  <si>
    <t>29510250152875</t>
  </si>
  <si>
    <t>Emp 86</t>
  </si>
  <si>
    <t>29505020182347</t>
  </si>
  <si>
    <t>Emp 87</t>
  </si>
  <si>
    <t>29503140161476</t>
  </si>
  <si>
    <t>Emp 88</t>
  </si>
  <si>
    <t>29509230158544</t>
  </si>
  <si>
    <t>Emp 89</t>
  </si>
  <si>
    <t>29512260164741</t>
  </si>
  <si>
    <t>Emp 90</t>
  </si>
  <si>
    <t>29501130178237</t>
  </si>
  <si>
    <t>Emp 91</t>
  </si>
  <si>
    <t>29512060154214</t>
  </si>
  <si>
    <t>Emp 92</t>
  </si>
  <si>
    <t>29510230158391</t>
  </si>
  <si>
    <t>Emp 93</t>
  </si>
  <si>
    <t>29512250185239</t>
  </si>
  <si>
    <t>Emp 94</t>
  </si>
  <si>
    <t>29510180161571</t>
  </si>
  <si>
    <t>Emp 95</t>
  </si>
  <si>
    <t>29508020156447</t>
  </si>
  <si>
    <t>Emp 96</t>
  </si>
  <si>
    <t>29507130176042</t>
  </si>
  <si>
    <t>Emp 97</t>
  </si>
  <si>
    <t>29505270178537</t>
  </si>
  <si>
    <t>Emp 98</t>
  </si>
  <si>
    <t>29501040159291</t>
  </si>
  <si>
    <t>Emp 99</t>
  </si>
  <si>
    <t>29501060183149</t>
  </si>
  <si>
    <t>Emp 100</t>
  </si>
  <si>
    <t>29510230163411</t>
  </si>
  <si>
    <t>Emp 101</t>
  </si>
  <si>
    <t>29501160168544</t>
  </si>
  <si>
    <t>Emp 102</t>
  </si>
  <si>
    <t>29509190157418</t>
  </si>
  <si>
    <t>Emp 103</t>
  </si>
  <si>
    <t>29502040172071</t>
  </si>
  <si>
    <t>Emp 104</t>
  </si>
  <si>
    <t>29510190184071</t>
  </si>
  <si>
    <t>Emp 105</t>
  </si>
  <si>
    <t>29512090162648</t>
  </si>
  <si>
    <t>Emp 106</t>
  </si>
  <si>
    <t>29511250185772</t>
  </si>
  <si>
    <t>Emp 107</t>
  </si>
  <si>
    <t>29506100183994</t>
  </si>
  <si>
    <t>Emp 108</t>
  </si>
  <si>
    <t>29507080170453</t>
  </si>
  <si>
    <t>Emp 109</t>
  </si>
  <si>
    <t>29506090191146</t>
  </si>
  <si>
    <t>Emp 110</t>
  </si>
  <si>
    <t>29509220165141</t>
  </si>
  <si>
    <t>Emp 111</t>
  </si>
  <si>
    <t>29502080176413</t>
  </si>
  <si>
    <t>Emp 112</t>
  </si>
  <si>
    <t>29502040176274</t>
  </si>
  <si>
    <t>Emp 113</t>
  </si>
  <si>
    <t>29509160180878</t>
  </si>
  <si>
    <t>Emp 114</t>
  </si>
  <si>
    <t>29507170191078</t>
  </si>
  <si>
    <t>Emp 115</t>
  </si>
  <si>
    <t>29508190182956</t>
  </si>
  <si>
    <t>Emp 116</t>
  </si>
  <si>
    <t>29507070184295</t>
  </si>
  <si>
    <t>Emp 117</t>
  </si>
  <si>
    <t>29502240174815</t>
  </si>
  <si>
    <t>Emp 118</t>
  </si>
  <si>
    <t>29505150191418</t>
  </si>
  <si>
    <t>Emp 119</t>
  </si>
  <si>
    <t>29504240178042</t>
  </si>
  <si>
    <t>Emp 120</t>
  </si>
  <si>
    <t>29508280186358</t>
  </si>
  <si>
    <t>Emp 121</t>
  </si>
  <si>
    <t>29509240166741</t>
  </si>
  <si>
    <t>Emp 122</t>
  </si>
  <si>
    <t>29512060191147</t>
  </si>
  <si>
    <t>Emp 123</t>
  </si>
  <si>
    <t>29503030172846</t>
  </si>
  <si>
    <t>Emp 124</t>
  </si>
  <si>
    <t>29207190185291</t>
  </si>
  <si>
    <t>Emp 125</t>
  </si>
  <si>
    <t>28902140152396</t>
  </si>
  <si>
    <t>Emp 126</t>
  </si>
  <si>
    <t>29106230173199</t>
  </si>
  <si>
    <t>Emp 127</t>
  </si>
  <si>
    <t>28201240183958</t>
  </si>
  <si>
    <t>Emp 128</t>
  </si>
  <si>
    <t>28612110153142</t>
  </si>
  <si>
    <t>Emp 129</t>
  </si>
  <si>
    <t>29003070171498</t>
  </si>
  <si>
    <t>Emp 130</t>
  </si>
  <si>
    <t>29406130170119</t>
  </si>
  <si>
    <t>Emp 131</t>
  </si>
  <si>
    <t>29406240176646</t>
  </si>
  <si>
    <t>Emp 132</t>
  </si>
  <si>
    <t>29406210171642</t>
  </si>
  <si>
    <t>Emp 133</t>
  </si>
  <si>
    <t>29407060184555</t>
  </si>
  <si>
    <t>Emp 134</t>
  </si>
  <si>
    <t>29406180184842</t>
  </si>
  <si>
    <t>Emp 135</t>
  </si>
  <si>
    <t>28304040189542</t>
  </si>
  <si>
    <t>Emp 136</t>
  </si>
  <si>
    <t>28704220161817</t>
  </si>
  <si>
    <t>Emp 137</t>
  </si>
  <si>
    <t>27604110157692</t>
  </si>
  <si>
    <t>Emp 138</t>
  </si>
  <si>
    <t>27911150182413</t>
  </si>
  <si>
    <t>Emp 139</t>
  </si>
  <si>
    <t>28703030156738</t>
  </si>
  <si>
    <t>Emp 140</t>
  </si>
  <si>
    <t>28412160179616</t>
  </si>
  <si>
    <t>Emp 141</t>
  </si>
  <si>
    <t>29301070191477</t>
  </si>
  <si>
    <t>Emp 142</t>
  </si>
  <si>
    <t>27904120154534</t>
  </si>
  <si>
    <t>Emp 143</t>
  </si>
  <si>
    <t>27407230168144</t>
  </si>
  <si>
    <t>Emp 144</t>
  </si>
  <si>
    <t>27807170178945</t>
  </si>
  <si>
    <t>Emp 145</t>
  </si>
  <si>
    <t>29403240160646</t>
  </si>
  <si>
    <t>Emp 146</t>
  </si>
  <si>
    <t>29409080157445</t>
  </si>
  <si>
    <t>Emp 147</t>
  </si>
  <si>
    <t>29406190160732</t>
  </si>
  <si>
    <t>Emp 148</t>
  </si>
  <si>
    <t>29412140159011</t>
  </si>
  <si>
    <t>Emp 149</t>
  </si>
  <si>
    <t>29504010174117</t>
  </si>
  <si>
    <t>Emp 150</t>
  </si>
  <si>
    <t>29501060155253</t>
  </si>
  <si>
    <t>Emp 151</t>
  </si>
  <si>
    <t>29505120153445</t>
  </si>
  <si>
    <t>Emp 152</t>
  </si>
  <si>
    <t>29509160174839</t>
  </si>
  <si>
    <t>Emp 153</t>
  </si>
  <si>
    <t>29506020153398</t>
  </si>
  <si>
    <t>Emp 154</t>
  </si>
  <si>
    <t>29511170171453</t>
  </si>
  <si>
    <t>Emp 155</t>
  </si>
  <si>
    <t>29501040190117</t>
  </si>
  <si>
    <t>Emp 156</t>
  </si>
  <si>
    <t>29502160159416</t>
  </si>
  <si>
    <t>Emp 157</t>
  </si>
  <si>
    <t>29509190155045</t>
  </si>
  <si>
    <t>Emp 158</t>
  </si>
  <si>
    <t>29503210176346</t>
  </si>
  <si>
    <t>Emp 159</t>
  </si>
  <si>
    <t>29508280161214</t>
  </si>
  <si>
    <t>Emp 160</t>
  </si>
  <si>
    <t>29502090177046</t>
  </si>
  <si>
    <t>Emp 161</t>
  </si>
  <si>
    <t>29512140153844</t>
  </si>
  <si>
    <t>Emp 162</t>
  </si>
  <si>
    <t>29511140154249</t>
  </si>
  <si>
    <t>Emp 163</t>
  </si>
  <si>
    <t>29506130164145</t>
  </si>
  <si>
    <t>Emp 164</t>
  </si>
  <si>
    <t>29511150158276</t>
  </si>
  <si>
    <t>Emp 165</t>
  </si>
  <si>
    <t>29503160165071</t>
  </si>
  <si>
    <t>Emp 166</t>
  </si>
  <si>
    <t>29506200153299</t>
  </si>
  <si>
    <t>Emp 167</t>
  </si>
  <si>
    <t>29502020168953</t>
  </si>
  <si>
    <t>Emp 168</t>
  </si>
  <si>
    <t>29511280191158</t>
  </si>
  <si>
    <t>Emp 169</t>
  </si>
  <si>
    <t>29512150152173</t>
  </si>
  <si>
    <t>Emp 170</t>
  </si>
  <si>
    <t>29505240191077</t>
  </si>
  <si>
    <t>Emp 171</t>
  </si>
  <si>
    <t>29510010165754</t>
  </si>
  <si>
    <t>Emp 172</t>
  </si>
  <si>
    <t>29501090186038</t>
  </si>
  <si>
    <t>Emp 173</t>
  </si>
  <si>
    <t>29501120181273</t>
  </si>
  <si>
    <t>Emp 174</t>
  </si>
  <si>
    <t>29508240159472</t>
  </si>
  <si>
    <t>Emp 175</t>
  </si>
  <si>
    <t>29510280157339</t>
  </si>
  <si>
    <t>Emp 176</t>
  </si>
  <si>
    <t>29508020189071</t>
  </si>
  <si>
    <t>Emp 177</t>
  </si>
  <si>
    <t>29512150163619</t>
  </si>
  <si>
    <t>Emp 178</t>
  </si>
  <si>
    <t>29504070174378</t>
  </si>
  <si>
    <t>Emp 179</t>
  </si>
  <si>
    <t>29502020183919</t>
  </si>
  <si>
    <t>Emp 180</t>
  </si>
  <si>
    <t>29502250187676</t>
  </si>
  <si>
    <t>Emp 181</t>
  </si>
  <si>
    <t>29509280186859</t>
  </si>
  <si>
    <t>Emp 182</t>
  </si>
  <si>
    <t>29511040173176</t>
  </si>
  <si>
    <t>Emp 183</t>
  </si>
  <si>
    <t>29508150156913</t>
  </si>
  <si>
    <t>Emp 184</t>
  </si>
  <si>
    <t>29510260174735</t>
  </si>
  <si>
    <t>Emp 185</t>
  </si>
  <si>
    <t>29507180190277</t>
  </si>
  <si>
    <t>Emp 186</t>
  </si>
  <si>
    <t>29512250177332</t>
  </si>
  <si>
    <t>Emp 187</t>
  </si>
  <si>
    <t>29504080168596</t>
  </si>
  <si>
    <t>Emp 188</t>
  </si>
  <si>
    <t>29501030161057</t>
  </si>
  <si>
    <t>Emp 189</t>
  </si>
  <si>
    <t>29504050162673</t>
  </si>
  <si>
    <t>Emp 190</t>
  </si>
  <si>
    <t>29506160170775</t>
  </si>
  <si>
    <t>Emp 191</t>
  </si>
  <si>
    <t>28908170177434</t>
  </si>
  <si>
    <t>Emp 192</t>
  </si>
  <si>
    <t>28710200153599</t>
  </si>
  <si>
    <t>Emp 193</t>
  </si>
  <si>
    <t>29505100183796</t>
  </si>
  <si>
    <t>Emp 194</t>
  </si>
  <si>
    <t>29301140171798</t>
  </si>
  <si>
    <t>Emp 195</t>
  </si>
  <si>
    <t>28606090170077</t>
  </si>
  <si>
    <t>Emp 196</t>
  </si>
  <si>
    <t>29507130177133</t>
  </si>
  <si>
    <t>Emp 197</t>
  </si>
  <si>
    <t>29407140188674</t>
  </si>
  <si>
    <t>Emp 198</t>
  </si>
  <si>
    <t>27606080180076</t>
  </si>
  <si>
    <t>Emp 199</t>
  </si>
  <si>
    <t>28301230161512</t>
  </si>
  <si>
    <t>Emp 200</t>
  </si>
  <si>
    <t>29404090158794</t>
  </si>
  <si>
    <t>Emp 201</t>
  </si>
  <si>
    <t>28402050174696</t>
  </si>
  <si>
    <t>Emp 202</t>
  </si>
  <si>
    <t>27406150187473</t>
  </si>
  <si>
    <t>Emp 203</t>
  </si>
  <si>
    <t>29402170180875</t>
  </si>
  <si>
    <t>Emp 204</t>
  </si>
  <si>
    <t>29402010177813</t>
  </si>
  <si>
    <t>Emp 205</t>
  </si>
  <si>
    <t>29402100168775</t>
  </si>
  <si>
    <t>Emp 206</t>
  </si>
  <si>
    <t>29402100174093</t>
  </si>
  <si>
    <t>Emp 207</t>
  </si>
  <si>
    <t>29409050157912</t>
  </si>
  <si>
    <t>Emp 208</t>
  </si>
  <si>
    <t>29411140189572</t>
  </si>
  <si>
    <t>Emp 209</t>
  </si>
  <si>
    <t>29403040174854</t>
  </si>
  <si>
    <t>Emp 210</t>
  </si>
  <si>
    <t>27410010187374</t>
  </si>
  <si>
    <t>Emp 211</t>
  </si>
  <si>
    <t>27706130159019</t>
  </si>
  <si>
    <t>Emp 212</t>
  </si>
  <si>
    <t>28307110178074</t>
  </si>
  <si>
    <t>Emp 213</t>
  </si>
  <si>
    <t>28507190171099</t>
  </si>
  <si>
    <t>Emp 214</t>
  </si>
  <si>
    <t>27802220157717</t>
  </si>
  <si>
    <t>Emp 215</t>
  </si>
  <si>
    <t>28305180173756</t>
  </si>
  <si>
    <t>Emp 216</t>
  </si>
  <si>
    <t>27910270173571</t>
  </si>
  <si>
    <t>Emp 217</t>
  </si>
  <si>
    <t>29204270153273</t>
  </si>
  <si>
    <t>Emp 218</t>
  </si>
  <si>
    <t>28707140186574</t>
  </si>
  <si>
    <t>Emp 219</t>
  </si>
  <si>
    <t>28802260188779</t>
  </si>
  <si>
    <t>Emp 220</t>
  </si>
  <si>
    <t>27502230172674</t>
  </si>
  <si>
    <t>Emp 221</t>
  </si>
  <si>
    <t>27509100162198</t>
  </si>
  <si>
    <t>Emp 222</t>
  </si>
  <si>
    <t>29208180174173</t>
  </si>
  <si>
    <t>Emp 223</t>
  </si>
  <si>
    <t>28512200159071</t>
  </si>
  <si>
    <t>Emp 224</t>
  </si>
  <si>
    <t>28110110176477</t>
  </si>
  <si>
    <t>Emp 225</t>
  </si>
  <si>
    <t>27802220159612</t>
  </si>
  <si>
    <t>Emp 226</t>
  </si>
  <si>
    <t>29004270186075</t>
  </si>
  <si>
    <t>Emp 227</t>
  </si>
  <si>
    <t>29512030152255</t>
  </si>
  <si>
    <t>Emp 228</t>
  </si>
  <si>
    <t>29503150160837</t>
  </si>
  <si>
    <t>Emp 229</t>
  </si>
  <si>
    <t>29507010168299</t>
  </si>
  <si>
    <t>Emp 230</t>
  </si>
  <si>
    <t>29511030184117</t>
  </si>
  <si>
    <t>Emp 231</t>
  </si>
  <si>
    <t>29503010169157</t>
  </si>
  <si>
    <t>Emp 232</t>
  </si>
  <si>
    <t>29503180177276</t>
  </si>
  <si>
    <t>Emp 233</t>
  </si>
  <si>
    <t>29510130156277</t>
  </si>
  <si>
    <t>Emp 234</t>
  </si>
  <si>
    <t>29504120178054</t>
  </si>
  <si>
    <t>Emp 235</t>
  </si>
  <si>
    <t>29504240178874</t>
  </si>
  <si>
    <t>Emp 236</t>
  </si>
  <si>
    <t>29507030166516</t>
  </si>
  <si>
    <t>Emp 237</t>
  </si>
  <si>
    <t>29501180188176</t>
  </si>
  <si>
    <t>Emp 238</t>
  </si>
  <si>
    <t>29512160188477</t>
  </si>
  <si>
    <t>Emp 239</t>
  </si>
  <si>
    <t>29504060170698</t>
  </si>
  <si>
    <t>Emp 240</t>
  </si>
  <si>
    <t>29509190160175</t>
  </si>
  <si>
    <t>Emp 241</t>
  </si>
  <si>
    <t>29502010163679</t>
  </si>
  <si>
    <t>Emp 242</t>
  </si>
  <si>
    <t>29508250157577</t>
  </si>
  <si>
    <t>Emp 243</t>
  </si>
  <si>
    <t>29501200178699</t>
  </si>
  <si>
    <t>Emp 244</t>
  </si>
  <si>
    <t>29504090156394</t>
  </si>
  <si>
    <t>Emp 245</t>
  </si>
  <si>
    <t>29503270181072</t>
  </si>
  <si>
    <t>Emp 246</t>
  </si>
  <si>
    <t>29512210181477</t>
  </si>
  <si>
    <t>Emp 247</t>
  </si>
  <si>
    <t>29504010180477</t>
  </si>
  <si>
    <t>Emp 248</t>
  </si>
  <si>
    <t>29507280159671</t>
  </si>
  <si>
    <t>Emp 249</t>
  </si>
  <si>
    <t>29512050158635</t>
  </si>
  <si>
    <t>Emp 250</t>
  </si>
  <si>
    <t>29504040189876</t>
  </si>
  <si>
    <t>Emp 251</t>
  </si>
  <si>
    <t>29507160152073</t>
  </si>
  <si>
    <t>Emp 252</t>
  </si>
  <si>
    <t>29512270168071</t>
  </si>
  <si>
    <t>Emp 253</t>
  </si>
  <si>
    <t>29508210172434</t>
  </si>
  <si>
    <t>Emp 254</t>
  </si>
  <si>
    <t>29508060155675</t>
  </si>
  <si>
    <t>Emp 255</t>
  </si>
  <si>
    <t>29511010163171</t>
  </si>
  <si>
    <t>Emp 256</t>
  </si>
  <si>
    <t>29512080168972</t>
  </si>
  <si>
    <t>Emp 257</t>
  </si>
  <si>
    <t>29505270174499</t>
  </si>
  <si>
    <t>Emp 258</t>
  </si>
  <si>
    <t>29503190181156</t>
  </si>
  <si>
    <t>Emp 259</t>
  </si>
  <si>
    <t>29509100178113</t>
  </si>
  <si>
    <t>Emp 260</t>
  </si>
  <si>
    <t>29512040189758</t>
  </si>
  <si>
    <t>Emp 261</t>
  </si>
  <si>
    <t>29510140172917</t>
  </si>
  <si>
    <t>Emp 262</t>
  </si>
  <si>
    <t>29512020156034</t>
  </si>
  <si>
    <t>Emp 263</t>
  </si>
  <si>
    <t>29506100182879</t>
  </si>
  <si>
    <t>Emp 264</t>
  </si>
  <si>
    <t>29506250176178</t>
  </si>
  <si>
    <t>Emp 265</t>
  </si>
  <si>
    <t>29505250171098</t>
  </si>
  <si>
    <t>Emp 266</t>
  </si>
  <si>
    <t>29512170160279</t>
  </si>
  <si>
    <t>Emp 267</t>
  </si>
  <si>
    <t>29503140182471</t>
  </si>
  <si>
    <t>Emp 268</t>
  </si>
  <si>
    <t>29507130179776</t>
  </si>
  <si>
    <t>Emp 269</t>
  </si>
  <si>
    <t>29511190157338</t>
  </si>
  <si>
    <t>Emp 270</t>
  </si>
  <si>
    <t>29506260174437</t>
  </si>
  <si>
    <t>Emp 271</t>
  </si>
  <si>
    <t>29509260191179</t>
  </si>
  <si>
    <t>Emp 272</t>
  </si>
  <si>
    <t>29511240155459</t>
  </si>
  <si>
    <t>Emp 273</t>
  </si>
  <si>
    <t>28810190169377</t>
  </si>
  <si>
    <t>Emp 274</t>
  </si>
  <si>
    <t>29104280189671</t>
  </si>
  <si>
    <t>Emp 275</t>
  </si>
  <si>
    <t>28603120176153</t>
  </si>
  <si>
    <t>Emp 276</t>
  </si>
  <si>
    <t>28702130185898</t>
  </si>
  <si>
    <t>Emp 277</t>
  </si>
  <si>
    <t>27504050160837</t>
  </si>
  <si>
    <t>Emp 278</t>
  </si>
  <si>
    <t>28903180153937</t>
  </si>
  <si>
    <t>Emp 279</t>
  </si>
  <si>
    <t>29108130184292</t>
  </si>
  <si>
    <t>Emp 280</t>
  </si>
  <si>
    <t>29502160183699</t>
  </si>
  <si>
    <t>Emp 281</t>
  </si>
  <si>
    <t>29308180177254</t>
  </si>
  <si>
    <t>Emp 282</t>
  </si>
  <si>
    <t>27402140169474</t>
  </si>
  <si>
    <t>Emp 283</t>
  </si>
  <si>
    <t>28501140184777</t>
  </si>
  <si>
    <t>Emp 284</t>
  </si>
  <si>
    <t>27911190172238</t>
  </si>
  <si>
    <t>Emp 285</t>
  </si>
  <si>
    <t>29406170162176</t>
  </si>
  <si>
    <t>Emp 286</t>
  </si>
  <si>
    <t>28206280159333</t>
  </si>
  <si>
    <t>Emp 287</t>
  </si>
  <si>
    <t>28008190186517</t>
  </si>
  <si>
    <t>Emp 288</t>
  </si>
  <si>
    <t>27502170167596</t>
  </si>
  <si>
    <t>Emp 289</t>
  </si>
  <si>
    <t>28910010175951</t>
  </si>
  <si>
    <t>Emp 290</t>
  </si>
  <si>
    <t>29002110180378</t>
  </si>
  <si>
    <t>Emp 291</t>
  </si>
  <si>
    <t>28007190185758</t>
  </si>
  <si>
    <t>Emp 292</t>
  </si>
  <si>
    <t>27407130156171</t>
  </si>
  <si>
    <t>Emp 293</t>
  </si>
  <si>
    <t>27911260171432</t>
  </si>
  <si>
    <t>Emp 294</t>
  </si>
  <si>
    <t>29505090165674</t>
  </si>
  <si>
    <t>Emp 295</t>
  </si>
  <si>
    <t>29509060184895</t>
  </si>
  <si>
    <t>Emp 296</t>
  </si>
  <si>
    <t>29509230171116</t>
  </si>
  <si>
    <t>Emp 297</t>
  </si>
  <si>
    <t>29511130185376</t>
  </si>
  <si>
    <t>Emp 298</t>
  </si>
  <si>
    <t>29502250172455</t>
  </si>
  <si>
    <t>Emp 299</t>
  </si>
  <si>
    <t>29505200162793</t>
  </si>
  <si>
    <t>Emp 300</t>
  </si>
  <si>
    <t>29501270156172</t>
  </si>
  <si>
    <t>Emp 301</t>
  </si>
  <si>
    <t>29506110163874</t>
  </si>
  <si>
    <t>Emp 302</t>
  </si>
  <si>
    <t>29510090155116</t>
  </si>
  <si>
    <t>Emp 303</t>
  </si>
  <si>
    <t>29502190162991</t>
  </si>
  <si>
    <t>Emp 304</t>
  </si>
  <si>
    <t>29505050171498</t>
  </si>
  <si>
    <t>Emp 305</t>
  </si>
  <si>
    <t>29507250177658</t>
  </si>
  <si>
    <t>Emp 306</t>
  </si>
  <si>
    <t>29508220161771</t>
  </si>
  <si>
    <t>Emp 307</t>
  </si>
  <si>
    <t>29507220187436</t>
  </si>
  <si>
    <t>Emp 308</t>
  </si>
  <si>
    <t>29510130164938</t>
  </si>
  <si>
    <t>Emp 309</t>
  </si>
  <si>
    <t>29512130152079</t>
  </si>
  <si>
    <t>Emp 310</t>
  </si>
  <si>
    <t>29505130178511</t>
  </si>
  <si>
    <t>Emp 311</t>
  </si>
  <si>
    <t>29507140189577</t>
  </si>
  <si>
    <t>Emp 312</t>
  </si>
  <si>
    <t>29504030152898</t>
  </si>
  <si>
    <t>Emp 313</t>
  </si>
  <si>
    <t>29501070172074</t>
  </si>
  <si>
    <t>Emp 314</t>
  </si>
  <si>
    <t>29502180180995</t>
  </si>
  <si>
    <t>Emp 315</t>
  </si>
  <si>
    <t>29511040153571</t>
  </si>
  <si>
    <t>Emp 316</t>
  </si>
  <si>
    <t>29506210154217</t>
  </si>
  <si>
    <t>Emp 317</t>
  </si>
  <si>
    <t>29504080153114</t>
  </si>
  <si>
    <t>Emp 318</t>
  </si>
  <si>
    <t>29512060160859</t>
  </si>
  <si>
    <t>Emp 319</t>
  </si>
  <si>
    <t>29506250159173</t>
  </si>
  <si>
    <t>Emp 320</t>
  </si>
  <si>
    <t>29509240180973</t>
  </si>
  <si>
    <t>Emp 321</t>
  </si>
  <si>
    <t>29505100159035</t>
  </si>
  <si>
    <t>Emp 322</t>
  </si>
  <si>
    <t>29501220173815</t>
  </si>
  <si>
    <t>Emp 323</t>
  </si>
  <si>
    <t>29505160181034</t>
  </si>
  <si>
    <t>Emp 324</t>
  </si>
  <si>
    <t>29508210152157</t>
  </si>
  <si>
    <t>Emp 325</t>
  </si>
  <si>
    <t>29512120159755</t>
  </si>
  <si>
    <t>Emp 326</t>
  </si>
  <si>
    <t>29508230151977</t>
  </si>
  <si>
    <t>Emp 327</t>
  </si>
  <si>
    <t>29512190165657</t>
  </si>
  <si>
    <t>Emp 328</t>
  </si>
  <si>
    <t>29501110171517</t>
  </si>
  <si>
    <t>Emp 329</t>
  </si>
  <si>
    <t>29511040189472</t>
  </si>
  <si>
    <t>Emp 330</t>
  </si>
  <si>
    <t>29511190166716</t>
  </si>
  <si>
    <t>Emp 331</t>
  </si>
  <si>
    <t>29504080175375</t>
  </si>
  <si>
    <t>Emp 332</t>
  </si>
  <si>
    <t>29509220156897</t>
  </si>
  <si>
    <t>Emp 333</t>
  </si>
  <si>
    <t>29510220157874</t>
  </si>
  <si>
    <t>Emp 334</t>
  </si>
  <si>
    <t>29501090159613</t>
  </si>
  <si>
    <t>Emp 335</t>
  </si>
  <si>
    <t>29512140151871</t>
  </si>
  <si>
    <t>Emp 336</t>
  </si>
  <si>
    <t>29510170155571</t>
  </si>
  <si>
    <t>Emp 337</t>
  </si>
  <si>
    <t>29510240183872</t>
  </si>
  <si>
    <t>Emp 338</t>
  </si>
  <si>
    <t>29511060177239</t>
  </si>
  <si>
    <t>Emp 339</t>
  </si>
  <si>
    <t>29503060188679</t>
  </si>
  <si>
    <t>Emp 340</t>
  </si>
  <si>
    <t>27605050154553</t>
  </si>
  <si>
    <t>Emp 341</t>
  </si>
  <si>
    <t>28901250184636</t>
  </si>
  <si>
    <t>Emp 342</t>
  </si>
  <si>
    <t>29411190160873</t>
  </si>
  <si>
    <t>Emp 343</t>
  </si>
  <si>
    <t>28512210180978</t>
  </si>
  <si>
    <t>Emp 344</t>
  </si>
  <si>
    <t>29311080168971</t>
  </si>
  <si>
    <t>Emp 345</t>
  </si>
  <si>
    <t>28901060160899</t>
  </si>
  <si>
    <t>Emp 346</t>
  </si>
  <si>
    <t>28105270178172</t>
  </si>
  <si>
    <t>Emp 347</t>
  </si>
  <si>
    <t>28009070172213</t>
  </si>
  <si>
    <t>Emp 348</t>
  </si>
  <si>
    <t>27506280175838</t>
  </si>
  <si>
    <t>Emp 349</t>
  </si>
  <si>
    <t>28806180151977</t>
  </si>
  <si>
    <t>Emp 350</t>
  </si>
  <si>
    <t>28810270164598</t>
  </si>
  <si>
    <t>Emp 351</t>
  </si>
  <si>
    <t>28003280155874</t>
  </si>
  <si>
    <t>Emp 352</t>
  </si>
  <si>
    <t>29508190159312</t>
  </si>
  <si>
    <t>Emp 353</t>
  </si>
  <si>
    <t>28205070184775</t>
  </si>
  <si>
    <t>Emp 354</t>
  </si>
  <si>
    <t>27807070161294</t>
  </si>
  <si>
    <t>Emp 355</t>
  </si>
  <si>
    <t>28312140174297</t>
  </si>
  <si>
    <t>Emp 356</t>
  </si>
  <si>
    <t>28012230176494</t>
  </si>
  <si>
    <t>Emp 357</t>
  </si>
  <si>
    <t>27512270189756</t>
  </si>
  <si>
    <t>Emp 358</t>
  </si>
  <si>
    <t>29401030184478</t>
  </si>
  <si>
    <t>Emp 359</t>
  </si>
  <si>
    <t>28407230180275</t>
  </si>
  <si>
    <t>Emp 360</t>
  </si>
  <si>
    <t>28911130161171</t>
  </si>
  <si>
    <t>Emp 361</t>
  </si>
  <si>
    <t>27610280168871</t>
  </si>
  <si>
    <t>Emp 362</t>
  </si>
  <si>
    <t>28811030184038</t>
  </si>
  <si>
    <t>Emp 363</t>
  </si>
  <si>
    <t>28207050159151</t>
  </si>
  <si>
    <t>Emp 364</t>
  </si>
  <si>
    <t>29111020177238</t>
  </si>
  <si>
    <t>Emp 365</t>
  </si>
  <si>
    <t>29208150172672</t>
  </si>
  <si>
    <t>Emp 366</t>
  </si>
  <si>
    <t>29404040162973</t>
  </si>
  <si>
    <t>Emp 367</t>
  </si>
  <si>
    <t>29409180167572</t>
  </si>
  <si>
    <t>Emp 368</t>
  </si>
  <si>
    <t>29305050188535</t>
  </si>
  <si>
    <t>Emp 369</t>
  </si>
  <si>
    <t>29310250190355</t>
  </si>
  <si>
    <t>Emp 370</t>
  </si>
  <si>
    <t>28009200190097</t>
  </si>
  <si>
    <t>Emp 371</t>
  </si>
  <si>
    <t>28901080174934</t>
  </si>
  <si>
    <t>Emp 372</t>
  </si>
  <si>
    <t>28906070188854</t>
  </si>
  <si>
    <t>Emp 373</t>
  </si>
  <si>
    <t>28702281752275</t>
  </si>
  <si>
    <t>Emp 374</t>
  </si>
  <si>
    <t>27411101381571</t>
  </si>
  <si>
    <t>Emp 375</t>
  </si>
  <si>
    <t>28007141776971</t>
  </si>
  <si>
    <t>Emp 376</t>
  </si>
  <si>
    <t>28610010257399</t>
  </si>
  <si>
    <t>Emp 377</t>
  </si>
  <si>
    <t>29412191778197</t>
  </si>
  <si>
    <t>Emp 378</t>
  </si>
  <si>
    <t>28303242162276</t>
  </si>
  <si>
    <t>Emp 379</t>
  </si>
  <si>
    <t>29505281984875</t>
  </si>
  <si>
    <t>Emp 380</t>
  </si>
  <si>
    <t>28104281775779</t>
  </si>
  <si>
    <t>Emp 381</t>
  </si>
  <si>
    <t>28408241788674</t>
  </si>
  <si>
    <t>Emp 382</t>
  </si>
  <si>
    <t>28004201991331</t>
  </si>
  <si>
    <t>Emp 383</t>
  </si>
  <si>
    <t>29112190268873</t>
  </si>
  <si>
    <t>Emp 384</t>
  </si>
  <si>
    <t>27711270289737</t>
  </si>
  <si>
    <t>Emp 385</t>
  </si>
  <si>
    <t>27610091970197</t>
  </si>
  <si>
    <t>Emp 386</t>
  </si>
  <si>
    <t>29211161982577</t>
  </si>
  <si>
    <t>Emp 387</t>
  </si>
  <si>
    <t>27706010187699</t>
  </si>
  <si>
    <t>Emp 388</t>
  </si>
  <si>
    <t>29411280158378</t>
  </si>
  <si>
    <t>Emp 389</t>
  </si>
  <si>
    <t>27905181371276</t>
  </si>
  <si>
    <t>Emp 390</t>
  </si>
  <si>
    <t>28311170161753</t>
  </si>
  <si>
    <t>Emp 391</t>
  </si>
  <si>
    <t>28511202177153</t>
  </si>
  <si>
    <t>Emp 392</t>
  </si>
  <si>
    <t>29211262158379</t>
  </si>
  <si>
    <t>Emp 393</t>
  </si>
  <si>
    <t>28110242183411</t>
  </si>
  <si>
    <t>Emp 394</t>
  </si>
  <si>
    <t>28402222160157</t>
  </si>
  <si>
    <t>Emp 395</t>
  </si>
  <si>
    <t>28910160177776</t>
  </si>
  <si>
    <t>Emp 396</t>
  </si>
  <si>
    <t>29211170186057</t>
  </si>
  <si>
    <t>Emp 397</t>
  </si>
  <si>
    <t>28005231978662</t>
  </si>
  <si>
    <t>Emp 398</t>
  </si>
  <si>
    <t>27402032174849</t>
  </si>
  <si>
    <t>Emp 399</t>
  </si>
  <si>
    <t>27708090151694</t>
  </si>
  <si>
    <t>Emp 400</t>
  </si>
  <si>
    <t>27901251354837</t>
  </si>
  <si>
    <t>Emp 401</t>
  </si>
  <si>
    <t>29506170157334</t>
  </si>
  <si>
    <t>Emp 402</t>
  </si>
  <si>
    <t>29107192162821</t>
  </si>
  <si>
    <t>Emp 403</t>
  </si>
  <si>
    <t>29105181776381</t>
  </si>
  <si>
    <t>Emp 404</t>
  </si>
  <si>
    <t>29511242182473</t>
  </si>
  <si>
    <t>Emp 405</t>
  </si>
  <si>
    <t>29206041355443</t>
  </si>
  <si>
    <t>Emp 406</t>
  </si>
  <si>
    <t>27710021361174</t>
  </si>
  <si>
    <t>Emp 407</t>
  </si>
  <si>
    <t>28809241754535</t>
  </si>
  <si>
    <t>Emp 408</t>
  </si>
  <si>
    <t>29007021981489</t>
  </si>
  <si>
    <t>Emp 409</t>
  </si>
  <si>
    <t>28611041764915</t>
  </si>
  <si>
    <t>Emp 410</t>
  </si>
  <si>
    <t>29105091375251</t>
  </si>
  <si>
    <t>Emp 411</t>
  </si>
  <si>
    <t>28406071370519</t>
  </si>
  <si>
    <t>Emp 412</t>
  </si>
  <si>
    <t>27608081754374</t>
  </si>
  <si>
    <t>Emp 413</t>
  </si>
  <si>
    <t>29104020268699</t>
  </si>
  <si>
    <t>Emp 414</t>
  </si>
  <si>
    <t>27702111987426</t>
  </si>
  <si>
    <t>Emp 415</t>
  </si>
  <si>
    <t>27510030266024</t>
  </si>
  <si>
    <t>Emp 416</t>
  </si>
  <si>
    <t>28303241790928</t>
  </si>
  <si>
    <t>Emp 417</t>
  </si>
  <si>
    <t>28210101960366</t>
  </si>
  <si>
    <t>Emp 418</t>
  </si>
  <si>
    <t>28504030259732</t>
  </si>
  <si>
    <t>Emp 419</t>
  </si>
  <si>
    <t>29302202162449</t>
  </si>
  <si>
    <t>Emp 420</t>
  </si>
  <si>
    <t>28801192175142</t>
  </si>
  <si>
    <t>Emp 421</t>
  </si>
  <si>
    <t>27512282159528</t>
  </si>
  <si>
    <t>Emp 422</t>
  </si>
  <si>
    <t>28507252179711</t>
  </si>
  <si>
    <t>Emp 423</t>
  </si>
  <si>
    <t>29510181391395</t>
  </si>
  <si>
    <t>Emp 424</t>
  </si>
  <si>
    <t>28908190266877</t>
  </si>
  <si>
    <t>Emp 425</t>
  </si>
  <si>
    <t>28307120158079</t>
  </si>
  <si>
    <t>Emp 426</t>
  </si>
  <si>
    <t>28108061386879</t>
  </si>
  <si>
    <t>Emp 427</t>
  </si>
  <si>
    <t>28808031954699</t>
  </si>
  <si>
    <t>Emp 428</t>
  </si>
  <si>
    <t>27709271379313</t>
  </si>
  <si>
    <t>Emp 429</t>
  </si>
  <si>
    <t>28702200280228</t>
  </si>
  <si>
    <t>Emp 430</t>
  </si>
  <si>
    <t>27505271377956</t>
  </si>
  <si>
    <t>Emp 431</t>
  </si>
  <si>
    <t>29408061391192</t>
  </si>
  <si>
    <t>Emp 432</t>
  </si>
  <si>
    <t>28512081786591</t>
  </si>
  <si>
    <t>Emp 433</t>
  </si>
  <si>
    <t>27511151988767</t>
  </si>
  <si>
    <t>Emp 434</t>
  </si>
  <si>
    <t>28307021380472</t>
  </si>
  <si>
    <t>Emp 435</t>
  </si>
  <si>
    <t>28411091768034</t>
  </si>
  <si>
    <t>Emp 436</t>
  </si>
  <si>
    <t>29109110182528</t>
  </si>
  <si>
    <t>Emp 437</t>
  </si>
  <si>
    <t>28809181368799</t>
  </si>
  <si>
    <t>Emp 438</t>
  </si>
  <si>
    <t>28206260258225</t>
  </si>
  <si>
    <t>Emp 439</t>
  </si>
  <si>
    <t>28208111960865</t>
  </si>
  <si>
    <t>Emp 440</t>
  </si>
  <si>
    <t>29412202185637</t>
  </si>
  <si>
    <t>Emp 441</t>
  </si>
  <si>
    <t>29207051382386</t>
  </si>
  <si>
    <t>Emp 442</t>
  </si>
  <si>
    <t>28301271789492</t>
  </si>
  <si>
    <t>Emp 443</t>
  </si>
  <si>
    <t>29106231971539</t>
  </si>
  <si>
    <t>Emp 444</t>
  </si>
  <si>
    <t>27909081390974</t>
  </si>
  <si>
    <t>Emp 445</t>
  </si>
  <si>
    <t>29406011985462</t>
  </si>
  <si>
    <t>Emp 446</t>
  </si>
  <si>
    <t>29212071352992</t>
  </si>
  <si>
    <t>Emp 447</t>
  </si>
  <si>
    <t>29202010253434</t>
  </si>
  <si>
    <t>Emp 448</t>
  </si>
  <si>
    <t>28604191369584</t>
  </si>
  <si>
    <t>Emp 449</t>
  </si>
  <si>
    <t>29002010272754</t>
  </si>
  <si>
    <t>Emp 450</t>
  </si>
  <si>
    <t>28210082171863</t>
  </si>
  <si>
    <t>Emp 451</t>
  </si>
  <si>
    <t>28701051973758</t>
  </si>
  <si>
    <t>Emp 452</t>
  </si>
  <si>
    <t>29306281753213</t>
  </si>
  <si>
    <t>Emp 453</t>
  </si>
  <si>
    <t>27903100289056</t>
  </si>
  <si>
    <t>Emp 454</t>
  </si>
  <si>
    <t>28104042164994</t>
  </si>
  <si>
    <t>Emp 455</t>
  </si>
  <si>
    <t>28305181787532</t>
  </si>
  <si>
    <t>Emp 456</t>
  </si>
  <si>
    <t>27606020151568</t>
  </si>
  <si>
    <t>Emp 457</t>
  </si>
  <si>
    <t>28311202182385</t>
  </si>
  <si>
    <t>Emp 458</t>
  </si>
  <si>
    <t>28303122157382</t>
  </si>
  <si>
    <t>Emp 459</t>
  </si>
  <si>
    <t>27401151988264</t>
  </si>
  <si>
    <t>Emp 460</t>
  </si>
  <si>
    <t>27903130169646</t>
  </si>
  <si>
    <t>Emp 461</t>
  </si>
  <si>
    <t>28101151991494</t>
  </si>
  <si>
    <t>Emp 462</t>
  </si>
  <si>
    <t>29011090286782</t>
  </si>
  <si>
    <t>Emp 463</t>
  </si>
  <si>
    <t>28104031375916</t>
  </si>
  <si>
    <t>Emp 464</t>
  </si>
  <si>
    <t>29403070285335</t>
  </si>
  <si>
    <t>Emp 465</t>
  </si>
  <si>
    <t>28011010283052</t>
  </si>
  <si>
    <t>Emp 466</t>
  </si>
  <si>
    <t>28207141953493</t>
  </si>
  <si>
    <t>Emp 467</t>
  </si>
  <si>
    <t>28001091967832</t>
  </si>
  <si>
    <t>Emp 468</t>
  </si>
  <si>
    <t>28508020276217</t>
  </si>
  <si>
    <t>Emp 469</t>
  </si>
  <si>
    <t>27812170191264</t>
  </si>
  <si>
    <t>Emp 470</t>
  </si>
  <si>
    <t>27410112170556</t>
  </si>
  <si>
    <t>Emp 471</t>
  </si>
  <si>
    <t>27603081757285</t>
  </si>
  <si>
    <t>Emp 472</t>
  </si>
  <si>
    <t>29112122165134</t>
  </si>
  <si>
    <t>Emp 473</t>
  </si>
  <si>
    <t>29308260288595</t>
  </si>
  <si>
    <t>Emp 474</t>
  </si>
  <si>
    <t>28003102184566</t>
  </si>
  <si>
    <t>Emp 475</t>
  </si>
  <si>
    <t>28609192170066</t>
  </si>
  <si>
    <t>Emp 476</t>
  </si>
  <si>
    <t>29107251986177</t>
  </si>
  <si>
    <t>Emp 477</t>
  </si>
  <si>
    <t>27908101379629</t>
  </si>
  <si>
    <t>Emp 478</t>
  </si>
  <si>
    <t>29409111979192</t>
  </si>
  <si>
    <t>Emp 479</t>
  </si>
  <si>
    <t>28801131368612</t>
  </si>
  <si>
    <t>Emp 480</t>
  </si>
  <si>
    <t>28310070157998</t>
  </si>
  <si>
    <t>Emp 481</t>
  </si>
  <si>
    <t>28403070261343</t>
  </si>
  <si>
    <t>Emp 482</t>
  </si>
  <si>
    <t>28102200274738</t>
  </si>
  <si>
    <t>Emp 483</t>
  </si>
  <si>
    <t>27512161388341</t>
  </si>
  <si>
    <t>Emp 484</t>
  </si>
  <si>
    <t>28912262186872</t>
  </si>
  <si>
    <t>Emp 485</t>
  </si>
  <si>
    <t>29406090261575</t>
  </si>
  <si>
    <t>Emp 486</t>
  </si>
  <si>
    <t>28603040180515</t>
  </si>
  <si>
    <t>Emp 487</t>
  </si>
  <si>
    <t>29310040291222</t>
  </si>
  <si>
    <t>Emp 488</t>
  </si>
  <si>
    <t>28902010252856</t>
  </si>
  <si>
    <t>Emp 489</t>
  </si>
  <si>
    <t>28009120169635</t>
  </si>
  <si>
    <t>Emp 490</t>
  </si>
  <si>
    <t>27706211760523</t>
  </si>
  <si>
    <t>Emp 491</t>
  </si>
  <si>
    <t>27402120172591</t>
  </si>
  <si>
    <t>Emp 492</t>
  </si>
  <si>
    <t>28603122162319</t>
  </si>
  <si>
    <t>Emp 493</t>
  </si>
  <si>
    <t>29305030276497</t>
  </si>
  <si>
    <t>Emp 494</t>
  </si>
  <si>
    <t>27905132183783</t>
  </si>
  <si>
    <t>Emp 495</t>
  </si>
  <si>
    <t>27504211961271</t>
  </si>
  <si>
    <t>Emp 496</t>
  </si>
  <si>
    <t>27802082166511</t>
  </si>
  <si>
    <t>Emp 497</t>
  </si>
  <si>
    <t>27410220290845</t>
  </si>
  <si>
    <t>Emp 498</t>
  </si>
  <si>
    <t>27811042186448</t>
  </si>
  <si>
    <t>Emp 499</t>
  </si>
  <si>
    <t>28006061765115</t>
  </si>
  <si>
    <t>Emp 500</t>
  </si>
  <si>
    <t>28807251989444</t>
  </si>
  <si>
    <t>Emp 501</t>
  </si>
  <si>
    <t>27612061984349</t>
  </si>
  <si>
    <t>Emp 502</t>
  </si>
  <si>
    <t>28604100174954</t>
  </si>
  <si>
    <t>Emp 503</t>
  </si>
  <si>
    <t>27903200181894</t>
  </si>
  <si>
    <t>Emp 504</t>
  </si>
  <si>
    <t>27903050253181</t>
  </si>
  <si>
    <t>Emp 505</t>
  </si>
  <si>
    <t>27710230291475</t>
  </si>
  <si>
    <t>Emp 506</t>
  </si>
  <si>
    <t>28704251757846</t>
  </si>
  <si>
    <t>Emp 507</t>
  </si>
  <si>
    <t>27908220286555</t>
  </si>
  <si>
    <t>Emp 508</t>
  </si>
  <si>
    <t>28909051376656</t>
  </si>
  <si>
    <t>Emp 509</t>
  </si>
  <si>
    <t>28212071965461</t>
  </si>
  <si>
    <t>Emp 510</t>
  </si>
  <si>
    <t>27407281389554</t>
  </si>
  <si>
    <t>Emp 511</t>
  </si>
  <si>
    <t>28003121755127</t>
  </si>
  <si>
    <t>Emp 512</t>
  </si>
  <si>
    <t>27801061378857</t>
  </si>
  <si>
    <t>Emp 513</t>
  </si>
  <si>
    <t>29505251967318</t>
  </si>
  <si>
    <t>Emp 514</t>
  </si>
  <si>
    <t>29509230171747</t>
  </si>
  <si>
    <t>Emp 515</t>
  </si>
  <si>
    <t>27403200264968</t>
  </si>
  <si>
    <t>Emp 516</t>
  </si>
  <si>
    <t>27710090183385</t>
  </si>
  <si>
    <t>Emp 517</t>
  </si>
  <si>
    <t>27607261974167</t>
  </si>
  <si>
    <t>Emp 518</t>
  </si>
  <si>
    <t>29510191381619</t>
  </si>
  <si>
    <t>Emp 519</t>
  </si>
  <si>
    <t>28810170151972</t>
  </si>
  <si>
    <t>Emp 520</t>
  </si>
  <si>
    <t>29107210283964</t>
  </si>
  <si>
    <t>Emp 521</t>
  </si>
  <si>
    <t>29010070176895</t>
  </si>
  <si>
    <t>Emp 522</t>
  </si>
  <si>
    <t>28008111773212</t>
  </si>
  <si>
    <t>Emp 523</t>
  </si>
  <si>
    <t>29209092184148</t>
  </si>
  <si>
    <t>Emp 524</t>
  </si>
  <si>
    <t>29308131378483</t>
  </si>
  <si>
    <t>Emp 525</t>
  </si>
  <si>
    <t>28711021372258</t>
  </si>
  <si>
    <t>Emp 526</t>
  </si>
  <si>
    <t>29210161984392</t>
  </si>
  <si>
    <t>Emp 527</t>
  </si>
  <si>
    <t>29102261953849</t>
  </si>
  <si>
    <t>Emp 528</t>
  </si>
  <si>
    <t>29306082155245</t>
  </si>
  <si>
    <t>Emp 529</t>
  </si>
  <si>
    <t>29111260179187</t>
  </si>
  <si>
    <t>Emp 530</t>
  </si>
  <si>
    <t>27609151373285</t>
  </si>
  <si>
    <t>Emp 531</t>
  </si>
  <si>
    <t>27512270170492</t>
  </si>
  <si>
    <t>Emp 532</t>
  </si>
  <si>
    <t>28209090165762</t>
  </si>
  <si>
    <t>Emp 533</t>
  </si>
  <si>
    <t>28809242181473</t>
  </si>
  <si>
    <t>Emp 534</t>
  </si>
  <si>
    <t>29510091374356</t>
  </si>
  <si>
    <t>Emp 535</t>
  </si>
  <si>
    <t>27805181357572</t>
  </si>
  <si>
    <t>Emp 536</t>
  </si>
  <si>
    <t>28709050253858</t>
  </si>
  <si>
    <t>Emp 537</t>
  </si>
  <si>
    <t>28905250153833</t>
  </si>
  <si>
    <t>Emp 538</t>
  </si>
  <si>
    <t>28702070157527</t>
  </si>
  <si>
    <t>Emp 539</t>
  </si>
  <si>
    <t>28204260190713</t>
  </si>
  <si>
    <t>Emp 540</t>
  </si>
  <si>
    <t>28605012175647</t>
  </si>
  <si>
    <t>Emp 541</t>
  </si>
  <si>
    <t>28408161967296</t>
  </si>
  <si>
    <t>Emp 542</t>
  </si>
  <si>
    <t>27903011762078</t>
  </si>
  <si>
    <t>Emp 543</t>
  </si>
  <si>
    <t>29203120256492</t>
  </si>
  <si>
    <t>Emp 544</t>
  </si>
  <si>
    <t>29403190158357</t>
  </si>
  <si>
    <t>Emp 545</t>
  </si>
  <si>
    <t>28306270179993</t>
  </si>
  <si>
    <t>Emp 546</t>
  </si>
  <si>
    <t>28901220291189</t>
  </si>
  <si>
    <t>Emp 547</t>
  </si>
  <si>
    <t>29503020270326</t>
  </si>
  <si>
    <t>Emp 548</t>
  </si>
  <si>
    <t>29004180265533</t>
  </si>
  <si>
    <t>Emp 549</t>
  </si>
  <si>
    <t>29112171367692</t>
  </si>
  <si>
    <t>Emp 550</t>
  </si>
  <si>
    <t>28301062170426</t>
  </si>
  <si>
    <t>Emp 551</t>
  </si>
  <si>
    <t>28211100271816</t>
  </si>
  <si>
    <t>Emp 552</t>
  </si>
  <si>
    <t>28106030181133</t>
  </si>
  <si>
    <t>Emp 553</t>
  </si>
  <si>
    <t>28601071955226</t>
  </si>
  <si>
    <t>Emp 554</t>
  </si>
  <si>
    <t>27510191985771</t>
  </si>
  <si>
    <t>Emp 555</t>
  </si>
  <si>
    <t>28311051758633</t>
  </si>
  <si>
    <t>Emp 556</t>
  </si>
  <si>
    <t>28312091962829</t>
  </si>
  <si>
    <t>Emp 557</t>
  </si>
  <si>
    <t>29201160166412</t>
  </si>
  <si>
    <t>Emp 558</t>
  </si>
  <si>
    <t>28608142176945</t>
  </si>
  <si>
    <t>Emp 559</t>
  </si>
  <si>
    <t>29001152167561</t>
  </si>
  <si>
    <t>Emp 560</t>
  </si>
  <si>
    <t>28006242152098</t>
  </si>
  <si>
    <t>Emp 561</t>
  </si>
  <si>
    <t>27408161369889</t>
  </si>
  <si>
    <t>Emp 562</t>
  </si>
  <si>
    <t>28408211955232</t>
  </si>
  <si>
    <t>Emp 563</t>
  </si>
  <si>
    <t>29009091369163</t>
  </si>
  <si>
    <t>Emp 564</t>
  </si>
  <si>
    <t>28805151970627</t>
  </si>
  <si>
    <t>Emp 565</t>
  </si>
  <si>
    <t>28607042188223</t>
  </si>
  <si>
    <t>Emp 566</t>
  </si>
  <si>
    <t>27505211359225</t>
  </si>
  <si>
    <t>Emp 567</t>
  </si>
  <si>
    <t>29310171971581</t>
  </si>
  <si>
    <t>Emp 568</t>
  </si>
  <si>
    <t>29310061979058</t>
  </si>
  <si>
    <t>Emp 569</t>
  </si>
  <si>
    <t>28310090252291</t>
  </si>
  <si>
    <t>Emp 570</t>
  </si>
  <si>
    <t>28502041990927</t>
  </si>
  <si>
    <t>Emp 571</t>
  </si>
  <si>
    <t>28307250263286</t>
  </si>
  <si>
    <t>Emp 572</t>
  </si>
  <si>
    <t>29504260172613</t>
  </si>
  <si>
    <t>Emp 573</t>
  </si>
  <si>
    <t>28802051363069</t>
  </si>
  <si>
    <t>Emp 574</t>
  </si>
  <si>
    <t>28108180259576</t>
  </si>
  <si>
    <t>Emp 575</t>
  </si>
  <si>
    <t>29001042155887</t>
  </si>
  <si>
    <t>Emp 576</t>
  </si>
  <si>
    <t>28208112163845</t>
  </si>
  <si>
    <t>Emp 577</t>
  </si>
  <si>
    <t>29108012180021</t>
  </si>
  <si>
    <t>Emp 578</t>
  </si>
  <si>
    <t>28901281770499</t>
  </si>
  <si>
    <t>Emp 579</t>
  </si>
  <si>
    <t>29308010153282</t>
  </si>
  <si>
    <t>Emp 580</t>
  </si>
  <si>
    <t>28508010180515</t>
  </si>
  <si>
    <t>Emp 581</t>
  </si>
  <si>
    <t>28510081787026</t>
  </si>
  <si>
    <t>Emp 582</t>
  </si>
  <si>
    <t>29005180256256</t>
  </si>
  <si>
    <t>Emp 583</t>
  </si>
  <si>
    <t>28603251382359</t>
  </si>
  <si>
    <t>Emp 584</t>
  </si>
  <si>
    <t>27907261962885</t>
  </si>
  <si>
    <t>Emp 585</t>
  </si>
  <si>
    <t>27407191374282</t>
  </si>
  <si>
    <t>Emp 586</t>
  </si>
  <si>
    <t>27607150253959</t>
  </si>
  <si>
    <t>Emp 587</t>
  </si>
  <si>
    <t>27507152190456</t>
  </si>
  <si>
    <t>Emp 588</t>
  </si>
  <si>
    <t>27711111969741</t>
  </si>
  <si>
    <t>Emp 589</t>
  </si>
  <si>
    <t>28610231354228</t>
  </si>
  <si>
    <t>Emp 590</t>
  </si>
  <si>
    <t>27504232187012</t>
  </si>
  <si>
    <t>Emp 591</t>
  </si>
  <si>
    <t>28603200274955</t>
  </si>
  <si>
    <t>Emp 592</t>
  </si>
  <si>
    <t>28101060161963</t>
  </si>
  <si>
    <t>Emp 593</t>
  </si>
  <si>
    <t>27904282175678</t>
  </si>
  <si>
    <t>Emp 594</t>
  </si>
  <si>
    <t>29402221367075</t>
  </si>
  <si>
    <t>Emp 595</t>
  </si>
  <si>
    <t>27810231977671</t>
  </si>
  <si>
    <t>Emp 596</t>
  </si>
  <si>
    <t>29308041380675</t>
  </si>
  <si>
    <t>Emp 597</t>
  </si>
  <si>
    <t>29301151357349</t>
  </si>
  <si>
    <t>Emp 598</t>
  </si>
  <si>
    <t>29312011390346</t>
  </si>
  <si>
    <t>Emp 599</t>
  </si>
  <si>
    <t>28703251975898</t>
  </si>
  <si>
    <t>Emp 600</t>
  </si>
  <si>
    <t>27501250269936</t>
  </si>
  <si>
    <t>Emp 601</t>
  </si>
  <si>
    <t>27502160189583</t>
  </si>
  <si>
    <t>Emp 602</t>
  </si>
  <si>
    <t>29406120263883</t>
  </si>
  <si>
    <t>Emp 603</t>
  </si>
  <si>
    <t>29307230176386</t>
  </si>
  <si>
    <t>Emp 604</t>
  </si>
  <si>
    <t>29002101970387</t>
  </si>
  <si>
    <t>Emp 605</t>
  </si>
  <si>
    <t>27812030187145</t>
  </si>
  <si>
    <t>Emp 606</t>
  </si>
  <si>
    <t>27612070164017</t>
  </si>
  <si>
    <t>Emp 607</t>
  </si>
  <si>
    <t>29211221781274</t>
  </si>
  <si>
    <t>Emp 608</t>
  </si>
  <si>
    <t>28305062160793</t>
  </si>
  <si>
    <t>Emp 609</t>
  </si>
  <si>
    <t>29306100155671</t>
  </si>
  <si>
    <t>Emp 610</t>
  </si>
  <si>
    <t>28504100275799</t>
  </si>
  <si>
    <t>Emp 611</t>
  </si>
  <si>
    <t>28408210262634</t>
  </si>
  <si>
    <t>Emp 612</t>
  </si>
  <si>
    <t>27705270182259</t>
  </si>
  <si>
    <t>Emp 613</t>
  </si>
  <si>
    <t>29012060170612</t>
  </si>
  <si>
    <t>Emp 614</t>
  </si>
  <si>
    <t>29112121788459</t>
  </si>
  <si>
    <t>Emp 615</t>
  </si>
  <si>
    <t>27508091770086</t>
  </si>
  <si>
    <t>Emp 616</t>
  </si>
  <si>
    <t>27504081366986</t>
  </si>
  <si>
    <t>Emp 617</t>
  </si>
  <si>
    <t>29209071374883</t>
  </si>
  <si>
    <t>Emp 618</t>
  </si>
  <si>
    <t>27506040178957</t>
  </si>
  <si>
    <t>Emp 619</t>
  </si>
  <si>
    <t>28305162158253</t>
  </si>
  <si>
    <t>Emp 620</t>
  </si>
  <si>
    <t>28008281760387</t>
  </si>
  <si>
    <t>Emp 621</t>
  </si>
  <si>
    <t>28701200158514</t>
  </si>
  <si>
    <t>Emp 622</t>
  </si>
  <si>
    <t>28901061380412</t>
  </si>
  <si>
    <t>Emp 623</t>
  </si>
  <si>
    <t>28808111376574</t>
  </si>
  <si>
    <t>Emp 624</t>
  </si>
  <si>
    <t>28401042159859</t>
  </si>
  <si>
    <t>Emp 625</t>
  </si>
  <si>
    <t>28212050271921</t>
  </si>
  <si>
    <t>Emp 626</t>
  </si>
  <si>
    <t>28412101972277</t>
  </si>
  <si>
    <t>Emp 627</t>
  </si>
  <si>
    <t>27507210289163</t>
  </si>
  <si>
    <t>Emp 628</t>
  </si>
  <si>
    <t>29401230176954</t>
  </si>
  <si>
    <t>Emp 629</t>
  </si>
  <si>
    <t>27703130281698</t>
  </si>
  <si>
    <t>Emp 630</t>
  </si>
  <si>
    <t>28602211375112</t>
  </si>
  <si>
    <t>Emp 631</t>
  </si>
  <si>
    <t>28804060183238</t>
  </si>
  <si>
    <t>Emp 632</t>
  </si>
  <si>
    <t>27811070170174</t>
  </si>
  <si>
    <t>Emp 633</t>
  </si>
  <si>
    <t>28911040167675</t>
  </si>
  <si>
    <t>Emp 634</t>
  </si>
  <si>
    <t>27502181788886</t>
  </si>
  <si>
    <t>Emp 635</t>
  </si>
  <si>
    <t>28503220252645</t>
  </si>
  <si>
    <t>Emp 636</t>
  </si>
  <si>
    <t>28604070278325</t>
  </si>
  <si>
    <t>Emp 637</t>
  </si>
  <si>
    <t>29102280187665</t>
  </si>
  <si>
    <t>Emp 638</t>
  </si>
  <si>
    <t>28010281754886</t>
  </si>
  <si>
    <t>Emp 639</t>
  </si>
  <si>
    <t>28309281382289</t>
  </si>
  <si>
    <t>Emp 640</t>
  </si>
  <si>
    <t>28312191977897</t>
  </si>
  <si>
    <t>Emp 641</t>
  </si>
  <si>
    <t>29510161967326</t>
  </si>
  <si>
    <t>Emp 642</t>
  </si>
  <si>
    <t>28210271360624</t>
  </si>
  <si>
    <t>Emp 643</t>
  </si>
  <si>
    <t>27907111380935</t>
  </si>
  <si>
    <t>Emp 644</t>
  </si>
  <si>
    <t>28008182168237</t>
  </si>
  <si>
    <t>Emp 645</t>
  </si>
  <si>
    <t>27810251969752</t>
  </si>
  <si>
    <t>Emp 646</t>
  </si>
  <si>
    <t>29005161971358</t>
  </si>
  <si>
    <t>Emp 647</t>
  </si>
  <si>
    <t>28301101773486</t>
  </si>
  <si>
    <t>Emp 648</t>
  </si>
  <si>
    <t>27609211357218</t>
  </si>
  <si>
    <t>Emp 649</t>
  </si>
  <si>
    <t>27904091388054</t>
  </si>
  <si>
    <t>Emp 650</t>
  </si>
  <si>
    <t>29011131969289</t>
  </si>
  <si>
    <t>Emp 651</t>
  </si>
  <si>
    <t>29205131763839</t>
  </si>
  <si>
    <t>Emp 652</t>
  </si>
  <si>
    <t>27505030169423</t>
  </si>
  <si>
    <t>Emp 653</t>
  </si>
  <si>
    <t>29506170291467</t>
  </si>
  <si>
    <t>Emp 654</t>
  </si>
  <si>
    <t>27606141980476</t>
  </si>
  <si>
    <t>Emp 655</t>
  </si>
  <si>
    <t>28603181386732</t>
  </si>
  <si>
    <t>Emp 656</t>
  </si>
  <si>
    <t>27706120263486</t>
  </si>
  <si>
    <t>Emp 657</t>
  </si>
  <si>
    <t>28603232184777</t>
  </si>
  <si>
    <t>Emp 658</t>
  </si>
  <si>
    <t>29110062155545</t>
  </si>
  <si>
    <t>Emp 659</t>
  </si>
  <si>
    <t>28610071954153</t>
  </si>
  <si>
    <t>Emp 660</t>
  </si>
  <si>
    <t>27911030152742</t>
  </si>
  <si>
    <t>Emp 661</t>
  </si>
  <si>
    <t>27511101779165</t>
  </si>
  <si>
    <t>Emp 662</t>
  </si>
  <si>
    <t>28302210162655</t>
  </si>
  <si>
    <t>Emp 663</t>
  </si>
  <si>
    <t>27503240182233</t>
  </si>
  <si>
    <t>Emp 664</t>
  </si>
  <si>
    <t>29208201980397</t>
  </si>
  <si>
    <t>Emp 665</t>
  </si>
  <si>
    <t>28501251357049</t>
  </si>
  <si>
    <t>Emp 666</t>
  </si>
  <si>
    <t>27709112170956</t>
  </si>
  <si>
    <t>Emp 667</t>
  </si>
  <si>
    <t>28606030275037</t>
  </si>
  <si>
    <t>Emp 668</t>
  </si>
  <si>
    <t>29511251988533</t>
  </si>
  <si>
    <t>Emp 669</t>
  </si>
  <si>
    <t>29407151757782</t>
  </si>
  <si>
    <t>Emp 670</t>
  </si>
  <si>
    <t>28702120288123</t>
  </si>
  <si>
    <t>Emp 671</t>
  </si>
  <si>
    <t>27602262186476</t>
  </si>
  <si>
    <t>Emp 672</t>
  </si>
  <si>
    <t>28504252182993</t>
  </si>
  <si>
    <t>Emp 673</t>
  </si>
  <si>
    <t>28603120266931</t>
  </si>
  <si>
    <t>Emp 674</t>
  </si>
  <si>
    <t>28108032183062</t>
  </si>
  <si>
    <t>Emp 675</t>
  </si>
  <si>
    <t>27507021760157</t>
  </si>
  <si>
    <t>Emp 676</t>
  </si>
  <si>
    <t>29512161751942</t>
  </si>
  <si>
    <t>Emp 677</t>
  </si>
  <si>
    <t>27703251959189</t>
  </si>
  <si>
    <t>Emp 678</t>
  </si>
  <si>
    <t>28110271785091</t>
  </si>
  <si>
    <t>Emp 679</t>
  </si>
  <si>
    <t>28605232185341</t>
  </si>
  <si>
    <t>Emp 680</t>
  </si>
  <si>
    <t>28306241953094</t>
  </si>
  <si>
    <t>Emp 681</t>
  </si>
  <si>
    <t>29408200256158</t>
  </si>
  <si>
    <t>Emp 682</t>
  </si>
  <si>
    <t>28008161369749</t>
  </si>
  <si>
    <t>Emp 683</t>
  </si>
  <si>
    <t>29006010279541</t>
  </si>
  <si>
    <t>Emp 684</t>
  </si>
  <si>
    <t>27406010278017</t>
  </si>
  <si>
    <t>Emp 685</t>
  </si>
  <si>
    <t>29012182190154</t>
  </si>
  <si>
    <t>Emp 686</t>
  </si>
  <si>
    <t>28203281378057</t>
  </si>
  <si>
    <t>Emp 687</t>
  </si>
  <si>
    <t>28507040286229</t>
  </si>
  <si>
    <t>Emp 688</t>
  </si>
  <si>
    <t>28502281986581</t>
  </si>
  <si>
    <t>Emp 689</t>
  </si>
  <si>
    <t>28606211368558</t>
  </si>
  <si>
    <t>Emp 690</t>
  </si>
  <si>
    <t>27912111361965</t>
  </si>
  <si>
    <t>Emp 691</t>
  </si>
  <si>
    <t>28401161363165</t>
  </si>
  <si>
    <t>Emp 692</t>
  </si>
  <si>
    <t>28011011763493</t>
  </si>
  <si>
    <t>Emp 693</t>
  </si>
  <si>
    <t>27505081356348</t>
  </si>
  <si>
    <t>Emp 694</t>
  </si>
  <si>
    <t>29309152151564</t>
  </si>
  <si>
    <t>Emp 695</t>
  </si>
  <si>
    <t>27802231384615</t>
  </si>
  <si>
    <t>Emp 696</t>
  </si>
  <si>
    <t>29308031975475</t>
  </si>
  <si>
    <t>Emp 697</t>
  </si>
  <si>
    <t>27703181382794</t>
  </si>
  <si>
    <t>Emp 698</t>
  </si>
  <si>
    <t>28707191751781</t>
  </si>
  <si>
    <t>Emp 699</t>
  </si>
  <si>
    <t>27410101766421</t>
  </si>
  <si>
    <t>Emp 700</t>
  </si>
  <si>
    <t>28307202180529</t>
  </si>
  <si>
    <t>Emp 701</t>
  </si>
  <si>
    <t>27511141370772</t>
  </si>
  <si>
    <t>Emp 702</t>
  </si>
  <si>
    <t>27910162172917</t>
  </si>
  <si>
    <t>Emp 703</t>
  </si>
  <si>
    <t>28105200275281</t>
  </si>
  <si>
    <t>Emp 704</t>
  </si>
  <si>
    <t>27406161373716</t>
  </si>
  <si>
    <t>Emp 705</t>
  </si>
  <si>
    <t>28404071369327</t>
  </si>
  <si>
    <t>Emp 706</t>
  </si>
  <si>
    <t>28709220277324</t>
  </si>
  <si>
    <t>Emp 707</t>
  </si>
  <si>
    <t>29511162174463</t>
  </si>
  <si>
    <t>Emp 708</t>
  </si>
  <si>
    <t>28808171768279</t>
  </si>
  <si>
    <t>Emp 709</t>
  </si>
  <si>
    <t>29102121979343</t>
  </si>
  <si>
    <t>Emp 710</t>
  </si>
  <si>
    <t>27907250260827</t>
  </si>
  <si>
    <t>Emp 711</t>
  </si>
  <si>
    <t>28701281762031</t>
  </si>
  <si>
    <t>Emp 712</t>
  </si>
  <si>
    <t>28408021372414</t>
  </si>
  <si>
    <t>Emp 713</t>
  </si>
  <si>
    <t>27801091371363</t>
  </si>
  <si>
    <t>Emp 714</t>
  </si>
  <si>
    <t>28607201382112</t>
  </si>
  <si>
    <t>Emp 715</t>
  </si>
  <si>
    <t>27408161767489</t>
  </si>
  <si>
    <t>Emp 716</t>
  </si>
  <si>
    <t>27810140265466</t>
  </si>
  <si>
    <t>Emp 717</t>
  </si>
  <si>
    <t>28101281767654</t>
  </si>
  <si>
    <t>Emp 718</t>
  </si>
  <si>
    <t>29101231351586</t>
  </si>
  <si>
    <t>Emp 719</t>
  </si>
  <si>
    <t>27905170264533</t>
  </si>
  <si>
    <t>Emp 720</t>
  </si>
  <si>
    <t>28208081972225</t>
  </si>
  <si>
    <t>Emp 721</t>
  </si>
  <si>
    <t>29407261960874</t>
  </si>
  <si>
    <t>Emp 722</t>
  </si>
  <si>
    <t>28908051365484</t>
  </si>
  <si>
    <t>Emp 723</t>
  </si>
  <si>
    <t>29204062182316</t>
  </si>
  <si>
    <t>Emp 724</t>
  </si>
  <si>
    <t>29302090274383</t>
  </si>
  <si>
    <t>Emp 725</t>
  </si>
  <si>
    <t>29203052177825</t>
  </si>
  <si>
    <t>Emp 726</t>
  </si>
  <si>
    <t>27402041986449</t>
  </si>
  <si>
    <t>Emp 727</t>
  </si>
  <si>
    <t>28003081375961</t>
  </si>
  <si>
    <t>Emp 728</t>
  </si>
  <si>
    <t>27408231984256</t>
  </si>
  <si>
    <t>Emp 729</t>
  </si>
  <si>
    <t>28106080288371</t>
  </si>
  <si>
    <t>Emp 730</t>
  </si>
  <si>
    <t>27501111984898</t>
  </si>
  <si>
    <t>Emp 731</t>
  </si>
  <si>
    <t>28706261791576</t>
  </si>
  <si>
    <t>Emp 732</t>
  </si>
  <si>
    <t>28506030188443</t>
  </si>
  <si>
    <t>Emp 733</t>
  </si>
  <si>
    <t>29405180267477</t>
  </si>
  <si>
    <t>Emp 734</t>
  </si>
  <si>
    <t>27604141763631</t>
  </si>
  <si>
    <t>Emp 735</t>
  </si>
  <si>
    <t>28201270290141</t>
  </si>
  <si>
    <t>Emp 736</t>
  </si>
  <si>
    <t>28706171964569</t>
  </si>
  <si>
    <t>Emp 737</t>
  </si>
  <si>
    <t>27903091766564</t>
  </si>
  <si>
    <t>Emp 738</t>
  </si>
  <si>
    <t>28904250179627</t>
  </si>
  <si>
    <t>Emp 739</t>
  </si>
  <si>
    <t>27406170153023</t>
  </si>
  <si>
    <t>Emp 740</t>
  </si>
  <si>
    <t>29511251380345</t>
  </si>
  <si>
    <t>Emp 741</t>
  </si>
  <si>
    <t>28201220152445</t>
  </si>
  <si>
    <t>Emp 742</t>
  </si>
  <si>
    <t>28207092156032</t>
  </si>
  <si>
    <t>Emp 743</t>
  </si>
  <si>
    <t>28805111767076</t>
  </si>
  <si>
    <t>Emp 744</t>
  </si>
  <si>
    <t>27502042159914</t>
  </si>
  <si>
    <t>Emp 745</t>
  </si>
  <si>
    <t>27808151773651</t>
  </si>
  <si>
    <t>Emp 746</t>
  </si>
  <si>
    <t>29304042187222</t>
  </si>
  <si>
    <t>Emp 747</t>
  </si>
  <si>
    <t>27805101782588</t>
  </si>
  <si>
    <t>Emp 748</t>
  </si>
  <si>
    <t>29204061763915</t>
  </si>
  <si>
    <t>Emp 749</t>
  </si>
  <si>
    <t>27612121974596</t>
  </si>
  <si>
    <t>Emp 750</t>
  </si>
  <si>
    <t>29510201779019</t>
  </si>
  <si>
    <t>Emp 751</t>
  </si>
  <si>
    <t>27503081986763</t>
  </si>
  <si>
    <t>Emp 752</t>
  </si>
  <si>
    <t>29304042172123</t>
  </si>
  <si>
    <t>Emp 753</t>
  </si>
  <si>
    <t>27610262165776</t>
  </si>
  <si>
    <t>Emp 754</t>
  </si>
  <si>
    <t>28606050159594</t>
  </si>
  <si>
    <t>Emp 755</t>
  </si>
  <si>
    <t>28602122156815</t>
  </si>
  <si>
    <t>Emp 756</t>
  </si>
  <si>
    <t>27905062174959</t>
  </si>
  <si>
    <t>Emp 757</t>
  </si>
  <si>
    <t>27411181774224</t>
  </si>
  <si>
    <t>Emp 758</t>
  </si>
  <si>
    <t>29108110257037</t>
  </si>
  <si>
    <t>Emp 759</t>
  </si>
  <si>
    <t>28612161769957</t>
  </si>
  <si>
    <t>Emp 760</t>
  </si>
  <si>
    <t>28108260174834</t>
  </si>
  <si>
    <t>Emp 761</t>
  </si>
  <si>
    <t>29309251780838</t>
  </si>
  <si>
    <t>Emp 762</t>
  </si>
  <si>
    <t>28012190267089</t>
  </si>
  <si>
    <t>Emp 763</t>
  </si>
  <si>
    <t>28505051380443</t>
  </si>
  <si>
    <t>Emp 764</t>
  </si>
  <si>
    <t>29312070163478</t>
  </si>
  <si>
    <t>Emp 765</t>
  </si>
  <si>
    <t>27808010157343</t>
  </si>
  <si>
    <t>Emp 766</t>
  </si>
  <si>
    <t>27708221980761</t>
  </si>
  <si>
    <t>Emp 767</t>
  </si>
  <si>
    <t>29112071354137</t>
  </si>
  <si>
    <t>Emp 768</t>
  </si>
  <si>
    <t>27404110176746</t>
  </si>
  <si>
    <t>Emp 769</t>
  </si>
  <si>
    <t>29110280255664</t>
  </si>
  <si>
    <t>Emp 770</t>
  </si>
  <si>
    <t>27505090173632</t>
  </si>
  <si>
    <t>Emp 771</t>
  </si>
  <si>
    <t>29408181389997</t>
  </si>
  <si>
    <t>Emp 772</t>
  </si>
  <si>
    <t>27612231971022</t>
  </si>
  <si>
    <t>Emp 773</t>
  </si>
  <si>
    <t>29401051782532</t>
  </si>
  <si>
    <t>Emp 774</t>
  </si>
  <si>
    <t>28602260152396</t>
  </si>
  <si>
    <t>Emp 775</t>
  </si>
  <si>
    <t>29110190265361</t>
  </si>
  <si>
    <t>Emp 776</t>
  </si>
  <si>
    <t>28206121755897</t>
  </si>
  <si>
    <t>Emp 777</t>
  </si>
  <si>
    <t>28102161981666</t>
  </si>
  <si>
    <t>Emp 778</t>
  </si>
  <si>
    <t>28407010257763</t>
  </si>
  <si>
    <t>Emp 779</t>
  </si>
  <si>
    <t>29103080288862</t>
  </si>
  <si>
    <t>Emp 780</t>
  </si>
  <si>
    <t>28305082160124</t>
  </si>
  <si>
    <t>Emp 781</t>
  </si>
  <si>
    <t>27806031764849</t>
  </si>
  <si>
    <t>Emp 782</t>
  </si>
  <si>
    <t>29501120153949</t>
  </si>
  <si>
    <t>Emp 783</t>
  </si>
  <si>
    <t>27712100265316</t>
  </si>
  <si>
    <t>Emp 784</t>
  </si>
  <si>
    <t>27809180161888</t>
  </si>
  <si>
    <t>Emp 785</t>
  </si>
  <si>
    <t>27410040252322</t>
  </si>
  <si>
    <t>Emp 786</t>
  </si>
  <si>
    <t>28203121363228</t>
  </si>
  <si>
    <t>Emp 787</t>
  </si>
  <si>
    <t>28106191977465</t>
  </si>
  <si>
    <t>Emp 788</t>
  </si>
  <si>
    <t>29508112153649</t>
  </si>
  <si>
    <t>Emp 789</t>
  </si>
  <si>
    <t>28102190257512</t>
  </si>
  <si>
    <t>Emp 790</t>
  </si>
  <si>
    <t>28207180255196</t>
  </si>
  <si>
    <t>Emp 791</t>
  </si>
  <si>
    <t>28511220156459</t>
  </si>
  <si>
    <t>Emp 792</t>
  </si>
  <si>
    <t>29104190153786</t>
  </si>
  <si>
    <t>Emp 793</t>
  </si>
  <si>
    <t>28609051386549</t>
  </si>
  <si>
    <t>Emp 794</t>
  </si>
  <si>
    <t>27508260156939</t>
  </si>
  <si>
    <t>Emp 795</t>
  </si>
  <si>
    <t>28704252184069</t>
  </si>
  <si>
    <t>Emp 796</t>
  </si>
  <si>
    <t>29204222166853</t>
  </si>
  <si>
    <t>Emp 797</t>
  </si>
  <si>
    <t>27403020156651</t>
  </si>
  <si>
    <t>Emp 798</t>
  </si>
  <si>
    <t>28302192191197</t>
  </si>
  <si>
    <t>Emp 799</t>
  </si>
  <si>
    <t>27909050270884</t>
  </si>
  <si>
    <t>Emp 800</t>
  </si>
  <si>
    <t>27410262181826</t>
  </si>
  <si>
    <t>Emp 801</t>
  </si>
  <si>
    <t>29002071981934</t>
  </si>
  <si>
    <t>Emp 802</t>
  </si>
  <si>
    <t>28902141358354</t>
  </si>
  <si>
    <t>Emp 803</t>
  </si>
  <si>
    <t>29212220284537</t>
  </si>
  <si>
    <t>Emp 804</t>
  </si>
  <si>
    <t>27503122183744</t>
  </si>
  <si>
    <t>Emp 805</t>
  </si>
  <si>
    <t>28107201782073</t>
  </si>
  <si>
    <t>Emp 806</t>
  </si>
  <si>
    <t>29110022181316</t>
  </si>
  <si>
    <t>Emp 807</t>
  </si>
  <si>
    <t>28404160280561</t>
  </si>
  <si>
    <t>Emp 808</t>
  </si>
  <si>
    <t>29111061986796</t>
  </si>
  <si>
    <t>Emp 809</t>
  </si>
  <si>
    <t>27412221954762</t>
  </si>
  <si>
    <t>Emp 810</t>
  </si>
  <si>
    <t>28611251786698</t>
  </si>
  <si>
    <t>Emp 811</t>
  </si>
  <si>
    <t>29512162158762</t>
  </si>
  <si>
    <t>Emp 812</t>
  </si>
  <si>
    <t>28010101764293</t>
  </si>
  <si>
    <t>Emp 813</t>
  </si>
  <si>
    <t>28410051773297</t>
  </si>
  <si>
    <t>Emp 814</t>
  </si>
  <si>
    <t>29112081381997</t>
  </si>
  <si>
    <t>Emp 815</t>
  </si>
  <si>
    <t>28802241772522</t>
  </si>
  <si>
    <t>Emp 816</t>
  </si>
  <si>
    <t>29112170255693</t>
  </si>
  <si>
    <t>Emp 817</t>
  </si>
  <si>
    <t>28302161356169</t>
  </si>
  <si>
    <t>Emp 818</t>
  </si>
  <si>
    <t>29401011788772</t>
  </si>
  <si>
    <t>Emp 819</t>
  </si>
  <si>
    <t>29008152174424</t>
  </si>
  <si>
    <t>Emp 820</t>
  </si>
  <si>
    <t>28212060274724</t>
  </si>
  <si>
    <t>Emp 821</t>
  </si>
  <si>
    <t>29505232190282</t>
  </si>
  <si>
    <t>Emp 822</t>
  </si>
  <si>
    <t>29511031764838</t>
  </si>
  <si>
    <t>Emp 823</t>
  </si>
  <si>
    <t>28310151955112</t>
  </si>
  <si>
    <t>Emp 824</t>
  </si>
  <si>
    <t>28902210159837</t>
  </si>
  <si>
    <t>Emp 825</t>
  </si>
  <si>
    <t>28101211781121</t>
  </si>
  <si>
    <t>Emp 826</t>
  </si>
  <si>
    <t>29010111983428</t>
  </si>
  <si>
    <t>Emp 827</t>
  </si>
  <si>
    <t>28703171766264</t>
  </si>
  <si>
    <t>Emp 828</t>
  </si>
  <si>
    <t>28404150285526</t>
  </si>
  <si>
    <t>Emp 829</t>
  </si>
  <si>
    <t>29309101371544</t>
  </si>
  <si>
    <t>Emp 830</t>
  </si>
  <si>
    <t>28404251961654</t>
  </si>
  <si>
    <t>Emp 831</t>
  </si>
  <si>
    <t>28307231977832</t>
  </si>
  <si>
    <t>Emp 832</t>
  </si>
  <si>
    <t>28710031981988</t>
  </si>
  <si>
    <t>Emp 833</t>
  </si>
  <si>
    <t>29004281761753</t>
  </si>
  <si>
    <t>Emp 834</t>
  </si>
  <si>
    <t>28010131756121</t>
  </si>
  <si>
    <t>Emp 835</t>
  </si>
  <si>
    <t>28805031951926</t>
  </si>
  <si>
    <t>Emp 836</t>
  </si>
  <si>
    <t>28312071374479</t>
  </si>
  <si>
    <t>Emp 837</t>
  </si>
  <si>
    <t>28402081953412</t>
  </si>
  <si>
    <t>Emp 838</t>
  </si>
  <si>
    <t>29302170184953</t>
  </si>
  <si>
    <t>Emp 839</t>
  </si>
  <si>
    <t>27407231376468</t>
  </si>
  <si>
    <t>Emp 840</t>
  </si>
  <si>
    <t>29404240162839</t>
  </si>
  <si>
    <t>Emp 841</t>
  </si>
  <si>
    <t>28510061771483</t>
  </si>
  <si>
    <t>Emp 842</t>
  </si>
  <si>
    <t>29503141755267</t>
  </si>
  <si>
    <t>Emp 843</t>
  </si>
  <si>
    <t>28204031384423</t>
  </si>
  <si>
    <t>Emp 844</t>
  </si>
  <si>
    <t>27607061376239</t>
  </si>
  <si>
    <t>Emp 845</t>
  </si>
  <si>
    <t>28605101380779</t>
  </si>
  <si>
    <t>Emp 846</t>
  </si>
  <si>
    <t>27712171359395</t>
  </si>
  <si>
    <t>Emp 847</t>
  </si>
  <si>
    <t>27606171976021</t>
  </si>
  <si>
    <t>Emp 848</t>
  </si>
  <si>
    <t>29504041964038</t>
  </si>
  <si>
    <t>Emp 849</t>
  </si>
  <si>
    <t>28106061959026</t>
  </si>
  <si>
    <t>Emp 850</t>
  </si>
  <si>
    <t>28106040277415</t>
  </si>
  <si>
    <t>Emp 851</t>
  </si>
  <si>
    <t>29005191381537</t>
  </si>
  <si>
    <t>Emp 852</t>
  </si>
  <si>
    <t>27612120180625</t>
  </si>
  <si>
    <t>Emp 853</t>
  </si>
  <si>
    <t>28611040261635</t>
  </si>
  <si>
    <t>Emp 854</t>
  </si>
  <si>
    <t>27608062158241</t>
  </si>
  <si>
    <t>Emp 855</t>
  </si>
  <si>
    <t>28407281751553</t>
  </si>
  <si>
    <t>Emp 856</t>
  </si>
  <si>
    <t>29101062153395</t>
  </si>
  <si>
    <t>Emp 857</t>
  </si>
  <si>
    <t>28910052190079</t>
  </si>
  <si>
    <t>Emp 858</t>
  </si>
  <si>
    <t>29010071753266</t>
  </si>
  <si>
    <t>Emp 859</t>
  </si>
  <si>
    <t>29507270186123</t>
  </si>
  <si>
    <t>Emp 860</t>
  </si>
  <si>
    <t>28302210154038</t>
  </si>
  <si>
    <t>Emp 861</t>
  </si>
  <si>
    <t>29402101760722</t>
  </si>
  <si>
    <t>Emp 862</t>
  </si>
  <si>
    <t>27404090176696</t>
  </si>
  <si>
    <t>Emp 863</t>
  </si>
  <si>
    <t>29009131789524</t>
  </si>
  <si>
    <t>Emp 864</t>
  </si>
  <si>
    <t>28604270167334</t>
  </si>
  <si>
    <t>Emp 865</t>
  </si>
  <si>
    <t>29502061775379</t>
  </si>
  <si>
    <t>Emp 866</t>
  </si>
  <si>
    <t>29501210170439</t>
  </si>
  <si>
    <t>Emp 867</t>
  </si>
  <si>
    <t>28007111367587</t>
  </si>
  <si>
    <t>Emp 868</t>
  </si>
  <si>
    <t>29103162190048</t>
  </si>
  <si>
    <t>Emp 869</t>
  </si>
  <si>
    <t>28709140266197</t>
  </si>
  <si>
    <t>Emp 870</t>
  </si>
  <si>
    <t>28408130188724</t>
  </si>
  <si>
    <t>Emp 871</t>
  </si>
  <si>
    <t>28306271959871</t>
  </si>
  <si>
    <t>Emp 872</t>
  </si>
  <si>
    <t>28502282190334</t>
  </si>
  <si>
    <t>Emp 873</t>
  </si>
  <si>
    <t>27403220157666</t>
  </si>
  <si>
    <t>Emp 874</t>
  </si>
  <si>
    <t>28403130173462</t>
  </si>
  <si>
    <t>Emp 875</t>
  </si>
  <si>
    <t>27501120189719</t>
  </si>
  <si>
    <t>Emp 876</t>
  </si>
  <si>
    <t>27906280260423</t>
  </si>
  <si>
    <t>Emp 877</t>
  </si>
  <si>
    <t>28810041390886</t>
  </si>
  <si>
    <t>Emp 878</t>
  </si>
  <si>
    <t>29301222162882</t>
  </si>
  <si>
    <t>Emp 879</t>
  </si>
  <si>
    <t>28808090171793</t>
  </si>
  <si>
    <t>Emp 880</t>
  </si>
  <si>
    <t>29005081777137</t>
  </si>
  <si>
    <t>Emp 881</t>
  </si>
  <si>
    <t>29101261777269</t>
  </si>
  <si>
    <t>Emp 882</t>
  </si>
  <si>
    <t>28901041353795</t>
  </si>
  <si>
    <t>Emp 883</t>
  </si>
  <si>
    <t>28507141754171</t>
  </si>
  <si>
    <t>Emp 884</t>
  </si>
  <si>
    <t>28107071365211</t>
  </si>
  <si>
    <t>Emp 885</t>
  </si>
  <si>
    <t>27609091762176</t>
  </si>
  <si>
    <t>Emp 886</t>
  </si>
  <si>
    <t>28507071956066</t>
  </si>
  <si>
    <t>Emp 887</t>
  </si>
  <si>
    <t>27506012182732</t>
  </si>
  <si>
    <t>Emp 888</t>
  </si>
  <si>
    <t>29101080173132</t>
  </si>
  <si>
    <t>Emp 889</t>
  </si>
  <si>
    <t>28906091764994</t>
  </si>
  <si>
    <t>Emp 890</t>
  </si>
  <si>
    <t>27908020151884</t>
  </si>
  <si>
    <t>Emp 891</t>
  </si>
  <si>
    <t>27903221375712</t>
  </si>
  <si>
    <t>Emp 892</t>
  </si>
  <si>
    <t>29110021766089</t>
  </si>
  <si>
    <t>Emp 893</t>
  </si>
  <si>
    <t>28511241383733</t>
  </si>
  <si>
    <t>Emp 894</t>
  </si>
  <si>
    <t>29304061385332</t>
  </si>
  <si>
    <t>Emp 895</t>
  </si>
  <si>
    <t>28807151982855</t>
  </si>
  <si>
    <t>Emp 896</t>
  </si>
  <si>
    <t>27603191368264</t>
  </si>
  <si>
    <t>Emp 897</t>
  </si>
  <si>
    <t>27512160177078</t>
  </si>
  <si>
    <t>Emp 898</t>
  </si>
  <si>
    <t>29108170290639</t>
  </si>
  <si>
    <t>Emp 899</t>
  </si>
  <si>
    <t>28902251968493</t>
  </si>
  <si>
    <t>Emp 900</t>
  </si>
  <si>
    <t>28411231763213</t>
  </si>
  <si>
    <t>Emp 901</t>
  </si>
  <si>
    <t>29301022183378</t>
  </si>
  <si>
    <t>Emp 902</t>
  </si>
  <si>
    <t>29010031990263</t>
  </si>
  <si>
    <t>Emp 903</t>
  </si>
  <si>
    <t>29106282155323</t>
  </si>
  <si>
    <t>Emp 904</t>
  </si>
  <si>
    <t>28108021765762</t>
  </si>
  <si>
    <t>Emp 905</t>
  </si>
  <si>
    <t>27407192169615</t>
  </si>
  <si>
    <t>Emp 906</t>
  </si>
  <si>
    <t>28702191355215</t>
  </si>
  <si>
    <t>Emp 907</t>
  </si>
  <si>
    <t>28908160175995</t>
  </si>
  <si>
    <t>Emp 908</t>
  </si>
  <si>
    <t>28411101980384</t>
  </si>
  <si>
    <t>Emp 909</t>
  </si>
  <si>
    <t>28009171762296</t>
  </si>
  <si>
    <t>Emp 910</t>
  </si>
  <si>
    <t>28003111789782</t>
  </si>
  <si>
    <t>Emp 911</t>
  </si>
  <si>
    <t>27504081369872</t>
  </si>
  <si>
    <t>Emp 912</t>
  </si>
  <si>
    <t>27805210278671</t>
  </si>
  <si>
    <t>Emp 913</t>
  </si>
  <si>
    <t>28005262178128</t>
  </si>
  <si>
    <t>Emp 914</t>
  </si>
  <si>
    <t>28211251955479</t>
  </si>
  <si>
    <t>Emp 915</t>
  </si>
  <si>
    <t>28703141782941</t>
  </si>
  <si>
    <t>Emp 916</t>
  </si>
  <si>
    <t>27610240162418</t>
  </si>
  <si>
    <t>Emp 917</t>
  </si>
  <si>
    <t>28505161989552</t>
  </si>
  <si>
    <t>Emp 918</t>
  </si>
  <si>
    <t>29311030268321</t>
  </si>
  <si>
    <t>Emp 919</t>
  </si>
  <si>
    <t>29210012182693</t>
  </si>
  <si>
    <t>Emp 920</t>
  </si>
  <si>
    <t>28510041955214</t>
  </si>
  <si>
    <t>Emp 921</t>
  </si>
  <si>
    <t>29501121981668</t>
  </si>
  <si>
    <t>Emp 922</t>
  </si>
  <si>
    <t>28708060276088</t>
  </si>
  <si>
    <t>Emp 923</t>
  </si>
  <si>
    <t>27512221787741</t>
  </si>
  <si>
    <t>Emp 924</t>
  </si>
  <si>
    <t>27603151779218</t>
  </si>
  <si>
    <t>Emp 925</t>
  </si>
  <si>
    <t>29108281772789</t>
  </si>
  <si>
    <t>Emp 926</t>
  </si>
  <si>
    <t>29409010260245</t>
  </si>
  <si>
    <t>Emp 927</t>
  </si>
  <si>
    <t>28409191355811</t>
  </si>
  <si>
    <t>Emp 928</t>
  </si>
  <si>
    <t>28104160184291</t>
  </si>
  <si>
    <t>Emp 929</t>
  </si>
  <si>
    <t>28306231768335</t>
  </si>
  <si>
    <t>Emp 930</t>
  </si>
  <si>
    <t>27409281756837</t>
  </si>
  <si>
    <t>Emp 931</t>
  </si>
  <si>
    <t>28712150283392</t>
  </si>
  <si>
    <t>Emp 932</t>
  </si>
  <si>
    <t>28906261769539</t>
  </si>
  <si>
    <t>Emp 933</t>
  </si>
  <si>
    <t>29312211384763</t>
  </si>
  <si>
    <t>Emp 934</t>
  </si>
  <si>
    <t>27905222181886</t>
  </si>
  <si>
    <t>Emp 935</t>
  </si>
  <si>
    <t>29402251978126</t>
  </si>
  <si>
    <t>Emp 936</t>
  </si>
  <si>
    <t>29012271359685</t>
  </si>
  <si>
    <t>Emp 937</t>
  </si>
  <si>
    <t>27405220288038</t>
  </si>
  <si>
    <t>Emp 938</t>
  </si>
  <si>
    <t>29205121960693</t>
  </si>
  <si>
    <t>Emp 939</t>
  </si>
  <si>
    <t>28001020287353</t>
  </si>
  <si>
    <t>Emp 940</t>
  </si>
  <si>
    <t>27909140158891</t>
  </si>
  <si>
    <t>Emp 941</t>
  </si>
  <si>
    <t>27605102184654</t>
  </si>
  <si>
    <t>Emp 942</t>
  </si>
  <si>
    <t>29404251787492</t>
  </si>
  <si>
    <t>Emp 943</t>
  </si>
  <si>
    <t>29008040160074</t>
  </si>
  <si>
    <t>Emp 944</t>
  </si>
  <si>
    <t>29206011354027</t>
  </si>
  <si>
    <t>Emp 945</t>
  </si>
  <si>
    <t>28909201773279</t>
  </si>
  <si>
    <t>Emp 946</t>
  </si>
  <si>
    <t>28310022159387</t>
  </si>
  <si>
    <t>Emp 947</t>
  </si>
  <si>
    <t>27809091964645</t>
  </si>
  <si>
    <t>Emp 948</t>
  </si>
  <si>
    <t>29103202186456</t>
  </si>
  <si>
    <t>Emp 949</t>
  </si>
  <si>
    <t>29202252155184</t>
  </si>
  <si>
    <t>Emp 950</t>
  </si>
  <si>
    <t>28708220254964</t>
  </si>
  <si>
    <t>Emp 951</t>
  </si>
  <si>
    <t>28607180260432</t>
  </si>
  <si>
    <t>Emp 952</t>
  </si>
  <si>
    <t>28901261756527</t>
  </si>
  <si>
    <t>Emp 953</t>
  </si>
  <si>
    <t>28902051772498</t>
  </si>
  <si>
    <t>Emp 954</t>
  </si>
  <si>
    <t>29311271762457</t>
  </si>
  <si>
    <t>Emp 955</t>
  </si>
  <si>
    <t>28509161390494</t>
  </si>
  <si>
    <t>Emp 956</t>
  </si>
  <si>
    <t>27908070285221</t>
  </si>
  <si>
    <t>Emp 957</t>
  </si>
  <si>
    <t>28711080172627</t>
  </si>
  <si>
    <t>Emp 958</t>
  </si>
  <si>
    <t>29510030285073</t>
  </si>
  <si>
    <t>Emp 959</t>
  </si>
  <si>
    <t>28907120289253</t>
  </si>
  <si>
    <t>Emp 960</t>
  </si>
  <si>
    <t>27511051958699</t>
  </si>
  <si>
    <t>Emp 961</t>
  </si>
  <si>
    <t>27408201972119</t>
  </si>
  <si>
    <t>Emp 962</t>
  </si>
  <si>
    <t>29508131953521</t>
  </si>
  <si>
    <t>Emp 963</t>
  </si>
  <si>
    <t>28610120185162</t>
  </si>
  <si>
    <t>Emp 964</t>
  </si>
  <si>
    <t>29407160176555</t>
  </si>
  <si>
    <t>Emp 965</t>
  </si>
  <si>
    <t>27812111363811</t>
  </si>
  <si>
    <t>Emp 966</t>
  </si>
  <si>
    <t>29508131765117</t>
  </si>
  <si>
    <t>Emp 967</t>
  </si>
  <si>
    <t>29108221380791</t>
  </si>
  <si>
    <t>Emp 968</t>
  </si>
  <si>
    <t>29203021768575</t>
  </si>
  <si>
    <t>Emp 969</t>
  </si>
  <si>
    <t>28909020254429</t>
  </si>
  <si>
    <t>Emp 970</t>
  </si>
  <si>
    <t>29008281382625</t>
  </si>
  <si>
    <t>Emp 971</t>
  </si>
  <si>
    <t>28304210186267</t>
  </si>
  <si>
    <t>Emp 972</t>
  </si>
  <si>
    <t>28403261389353</t>
  </si>
  <si>
    <t>Emp 973</t>
  </si>
  <si>
    <t>27406182153779</t>
  </si>
  <si>
    <t>Emp 974</t>
  </si>
  <si>
    <t>29411251767245</t>
  </si>
  <si>
    <t>Emp 975</t>
  </si>
  <si>
    <t>28901070268352</t>
  </si>
  <si>
    <t>Emp 976</t>
  </si>
  <si>
    <t>29306251972147</t>
  </si>
  <si>
    <t>Emp 977</t>
  </si>
  <si>
    <t>29505240153738</t>
  </si>
  <si>
    <t>Emp 978</t>
  </si>
  <si>
    <t>28204170289455</t>
  </si>
  <si>
    <t>Emp 979</t>
  </si>
  <si>
    <t>27607190188044</t>
  </si>
  <si>
    <t>Emp 980</t>
  </si>
  <si>
    <t>27703081391195</t>
  </si>
  <si>
    <t>Emp 981</t>
  </si>
  <si>
    <t>29109021352754</t>
  </si>
  <si>
    <t>Emp 982</t>
  </si>
  <si>
    <t>28404120288196</t>
  </si>
  <si>
    <t>Emp 983</t>
  </si>
  <si>
    <t>28901020154821</t>
  </si>
  <si>
    <t>Emp 984</t>
  </si>
  <si>
    <t>27407050162753</t>
  </si>
  <si>
    <t>Emp 985</t>
  </si>
  <si>
    <t>28604030281571</t>
  </si>
  <si>
    <t>Emp 986</t>
  </si>
  <si>
    <t>29205251388957</t>
  </si>
  <si>
    <t>Emp 987</t>
  </si>
  <si>
    <t>29312281755921</t>
  </si>
  <si>
    <t>Emp 988</t>
  </si>
  <si>
    <t>28405192190249</t>
  </si>
  <si>
    <t>Emp 989</t>
  </si>
  <si>
    <t>28201270253597</t>
  </si>
  <si>
    <t>Emp 990</t>
  </si>
  <si>
    <t>27505141375625</t>
  </si>
  <si>
    <t>Emp 991</t>
  </si>
  <si>
    <t>29507161787432</t>
  </si>
  <si>
    <t>Emp 992</t>
  </si>
  <si>
    <t>27612201986978</t>
  </si>
  <si>
    <t>Emp 993</t>
  </si>
  <si>
    <t>28408171978315</t>
  </si>
  <si>
    <t>Emp 994</t>
  </si>
  <si>
    <t>27507182183136</t>
  </si>
  <si>
    <t>Emp 995</t>
  </si>
  <si>
    <t>29403180290477</t>
  </si>
  <si>
    <t>Emp 996</t>
  </si>
  <si>
    <t>28102281373948</t>
  </si>
  <si>
    <t>Emp 997</t>
  </si>
  <si>
    <t>28802111953337</t>
  </si>
  <si>
    <t>Emp 998</t>
  </si>
  <si>
    <t>27707031388063</t>
  </si>
  <si>
    <t>Emp 999</t>
  </si>
  <si>
    <t>28301191352368</t>
  </si>
  <si>
    <t>Emp 1000</t>
  </si>
  <si>
    <t>28802231790654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</si>
</sst>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GP]\ #,##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numFmt numFmtId="164" formatCode="[$EGP]\ #,##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rqsystems98-my.sharepoint.com/Users/PC/Downloads/HR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t"/>
      <sheetName val="Dashboard"/>
      <sheetName val="HR Database"/>
      <sheetName val="Draft"/>
    </sheetNames>
    <sheetDataSet>
      <sheetData sheetId="0"/>
      <sheetData sheetId="1"/>
      <sheetData sheetId="2"/>
      <sheetData sheetId="3">
        <row r="9">
          <cell r="B9" t="str">
            <v>01</v>
          </cell>
          <cell r="C9" t="str">
            <v>Cairo</v>
          </cell>
        </row>
        <row r="10">
          <cell r="B10" t="str">
            <v>02</v>
          </cell>
          <cell r="C10" t="str">
            <v>Alexandria</v>
          </cell>
        </row>
        <row r="11">
          <cell r="B11" t="str">
            <v>13</v>
          </cell>
          <cell r="C11" t="str">
            <v>Sharqia</v>
          </cell>
        </row>
        <row r="12">
          <cell r="B12" t="str">
            <v>17</v>
          </cell>
          <cell r="C12" t="str">
            <v>Monufia</v>
          </cell>
        </row>
        <row r="13">
          <cell r="B13" t="str">
            <v>19</v>
          </cell>
          <cell r="C13" t="str">
            <v>Ismailia</v>
          </cell>
        </row>
        <row r="14">
          <cell r="B14" t="str">
            <v>21</v>
          </cell>
          <cell r="C14" t="str">
            <v>Giza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0C7D04-CC7D-403C-84BB-302919E55339}" name="HR_DB" displayName="HR_DB" ref="A1:N1001" totalsRowShown="0" headerRowDxfId="15" dataDxfId="14">
  <autoFilter ref="A1:N1001" xr:uid="{E51E383A-150A-48D2-9818-E22191E9E230}"/>
  <tableColumns count="14">
    <tableColumn id="1" xr3:uid="{A8333984-50A4-4485-B719-7987CAAEEF3F}" name="EmpID" dataDxfId="13"/>
    <tableColumn id="2" xr3:uid="{37E5839D-E143-441F-B39D-84FC2DDE9ED5}" name="Name" dataDxfId="12"/>
    <tableColumn id="3" xr3:uid="{A361CF93-0797-4680-BDE7-5352BC1795E5}" name="ID No." dataDxfId="11"/>
    <tableColumn id="4" xr3:uid="{840B7DDB-2E85-4DF6-9012-430C04861DA6}" name="Dep" dataDxfId="10"/>
    <tableColumn id="5" xr3:uid="{FC4E036D-7FEB-4002-8918-C72CDE4C100D}" name="Gender" dataDxfId="9">
      <calculatedColumnFormula>IF(ISODD(MID(HR_DB[[#This Row],[ID No.]],13,1)),"Male","Female")</calculatedColumnFormula>
    </tableColumn>
    <tableColumn id="14" xr3:uid="{7DC1C7A8-9135-467B-B304-06C4B26E9421}" name="DOB" dataDxfId="8">
      <calculatedColumnFormula>DATE(MID(HR_DB[[#This Row],[ID No.]],2,2),MID(HR_DB[[#This Row],[ID No.]],4,2),MID(HR_DB[[#This Row],[ID No.]],6,2))</calculatedColumnFormula>
    </tableColumn>
    <tableColumn id="6" xr3:uid="{EF9B636D-C88A-4F48-A603-DD95807885D9}" name="Age" dataDxfId="7">
      <calculatedColumnFormula>DATEDIF(HR_DB[[#This Row],[DOB]],TODAY(),"Y")</calculatedColumnFormula>
    </tableColumn>
    <tableColumn id="7" xr3:uid="{27818BC4-472C-4679-AB42-9219C750711A}" name="PayType" dataDxfId="6"/>
    <tableColumn id="8" xr3:uid="{1AB31A44-AD3C-44CC-B17A-4AE9B822031A}" name="Position" dataDxfId="5"/>
    <tableColumn id="9" xr3:uid="{39ADA00F-1BDE-4C56-812A-5BCCD6064A03}" name="Branch" dataDxfId="4"/>
    <tableColumn id="10" xr3:uid="{4A0927DE-388F-4220-8E5A-3CCB749EB161}" name="Place of Birth" dataDxfId="3">
      <calculatedColumnFormula>VLOOKUP(MID(HR_DB[[#This Row],[ID No.]],8,2),[1]Draft!$B$9:$C$14,2,FALSE)</calculatedColumnFormula>
    </tableColumn>
    <tableColumn id="11" xr3:uid="{D8CA565C-E86B-4C47-A5CC-3B7850F5887B}" name="Hire date" dataDxfId="2"/>
    <tableColumn id="12" xr3:uid="{5B9BAEDE-1F5D-487C-A9DE-6DB4F0FC5604}" name="Years no." dataDxfId="1">
      <calculatedColumnFormula>DATEDIF(HR_DB[[#This Row],[Hire date]],TODAY(),"Y")</calculatedColumnFormula>
    </tableColumn>
    <tableColumn id="13" xr3:uid="{06C7DCC0-DA7C-44FC-8910-7EB1C09D53A0}" name="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6311-E109-4012-A70D-3967E9E67C51}">
  <dimension ref="A1:N1001"/>
  <sheetViews>
    <sheetView tabSelected="1" topLeftCell="A2" workbookViewId="0"/>
  </sheetViews>
  <sheetFormatPr defaultRowHeight="15" x14ac:dyDescent="0.25"/>
  <cols>
    <col min="1" max="1" width="10.85546875" bestFit="1" customWidth="1"/>
    <col min="2" max="2" width="18.42578125" customWidth="1"/>
    <col min="3" max="3" width="30" customWidth="1"/>
    <col min="4" max="4" width="15.85546875" bestFit="1" customWidth="1"/>
    <col min="6" max="6" width="10.7109375" bestFit="1" customWidth="1"/>
    <col min="8" max="8" width="11.42578125" customWidth="1"/>
    <col min="9" max="9" width="12.140625" bestFit="1" customWidth="1"/>
    <col min="10" max="10" width="11.140625" bestFit="1" customWidth="1"/>
    <col min="11" max="11" width="16.42578125" bestFit="1" customWidth="1"/>
    <col min="12" max="13" width="13.140625" bestFit="1" customWidth="1"/>
    <col min="14" max="14" width="10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>
        <v>52578</v>
      </c>
      <c r="B2" s="1" t="s">
        <v>14</v>
      </c>
      <c r="C2" s="2" t="s">
        <v>15</v>
      </c>
      <c r="D2" s="1" t="s">
        <v>16</v>
      </c>
      <c r="E2" s="1" t="str">
        <f>IF(ISODD(MID(HR_DB[[#This Row],[ID No.]],13,1)),"Male","Female")</f>
        <v>Male</v>
      </c>
      <c r="F2" s="3">
        <f>DATE(MID(HR_DB[[#This Row],[ID No.]],2,2),MID(HR_DB[[#This Row],[ID No.]],4,2),MID(HR_DB[[#This Row],[ID No.]],6,2))</f>
        <v>34725</v>
      </c>
      <c r="G2" s="1">
        <f ca="1">DATEDIF(HR_DB[[#This Row],[DOB]],TODAY(),"Y")</f>
        <v>25</v>
      </c>
      <c r="H2" s="1" t="s">
        <v>17</v>
      </c>
      <c r="I2" s="1" t="s">
        <v>18</v>
      </c>
      <c r="J2" s="1" t="s">
        <v>19</v>
      </c>
      <c r="K2" s="2" t="str">
        <f>VLOOKUP(MID(HR_DB[[#This Row],[ID No.]],8,2),[1]Draft!$B$9:$C$14,2,FALSE)</f>
        <v>Cairo</v>
      </c>
      <c r="L2" s="3">
        <v>36583</v>
      </c>
      <c r="M2" s="1">
        <f ca="1">DATEDIF(HR_DB[[#This Row],[Hire date]],TODAY(),"Y")</f>
        <v>20</v>
      </c>
      <c r="N2" s="4">
        <v>21194</v>
      </c>
    </row>
    <row r="3" spans="1:14" x14ac:dyDescent="0.25">
      <c r="A3" s="1">
        <v>50880</v>
      </c>
      <c r="B3" s="1" t="s">
        <v>20</v>
      </c>
      <c r="C3" s="2" t="s">
        <v>21</v>
      </c>
      <c r="D3" s="1" t="s">
        <v>22</v>
      </c>
      <c r="E3" s="1" t="str">
        <f>IF(ISODD(MID(HR_DB[[#This Row],[ID No.]],13,1)),"Male","Female")</f>
        <v>Male</v>
      </c>
      <c r="F3" s="3">
        <f>DATE(MID(HR_DB[[#This Row],[ID No.]],2,2),MID(HR_DB[[#This Row],[ID No.]],4,2),MID(HR_DB[[#This Row],[ID No.]],6,2))</f>
        <v>31010</v>
      </c>
      <c r="G3" s="1">
        <f ca="1">DATEDIF(HR_DB[[#This Row],[DOB]],TODAY(),"Y")</f>
        <v>35</v>
      </c>
      <c r="H3" s="1" t="s">
        <v>17</v>
      </c>
      <c r="I3" s="1" t="s">
        <v>23</v>
      </c>
      <c r="J3" s="1" t="s">
        <v>24</v>
      </c>
      <c r="K3" s="1" t="str">
        <f>VLOOKUP(MID(HR_DB[[#This Row],[ID No.]],8,2),[1]Draft!$B$9:$C$14,2,FALSE)</f>
        <v>Sharqia</v>
      </c>
      <c r="L3" s="3">
        <v>37812</v>
      </c>
      <c r="M3" s="1">
        <f ca="1">DATEDIF(HR_DB[[#This Row],[Hire date]],TODAY(),"Y")</f>
        <v>17</v>
      </c>
      <c r="N3" s="4">
        <v>5008</v>
      </c>
    </row>
    <row r="4" spans="1:14" x14ac:dyDescent="0.25">
      <c r="A4" s="1">
        <v>57337</v>
      </c>
      <c r="B4" s="1" t="s">
        <v>25</v>
      </c>
      <c r="C4" s="1" t="s">
        <v>26</v>
      </c>
      <c r="D4" s="1" t="s">
        <v>27</v>
      </c>
      <c r="E4" s="1" t="str">
        <f>IF(ISODD(MID(HR_DB[[#This Row],[ID No.]],13,1)),"Male","Female")</f>
        <v>Male</v>
      </c>
      <c r="F4" s="3">
        <f>DATE(MID(HR_DB[[#This Row],[ID No.]],2,2),MID(HR_DB[[#This Row],[ID No.]],4,2),MID(HR_DB[[#This Row],[ID No.]],6,2))</f>
        <v>33886</v>
      </c>
      <c r="G4" s="1">
        <f ca="1">DATEDIF(HR_DB[[#This Row],[DOB]],TODAY(),"Y")</f>
        <v>28</v>
      </c>
      <c r="H4" s="1" t="s">
        <v>17</v>
      </c>
      <c r="I4" s="1" t="s">
        <v>23</v>
      </c>
      <c r="J4" s="1" t="s">
        <v>28</v>
      </c>
      <c r="K4" s="1" t="str">
        <f>VLOOKUP(MID(HR_DB[[#This Row],[ID No.]],8,2),[1]Draft!$B$9:$C$14,2,FALSE)</f>
        <v>Giza</v>
      </c>
      <c r="L4" s="3">
        <v>40920</v>
      </c>
      <c r="M4" s="1">
        <f ca="1">DATEDIF(HR_DB[[#This Row],[Hire date]],TODAY(),"Y")</f>
        <v>8</v>
      </c>
      <c r="N4" s="4">
        <v>3009</v>
      </c>
    </row>
    <row r="5" spans="1:14" x14ac:dyDescent="0.25">
      <c r="A5" s="1">
        <v>55115</v>
      </c>
      <c r="B5" s="1" t="s">
        <v>29</v>
      </c>
      <c r="C5" s="1" t="s">
        <v>30</v>
      </c>
      <c r="D5" s="1" t="s">
        <v>31</v>
      </c>
      <c r="E5" s="1" t="str">
        <f>IF(ISODD(MID(HR_DB[[#This Row],[ID No.]],13,1)),"Male","Female")</f>
        <v>Female</v>
      </c>
      <c r="F5" s="3">
        <f>DATE(MID(HR_DB[[#This Row],[ID No.]],2,2),MID(HR_DB[[#This Row],[ID No.]],4,2),MID(HR_DB[[#This Row],[ID No.]],6,2))</f>
        <v>32313</v>
      </c>
      <c r="G5" s="1">
        <f ca="1">DATEDIF(HR_DB[[#This Row],[DOB]],TODAY(),"Y")</f>
        <v>32</v>
      </c>
      <c r="H5" s="1" t="s">
        <v>32</v>
      </c>
      <c r="I5" s="1" t="s">
        <v>23</v>
      </c>
      <c r="J5" s="1" t="s">
        <v>19</v>
      </c>
      <c r="K5" s="1" t="str">
        <f>VLOOKUP(MID(HR_DB[[#This Row],[ID No.]],8,2),[1]Draft!$B$9:$C$14,2,FALSE)</f>
        <v>Monufia</v>
      </c>
      <c r="L5" s="3">
        <v>37139</v>
      </c>
      <c r="M5" s="1">
        <f ca="1">DATEDIF(HR_DB[[#This Row],[Hire date]],TODAY(),"Y")</f>
        <v>19</v>
      </c>
      <c r="N5" s="4">
        <v>5313</v>
      </c>
    </row>
    <row r="6" spans="1:14" x14ac:dyDescent="0.25">
      <c r="A6" s="1">
        <v>59675</v>
      </c>
      <c r="B6" s="1" t="s">
        <v>33</v>
      </c>
      <c r="C6" s="1" t="s">
        <v>34</v>
      </c>
      <c r="D6" s="1" t="s">
        <v>35</v>
      </c>
      <c r="E6" s="1" t="str">
        <f>IF(ISODD(MID(HR_DB[[#This Row],[ID No.]],13,1)),"Male","Female")</f>
        <v>Male</v>
      </c>
      <c r="F6" s="3">
        <f>DATE(MID(HR_DB[[#This Row],[ID No.]],2,2),MID(HR_DB[[#This Row],[ID No.]],4,2),MID(HR_DB[[#This Row],[ID No.]],6,2))</f>
        <v>31311</v>
      </c>
      <c r="G6" s="1">
        <f ca="1">DATEDIF(HR_DB[[#This Row],[DOB]],TODAY(),"Y")</f>
        <v>35</v>
      </c>
      <c r="H6" s="1" t="s">
        <v>17</v>
      </c>
      <c r="I6" s="1" t="s">
        <v>23</v>
      </c>
      <c r="J6" s="1" t="s">
        <v>28</v>
      </c>
      <c r="K6" s="1" t="str">
        <f>VLOOKUP(MID(HR_DB[[#This Row],[ID No.]],8,2),[1]Draft!$B$9:$C$14,2,FALSE)</f>
        <v>Cairo</v>
      </c>
      <c r="L6" s="3">
        <v>35975</v>
      </c>
      <c r="M6" s="1">
        <f ca="1">DATEDIF(HR_DB[[#This Row],[Hire date]],TODAY(),"Y")</f>
        <v>22</v>
      </c>
      <c r="N6" s="4">
        <v>6194</v>
      </c>
    </row>
    <row r="7" spans="1:14" x14ac:dyDescent="0.25">
      <c r="A7" s="1">
        <v>52325</v>
      </c>
      <c r="B7" s="1" t="s">
        <v>36</v>
      </c>
      <c r="C7" s="1" t="s">
        <v>37</v>
      </c>
      <c r="D7" s="1" t="s">
        <v>38</v>
      </c>
      <c r="E7" s="1" t="str">
        <f>IF(ISODD(MID(HR_DB[[#This Row],[ID No.]],13,1)),"Male","Female")</f>
        <v>Male</v>
      </c>
      <c r="F7" s="3">
        <f>DATE(MID(HR_DB[[#This Row],[ID No.]],2,2),MID(HR_DB[[#This Row],[ID No.]],4,2),MID(HR_DB[[#This Row],[ID No.]],6,2))</f>
        <v>28454</v>
      </c>
      <c r="G7" s="1">
        <f ca="1">DATEDIF(HR_DB[[#This Row],[DOB]],TODAY(),"Y")</f>
        <v>42</v>
      </c>
      <c r="H7" s="1" t="s">
        <v>32</v>
      </c>
      <c r="I7" s="1" t="s">
        <v>23</v>
      </c>
      <c r="J7" s="1" t="s">
        <v>24</v>
      </c>
      <c r="K7" s="1" t="str">
        <f>VLOOKUP(MID(HR_DB[[#This Row],[ID No.]],8,2),[1]Draft!$B$9:$C$14,2,FALSE)</f>
        <v>Giza</v>
      </c>
      <c r="L7" s="3">
        <v>36490</v>
      </c>
      <c r="M7" s="1">
        <f ca="1">DATEDIF(HR_DB[[#This Row],[Hire date]],TODAY(),"Y")</f>
        <v>20</v>
      </c>
      <c r="N7" s="4">
        <v>4027</v>
      </c>
    </row>
    <row r="8" spans="1:14" x14ac:dyDescent="0.25">
      <c r="A8" s="1">
        <v>57592</v>
      </c>
      <c r="B8" s="1" t="s">
        <v>39</v>
      </c>
      <c r="C8" s="1" t="s">
        <v>40</v>
      </c>
      <c r="D8" s="1" t="s">
        <v>16</v>
      </c>
      <c r="E8" s="1" t="str">
        <f>IF(ISODD(MID(HR_DB[[#This Row],[ID No.]],13,1)),"Male","Female")</f>
        <v>Female</v>
      </c>
      <c r="F8" s="3">
        <f>DATE(MID(HR_DB[[#This Row],[ID No.]],2,2),MID(HR_DB[[#This Row],[ID No.]],4,2),MID(HR_DB[[#This Row],[ID No.]],6,2))</f>
        <v>27613</v>
      </c>
      <c r="G8" s="1">
        <f ca="1">DATEDIF(HR_DB[[#This Row],[DOB]],TODAY(),"Y")</f>
        <v>45</v>
      </c>
      <c r="H8" s="1" t="s">
        <v>17</v>
      </c>
      <c r="I8" s="1" t="s">
        <v>41</v>
      </c>
      <c r="J8" s="1" t="s">
        <v>28</v>
      </c>
      <c r="K8" s="1" t="str">
        <f>VLOOKUP(MID(HR_DB[[#This Row],[ID No.]],8,2),[1]Draft!$B$9:$C$14,2,FALSE)</f>
        <v>Sharqia</v>
      </c>
      <c r="L8" s="3">
        <v>36913</v>
      </c>
      <c r="M8" s="1">
        <f ca="1">DATEDIF(HR_DB[[#This Row],[Hire date]],TODAY(),"Y")</f>
        <v>19</v>
      </c>
      <c r="N8" s="4">
        <v>12074</v>
      </c>
    </row>
    <row r="9" spans="1:14" x14ac:dyDescent="0.25">
      <c r="A9" s="1">
        <v>55955</v>
      </c>
      <c r="B9" s="1" t="s">
        <v>42</v>
      </c>
      <c r="C9" s="1" t="s">
        <v>43</v>
      </c>
      <c r="D9" s="1" t="s">
        <v>27</v>
      </c>
      <c r="E9" s="1" t="str">
        <f>IF(ISODD(MID(HR_DB[[#This Row],[ID No.]],13,1)),"Male","Female")</f>
        <v>Male</v>
      </c>
      <c r="F9" s="3">
        <f>DATE(MID(HR_DB[[#This Row],[ID No.]],2,2),MID(HR_DB[[#This Row],[ID No.]],4,2),MID(HR_DB[[#This Row],[ID No.]],6,2))</f>
        <v>29651</v>
      </c>
      <c r="G9" s="1">
        <f ca="1">DATEDIF(HR_DB[[#This Row],[DOB]],TODAY(),"Y")</f>
        <v>39</v>
      </c>
      <c r="H9" s="1" t="s">
        <v>32</v>
      </c>
      <c r="I9" s="1" t="s">
        <v>41</v>
      </c>
      <c r="J9" s="1" t="s">
        <v>44</v>
      </c>
      <c r="K9" s="1" t="str">
        <f>VLOOKUP(MID(HR_DB[[#This Row],[ID No.]],8,2),[1]Draft!$B$9:$C$14,2,FALSE)</f>
        <v>Cairo</v>
      </c>
      <c r="L9" s="3">
        <v>37756</v>
      </c>
      <c r="M9" s="1">
        <f ca="1">DATEDIF(HR_DB[[#This Row],[Hire date]],TODAY(),"Y")</f>
        <v>17</v>
      </c>
      <c r="N9" s="4">
        <v>10027</v>
      </c>
    </row>
    <row r="10" spans="1:14" x14ac:dyDescent="0.25">
      <c r="A10" s="1">
        <v>50042</v>
      </c>
      <c r="B10" s="1" t="s">
        <v>45</v>
      </c>
      <c r="C10" s="1" t="s">
        <v>46</v>
      </c>
      <c r="D10" s="1" t="s">
        <v>16</v>
      </c>
      <c r="E10" s="1" t="str">
        <f>IF(ISODD(MID(HR_DB[[#This Row],[ID No.]],13,1)),"Male","Female")</f>
        <v>Female</v>
      </c>
      <c r="F10" s="3">
        <f>DATE(MID(HR_DB[[#This Row],[ID No.]],2,2),MID(HR_DB[[#This Row],[ID No.]],4,2),MID(HR_DB[[#This Row],[ID No.]],6,2))</f>
        <v>29445</v>
      </c>
      <c r="G10" s="1">
        <f ca="1">DATEDIF(HR_DB[[#This Row],[DOB]],TODAY(),"Y")</f>
        <v>40</v>
      </c>
      <c r="H10" s="1" t="s">
        <v>32</v>
      </c>
      <c r="I10" s="1" t="s">
        <v>23</v>
      </c>
      <c r="J10" s="1" t="s">
        <v>24</v>
      </c>
      <c r="K10" s="1" t="str">
        <f>VLOOKUP(MID(HR_DB[[#This Row],[ID No.]],8,2),[1]Draft!$B$9:$C$14,2,FALSE)</f>
        <v>Cairo</v>
      </c>
      <c r="L10" s="3">
        <v>38794</v>
      </c>
      <c r="M10" s="1">
        <f ca="1">DATEDIF(HR_DB[[#This Row],[Hire date]],TODAY(),"Y")</f>
        <v>14</v>
      </c>
      <c r="N10" s="4">
        <v>6858</v>
      </c>
    </row>
    <row r="11" spans="1:14" x14ac:dyDescent="0.25">
      <c r="A11" s="1">
        <v>57941</v>
      </c>
      <c r="B11" s="1" t="s">
        <v>47</v>
      </c>
      <c r="C11" s="1" t="s">
        <v>48</v>
      </c>
      <c r="D11" s="1" t="s">
        <v>49</v>
      </c>
      <c r="E11" s="1" t="str">
        <f>IF(ISODD(MID(HR_DB[[#This Row],[ID No.]],13,1)),"Male","Female")</f>
        <v>Male</v>
      </c>
      <c r="F11" s="3">
        <f>DATE(MID(HR_DB[[#This Row],[ID No.]],2,2),MID(HR_DB[[#This Row],[ID No.]],4,2),MID(HR_DB[[#This Row],[ID No.]],6,2))</f>
        <v>34764</v>
      </c>
      <c r="G11" s="1">
        <f ca="1">DATEDIF(HR_DB[[#This Row],[DOB]],TODAY(),"Y")</f>
        <v>25</v>
      </c>
      <c r="H11" s="1" t="s">
        <v>32</v>
      </c>
      <c r="I11" s="1" t="s">
        <v>23</v>
      </c>
      <c r="J11" s="1" t="s">
        <v>44</v>
      </c>
      <c r="K11" s="1" t="str">
        <f>VLOOKUP(MID(HR_DB[[#This Row],[ID No.]],8,2),[1]Draft!$B$9:$C$14,2,FALSE)</f>
        <v>Cairo</v>
      </c>
      <c r="L11" s="3">
        <v>40627</v>
      </c>
      <c r="M11" s="1">
        <f ca="1">DATEDIF(HR_DB[[#This Row],[Hire date]],TODAY(),"Y")</f>
        <v>9</v>
      </c>
      <c r="N11" s="4">
        <v>4444</v>
      </c>
    </row>
    <row r="12" spans="1:14" x14ac:dyDescent="0.25">
      <c r="A12" s="1">
        <v>54639</v>
      </c>
      <c r="B12" s="1" t="s">
        <v>50</v>
      </c>
      <c r="C12" s="1" t="s">
        <v>51</v>
      </c>
      <c r="D12" s="1" t="s">
        <v>49</v>
      </c>
      <c r="E12" s="1" t="str">
        <f>IF(ISODD(MID(HR_DB[[#This Row],[ID No.]],13,1)),"Male","Female")</f>
        <v>Female</v>
      </c>
      <c r="F12" s="3">
        <f>DATE(MID(HR_DB[[#This Row],[ID No.]],2,2),MID(HR_DB[[#This Row],[ID No.]],4,2),MID(HR_DB[[#This Row],[ID No.]],6,2))</f>
        <v>27084</v>
      </c>
      <c r="G12" s="1">
        <f ca="1">DATEDIF(HR_DB[[#This Row],[DOB]],TODAY(),"Y")</f>
        <v>46</v>
      </c>
      <c r="H12" s="1" t="s">
        <v>32</v>
      </c>
      <c r="I12" s="1" t="s">
        <v>18</v>
      </c>
      <c r="J12" s="1" t="s">
        <v>24</v>
      </c>
      <c r="K12" s="1" t="str">
        <f>VLOOKUP(MID(HR_DB[[#This Row],[ID No.]],8,2),[1]Draft!$B$9:$C$14,2,FALSE)</f>
        <v>Cairo</v>
      </c>
      <c r="L12" s="3">
        <v>37319</v>
      </c>
      <c r="M12" s="1">
        <f ca="1">DATEDIF(HR_DB[[#This Row],[Hire date]],TODAY(),"Y")</f>
        <v>18</v>
      </c>
      <c r="N12" s="4">
        <v>29222</v>
      </c>
    </row>
    <row r="13" spans="1:14" x14ac:dyDescent="0.25">
      <c r="A13" s="1">
        <v>55504</v>
      </c>
      <c r="B13" s="1" t="s">
        <v>52</v>
      </c>
      <c r="C13" s="1" t="s">
        <v>53</v>
      </c>
      <c r="D13" s="1" t="s">
        <v>27</v>
      </c>
      <c r="E13" s="1" t="str">
        <f>IF(ISODD(MID(HR_DB[[#This Row],[ID No.]],13,1)),"Male","Female")</f>
        <v>Female</v>
      </c>
      <c r="F13" s="3">
        <f>DATE(MID(HR_DB[[#This Row],[ID No.]],2,2),MID(HR_DB[[#This Row],[ID No.]],4,2),MID(HR_DB[[#This Row],[ID No.]],6,2))</f>
        <v>34822</v>
      </c>
      <c r="G13" s="1">
        <f ca="1">DATEDIF(HR_DB[[#This Row],[DOB]],TODAY(),"Y")</f>
        <v>25</v>
      </c>
      <c r="H13" s="1" t="s">
        <v>17</v>
      </c>
      <c r="I13" s="1" t="s">
        <v>41</v>
      </c>
      <c r="J13" s="1" t="s">
        <v>28</v>
      </c>
      <c r="K13" s="1" t="str">
        <f>VLOOKUP(MID(HR_DB[[#This Row],[ID No.]],8,2),[1]Draft!$B$9:$C$14,2,FALSE)</f>
        <v>Cairo</v>
      </c>
      <c r="L13" s="3">
        <v>41721</v>
      </c>
      <c r="M13" s="1">
        <f ca="1">DATEDIF(HR_DB[[#This Row],[Hire date]],TODAY(),"Y")</f>
        <v>6</v>
      </c>
      <c r="N13" s="4">
        <v>12169</v>
      </c>
    </row>
    <row r="14" spans="1:14" x14ac:dyDescent="0.25">
      <c r="A14" s="1">
        <v>52518</v>
      </c>
      <c r="B14" s="1" t="s">
        <v>54</v>
      </c>
      <c r="C14" s="1" t="s">
        <v>55</v>
      </c>
      <c r="D14" s="1" t="s">
        <v>16</v>
      </c>
      <c r="E14" s="1" t="str">
        <f>IF(ISODD(MID(HR_DB[[#This Row],[ID No.]],13,1)),"Male","Female")</f>
        <v>Female</v>
      </c>
      <c r="F14" s="3">
        <f>DATE(MID(HR_DB[[#This Row],[ID No.]],2,2),MID(HR_DB[[#This Row],[ID No.]],4,2),MID(HR_DB[[#This Row],[ID No.]],6,2))</f>
        <v>28831</v>
      </c>
      <c r="G14" s="1">
        <f ca="1">DATEDIF(HR_DB[[#This Row],[DOB]],TODAY(),"Y")</f>
        <v>41</v>
      </c>
      <c r="H14" s="1" t="s">
        <v>17</v>
      </c>
      <c r="I14" s="1" t="s">
        <v>41</v>
      </c>
      <c r="J14" s="1" t="s">
        <v>19</v>
      </c>
      <c r="K14" s="1" t="str">
        <f>VLOOKUP(MID(HR_DB[[#This Row],[ID No.]],8,2),[1]Draft!$B$9:$C$14,2,FALSE)</f>
        <v>Cairo</v>
      </c>
      <c r="L14" s="3">
        <v>37069</v>
      </c>
      <c r="M14" s="1">
        <f ca="1">DATEDIF(HR_DB[[#This Row],[Hire date]],TODAY(),"Y")</f>
        <v>19</v>
      </c>
      <c r="N14" s="4">
        <v>14015</v>
      </c>
    </row>
    <row r="15" spans="1:14" x14ac:dyDescent="0.25">
      <c r="A15" s="1">
        <v>54193</v>
      </c>
      <c r="B15" s="1" t="s">
        <v>56</v>
      </c>
      <c r="C15" s="1" t="s">
        <v>57</v>
      </c>
      <c r="D15" s="1" t="s">
        <v>16</v>
      </c>
      <c r="E15" s="1" t="str">
        <f>IF(ISODD(MID(HR_DB[[#This Row],[ID No.]],13,1)),"Male","Female")</f>
        <v>Male</v>
      </c>
      <c r="F15" s="3">
        <f>DATE(MID(HR_DB[[#This Row],[ID No.]],2,2),MID(HR_DB[[#This Row],[ID No.]],4,2),MID(HR_DB[[#This Row],[ID No.]],6,2))</f>
        <v>31118</v>
      </c>
      <c r="G15" s="1">
        <f ca="1">DATEDIF(HR_DB[[#This Row],[DOB]],TODAY(),"Y")</f>
        <v>35</v>
      </c>
      <c r="H15" s="1" t="s">
        <v>32</v>
      </c>
      <c r="I15" s="1" t="s">
        <v>23</v>
      </c>
      <c r="J15" s="1" t="s">
        <v>44</v>
      </c>
      <c r="K15" s="1" t="str">
        <f>VLOOKUP(MID(HR_DB[[#This Row],[ID No.]],8,2),[1]Draft!$B$9:$C$14,2,FALSE)</f>
        <v>Cairo</v>
      </c>
      <c r="L15" s="3">
        <v>39109</v>
      </c>
      <c r="M15" s="1">
        <f ca="1">DATEDIF(HR_DB[[#This Row],[Hire date]],TODAY(),"Y")</f>
        <v>13</v>
      </c>
      <c r="N15" s="4">
        <v>5951</v>
      </c>
    </row>
    <row r="16" spans="1:14" x14ac:dyDescent="0.25">
      <c r="A16" s="1">
        <v>50028</v>
      </c>
      <c r="B16" s="1" t="s">
        <v>58</v>
      </c>
      <c r="C16" s="1" t="s">
        <v>59</v>
      </c>
      <c r="D16" s="1" t="s">
        <v>16</v>
      </c>
      <c r="E16" s="1" t="str">
        <f>IF(ISODD(MID(HR_DB[[#This Row],[ID No.]],13,1)),"Male","Female")</f>
        <v>Female</v>
      </c>
      <c r="F16" s="3">
        <f>DATE(MID(HR_DB[[#This Row],[ID No.]],2,2),MID(HR_DB[[#This Row],[ID No.]],4,2),MID(HR_DB[[#This Row],[ID No.]],6,2))</f>
        <v>30995</v>
      </c>
      <c r="G16" s="1">
        <f ca="1">DATEDIF(HR_DB[[#This Row],[DOB]],TODAY(),"Y")</f>
        <v>35</v>
      </c>
      <c r="H16" s="1" t="s">
        <v>17</v>
      </c>
      <c r="I16" s="1" t="s">
        <v>23</v>
      </c>
      <c r="J16" s="1" t="s">
        <v>24</v>
      </c>
      <c r="K16" s="1" t="str">
        <f>VLOOKUP(MID(HR_DB[[#This Row],[ID No.]],8,2),[1]Draft!$B$9:$C$14,2,FALSE)</f>
        <v>Cairo</v>
      </c>
      <c r="L16" s="3">
        <v>41625</v>
      </c>
      <c r="M16" s="1">
        <f ca="1">DATEDIF(HR_DB[[#This Row],[Hire date]],TODAY(),"Y")</f>
        <v>6</v>
      </c>
      <c r="N16" s="4">
        <v>3673</v>
      </c>
    </row>
    <row r="17" spans="1:14" x14ac:dyDescent="0.25">
      <c r="A17" s="1">
        <v>53437</v>
      </c>
      <c r="B17" s="1" t="s">
        <v>60</v>
      </c>
      <c r="C17" s="2" t="s">
        <v>61</v>
      </c>
      <c r="D17" s="1" t="s">
        <v>62</v>
      </c>
      <c r="E17" s="1" t="str">
        <f>IF(ISODD(MID(HR_DB[[#This Row],[ID No.]],13,1)),"Male","Female")</f>
        <v>Female</v>
      </c>
      <c r="F17" s="3">
        <f>DATE(MID(HR_DB[[#This Row],[ID No.]],2,2),MID(HR_DB[[#This Row],[ID No.]],4,2),MID(HR_DB[[#This Row],[ID No.]],6,2))</f>
        <v>30760</v>
      </c>
      <c r="G17" s="1">
        <f ca="1">DATEDIF(HR_DB[[#This Row],[DOB]],TODAY(),"Y")</f>
        <v>36</v>
      </c>
      <c r="H17" s="1" t="s">
        <v>17</v>
      </c>
      <c r="I17" s="1" t="s">
        <v>23</v>
      </c>
      <c r="J17" s="1" t="s">
        <v>19</v>
      </c>
      <c r="K17" s="1" t="str">
        <f>VLOOKUP(MID(HR_DB[[#This Row],[ID No.]],8,2),[1]Draft!$B$9:$C$14,2,FALSE)</f>
        <v>Cairo</v>
      </c>
      <c r="L17" s="3">
        <v>37178</v>
      </c>
      <c r="M17" s="1">
        <f ca="1">DATEDIF(HR_DB[[#This Row],[Hire date]],TODAY(),"Y")</f>
        <v>19</v>
      </c>
      <c r="N17" s="4">
        <v>4265</v>
      </c>
    </row>
    <row r="18" spans="1:14" x14ac:dyDescent="0.25">
      <c r="A18" s="1">
        <v>59081</v>
      </c>
      <c r="B18" s="1" t="s">
        <v>63</v>
      </c>
      <c r="C18" s="1" t="s">
        <v>64</v>
      </c>
      <c r="D18" s="1" t="s">
        <v>35</v>
      </c>
      <c r="E18" s="1" t="str">
        <f>IF(ISODD(MID(HR_DB[[#This Row],[ID No.]],13,1)),"Male","Female")</f>
        <v>Male</v>
      </c>
      <c r="F18" s="3">
        <f>DATE(MID(HR_DB[[#This Row],[ID No.]],2,2),MID(HR_DB[[#This Row],[ID No.]],4,2),MID(HR_DB[[#This Row],[ID No.]],6,2))</f>
        <v>34282</v>
      </c>
      <c r="G18" s="1">
        <f ca="1">DATEDIF(HR_DB[[#This Row],[DOB]],TODAY(),"Y")</f>
        <v>26</v>
      </c>
      <c r="H18" s="1" t="s">
        <v>17</v>
      </c>
      <c r="I18" s="1" t="s">
        <v>18</v>
      </c>
      <c r="J18" s="1" t="s">
        <v>19</v>
      </c>
      <c r="K18" s="1" t="str">
        <f>VLOOKUP(MID(HR_DB[[#This Row],[ID No.]],8,2),[1]Draft!$B$9:$C$14,2,FALSE)</f>
        <v>Cairo</v>
      </c>
      <c r="L18" s="3">
        <v>40507</v>
      </c>
      <c r="M18" s="1">
        <f ca="1">DATEDIF(HR_DB[[#This Row],[Hire date]],TODAY(),"Y")</f>
        <v>9</v>
      </c>
      <c r="N18" s="4">
        <v>24474</v>
      </c>
    </row>
    <row r="19" spans="1:14" x14ac:dyDescent="0.25">
      <c r="A19" s="1">
        <v>50162</v>
      </c>
      <c r="B19" s="1" t="s">
        <v>65</v>
      </c>
      <c r="C19" s="1" t="s">
        <v>66</v>
      </c>
      <c r="D19" s="1" t="s">
        <v>16</v>
      </c>
      <c r="E19" s="1" t="str">
        <f>IF(ISODD(MID(HR_DB[[#This Row],[ID No.]],13,1)),"Male","Female")</f>
        <v>Male</v>
      </c>
      <c r="F19" s="3">
        <f>DATE(MID(HR_DB[[#This Row],[ID No.]],2,2),MID(HR_DB[[#This Row],[ID No.]],4,2),MID(HR_DB[[#This Row],[ID No.]],6,2))</f>
        <v>29783</v>
      </c>
      <c r="G19" s="1">
        <f ca="1">DATEDIF(HR_DB[[#This Row],[DOB]],TODAY(),"Y")</f>
        <v>39</v>
      </c>
      <c r="H19" s="1" t="s">
        <v>32</v>
      </c>
      <c r="I19" s="1" t="s">
        <v>23</v>
      </c>
      <c r="J19" s="1" t="s">
        <v>67</v>
      </c>
      <c r="K19" s="1" t="str">
        <f>VLOOKUP(MID(HR_DB[[#This Row],[ID No.]],8,2),[1]Draft!$B$9:$C$14,2,FALSE)</f>
        <v>Cairo</v>
      </c>
      <c r="L19" s="3">
        <v>39052</v>
      </c>
      <c r="M19" s="1">
        <f ca="1">DATEDIF(HR_DB[[#This Row],[Hire date]],TODAY(),"Y")</f>
        <v>13</v>
      </c>
      <c r="N19" s="4">
        <v>4561</v>
      </c>
    </row>
    <row r="20" spans="1:14" x14ac:dyDescent="0.25">
      <c r="A20" s="1">
        <v>52806</v>
      </c>
      <c r="B20" s="1" t="s">
        <v>68</v>
      </c>
      <c r="C20" s="1" t="s">
        <v>69</v>
      </c>
      <c r="D20" s="1" t="s">
        <v>38</v>
      </c>
      <c r="E20" s="1" t="str">
        <f>IF(ISODD(MID(HR_DB[[#This Row],[ID No.]],13,1)),"Male","Female")</f>
        <v>Male</v>
      </c>
      <c r="F20" s="3">
        <f>DATE(MID(HR_DB[[#This Row],[ID No.]],2,2),MID(HR_DB[[#This Row],[ID No.]],4,2),MID(HR_DB[[#This Row],[ID No.]],6,2))</f>
        <v>28514</v>
      </c>
      <c r="G20" s="1">
        <f ca="1">DATEDIF(HR_DB[[#This Row],[DOB]],TODAY(),"Y")</f>
        <v>42</v>
      </c>
      <c r="H20" s="1" t="s">
        <v>17</v>
      </c>
      <c r="I20" s="1" t="s">
        <v>18</v>
      </c>
      <c r="J20" s="1" t="s">
        <v>19</v>
      </c>
      <c r="K20" s="1" t="str">
        <f>VLOOKUP(MID(HR_DB[[#This Row],[ID No.]],8,2),[1]Draft!$B$9:$C$14,2,FALSE)</f>
        <v>Cairo</v>
      </c>
      <c r="L20" s="3">
        <v>35076</v>
      </c>
      <c r="M20" s="1">
        <f ca="1">DATEDIF(HR_DB[[#This Row],[Hire date]],TODAY(),"Y")</f>
        <v>24</v>
      </c>
      <c r="N20" s="4">
        <v>22799</v>
      </c>
    </row>
    <row r="21" spans="1:14" x14ac:dyDescent="0.25">
      <c r="A21" s="1">
        <v>58595</v>
      </c>
      <c r="B21" s="1" t="s">
        <v>70</v>
      </c>
      <c r="C21" s="2" t="s">
        <v>71</v>
      </c>
      <c r="D21" s="1" t="s">
        <v>62</v>
      </c>
      <c r="E21" s="1" t="str">
        <f>IF(ISODD(MID(HR_DB[[#This Row],[ID No.]],13,1)),"Male","Female")</f>
        <v>Male</v>
      </c>
      <c r="F21" s="3">
        <f>DATE(MID(HR_DB[[#This Row],[ID No.]],2,2),MID(HR_DB[[#This Row],[ID No.]],4,2),MID(HR_DB[[#This Row],[ID No.]],6,2))</f>
        <v>30826</v>
      </c>
      <c r="G21" s="1">
        <f ca="1">DATEDIF(HR_DB[[#This Row],[DOB]],TODAY(),"Y")</f>
        <v>36</v>
      </c>
      <c r="H21" s="1" t="s">
        <v>17</v>
      </c>
      <c r="I21" s="1" t="s">
        <v>41</v>
      </c>
      <c r="J21" s="1" t="s">
        <v>28</v>
      </c>
      <c r="K21" s="1" t="str">
        <f>VLOOKUP(MID(HR_DB[[#This Row],[ID No.]],8,2),[1]Draft!$B$9:$C$14,2,FALSE)</f>
        <v>Cairo</v>
      </c>
      <c r="L21" s="3">
        <v>36889</v>
      </c>
      <c r="M21" s="1">
        <f ca="1">DATEDIF(HR_DB[[#This Row],[Hire date]],TODAY(),"Y")</f>
        <v>19</v>
      </c>
      <c r="N21" s="4">
        <v>11896</v>
      </c>
    </row>
    <row r="22" spans="1:14" x14ac:dyDescent="0.25">
      <c r="A22" s="1">
        <v>50801</v>
      </c>
      <c r="B22" s="1" t="s">
        <v>72</v>
      </c>
      <c r="C22" s="2" t="s">
        <v>73</v>
      </c>
      <c r="D22" s="1" t="s">
        <v>49</v>
      </c>
      <c r="E22" s="1" t="str">
        <f>IF(ISODD(MID(HR_DB[[#This Row],[ID No.]],13,1)),"Male","Female")</f>
        <v>Male</v>
      </c>
      <c r="F22" s="3">
        <f>DATE(MID(HR_DB[[#This Row],[ID No.]],2,2),MID(HR_DB[[#This Row],[ID No.]],4,2),MID(HR_DB[[#This Row],[ID No.]],6,2))</f>
        <v>34706</v>
      </c>
      <c r="G22" s="1">
        <f ca="1">DATEDIF(HR_DB[[#This Row],[DOB]],TODAY(),"Y")</f>
        <v>25</v>
      </c>
      <c r="H22" s="1" t="s">
        <v>17</v>
      </c>
      <c r="I22" s="1" t="s">
        <v>23</v>
      </c>
      <c r="J22" s="1" t="s">
        <v>67</v>
      </c>
      <c r="K22" s="1" t="str">
        <f>VLOOKUP(MID(HR_DB[[#This Row],[ID No.]],8,2),[1]Draft!$B$9:$C$14,2,FALSE)</f>
        <v>Cairo</v>
      </c>
      <c r="L22" s="3">
        <v>40771</v>
      </c>
      <c r="M22" s="1">
        <f ca="1">DATEDIF(HR_DB[[#This Row],[Hire date]],TODAY(),"Y")</f>
        <v>9</v>
      </c>
      <c r="N22" s="4">
        <v>3906</v>
      </c>
    </row>
    <row r="23" spans="1:14" x14ac:dyDescent="0.25">
      <c r="A23" s="1">
        <v>51831</v>
      </c>
      <c r="B23" s="1" t="s">
        <v>74</v>
      </c>
      <c r="C23" s="1" t="s">
        <v>75</v>
      </c>
      <c r="D23" s="1" t="s">
        <v>62</v>
      </c>
      <c r="E23" s="1" t="str">
        <f>IF(ISODD(MID(HR_DB[[#This Row],[ID No.]],13,1)),"Male","Female")</f>
        <v>Male</v>
      </c>
      <c r="F23" s="3">
        <f>DATE(MID(HR_DB[[#This Row],[ID No.]],2,2),MID(HR_DB[[#This Row],[ID No.]],4,2),MID(HR_DB[[#This Row],[ID No.]],6,2))</f>
        <v>34753</v>
      </c>
      <c r="G23" s="1">
        <f ca="1">DATEDIF(HR_DB[[#This Row],[DOB]],TODAY(),"Y")</f>
        <v>25</v>
      </c>
      <c r="H23" s="1" t="s">
        <v>32</v>
      </c>
      <c r="I23" s="1" t="s">
        <v>23</v>
      </c>
      <c r="J23" s="1" t="s">
        <v>19</v>
      </c>
      <c r="K23" s="1" t="str">
        <f>VLOOKUP(MID(HR_DB[[#This Row],[ID No.]],8,2),[1]Draft!$B$9:$C$14,2,FALSE)</f>
        <v>Sharqia</v>
      </c>
      <c r="L23" s="3">
        <v>40832</v>
      </c>
      <c r="M23" s="1">
        <f ca="1">DATEDIF(HR_DB[[#This Row],[Hire date]],TODAY(),"Y")</f>
        <v>9</v>
      </c>
      <c r="N23" s="4">
        <v>3772</v>
      </c>
    </row>
    <row r="24" spans="1:14" x14ac:dyDescent="0.25">
      <c r="A24" s="1">
        <v>59021</v>
      </c>
      <c r="B24" s="1" t="s">
        <v>76</v>
      </c>
      <c r="C24" s="1" t="s">
        <v>77</v>
      </c>
      <c r="D24" s="1" t="s">
        <v>62</v>
      </c>
      <c r="E24" s="1" t="str">
        <f>IF(ISODD(MID(HR_DB[[#This Row],[ID No.]],13,1)),"Male","Female")</f>
        <v>Male</v>
      </c>
      <c r="F24" s="3">
        <f>DATE(MID(HR_DB[[#This Row],[ID No.]],2,2),MID(HR_DB[[#This Row],[ID No.]],4,2),MID(HR_DB[[#This Row],[ID No.]],6,2))</f>
        <v>34876</v>
      </c>
      <c r="G24" s="1">
        <f ca="1">DATEDIF(HR_DB[[#This Row],[DOB]],TODAY(),"Y")</f>
        <v>25</v>
      </c>
      <c r="H24" s="1" t="s">
        <v>32</v>
      </c>
      <c r="I24" s="1" t="s">
        <v>23</v>
      </c>
      <c r="J24" s="1" t="s">
        <v>44</v>
      </c>
      <c r="K24" s="1" t="str">
        <f>VLOOKUP(MID(HR_DB[[#This Row],[ID No.]],8,2),[1]Draft!$B$9:$C$14,2,FALSE)</f>
        <v>Ismailia</v>
      </c>
      <c r="L24" s="3">
        <v>37630</v>
      </c>
      <c r="M24" s="1">
        <f ca="1">DATEDIF(HR_DB[[#This Row],[Hire date]],TODAY(),"Y")</f>
        <v>17</v>
      </c>
      <c r="N24" s="4">
        <v>4089</v>
      </c>
    </row>
    <row r="25" spans="1:14" x14ac:dyDescent="0.25">
      <c r="A25" s="1">
        <v>53625</v>
      </c>
      <c r="B25" s="1" t="s">
        <v>78</v>
      </c>
      <c r="C25" s="1" t="s">
        <v>79</v>
      </c>
      <c r="D25" s="1" t="s">
        <v>16</v>
      </c>
      <c r="E25" s="1" t="str">
        <f>IF(ISODD(MID(HR_DB[[#This Row],[ID No.]],13,1)),"Male","Female")</f>
        <v>Male</v>
      </c>
      <c r="F25" s="3">
        <f>DATE(MID(HR_DB[[#This Row],[ID No.]],2,2),MID(HR_DB[[#This Row],[ID No.]],4,2),MID(HR_DB[[#This Row],[ID No.]],6,2))</f>
        <v>34718</v>
      </c>
      <c r="G25" s="1">
        <f ca="1">DATEDIF(HR_DB[[#This Row],[DOB]],TODAY(),"Y")</f>
        <v>25</v>
      </c>
      <c r="H25" s="1" t="s">
        <v>17</v>
      </c>
      <c r="I25" s="1" t="s">
        <v>41</v>
      </c>
      <c r="J25" s="1" t="s">
        <v>19</v>
      </c>
      <c r="K25" s="1" t="str">
        <f>VLOOKUP(MID(HR_DB[[#This Row],[ID No.]],8,2),[1]Draft!$B$9:$C$14,2,FALSE)</f>
        <v>Ismailia</v>
      </c>
      <c r="L25" s="3">
        <v>41211</v>
      </c>
      <c r="M25" s="1">
        <f ca="1">DATEDIF(HR_DB[[#This Row],[Hire date]],TODAY(),"Y")</f>
        <v>8</v>
      </c>
      <c r="N25" s="4">
        <v>13991</v>
      </c>
    </row>
    <row r="26" spans="1:14" x14ac:dyDescent="0.25">
      <c r="A26" s="1">
        <v>53141</v>
      </c>
      <c r="B26" s="1" t="s">
        <v>80</v>
      </c>
      <c r="C26" s="1" t="s">
        <v>81</v>
      </c>
      <c r="D26" s="1" t="s">
        <v>62</v>
      </c>
      <c r="E26" s="1" t="str">
        <f>IF(ISODD(MID(HR_DB[[#This Row],[ID No.]],13,1)),"Male","Female")</f>
        <v>Male</v>
      </c>
      <c r="F26" s="3">
        <f>DATE(MID(HR_DB[[#This Row],[ID No.]],2,2),MID(HR_DB[[#This Row],[ID No.]],4,2),MID(HR_DB[[#This Row],[ID No.]],6,2))</f>
        <v>34868</v>
      </c>
      <c r="G26" s="1">
        <f ca="1">DATEDIF(HR_DB[[#This Row],[DOB]],TODAY(),"Y")</f>
        <v>25</v>
      </c>
      <c r="H26" s="1" t="s">
        <v>17</v>
      </c>
      <c r="I26" s="1" t="s">
        <v>18</v>
      </c>
      <c r="J26" s="1" t="s">
        <v>24</v>
      </c>
      <c r="K26" s="1" t="str">
        <f>VLOOKUP(MID(HR_DB[[#This Row],[ID No.]],8,2),[1]Draft!$B$9:$C$14,2,FALSE)</f>
        <v>Sharqia</v>
      </c>
      <c r="L26" s="3">
        <v>41373</v>
      </c>
      <c r="M26" s="1">
        <f ca="1">DATEDIF(HR_DB[[#This Row],[Hire date]],TODAY(),"Y")</f>
        <v>7</v>
      </c>
      <c r="N26" s="4">
        <v>25771</v>
      </c>
    </row>
    <row r="27" spans="1:14" x14ac:dyDescent="0.25">
      <c r="A27" s="1">
        <v>59969</v>
      </c>
      <c r="B27" s="1" t="s">
        <v>82</v>
      </c>
      <c r="C27" s="1" t="s">
        <v>83</v>
      </c>
      <c r="D27" s="1" t="s">
        <v>16</v>
      </c>
      <c r="E27" s="1" t="str">
        <f>IF(ISODD(MID(HR_DB[[#This Row],[ID No.]],13,1)),"Male","Female")</f>
        <v>Male</v>
      </c>
      <c r="F27" s="3">
        <f>DATE(MID(HR_DB[[#This Row],[ID No.]],2,2),MID(HR_DB[[#This Row],[ID No.]],4,2),MID(HR_DB[[#This Row],[ID No.]],6,2))</f>
        <v>35014</v>
      </c>
      <c r="G27" s="1">
        <f ca="1">DATEDIF(HR_DB[[#This Row],[DOB]],TODAY(),"Y")</f>
        <v>24</v>
      </c>
      <c r="H27" s="1" t="s">
        <v>32</v>
      </c>
      <c r="I27" s="1" t="s">
        <v>23</v>
      </c>
      <c r="J27" s="1" t="s">
        <v>28</v>
      </c>
      <c r="K27" s="1" t="str">
        <f>VLOOKUP(MID(HR_DB[[#This Row],[ID No.]],8,2),[1]Draft!$B$9:$C$14,2,FALSE)</f>
        <v>Alexandria</v>
      </c>
      <c r="L27" s="3">
        <v>38071</v>
      </c>
      <c r="M27" s="1">
        <f ca="1">DATEDIF(HR_DB[[#This Row],[Hire date]],TODAY(),"Y")</f>
        <v>16</v>
      </c>
      <c r="N27" s="4">
        <v>6348</v>
      </c>
    </row>
    <row r="28" spans="1:14" x14ac:dyDescent="0.25">
      <c r="A28" s="1">
        <v>50719</v>
      </c>
      <c r="B28" s="1" t="s">
        <v>84</v>
      </c>
      <c r="C28" s="1" t="s">
        <v>85</v>
      </c>
      <c r="D28" s="1" t="s">
        <v>31</v>
      </c>
      <c r="E28" s="1" t="str">
        <f>IF(ISODD(MID(HR_DB[[#This Row],[ID No.]],13,1)),"Male","Female")</f>
        <v>Male</v>
      </c>
      <c r="F28" s="3">
        <f>DATE(MID(HR_DB[[#This Row],[ID No.]],2,2),MID(HR_DB[[#This Row],[ID No.]],4,2),MID(HR_DB[[#This Row],[ID No.]],6,2))</f>
        <v>35030</v>
      </c>
      <c r="G28" s="1">
        <f ca="1">DATEDIF(HR_DB[[#This Row],[DOB]],TODAY(),"Y")</f>
        <v>24</v>
      </c>
      <c r="H28" s="1" t="s">
        <v>32</v>
      </c>
      <c r="I28" s="1" t="s">
        <v>41</v>
      </c>
      <c r="J28" s="1" t="s">
        <v>44</v>
      </c>
      <c r="K28" s="1" t="str">
        <f>VLOOKUP(MID(HR_DB[[#This Row],[ID No.]],8,2),[1]Draft!$B$9:$C$14,2,FALSE)</f>
        <v>Cairo</v>
      </c>
      <c r="L28" s="3">
        <v>38688</v>
      </c>
      <c r="M28" s="1">
        <f ca="1">DATEDIF(HR_DB[[#This Row],[Hire date]],TODAY(),"Y")</f>
        <v>14</v>
      </c>
      <c r="N28" s="4">
        <v>14448</v>
      </c>
    </row>
    <row r="29" spans="1:14" x14ac:dyDescent="0.25">
      <c r="A29" s="1">
        <v>51455</v>
      </c>
      <c r="B29" s="1" t="s">
        <v>86</v>
      </c>
      <c r="C29" s="1" t="s">
        <v>87</v>
      </c>
      <c r="D29" s="1" t="s">
        <v>35</v>
      </c>
      <c r="E29" s="1" t="str">
        <f>IF(ISODD(MID(HR_DB[[#This Row],[ID No.]],13,1)),"Male","Female")</f>
        <v>Male</v>
      </c>
      <c r="F29" s="3">
        <f>DATE(MID(HR_DB[[#This Row],[ID No.]],2,2),MID(HR_DB[[#This Row],[ID No.]],4,2),MID(HR_DB[[#This Row],[ID No.]],6,2))</f>
        <v>34743</v>
      </c>
      <c r="G29" s="1">
        <f ca="1">DATEDIF(HR_DB[[#This Row],[DOB]],TODAY(),"Y")</f>
        <v>25</v>
      </c>
      <c r="H29" s="1" t="s">
        <v>32</v>
      </c>
      <c r="I29" s="1" t="s">
        <v>23</v>
      </c>
      <c r="J29" s="1" t="s">
        <v>28</v>
      </c>
      <c r="K29" s="1" t="str">
        <f>VLOOKUP(MID(HR_DB[[#This Row],[ID No.]],8,2),[1]Draft!$B$9:$C$14,2,FALSE)</f>
        <v>Cairo</v>
      </c>
      <c r="L29" s="3">
        <v>35488</v>
      </c>
      <c r="M29" s="1">
        <f ca="1">DATEDIF(HR_DB[[#This Row],[Hire date]],TODAY(),"Y")</f>
        <v>23</v>
      </c>
      <c r="N29" s="4">
        <v>3006</v>
      </c>
    </row>
    <row r="30" spans="1:14" x14ac:dyDescent="0.25">
      <c r="A30" s="1">
        <v>54793</v>
      </c>
      <c r="B30" s="1" t="s">
        <v>88</v>
      </c>
      <c r="C30" s="1" t="s">
        <v>89</v>
      </c>
      <c r="D30" s="1" t="s">
        <v>62</v>
      </c>
      <c r="E30" s="1" t="str">
        <f>IF(ISODD(MID(HR_DB[[#This Row],[ID No.]],13,1)),"Male","Female")</f>
        <v>Male</v>
      </c>
      <c r="F30" s="3">
        <f>DATE(MID(HR_DB[[#This Row],[ID No.]],2,2),MID(HR_DB[[#This Row],[ID No.]],4,2),MID(HR_DB[[#This Row],[ID No.]],6,2))</f>
        <v>35010</v>
      </c>
      <c r="G30" s="1">
        <f ca="1">DATEDIF(HR_DB[[#This Row],[DOB]],TODAY(),"Y")</f>
        <v>24</v>
      </c>
      <c r="H30" s="1" t="s">
        <v>17</v>
      </c>
      <c r="I30" s="1" t="s">
        <v>41</v>
      </c>
      <c r="J30" s="1" t="s">
        <v>24</v>
      </c>
      <c r="K30" s="1" t="str">
        <f>VLOOKUP(MID(HR_DB[[#This Row],[ID No.]],8,2),[1]Draft!$B$9:$C$14,2,FALSE)</f>
        <v>Cairo</v>
      </c>
      <c r="L30" s="3">
        <v>39585</v>
      </c>
      <c r="M30" s="1">
        <f ca="1">DATEDIF(HR_DB[[#This Row],[Hire date]],TODAY(),"Y")</f>
        <v>12</v>
      </c>
      <c r="N30" s="4">
        <v>13671</v>
      </c>
    </row>
    <row r="31" spans="1:14" x14ac:dyDescent="0.25">
      <c r="A31" s="1">
        <v>54525</v>
      </c>
      <c r="B31" s="1" t="s">
        <v>90</v>
      </c>
      <c r="C31" s="1" t="s">
        <v>91</v>
      </c>
      <c r="D31" s="1" t="s">
        <v>92</v>
      </c>
      <c r="E31" s="1" t="str">
        <f>IF(ISODD(MID(HR_DB[[#This Row],[ID No.]],13,1)),"Male","Female")</f>
        <v>Male</v>
      </c>
      <c r="F31" s="3">
        <f>DATE(MID(HR_DB[[#This Row],[ID No.]],2,2),MID(HR_DB[[#This Row],[ID No.]],4,2),MID(HR_DB[[#This Row],[ID No.]],6,2))</f>
        <v>34775</v>
      </c>
      <c r="G31" s="1">
        <f ca="1">DATEDIF(HR_DB[[#This Row],[DOB]],TODAY(),"Y")</f>
        <v>25</v>
      </c>
      <c r="H31" s="1" t="s">
        <v>17</v>
      </c>
      <c r="I31" s="1" t="s">
        <v>23</v>
      </c>
      <c r="J31" s="1" t="s">
        <v>67</v>
      </c>
      <c r="K31" s="1" t="str">
        <f>VLOOKUP(MID(HR_DB[[#This Row],[ID No.]],8,2),[1]Draft!$B$9:$C$14,2,FALSE)</f>
        <v>Cairo</v>
      </c>
      <c r="L31" s="3">
        <v>36783</v>
      </c>
      <c r="M31" s="1">
        <f ca="1">DATEDIF(HR_DB[[#This Row],[Hire date]],TODAY(),"Y")</f>
        <v>20</v>
      </c>
      <c r="N31" s="4">
        <v>5407</v>
      </c>
    </row>
    <row r="32" spans="1:14" x14ac:dyDescent="0.25">
      <c r="A32" s="1">
        <v>52847</v>
      </c>
      <c r="B32" s="1" t="s">
        <v>93</v>
      </c>
      <c r="C32" s="1" t="s">
        <v>94</v>
      </c>
      <c r="D32" s="1" t="s">
        <v>92</v>
      </c>
      <c r="E32" s="1" t="str">
        <f>IF(ISODD(MID(HR_DB[[#This Row],[ID No.]],13,1)),"Male","Female")</f>
        <v>Male</v>
      </c>
      <c r="F32" s="3">
        <f>DATE(MID(HR_DB[[#This Row],[ID No.]],2,2),MID(HR_DB[[#This Row],[ID No.]],4,2),MID(HR_DB[[#This Row],[ID No.]],6,2))</f>
        <v>34968</v>
      </c>
      <c r="G32" s="1">
        <f ca="1">DATEDIF(HR_DB[[#This Row],[DOB]],TODAY(),"Y")</f>
        <v>25</v>
      </c>
      <c r="H32" s="1" t="s">
        <v>17</v>
      </c>
      <c r="I32" s="1" t="s">
        <v>23</v>
      </c>
      <c r="J32" s="1" t="s">
        <v>44</v>
      </c>
      <c r="K32" s="1" t="str">
        <f>VLOOKUP(MID(HR_DB[[#This Row],[ID No.]],8,2),[1]Draft!$B$9:$C$14,2,FALSE)</f>
        <v>Cairo</v>
      </c>
      <c r="L32" s="3">
        <v>38226</v>
      </c>
      <c r="M32" s="1">
        <f ca="1">DATEDIF(HR_DB[[#This Row],[Hire date]],TODAY(),"Y")</f>
        <v>16</v>
      </c>
      <c r="N32" s="4">
        <v>4353</v>
      </c>
    </row>
    <row r="33" spans="1:14" x14ac:dyDescent="0.25">
      <c r="A33" s="1">
        <v>56798</v>
      </c>
      <c r="B33" s="1" t="s">
        <v>95</v>
      </c>
      <c r="C33" s="1" t="s">
        <v>96</v>
      </c>
      <c r="D33" s="1" t="s">
        <v>31</v>
      </c>
      <c r="E33" s="1" t="str">
        <f>IF(ISODD(MID(HR_DB[[#This Row],[ID No.]],13,1)),"Male","Female")</f>
        <v>Male</v>
      </c>
      <c r="F33" s="3">
        <f>DATE(MID(HR_DB[[#This Row],[ID No.]],2,2),MID(HR_DB[[#This Row],[ID No.]],4,2),MID(HR_DB[[#This Row],[ID No.]],6,2))</f>
        <v>34840</v>
      </c>
      <c r="G33" s="1">
        <f ca="1">DATEDIF(HR_DB[[#This Row],[DOB]],TODAY(),"Y")</f>
        <v>25</v>
      </c>
      <c r="H33" s="1" t="s">
        <v>17</v>
      </c>
      <c r="I33" s="1" t="s">
        <v>23</v>
      </c>
      <c r="J33" s="1" t="s">
        <v>19</v>
      </c>
      <c r="K33" s="1" t="str">
        <f>VLOOKUP(MID(HR_DB[[#This Row],[ID No.]],8,2),[1]Draft!$B$9:$C$14,2,FALSE)</f>
        <v>Cairo</v>
      </c>
      <c r="L33" s="3">
        <v>34896</v>
      </c>
      <c r="M33" s="1">
        <f ca="1">DATEDIF(HR_DB[[#This Row],[Hire date]],TODAY(),"Y")</f>
        <v>25</v>
      </c>
      <c r="N33" s="4">
        <v>4735</v>
      </c>
    </row>
    <row r="34" spans="1:14" x14ac:dyDescent="0.25">
      <c r="A34" s="1">
        <v>59765</v>
      </c>
      <c r="B34" s="1" t="s">
        <v>97</v>
      </c>
      <c r="C34" s="1" t="s">
        <v>98</v>
      </c>
      <c r="D34" s="1" t="s">
        <v>35</v>
      </c>
      <c r="E34" s="1" t="str">
        <f>IF(ISODD(MID(HR_DB[[#This Row],[ID No.]],13,1)),"Male","Female")</f>
        <v>Male</v>
      </c>
      <c r="F34" s="3">
        <f>DATE(MID(HR_DB[[#This Row],[ID No.]],2,2),MID(HR_DB[[#This Row],[ID No.]],4,2),MID(HR_DB[[#This Row],[ID No.]],6,2))</f>
        <v>34899</v>
      </c>
      <c r="G34" s="1">
        <f ca="1">DATEDIF(HR_DB[[#This Row],[DOB]],TODAY(),"Y")</f>
        <v>25</v>
      </c>
      <c r="H34" s="1" t="s">
        <v>17</v>
      </c>
      <c r="I34" s="1" t="s">
        <v>23</v>
      </c>
      <c r="J34" s="1" t="s">
        <v>67</v>
      </c>
      <c r="K34" s="1" t="str">
        <f>VLOOKUP(MID(HR_DB[[#This Row],[ID No.]],8,2),[1]Draft!$B$9:$C$14,2,FALSE)</f>
        <v>Cairo</v>
      </c>
      <c r="L34" s="3">
        <v>42086</v>
      </c>
      <c r="M34" s="1">
        <f ca="1">DATEDIF(HR_DB[[#This Row],[Hire date]],TODAY(),"Y")</f>
        <v>5</v>
      </c>
      <c r="N34" s="4">
        <v>3820</v>
      </c>
    </row>
    <row r="35" spans="1:14" x14ac:dyDescent="0.25">
      <c r="A35" s="1">
        <v>58108</v>
      </c>
      <c r="B35" s="1" t="s">
        <v>99</v>
      </c>
      <c r="C35" s="1" t="s">
        <v>100</v>
      </c>
      <c r="D35" s="1" t="s">
        <v>92</v>
      </c>
      <c r="E35" s="1" t="str">
        <f>IF(ISODD(MID(HR_DB[[#This Row],[ID No.]],13,1)),"Male","Female")</f>
        <v>Male</v>
      </c>
      <c r="F35" s="3">
        <f>DATE(MID(HR_DB[[#This Row],[ID No.]],2,2),MID(HR_DB[[#This Row],[ID No.]],4,2),MID(HR_DB[[#This Row],[ID No.]],6,2))</f>
        <v>34703</v>
      </c>
      <c r="G35" s="1">
        <f ca="1">DATEDIF(HR_DB[[#This Row],[DOB]],TODAY(),"Y")</f>
        <v>25</v>
      </c>
      <c r="H35" s="1" t="s">
        <v>17</v>
      </c>
      <c r="I35" s="1" t="s">
        <v>23</v>
      </c>
      <c r="J35" s="1" t="s">
        <v>67</v>
      </c>
      <c r="K35" s="1" t="str">
        <f>VLOOKUP(MID(HR_DB[[#This Row],[ID No.]],8,2),[1]Draft!$B$9:$C$14,2,FALSE)</f>
        <v>Cairo</v>
      </c>
      <c r="L35" s="3">
        <v>38363</v>
      </c>
      <c r="M35" s="1">
        <f ca="1">DATEDIF(HR_DB[[#This Row],[Hire date]],TODAY(),"Y")</f>
        <v>15</v>
      </c>
      <c r="N35" s="4">
        <v>5609</v>
      </c>
    </row>
    <row r="36" spans="1:14" x14ac:dyDescent="0.25">
      <c r="A36" s="1">
        <v>50960</v>
      </c>
      <c r="B36" s="1" t="s">
        <v>101</v>
      </c>
      <c r="C36" s="1" t="s">
        <v>102</v>
      </c>
      <c r="D36" s="1" t="s">
        <v>16</v>
      </c>
      <c r="E36" s="1" t="str">
        <f>IF(ISODD(MID(HR_DB[[#This Row],[ID No.]],13,1)),"Male","Female")</f>
        <v>Male</v>
      </c>
      <c r="F36" s="3">
        <f>DATE(MID(HR_DB[[#This Row],[ID No.]],2,2),MID(HR_DB[[#This Row],[ID No.]],4,2),MID(HR_DB[[#This Row],[ID No.]],6,2))</f>
        <v>34746</v>
      </c>
      <c r="G36" s="1">
        <f ca="1">DATEDIF(HR_DB[[#This Row],[DOB]],TODAY(),"Y")</f>
        <v>25</v>
      </c>
      <c r="H36" s="1" t="s">
        <v>32</v>
      </c>
      <c r="I36" s="1" t="s">
        <v>18</v>
      </c>
      <c r="J36" s="1" t="s">
        <v>44</v>
      </c>
      <c r="K36" s="1" t="str">
        <f>VLOOKUP(MID(HR_DB[[#This Row],[ID No.]],8,2),[1]Draft!$B$9:$C$14,2,FALSE)</f>
        <v>Cairo</v>
      </c>
      <c r="L36" s="3">
        <v>39248</v>
      </c>
      <c r="M36" s="1">
        <f ca="1">DATEDIF(HR_DB[[#This Row],[Hire date]],TODAY(),"Y")</f>
        <v>13</v>
      </c>
      <c r="N36" s="4">
        <v>29731</v>
      </c>
    </row>
    <row r="37" spans="1:14" x14ac:dyDescent="0.25">
      <c r="A37" s="1">
        <v>59038</v>
      </c>
      <c r="B37" s="1" t="s">
        <v>103</v>
      </c>
      <c r="C37" s="2" t="s">
        <v>104</v>
      </c>
      <c r="D37" s="1" t="s">
        <v>27</v>
      </c>
      <c r="E37" s="1" t="str">
        <f>IF(ISODD(MID(HR_DB[[#This Row],[ID No.]],13,1)),"Male","Female")</f>
        <v>Male</v>
      </c>
      <c r="F37" s="3">
        <f>DATE(MID(HR_DB[[#This Row],[ID No.]],2,2),MID(HR_DB[[#This Row],[ID No.]],4,2),MID(HR_DB[[#This Row],[ID No.]],6,2))</f>
        <v>34710</v>
      </c>
      <c r="G37" s="1">
        <f ca="1">DATEDIF(HR_DB[[#This Row],[DOB]],TODAY(),"Y")</f>
        <v>25</v>
      </c>
      <c r="H37" s="1" t="s">
        <v>17</v>
      </c>
      <c r="I37" s="1" t="s">
        <v>23</v>
      </c>
      <c r="J37" s="1" t="s">
        <v>67</v>
      </c>
      <c r="K37" s="1" t="str">
        <f>VLOOKUP(MID(HR_DB[[#This Row],[ID No.]],8,2),[1]Draft!$B$9:$C$14,2,FALSE)</f>
        <v>Cairo</v>
      </c>
      <c r="L37" s="3">
        <v>38812</v>
      </c>
      <c r="M37" s="1">
        <f ca="1">DATEDIF(HR_DB[[#This Row],[Hire date]],TODAY(),"Y")</f>
        <v>14</v>
      </c>
      <c r="N37" s="4">
        <v>5261</v>
      </c>
    </row>
    <row r="38" spans="1:14" x14ac:dyDescent="0.25">
      <c r="A38" s="1">
        <v>54873</v>
      </c>
      <c r="B38" s="1" t="s">
        <v>105</v>
      </c>
      <c r="C38" s="1" t="s">
        <v>106</v>
      </c>
      <c r="D38" s="1" t="s">
        <v>27</v>
      </c>
      <c r="E38" s="1" t="str">
        <f>IF(ISODD(MID(HR_DB[[#This Row],[ID No.]],13,1)),"Male","Female")</f>
        <v>Male</v>
      </c>
      <c r="F38" s="3">
        <f>DATE(MID(HR_DB[[#This Row],[ID No.]],2,2),MID(HR_DB[[#This Row],[ID No.]],4,2),MID(HR_DB[[#This Row],[ID No.]],6,2))</f>
        <v>27655</v>
      </c>
      <c r="G38" s="1">
        <f ca="1">DATEDIF(HR_DB[[#This Row],[DOB]],TODAY(),"Y")</f>
        <v>45</v>
      </c>
      <c r="H38" s="1" t="s">
        <v>32</v>
      </c>
      <c r="I38" s="1" t="s">
        <v>23</v>
      </c>
      <c r="J38" s="1" t="s">
        <v>67</v>
      </c>
      <c r="K38" s="1" t="str">
        <f>VLOOKUP(MID(HR_DB[[#This Row],[ID No.]],8,2),[1]Draft!$B$9:$C$14,2,FALSE)</f>
        <v>Cairo</v>
      </c>
      <c r="L38" s="3">
        <v>34936</v>
      </c>
      <c r="M38" s="1">
        <f ca="1">DATEDIF(HR_DB[[#This Row],[Hire date]],TODAY(),"Y")</f>
        <v>25</v>
      </c>
      <c r="N38" s="4">
        <v>6004</v>
      </c>
    </row>
    <row r="39" spans="1:14" x14ac:dyDescent="0.25">
      <c r="A39" s="1">
        <v>55913</v>
      </c>
      <c r="B39" s="1" t="s">
        <v>107</v>
      </c>
      <c r="C39" s="1" t="s">
        <v>108</v>
      </c>
      <c r="D39" s="1" t="s">
        <v>92</v>
      </c>
      <c r="E39" s="1" t="str">
        <f>IF(ISODD(MID(HR_DB[[#This Row],[ID No.]],13,1)),"Male","Female")</f>
        <v>Male</v>
      </c>
      <c r="F39" s="3">
        <f>DATE(MID(HR_DB[[#This Row],[ID No.]],2,2),MID(HR_DB[[#This Row],[ID No.]],4,2),MID(HR_DB[[#This Row],[ID No.]],6,2))</f>
        <v>31767</v>
      </c>
      <c r="G39" s="1">
        <f ca="1">DATEDIF(HR_DB[[#This Row],[DOB]],TODAY(),"Y")</f>
        <v>33</v>
      </c>
      <c r="H39" s="1" t="s">
        <v>32</v>
      </c>
      <c r="I39" s="1" t="s">
        <v>41</v>
      </c>
      <c r="J39" s="1" t="s">
        <v>24</v>
      </c>
      <c r="K39" s="1" t="str">
        <f>VLOOKUP(MID(HR_DB[[#This Row],[ID No.]],8,2),[1]Draft!$B$9:$C$14,2,FALSE)</f>
        <v>Cairo</v>
      </c>
      <c r="L39" s="3">
        <v>41144</v>
      </c>
      <c r="M39" s="1">
        <f ca="1">DATEDIF(HR_DB[[#This Row],[Hire date]],TODAY(),"Y")</f>
        <v>8</v>
      </c>
      <c r="N39" s="4">
        <v>13635</v>
      </c>
    </row>
    <row r="40" spans="1:14" x14ac:dyDescent="0.25">
      <c r="A40" s="1">
        <v>53199</v>
      </c>
      <c r="B40" s="1" t="s">
        <v>109</v>
      </c>
      <c r="C40" s="1" t="s">
        <v>110</v>
      </c>
      <c r="D40" s="1" t="s">
        <v>49</v>
      </c>
      <c r="E40" s="1" t="str">
        <f>IF(ISODD(MID(HR_DB[[#This Row],[ID No.]],13,1)),"Male","Female")</f>
        <v>Male</v>
      </c>
      <c r="F40" s="3">
        <f>DATE(MID(HR_DB[[#This Row],[ID No.]],2,2),MID(HR_DB[[#This Row],[ID No.]],4,2),MID(HR_DB[[#This Row],[ID No.]],6,2))</f>
        <v>28302</v>
      </c>
      <c r="G40" s="1">
        <f ca="1">DATEDIF(HR_DB[[#This Row],[DOB]],TODAY(),"Y")</f>
        <v>43</v>
      </c>
      <c r="H40" s="1" t="s">
        <v>17</v>
      </c>
      <c r="I40" s="1" t="s">
        <v>23</v>
      </c>
      <c r="J40" s="1" t="s">
        <v>19</v>
      </c>
      <c r="K40" s="1" t="str">
        <f>VLOOKUP(MID(HR_DB[[#This Row],[ID No.]],8,2),[1]Draft!$B$9:$C$14,2,FALSE)</f>
        <v>Cairo</v>
      </c>
      <c r="L40" s="3">
        <v>39906</v>
      </c>
      <c r="M40" s="1">
        <f ca="1">DATEDIF(HR_DB[[#This Row],[Hire date]],TODAY(),"Y")</f>
        <v>11</v>
      </c>
      <c r="N40" s="4">
        <v>4293</v>
      </c>
    </row>
    <row r="41" spans="1:14" x14ac:dyDescent="0.25">
      <c r="A41" s="1">
        <v>57806</v>
      </c>
      <c r="B41" s="1" t="s">
        <v>111</v>
      </c>
      <c r="C41" s="1" t="s">
        <v>112</v>
      </c>
      <c r="D41" s="1" t="s">
        <v>38</v>
      </c>
      <c r="E41" s="1" t="str">
        <f>IF(ISODD(MID(HR_DB[[#This Row],[ID No.]],13,1)),"Male","Female")</f>
        <v>Male</v>
      </c>
      <c r="F41" s="3">
        <f>DATE(MID(HR_DB[[#This Row],[ID No.]],2,2),MID(HR_DB[[#This Row],[ID No.]],4,2),MID(HR_DB[[#This Row],[ID No.]],6,2))</f>
        <v>30448</v>
      </c>
      <c r="G41" s="1">
        <f ca="1">DATEDIF(HR_DB[[#This Row],[DOB]],TODAY(),"Y")</f>
        <v>37</v>
      </c>
      <c r="H41" s="1" t="s">
        <v>17</v>
      </c>
      <c r="I41" s="1" t="s">
        <v>23</v>
      </c>
      <c r="J41" s="1" t="s">
        <v>67</v>
      </c>
      <c r="K41" s="1" t="str">
        <f>VLOOKUP(MID(HR_DB[[#This Row],[ID No.]],8,2),[1]Draft!$B$9:$C$14,2,FALSE)</f>
        <v>Monufia</v>
      </c>
      <c r="L41" s="3">
        <v>39364</v>
      </c>
      <c r="M41" s="1">
        <f ca="1">DATEDIF(HR_DB[[#This Row],[Hire date]],TODAY(),"Y")</f>
        <v>13</v>
      </c>
      <c r="N41" s="4">
        <v>6381</v>
      </c>
    </row>
    <row r="42" spans="1:14" x14ac:dyDescent="0.25">
      <c r="A42" s="1">
        <v>59070</v>
      </c>
      <c r="B42" s="1" t="s">
        <v>113</v>
      </c>
      <c r="C42" s="1" t="s">
        <v>114</v>
      </c>
      <c r="D42" s="1" t="s">
        <v>35</v>
      </c>
      <c r="E42" s="1" t="str">
        <f>IF(ISODD(MID(HR_DB[[#This Row],[ID No.]],13,1)),"Male","Female")</f>
        <v>Male</v>
      </c>
      <c r="F42" s="3">
        <f>DATE(MID(HR_DB[[#This Row],[ID No.]],2,2),MID(HR_DB[[#This Row],[ID No.]],4,2),MID(HR_DB[[#This Row],[ID No.]],6,2))</f>
        <v>33333</v>
      </c>
      <c r="G42" s="1">
        <f ca="1">DATEDIF(HR_DB[[#This Row],[DOB]],TODAY(),"Y")</f>
        <v>29</v>
      </c>
      <c r="H42" s="1" t="s">
        <v>17</v>
      </c>
      <c r="I42" s="1" t="s">
        <v>41</v>
      </c>
      <c r="J42" s="1" t="s">
        <v>28</v>
      </c>
      <c r="K42" s="1" t="str">
        <f>VLOOKUP(MID(HR_DB[[#This Row],[ID No.]],8,2),[1]Draft!$B$9:$C$14,2,FALSE)</f>
        <v>Alexandria</v>
      </c>
      <c r="L42" s="3">
        <v>39736</v>
      </c>
      <c r="M42" s="1">
        <f ca="1">DATEDIF(HR_DB[[#This Row],[Hire date]],TODAY(),"Y")</f>
        <v>12</v>
      </c>
      <c r="N42" s="4">
        <v>11106</v>
      </c>
    </row>
    <row r="43" spans="1:14" x14ac:dyDescent="0.25">
      <c r="A43" s="1">
        <v>56684</v>
      </c>
      <c r="B43" s="1" t="s">
        <v>115</v>
      </c>
      <c r="C43" s="1" t="s">
        <v>116</v>
      </c>
      <c r="D43" s="1" t="s">
        <v>49</v>
      </c>
      <c r="E43" s="1" t="str">
        <f>IF(ISODD(MID(HR_DB[[#This Row],[ID No.]],13,1)),"Male","Female")</f>
        <v>Male</v>
      </c>
      <c r="F43" s="3">
        <f>DATE(MID(HR_DB[[#This Row],[ID No.]],2,2),MID(HR_DB[[#This Row],[ID No.]],4,2),MID(HR_DB[[#This Row],[ID No.]],6,2))</f>
        <v>31499</v>
      </c>
      <c r="G43" s="1">
        <f ca="1">DATEDIF(HR_DB[[#This Row],[DOB]],TODAY(),"Y")</f>
        <v>34</v>
      </c>
      <c r="H43" s="1" t="s">
        <v>17</v>
      </c>
      <c r="I43" s="1" t="s">
        <v>18</v>
      </c>
      <c r="J43" s="1" t="s">
        <v>24</v>
      </c>
      <c r="K43" s="1" t="str">
        <f>VLOOKUP(MID(HR_DB[[#This Row],[ID No.]],8,2),[1]Draft!$B$9:$C$14,2,FALSE)</f>
        <v>Giza</v>
      </c>
      <c r="L43" s="3">
        <v>39670</v>
      </c>
      <c r="M43" s="1">
        <f ca="1">DATEDIF(HR_DB[[#This Row],[Hire date]],TODAY(),"Y")</f>
        <v>12</v>
      </c>
      <c r="N43" s="4">
        <v>25288</v>
      </c>
    </row>
    <row r="44" spans="1:14" x14ac:dyDescent="0.25">
      <c r="A44" s="1">
        <v>50716</v>
      </c>
      <c r="B44" s="1" t="s">
        <v>117</v>
      </c>
      <c r="C44" s="1" t="s">
        <v>118</v>
      </c>
      <c r="D44" s="1" t="s">
        <v>49</v>
      </c>
      <c r="E44" s="1" t="str">
        <f>IF(ISODD(MID(HR_DB[[#This Row],[ID No.]],13,1)),"Male","Female")</f>
        <v>Male</v>
      </c>
      <c r="F44" s="3">
        <f>DATE(MID(HR_DB[[#This Row],[ID No.]],2,2),MID(HR_DB[[#This Row],[ID No.]],4,2),MID(HR_DB[[#This Row],[ID No.]],6,2))</f>
        <v>34958</v>
      </c>
      <c r="G44" s="1">
        <f ca="1">DATEDIF(HR_DB[[#This Row],[DOB]],TODAY(),"Y")</f>
        <v>25</v>
      </c>
      <c r="H44" s="1" t="s">
        <v>32</v>
      </c>
      <c r="I44" s="1" t="s">
        <v>23</v>
      </c>
      <c r="J44" s="1" t="s">
        <v>28</v>
      </c>
      <c r="K44" s="1" t="str">
        <f>VLOOKUP(MID(HR_DB[[#This Row],[ID No.]],8,2),[1]Draft!$B$9:$C$14,2,FALSE)</f>
        <v>Alexandria</v>
      </c>
      <c r="L44" s="3">
        <v>40910</v>
      </c>
      <c r="M44" s="1">
        <f ca="1">DATEDIF(HR_DB[[#This Row],[Hire date]],TODAY(),"Y")</f>
        <v>8</v>
      </c>
      <c r="N44" s="4">
        <v>4687</v>
      </c>
    </row>
    <row r="45" spans="1:14" x14ac:dyDescent="0.25">
      <c r="A45" s="1">
        <v>55721</v>
      </c>
      <c r="B45" s="1" t="s">
        <v>119</v>
      </c>
      <c r="C45" s="1" t="s">
        <v>120</v>
      </c>
      <c r="D45" s="1" t="s">
        <v>16</v>
      </c>
      <c r="E45" s="1" t="str">
        <f>IF(ISODD(MID(HR_DB[[#This Row],[ID No.]],13,1)),"Male","Female")</f>
        <v>Male</v>
      </c>
      <c r="F45" s="3">
        <f>DATE(MID(HR_DB[[#This Row],[ID No.]],2,2),MID(HR_DB[[#This Row],[ID No.]],4,2),MID(HR_DB[[#This Row],[ID No.]],6,2))</f>
        <v>32936</v>
      </c>
      <c r="G45" s="1">
        <f ca="1">DATEDIF(HR_DB[[#This Row],[DOB]],TODAY(),"Y")</f>
        <v>30</v>
      </c>
      <c r="H45" s="1" t="s">
        <v>17</v>
      </c>
      <c r="I45" s="1" t="s">
        <v>18</v>
      </c>
      <c r="J45" s="1" t="s">
        <v>67</v>
      </c>
      <c r="K45" s="1" t="str">
        <f>VLOOKUP(MID(HR_DB[[#This Row],[ID No.]],8,2),[1]Draft!$B$9:$C$14,2,FALSE)</f>
        <v>Alexandria</v>
      </c>
      <c r="L45" s="3">
        <v>39980</v>
      </c>
      <c r="M45" s="1">
        <f ca="1">DATEDIF(HR_DB[[#This Row],[Hire date]],TODAY(),"Y")</f>
        <v>11</v>
      </c>
      <c r="N45" s="4">
        <v>21483</v>
      </c>
    </row>
    <row r="46" spans="1:14" x14ac:dyDescent="0.25">
      <c r="A46" s="1">
        <v>51952</v>
      </c>
      <c r="B46" s="1" t="s">
        <v>121</v>
      </c>
      <c r="C46" s="1" t="s">
        <v>122</v>
      </c>
      <c r="D46" s="1" t="s">
        <v>16</v>
      </c>
      <c r="E46" s="1" t="str">
        <f>IF(ISODD(MID(HR_DB[[#This Row],[ID No.]],13,1)),"Male","Female")</f>
        <v>Male</v>
      </c>
      <c r="F46" s="3">
        <f>DATE(MID(HR_DB[[#This Row],[ID No.]],2,2),MID(HR_DB[[#This Row],[ID No.]],4,2),MID(HR_DB[[#This Row],[ID No.]],6,2))</f>
        <v>27056</v>
      </c>
      <c r="G46" s="1">
        <f ca="1">DATEDIF(HR_DB[[#This Row],[DOB]],TODAY(),"Y")</f>
        <v>46</v>
      </c>
      <c r="H46" s="1" t="s">
        <v>32</v>
      </c>
      <c r="I46" s="1" t="s">
        <v>18</v>
      </c>
      <c r="J46" s="1" t="s">
        <v>24</v>
      </c>
      <c r="K46" s="1" t="str">
        <f>VLOOKUP(MID(HR_DB[[#This Row],[ID No.]],8,2),[1]Draft!$B$9:$C$14,2,FALSE)</f>
        <v>Monufia</v>
      </c>
      <c r="L46" s="3">
        <v>42296</v>
      </c>
      <c r="M46" s="1">
        <f ca="1">DATEDIF(HR_DB[[#This Row],[Hire date]],TODAY(),"Y")</f>
        <v>5</v>
      </c>
      <c r="N46" s="4">
        <v>16425</v>
      </c>
    </row>
    <row r="47" spans="1:14" x14ac:dyDescent="0.25">
      <c r="A47" s="1">
        <v>53841</v>
      </c>
      <c r="B47" s="1" t="s">
        <v>123</v>
      </c>
      <c r="C47" s="1" t="s">
        <v>124</v>
      </c>
      <c r="D47" s="1" t="s">
        <v>16</v>
      </c>
      <c r="E47" s="1" t="str">
        <f>IF(ISODD(MID(HR_DB[[#This Row],[ID No.]],13,1)),"Male","Female")</f>
        <v>Female</v>
      </c>
      <c r="F47" s="3">
        <f>DATE(MID(HR_DB[[#This Row],[ID No.]],2,2),MID(HR_DB[[#This Row],[ID No.]],4,2),MID(HR_DB[[#This Row],[ID No.]],6,2))</f>
        <v>30241</v>
      </c>
      <c r="G47" s="1">
        <f ca="1">DATEDIF(HR_DB[[#This Row],[DOB]],TODAY(),"Y")</f>
        <v>38</v>
      </c>
      <c r="H47" s="1" t="s">
        <v>17</v>
      </c>
      <c r="I47" s="1" t="s">
        <v>18</v>
      </c>
      <c r="J47" s="1" t="s">
        <v>24</v>
      </c>
      <c r="K47" s="1" t="str">
        <f>VLOOKUP(MID(HR_DB[[#This Row],[ID No.]],8,2),[1]Draft!$B$9:$C$14,2,FALSE)</f>
        <v>Cairo</v>
      </c>
      <c r="L47" s="3">
        <v>40968</v>
      </c>
      <c r="M47" s="1">
        <f ca="1">DATEDIF(HR_DB[[#This Row],[Hire date]],TODAY(),"Y")</f>
        <v>8</v>
      </c>
      <c r="N47" s="4">
        <v>27850</v>
      </c>
    </row>
    <row r="48" spans="1:14" x14ac:dyDescent="0.25">
      <c r="A48" s="1">
        <v>58109</v>
      </c>
      <c r="B48" s="1" t="s">
        <v>125</v>
      </c>
      <c r="C48" s="1" t="s">
        <v>126</v>
      </c>
      <c r="D48" s="1" t="s">
        <v>16</v>
      </c>
      <c r="E48" s="1" t="str">
        <f>IF(ISODD(MID(HR_DB[[#This Row],[ID No.]],13,1)),"Male","Female")</f>
        <v>Male</v>
      </c>
      <c r="F48" s="3">
        <f>DATE(MID(HR_DB[[#This Row],[ID No.]],2,2),MID(HR_DB[[#This Row],[ID No.]],4,2),MID(HR_DB[[#This Row],[ID No.]],6,2))</f>
        <v>30563</v>
      </c>
      <c r="G48" s="1">
        <f ca="1">DATEDIF(HR_DB[[#This Row],[DOB]],TODAY(),"Y")</f>
        <v>37</v>
      </c>
      <c r="H48" s="1" t="s">
        <v>32</v>
      </c>
      <c r="I48" s="1" t="s">
        <v>18</v>
      </c>
      <c r="J48" s="1" t="s">
        <v>24</v>
      </c>
      <c r="K48" s="1" t="str">
        <f>VLOOKUP(MID(HR_DB[[#This Row],[ID No.]],8,2),[1]Draft!$B$9:$C$14,2,FALSE)</f>
        <v>Ismailia</v>
      </c>
      <c r="L48" s="3">
        <v>35647</v>
      </c>
      <c r="M48" s="1">
        <f ca="1">DATEDIF(HR_DB[[#This Row],[Hire date]],TODAY(),"Y")</f>
        <v>23</v>
      </c>
      <c r="N48" s="4">
        <v>18274</v>
      </c>
    </row>
    <row r="49" spans="1:14" x14ac:dyDescent="0.25">
      <c r="A49" s="1">
        <v>50961</v>
      </c>
      <c r="B49" s="1" t="s">
        <v>127</v>
      </c>
      <c r="C49" s="1" t="s">
        <v>128</v>
      </c>
      <c r="D49" s="1" t="s">
        <v>16</v>
      </c>
      <c r="E49" s="1" t="str">
        <f>IF(ISODD(MID(HR_DB[[#This Row],[ID No.]],13,1)),"Male","Female")</f>
        <v>Male</v>
      </c>
      <c r="F49" s="3">
        <f>DATE(MID(HR_DB[[#This Row],[ID No.]],2,2),MID(HR_DB[[#This Row],[ID No.]],4,2),MID(HR_DB[[#This Row],[ID No.]],6,2))</f>
        <v>32066</v>
      </c>
      <c r="G49" s="1">
        <f ca="1">DATEDIF(HR_DB[[#This Row],[DOB]],TODAY(),"Y")</f>
        <v>33</v>
      </c>
      <c r="H49" s="1" t="s">
        <v>17</v>
      </c>
      <c r="I49" s="1" t="s">
        <v>23</v>
      </c>
      <c r="J49" s="1" t="s">
        <v>28</v>
      </c>
      <c r="K49" s="1" t="str">
        <f>VLOOKUP(MID(HR_DB[[#This Row],[ID No.]],8,2),[1]Draft!$B$9:$C$14,2,FALSE)</f>
        <v>Cairo</v>
      </c>
      <c r="L49" s="3">
        <v>38316</v>
      </c>
      <c r="M49" s="1">
        <f ca="1">DATEDIF(HR_DB[[#This Row],[Hire date]],TODAY(),"Y")</f>
        <v>15</v>
      </c>
      <c r="N49" s="4">
        <v>5505</v>
      </c>
    </row>
    <row r="50" spans="1:14" x14ac:dyDescent="0.25">
      <c r="A50" s="1">
        <v>55443</v>
      </c>
      <c r="B50" s="1" t="s">
        <v>129</v>
      </c>
      <c r="C50" s="1" t="s">
        <v>130</v>
      </c>
      <c r="D50" s="1" t="s">
        <v>16</v>
      </c>
      <c r="E50" s="1" t="str">
        <f>IF(ISODD(MID(HR_DB[[#This Row],[ID No.]],13,1)),"Male","Female")</f>
        <v>Female</v>
      </c>
      <c r="F50" s="3">
        <f>DATE(MID(HR_DB[[#This Row],[ID No.]],2,2),MID(HR_DB[[#This Row],[ID No.]],4,2),MID(HR_DB[[#This Row],[ID No.]],6,2))</f>
        <v>32931</v>
      </c>
      <c r="G50" s="1">
        <f ca="1">DATEDIF(HR_DB[[#This Row],[DOB]],TODAY(),"Y")</f>
        <v>30</v>
      </c>
      <c r="H50" s="1" t="s">
        <v>32</v>
      </c>
      <c r="I50" s="1" t="s">
        <v>18</v>
      </c>
      <c r="J50" s="1" t="s">
        <v>44</v>
      </c>
      <c r="K50" s="1" t="str">
        <f>VLOOKUP(MID(HR_DB[[#This Row],[ID No.]],8,2),[1]Draft!$B$9:$C$14,2,FALSE)</f>
        <v>Ismailia</v>
      </c>
      <c r="L50" s="3">
        <v>35978</v>
      </c>
      <c r="M50" s="1">
        <f ca="1">DATEDIF(HR_DB[[#This Row],[Hire date]],TODAY(),"Y")</f>
        <v>22</v>
      </c>
      <c r="N50" s="4">
        <v>20311</v>
      </c>
    </row>
    <row r="51" spans="1:14" x14ac:dyDescent="0.25">
      <c r="A51" s="1">
        <v>54954</v>
      </c>
      <c r="B51" s="1" t="s">
        <v>131</v>
      </c>
      <c r="C51" s="1" t="s">
        <v>132</v>
      </c>
      <c r="D51" s="1" t="s">
        <v>16</v>
      </c>
      <c r="E51" s="1" t="str">
        <f>IF(ISODD(MID(HR_DB[[#This Row],[ID No.]],13,1)),"Male","Female")</f>
        <v>Female</v>
      </c>
      <c r="F51" s="3">
        <f>DATE(MID(HR_DB[[#This Row],[ID No.]],2,2),MID(HR_DB[[#This Row],[ID No.]],4,2),MID(HR_DB[[#This Row],[ID No.]],6,2))</f>
        <v>34693</v>
      </c>
      <c r="G51" s="1">
        <f ca="1">DATEDIF(HR_DB[[#This Row],[DOB]],TODAY(),"Y")</f>
        <v>25</v>
      </c>
      <c r="H51" s="1" t="s">
        <v>32</v>
      </c>
      <c r="I51" s="1" t="s">
        <v>41</v>
      </c>
      <c r="J51" s="1" t="s">
        <v>24</v>
      </c>
      <c r="K51" s="1" t="str">
        <f>VLOOKUP(MID(HR_DB[[#This Row],[ID No.]],8,2),[1]Draft!$B$9:$C$14,2,FALSE)</f>
        <v>Cairo</v>
      </c>
      <c r="L51" s="3">
        <v>35896</v>
      </c>
      <c r="M51" s="1">
        <f ca="1">DATEDIF(HR_DB[[#This Row],[Hire date]],TODAY(),"Y")</f>
        <v>22</v>
      </c>
      <c r="N51" s="4">
        <v>10967</v>
      </c>
    </row>
    <row r="52" spans="1:14" x14ac:dyDescent="0.25">
      <c r="A52" s="1">
        <v>53953</v>
      </c>
      <c r="B52" s="1" t="s">
        <v>133</v>
      </c>
      <c r="C52" s="1" t="s">
        <v>134</v>
      </c>
      <c r="D52" s="1" t="s">
        <v>35</v>
      </c>
      <c r="E52" s="1" t="str">
        <f>IF(ISODD(MID(HR_DB[[#This Row],[ID No.]],13,1)),"Male","Female")</f>
        <v>Male</v>
      </c>
      <c r="F52" s="3">
        <f>DATE(MID(HR_DB[[#This Row],[ID No.]],2,2),MID(HR_DB[[#This Row],[ID No.]],4,2),MID(HR_DB[[#This Row],[ID No.]],6,2))</f>
        <v>27933</v>
      </c>
      <c r="G52" s="1">
        <f ca="1">DATEDIF(HR_DB[[#This Row],[DOB]],TODAY(),"Y")</f>
        <v>44</v>
      </c>
      <c r="H52" s="1" t="s">
        <v>17</v>
      </c>
      <c r="I52" s="1" t="s">
        <v>23</v>
      </c>
      <c r="J52" s="1" t="s">
        <v>24</v>
      </c>
      <c r="K52" s="1" t="str">
        <f>VLOOKUP(MID(HR_DB[[#This Row],[ID No.]],8,2),[1]Draft!$B$9:$C$14,2,FALSE)</f>
        <v>Cairo</v>
      </c>
      <c r="L52" s="3">
        <v>38951</v>
      </c>
      <c r="M52" s="1">
        <f ca="1">DATEDIF(HR_DB[[#This Row],[Hire date]],TODAY(),"Y")</f>
        <v>14</v>
      </c>
      <c r="N52" s="4">
        <v>5036</v>
      </c>
    </row>
    <row r="53" spans="1:14" x14ac:dyDescent="0.25">
      <c r="A53" s="1">
        <v>55533</v>
      </c>
      <c r="B53" s="1" t="s">
        <v>135</v>
      </c>
      <c r="C53" s="1" t="s">
        <v>136</v>
      </c>
      <c r="D53" s="1" t="s">
        <v>35</v>
      </c>
      <c r="E53" s="1" t="str">
        <f>IF(ISODD(MID(HR_DB[[#This Row],[ID No.]],13,1)),"Male","Female")</f>
        <v>Female</v>
      </c>
      <c r="F53" s="3">
        <f>DATE(MID(HR_DB[[#This Row],[ID No.]],2,2),MID(HR_DB[[#This Row],[ID No.]],4,2),MID(HR_DB[[#This Row],[ID No.]],6,2))</f>
        <v>34062</v>
      </c>
      <c r="G53" s="1">
        <f ca="1">DATEDIF(HR_DB[[#This Row],[DOB]],TODAY(),"Y")</f>
        <v>27</v>
      </c>
      <c r="H53" s="1" t="s">
        <v>17</v>
      </c>
      <c r="I53" s="1" t="s">
        <v>18</v>
      </c>
      <c r="J53" s="1" t="s">
        <v>19</v>
      </c>
      <c r="K53" s="1" t="str">
        <f>VLOOKUP(MID(HR_DB[[#This Row],[ID No.]],8,2),[1]Draft!$B$9:$C$14,2,FALSE)</f>
        <v>Cairo</v>
      </c>
      <c r="L53" s="3">
        <v>40728</v>
      </c>
      <c r="M53" s="1">
        <f ca="1">DATEDIF(HR_DB[[#This Row],[Hire date]],TODAY(),"Y")</f>
        <v>9</v>
      </c>
      <c r="N53" s="4">
        <v>19257</v>
      </c>
    </row>
    <row r="54" spans="1:14" x14ac:dyDescent="0.25">
      <c r="A54" s="1">
        <v>57179</v>
      </c>
      <c r="B54" s="1" t="s">
        <v>137</v>
      </c>
      <c r="C54" s="1" t="s">
        <v>138</v>
      </c>
      <c r="D54" s="1" t="s">
        <v>27</v>
      </c>
      <c r="E54" s="1" t="str">
        <f>IF(ISODD(MID(HR_DB[[#This Row],[ID No.]],13,1)),"Male","Female")</f>
        <v>Male</v>
      </c>
      <c r="F54" s="3">
        <f>DATE(MID(HR_DB[[#This Row],[ID No.]],2,2),MID(HR_DB[[#This Row],[ID No.]],4,2),MID(HR_DB[[#This Row],[ID No.]],6,2))</f>
        <v>34508</v>
      </c>
      <c r="G54" s="1">
        <f ca="1">DATEDIF(HR_DB[[#This Row],[DOB]],TODAY(),"Y")</f>
        <v>26</v>
      </c>
      <c r="H54" s="1" t="s">
        <v>32</v>
      </c>
      <c r="I54" s="1" t="s">
        <v>23</v>
      </c>
      <c r="J54" s="1" t="s">
        <v>24</v>
      </c>
      <c r="K54" s="1" t="str">
        <f>VLOOKUP(MID(HR_DB[[#This Row],[ID No.]],8,2),[1]Draft!$B$9:$C$14,2,FALSE)</f>
        <v>Cairo</v>
      </c>
      <c r="L54" s="3">
        <v>34968</v>
      </c>
      <c r="M54" s="1">
        <f ca="1">DATEDIF(HR_DB[[#This Row],[Hire date]],TODAY(),"Y")</f>
        <v>25</v>
      </c>
      <c r="N54" s="4">
        <v>3384</v>
      </c>
    </row>
    <row r="55" spans="1:14" x14ac:dyDescent="0.25">
      <c r="A55" s="1">
        <v>58756</v>
      </c>
      <c r="B55" s="1" t="s">
        <v>139</v>
      </c>
      <c r="C55" s="1" t="s">
        <v>140</v>
      </c>
      <c r="D55" s="1" t="s">
        <v>35</v>
      </c>
      <c r="E55" s="1" t="str">
        <f>IF(ISODD(MID(HR_DB[[#This Row],[ID No.]],13,1)),"Male","Female")</f>
        <v>Male</v>
      </c>
      <c r="F55" s="3">
        <f>DATE(MID(HR_DB[[#This Row],[ID No.]],2,2),MID(HR_DB[[#This Row],[ID No.]],4,2),MID(HR_DB[[#This Row],[ID No.]],6,2))</f>
        <v>32319</v>
      </c>
      <c r="G55" s="1">
        <f ca="1">DATEDIF(HR_DB[[#This Row],[DOB]],TODAY(),"Y")</f>
        <v>32</v>
      </c>
      <c r="H55" s="1" t="s">
        <v>32</v>
      </c>
      <c r="I55" s="1" t="s">
        <v>23</v>
      </c>
      <c r="J55" s="1" t="s">
        <v>44</v>
      </c>
      <c r="K55" s="1" t="str">
        <f>VLOOKUP(MID(HR_DB[[#This Row],[ID No.]],8,2),[1]Draft!$B$9:$C$14,2,FALSE)</f>
        <v>Cairo</v>
      </c>
      <c r="L55" s="3">
        <v>41414</v>
      </c>
      <c r="M55" s="1">
        <f ca="1">DATEDIF(HR_DB[[#This Row],[Hire date]],TODAY(),"Y")</f>
        <v>7</v>
      </c>
      <c r="N55" s="4">
        <v>6381</v>
      </c>
    </row>
    <row r="56" spans="1:14" x14ac:dyDescent="0.25">
      <c r="A56" s="1">
        <v>58050</v>
      </c>
      <c r="B56" s="1" t="s">
        <v>141</v>
      </c>
      <c r="C56" s="1" t="s">
        <v>142</v>
      </c>
      <c r="D56" s="1" t="s">
        <v>143</v>
      </c>
      <c r="E56" s="1" t="str">
        <f>IF(ISODD(MID(HR_DB[[#This Row],[ID No.]],13,1)),"Male","Female")</f>
        <v>Female</v>
      </c>
      <c r="F56" s="3">
        <f>DATE(MID(HR_DB[[#This Row],[ID No.]],2,2),MID(HR_DB[[#This Row],[ID No.]],4,2),MID(HR_DB[[#This Row],[ID No.]],6,2))</f>
        <v>33494</v>
      </c>
      <c r="G56" s="1">
        <f ca="1">DATEDIF(HR_DB[[#This Row],[DOB]],TODAY(),"Y")</f>
        <v>29</v>
      </c>
      <c r="H56" s="1" t="s">
        <v>32</v>
      </c>
      <c r="I56" s="1" t="s">
        <v>23</v>
      </c>
      <c r="J56" s="1" t="s">
        <v>28</v>
      </c>
      <c r="K56" s="1" t="str">
        <f>VLOOKUP(MID(HR_DB[[#This Row],[ID No.]],8,2),[1]Draft!$B$9:$C$14,2,FALSE)</f>
        <v>Cairo</v>
      </c>
      <c r="L56" s="3">
        <v>37820</v>
      </c>
      <c r="M56" s="1">
        <f ca="1">DATEDIF(HR_DB[[#This Row],[Hire date]],TODAY(),"Y")</f>
        <v>17</v>
      </c>
      <c r="N56" s="4">
        <v>5947</v>
      </c>
    </row>
    <row r="57" spans="1:14" x14ac:dyDescent="0.25">
      <c r="A57" s="1">
        <v>51875</v>
      </c>
      <c r="B57" s="1" t="s">
        <v>144</v>
      </c>
      <c r="C57" s="1" t="s">
        <v>145</v>
      </c>
      <c r="D57" s="1" t="s">
        <v>38</v>
      </c>
      <c r="E57" s="1" t="str">
        <f>IF(ISODD(MID(HR_DB[[#This Row],[ID No.]],13,1)),"Male","Female")</f>
        <v>Male</v>
      </c>
      <c r="F57" s="3">
        <f>DATE(MID(HR_DB[[#This Row],[ID No.]],2,2),MID(HR_DB[[#This Row],[ID No.]],4,2),MID(HR_DB[[#This Row],[ID No.]],6,2))</f>
        <v>29175</v>
      </c>
      <c r="G57" s="1">
        <f ca="1">DATEDIF(HR_DB[[#This Row],[DOB]],TODAY(),"Y")</f>
        <v>40</v>
      </c>
      <c r="H57" s="1" t="s">
        <v>17</v>
      </c>
      <c r="I57" s="1" t="s">
        <v>41</v>
      </c>
      <c r="J57" s="1" t="s">
        <v>24</v>
      </c>
      <c r="K57" s="1" t="str">
        <f>VLOOKUP(MID(HR_DB[[#This Row],[ID No.]],8,2),[1]Draft!$B$9:$C$14,2,FALSE)</f>
        <v>Cairo</v>
      </c>
      <c r="L57" s="3">
        <v>38958</v>
      </c>
      <c r="M57" s="1">
        <f ca="1">DATEDIF(HR_DB[[#This Row],[Hire date]],TODAY(),"Y")</f>
        <v>14</v>
      </c>
      <c r="N57" s="4">
        <v>14748</v>
      </c>
    </row>
    <row r="58" spans="1:14" x14ac:dyDescent="0.25">
      <c r="A58" s="1">
        <v>52862</v>
      </c>
      <c r="B58" s="1" t="s">
        <v>146</v>
      </c>
      <c r="C58" s="2" t="s">
        <v>147</v>
      </c>
      <c r="D58" s="1" t="s">
        <v>49</v>
      </c>
      <c r="E58" s="1" t="str">
        <f>IF(ISODD(MID(HR_DB[[#This Row],[ID No.]],13,1)),"Male","Female")</f>
        <v>Male</v>
      </c>
      <c r="F58" s="3">
        <f>DATE(MID(HR_DB[[#This Row],[ID No.]],2,2),MID(HR_DB[[#This Row],[ID No.]],4,2),MID(HR_DB[[#This Row],[ID No.]],6,2))</f>
        <v>34948</v>
      </c>
      <c r="G58" s="1">
        <f ca="1">DATEDIF(HR_DB[[#This Row],[DOB]],TODAY(),"Y")</f>
        <v>25</v>
      </c>
      <c r="H58" s="1" t="s">
        <v>32</v>
      </c>
      <c r="I58" s="1" t="s">
        <v>23</v>
      </c>
      <c r="J58" s="1" t="s">
        <v>28</v>
      </c>
      <c r="K58" s="1" t="str">
        <f>VLOOKUP(MID(HR_DB[[#This Row],[ID No.]],8,2),[1]Draft!$B$9:$C$14,2,FALSE)</f>
        <v>Cairo</v>
      </c>
      <c r="L58" s="3">
        <v>35243</v>
      </c>
      <c r="M58" s="1">
        <f ca="1">DATEDIF(HR_DB[[#This Row],[Hire date]],TODAY(),"Y")</f>
        <v>24</v>
      </c>
      <c r="N58" s="4">
        <v>3117</v>
      </c>
    </row>
    <row r="59" spans="1:14" x14ac:dyDescent="0.25">
      <c r="A59" s="1">
        <v>56665</v>
      </c>
      <c r="B59" s="1" t="s">
        <v>148</v>
      </c>
      <c r="C59" s="1" t="s">
        <v>149</v>
      </c>
      <c r="D59" s="1" t="s">
        <v>16</v>
      </c>
      <c r="E59" s="1" t="str">
        <f>IF(ISODD(MID(HR_DB[[#This Row],[ID No.]],13,1)),"Male","Female")</f>
        <v>Female</v>
      </c>
      <c r="F59" s="3">
        <f>DATE(MID(HR_DB[[#This Row],[ID No.]],2,2),MID(HR_DB[[#This Row],[ID No.]],4,2),MID(HR_DB[[#This Row],[ID No.]],6,2))</f>
        <v>34734</v>
      </c>
      <c r="G59" s="1">
        <f ca="1">DATEDIF(HR_DB[[#This Row],[DOB]],TODAY(),"Y")</f>
        <v>25</v>
      </c>
      <c r="H59" s="1" t="s">
        <v>17</v>
      </c>
      <c r="I59" s="1" t="s">
        <v>23</v>
      </c>
      <c r="J59" s="1" t="s">
        <v>24</v>
      </c>
      <c r="K59" s="1" t="str">
        <f>VLOOKUP(MID(HR_DB[[#This Row],[ID No.]],8,2),[1]Draft!$B$9:$C$14,2,FALSE)</f>
        <v>Cairo</v>
      </c>
      <c r="L59" s="3">
        <v>38547</v>
      </c>
      <c r="M59" s="1">
        <f ca="1">DATEDIF(HR_DB[[#This Row],[Hire date]],TODAY(),"Y")</f>
        <v>15</v>
      </c>
      <c r="N59" s="4">
        <v>3285</v>
      </c>
    </row>
    <row r="60" spans="1:14" x14ac:dyDescent="0.25">
      <c r="A60" s="1">
        <v>55289</v>
      </c>
      <c r="B60" s="1" t="s">
        <v>150</v>
      </c>
      <c r="C60" s="1" t="s">
        <v>151</v>
      </c>
      <c r="D60" s="1" t="s">
        <v>49</v>
      </c>
      <c r="E60" s="1" t="str">
        <f>IF(ISODD(MID(HR_DB[[#This Row],[ID No.]],13,1)),"Male","Female")</f>
        <v>Male</v>
      </c>
      <c r="F60" s="3">
        <f>DATE(MID(HR_DB[[#This Row],[ID No.]],2,2),MID(HR_DB[[#This Row],[ID No.]],4,2),MID(HR_DB[[#This Row],[ID No.]],6,2))</f>
        <v>34998</v>
      </c>
      <c r="G60" s="1">
        <f ca="1">DATEDIF(HR_DB[[#This Row],[DOB]],TODAY(),"Y")</f>
        <v>25</v>
      </c>
      <c r="H60" s="1" t="s">
        <v>17</v>
      </c>
      <c r="I60" s="1" t="s">
        <v>18</v>
      </c>
      <c r="J60" s="1" t="s">
        <v>44</v>
      </c>
      <c r="K60" s="1" t="str">
        <f>VLOOKUP(MID(HR_DB[[#This Row],[ID No.]],8,2),[1]Draft!$B$9:$C$14,2,FALSE)</f>
        <v>Cairo</v>
      </c>
      <c r="L60" s="3">
        <v>35677</v>
      </c>
      <c r="M60" s="1">
        <f ca="1">DATEDIF(HR_DB[[#This Row],[Hire date]],TODAY(),"Y")</f>
        <v>23</v>
      </c>
      <c r="N60" s="4">
        <v>23688</v>
      </c>
    </row>
    <row r="61" spans="1:14" x14ac:dyDescent="0.25">
      <c r="A61" s="1">
        <v>53633</v>
      </c>
      <c r="B61" s="1" t="s">
        <v>152</v>
      </c>
      <c r="C61" s="1" t="s">
        <v>153</v>
      </c>
      <c r="D61" s="1" t="s">
        <v>31</v>
      </c>
      <c r="E61" s="1" t="str">
        <f>IF(ISODD(MID(HR_DB[[#This Row],[ID No.]],13,1)),"Male","Female")</f>
        <v>Male</v>
      </c>
      <c r="F61" s="3">
        <f>DATE(MID(HR_DB[[#This Row],[ID No.]],2,2),MID(HR_DB[[#This Row],[ID No.]],4,2),MID(HR_DB[[#This Row],[ID No.]],6,2))</f>
        <v>34776</v>
      </c>
      <c r="G61" s="1">
        <f ca="1">DATEDIF(HR_DB[[#This Row],[DOB]],TODAY(),"Y")</f>
        <v>25</v>
      </c>
      <c r="H61" s="1" t="s">
        <v>17</v>
      </c>
      <c r="I61" s="1" t="s">
        <v>18</v>
      </c>
      <c r="J61" s="1" t="s">
        <v>28</v>
      </c>
      <c r="K61" s="1" t="str">
        <f>VLOOKUP(MID(HR_DB[[#This Row],[ID No.]],8,2),[1]Draft!$B$9:$C$14,2,FALSE)</f>
        <v>Cairo</v>
      </c>
      <c r="L61" s="3">
        <v>41495</v>
      </c>
      <c r="M61" s="1">
        <f ca="1">DATEDIF(HR_DB[[#This Row],[Hire date]],TODAY(),"Y")</f>
        <v>7</v>
      </c>
      <c r="N61" s="4">
        <v>28150</v>
      </c>
    </row>
    <row r="62" spans="1:14" x14ac:dyDescent="0.25">
      <c r="A62" s="1">
        <v>51795</v>
      </c>
      <c r="B62" s="1" t="s">
        <v>154</v>
      </c>
      <c r="C62" s="1" t="s">
        <v>155</v>
      </c>
      <c r="D62" s="1" t="s">
        <v>16</v>
      </c>
      <c r="E62" s="1" t="str">
        <f>IF(ISODD(MID(HR_DB[[#This Row],[ID No.]],13,1)),"Male","Female")</f>
        <v>Female</v>
      </c>
      <c r="F62" s="3">
        <f>DATE(MID(HR_DB[[#This Row],[ID No.]],2,2),MID(HR_DB[[#This Row],[ID No.]],4,2),MID(HR_DB[[#This Row],[ID No.]],6,2))</f>
        <v>34949</v>
      </c>
      <c r="G62" s="1">
        <f ca="1">DATEDIF(HR_DB[[#This Row],[DOB]],TODAY(),"Y")</f>
        <v>25</v>
      </c>
      <c r="H62" s="1" t="s">
        <v>17</v>
      </c>
      <c r="I62" s="1" t="s">
        <v>41</v>
      </c>
      <c r="J62" s="1" t="s">
        <v>19</v>
      </c>
      <c r="K62" s="1" t="str">
        <f>VLOOKUP(MID(HR_DB[[#This Row],[ID No.]],8,2),[1]Draft!$B$9:$C$14,2,FALSE)</f>
        <v>Cairo</v>
      </c>
      <c r="L62" s="3">
        <v>36742</v>
      </c>
      <c r="M62" s="1">
        <f ca="1">DATEDIF(HR_DB[[#This Row],[Hire date]],TODAY(),"Y")</f>
        <v>20</v>
      </c>
      <c r="N62" s="4">
        <v>11623</v>
      </c>
    </row>
    <row r="63" spans="1:14" x14ac:dyDescent="0.25">
      <c r="A63" s="1">
        <v>59518</v>
      </c>
      <c r="B63" s="1" t="s">
        <v>156</v>
      </c>
      <c r="C63" s="1" t="s">
        <v>157</v>
      </c>
      <c r="D63" s="1" t="s">
        <v>16</v>
      </c>
      <c r="E63" s="1" t="str">
        <f>IF(ISODD(MID(HR_DB[[#This Row],[ID No.]],13,1)),"Male","Female")</f>
        <v>Female</v>
      </c>
      <c r="F63" s="3">
        <f>DATE(MID(HR_DB[[#This Row],[ID No.]],2,2),MID(HR_DB[[#This Row],[ID No.]],4,2),MID(HR_DB[[#This Row],[ID No.]],6,2))</f>
        <v>34792</v>
      </c>
      <c r="G63" s="1">
        <f ca="1">DATEDIF(HR_DB[[#This Row],[DOB]],TODAY(),"Y")</f>
        <v>25</v>
      </c>
      <c r="H63" s="1" t="s">
        <v>32</v>
      </c>
      <c r="I63" s="1" t="s">
        <v>23</v>
      </c>
      <c r="J63" s="1" t="s">
        <v>67</v>
      </c>
      <c r="K63" s="1" t="str">
        <f>VLOOKUP(MID(HR_DB[[#This Row],[ID No.]],8,2),[1]Draft!$B$9:$C$14,2,FALSE)</f>
        <v>Cairo</v>
      </c>
      <c r="L63" s="3">
        <v>42255</v>
      </c>
      <c r="M63" s="1">
        <f ca="1">DATEDIF(HR_DB[[#This Row],[Hire date]],TODAY(),"Y")</f>
        <v>5</v>
      </c>
      <c r="N63" s="4">
        <v>5556</v>
      </c>
    </row>
    <row r="64" spans="1:14" x14ac:dyDescent="0.25">
      <c r="A64" s="1">
        <v>56869</v>
      </c>
      <c r="B64" s="1" t="s">
        <v>158</v>
      </c>
      <c r="C64" s="1" t="s">
        <v>159</v>
      </c>
      <c r="D64" s="1" t="s">
        <v>16</v>
      </c>
      <c r="E64" s="1" t="str">
        <f>IF(ISODD(MID(HR_DB[[#This Row],[ID No.]],13,1)),"Male","Female")</f>
        <v>Female</v>
      </c>
      <c r="F64" s="3">
        <f>DATE(MID(HR_DB[[#This Row],[ID No.]],2,2),MID(HR_DB[[#This Row],[ID No.]],4,2),MID(HR_DB[[#This Row],[ID No.]],6,2))</f>
        <v>34800</v>
      </c>
      <c r="G64" s="1">
        <f ca="1">DATEDIF(HR_DB[[#This Row],[DOB]],TODAY(),"Y")</f>
        <v>25</v>
      </c>
      <c r="H64" s="1" t="s">
        <v>17</v>
      </c>
      <c r="I64" s="1" t="s">
        <v>23</v>
      </c>
      <c r="J64" s="1" t="s">
        <v>28</v>
      </c>
      <c r="K64" s="1" t="str">
        <f>VLOOKUP(MID(HR_DB[[#This Row],[ID No.]],8,2),[1]Draft!$B$9:$C$14,2,FALSE)</f>
        <v>Cairo</v>
      </c>
      <c r="L64" s="3">
        <v>35830</v>
      </c>
      <c r="M64" s="1">
        <f ca="1">DATEDIF(HR_DB[[#This Row],[Hire date]],TODAY(),"Y")</f>
        <v>22</v>
      </c>
      <c r="N64" s="4">
        <v>4163</v>
      </c>
    </row>
    <row r="65" spans="1:14" x14ac:dyDescent="0.25">
      <c r="A65" s="1">
        <v>52921</v>
      </c>
      <c r="B65" s="1" t="s">
        <v>160</v>
      </c>
      <c r="C65" s="1" t="s">
        <v>161</v>
      </c>
      <c r="D65" s="1" t="s">
        <v>16</v>
      </c>
      <c r="E65" s="1" t="str">
        <f>IF(ISODD(MID(HR_DB[[#This Row],[ID No.]],13,1)),"Male","Female")</f>
        <v>Female</v>
      </c>
      <c r="F65" s="3">
        <f>DATE(MID(HR_DB[[#This Row],[ID No.]],2,2),MID(HR_DB[[#This Row],[ID No.]],4,2),MID(HR_DB[[#This Row],[ID No.]],6,2))</f>
        <v>34884</v>
      </c>
      <c r="G65" s="1">
        <f ca="1">DATEDIF(HR_DB[[#This Row],[DOB]],TODAY(),"Y")</f>
        <v>25</v>
      </c>
      <c r="H65" s="1" t="s">
        <v>32</v>
      </c>
      <c r="I65" s="1" t="s">
        <v>23</v>
      </c>
      <c r="J65" s="1" t="s">
        <v>24</v>
      </c>
      <c r="K65" s="1" t="str">
        <f>VLOOKUP(MID(HR_DB[[#This Row],[ID No.]],8,2),[1]Draft!$B$9:$C$14,2,FALSE)</f>
        <v>Cairo</v>
      </c>
      <c r="L65" s="3">
        <v>36774</v>
      </c>
      <c r="M65" s="1">
        <f ca="1">DATEDIF(HR_DB[[#This Row],[Hire date]],TODAY(),"Y")</f>
        <v>20</v>
      </c>
      <c r="N65" s="4">
        <v>5648</v>
      </c>
    </row>
    <row r="66" spans="1:14" x14ac:dyDescent="0.25">
      <c r="A66" s="1">
        <v>51587</v>
      </c>
      <c r="B66" s="1" t="s">
        <v>162</v>
      </c>
      <c r="C66" s="2" t="s">
        <v>163</v>
      </c>
      <c r="D66" s="1" t="s">
        <v>16</v>
      </c>
      <c r="E66" s="1" t="str">
        <f>IF(ISODD(MID(HR_DB[[#This Row],[ID No.]],13,1)),"Male","Female")</f>
        <v>Male</v>
      </c>
      <c r="F66" s="3">
        <f>DATE(MID(HR_DB[[#This Row],[ID No.]],2,2),MID(HR_DB[[#This Row],[ID No.]],4,2),MID(HR_DB[[#This Row],[ID No.]],6,2))</f>
        <v>35057</v>
      </c>
      <c r="G66" s="1">
        <f ca="1">DATEDIF(HR_DB[[#This Row],[DOB]],TODAY(),"Y")</f>
        <v>24</v>
      </c>
      <c r="H66" s="1" t="s">
        <v>32</v>
      </c>
      <c r="I66" s="1" t="s">
        <v>23</v>
      </c>
      <c r="J66" s="1" t="s">
        <v>19</v>
      </c>
      <c r="K66" s="1" t="str">
        <f>VLOOKUP(MID(HR_DB[[#This Row],[ID No.]],8,2),[1]Draft!$B$9:$C$14,2,FALSE)</f>
        <v>Cairo</v>
      </c>
      <c r="L66" s="3">
        <v>37256</v>
      </c>
      <c r="M66" s="1">
        <f ca="1">DATEDIF(HR_DB[[#This Row],[Hire date]],TODAY(),"Y")</f>
        <v>18</v>
      </c>
      <c r="N66" s="4">
        <v>5938</v>
      </c>
    </row>
    <row r="67" spans="1:14" x14ac:dyDescent="0.25">
      <c r="A67" s="1">
        <v>59143</v>
      </c>
      <c r="B67" s="1" t="s">
        <v>164</v>
      </c>
      <c r="C67" s="1" t="s">
        <v>165</v>
      </c>
      <c r="D67" s="1" t="s">
        <v>16</v>
      </c>
      <c r="E67" s="1" t="str">
        <f>IF(ISODD(MID(HR_DB[[#This Row],[ID No.]],13,1)),"Male","Female")</f>
        <v>Male</v>
      </c>
      <c r="F67" s="3">
        <f>DATE(MID(HR_DB[[#This Row],[ID No.]],2,2),MID(HR_DB[[#This Row],[ID No.]],4,2),MID(HR_DB[[#This Row],[ID No.]],6,2))</f>
        <v>35021</v>
      </c>
      <c r="G67" s="1">
        <f ca="1">DATEDIF(HR_DB[[#This Row],[DOB]],TODAY(),"Y")</f>
        <v>24</v>
      </c>
      <c r="H67" s="1" t="s">
        <v>17</v>
      </c>
      <c r="I67" s="1" t="s">
        <v>23</v>
      </c>
      <c r="J67" s="1" t="s">
        <v>24</v>
      </c>
      <c r="K67" s="1" t="str">
        <f>VLOOKUP(MID(HR_DB[[#This Row],[ID No.]],8,2),[1]Draft!$B$9:$C$14,2,FALSE)</f>
        <v>Cairo</v>
      </c>
      <c r="L67" s="3">
        <v>41926</v>
      </c>
      <c r="M67" s="1">
        <f ca="1">DATEDIF(HR_DB[[#This Row],[Hire date]],TODAY(),"Y")</f>
        <v>6</v>
      </c>
      <c r="N67" s="4">
        <v>5555</v>
      </c>
    </row>
    <row r="68" spans="1:14" x14ac:dyDescent="0.25">
      <c r="A68" s="1">
        <v>55294</v>
      </c>
      <c r="B68" s="1" t="s">
        <v>166</v>
      </c>
      <c r="C68" s="1" t="s">
        <v>167</v>
      </c>
      <c r="D68" s="1" t="s">
        <v>35</v>
      </c>
      <c r="E68" s="1" t="str">
        <f>IF(ISODD(MID(HR_DB[[#This Row],[ID No.]],13,1)),"Male","Female")</f>
        <v>Female</v>
      </c>
      <c r="F68" s="3">
        <f>DATE(MID(HR_DB[[#This Row],[ID No.]],2,2),MID(HR_DB[[#This Row],[ID No.]],4,2),MID(HR_DB[[#This Row],[ID No.]],6,2))</f>
        <v>35008</v>
      </c>
      <c r="G68" s="1">
        <f ca="1">DATEDIF(HR_DB[[#This Row],[DOB]],TODAY(),"Y")</f>
        <v>24</v>
      </c>
      <c r="H68" s="1" t="s">
        <v>32</v>
      </c>
      <c r="I68" s="1" t="s">
        <v>23</v>
      </c>
      <c r="J68" s="1" t="s">
        <v>19</v>
      </c>
      <c r="K68" s="1" t="str">
        <f>VLOOKUP(MID(HR_DB[[#This Row],[ID No.]],8,2),[1]Draft!$B$9:$C$14,2,FALSE)</f>
        <v>Cairo</v>
      </c>
      <c r="L68" s="3">
        <v>37421</v>
      </c>
      <c r="M68" s="1">
        <f ca="1">DATEDIF(HR_DB[[#This Row],[Hire date]],TODAY(),"Y")</f>
        <v>18</v>
      </c>
      <c r="N68" s="4">
        <v>5911</v>
      </c>
    </row>
    <row r="69" spans="1:14" x14ac:dyDescent="0.25">
      <c r="A69" s="1">
        <v>56261</v>
      </c>
      <c r="B69" s="1" t="s">
        <v>168</v>
      </c>
      <c r="C69" s="1" t="s">
        <v>169</v>
      </c>
      <c r="D69" s="1" t="s">
        <v>38</v>
      </c>
      <c r="E69" s="1" t="str">
        <f>IF(ISODD(MID(HR_DB[[#This Row],[ID No.]],13,1)),"Male","Female")</f>
        <v>Female</v>
      </c>
      <c r="F69" s="3">
        <f>DATE(MID(HR_DB[[#This Row],[ID No.]],2,2),MID(HR_DB[[#This Row],[ID No.]],4,2),MID(HR_DB[[#This Row],[ID No.]],6,2))</f>
        <v>34871</v>
      </c>
      <c r="G69" s="1">
        <f ca="1">DATEDIF(HR_DB[[#This Row],[DOB]],TODAY(),"Y")</f>
        <v>25</v>
      </c>
      <c r="H69" s="1" t="s">
        <v>32</v>
      </c>
      <c r="I69" s="1" t="s">
        <v>23</v>
      </c>
      <c r="J69" s="1" t="s">
        <v>24</v>
      </c>
      <c r="K69" s="1" t="str">
        <f>VLOOKUP(MID(HR_DB[[#This Row],[ID No.]],8,2),[1]Draft!$B$9:$C$14,2,FALSE)</f>
        <v>Cairo</v>
      </c>
      <c r="L69" s="3">
        <v>37265</v>
      </c>
      <c r="M69" s="1">
        <f ca="1">DATEDIF(HR_DB[[#This Row],[Hire date]],TODAY(),"Y")</f>
        <v>18</v>
      </c>
      <c r="N69" s="4">
        <v>6353</v>
      </c>
    </row>
    <row r="70" spans="1:14" x14ac:dyDescent="0.25">
      <c r="A70" s="1">
        <v>51795</v>
      </c>
      <c r="B70" s="1" t="s">
        <v>170</v>
      </c>
      <c r="C70" s="1" t="s">
        <v>171</v>
      </c>
      <c r="D70" s="1" t="s">
        <v>49</v>
      </c>
      <c r="E70" s="1" t="str">
        <f>IF(ISODD(MID(HR_DB[[#This Row],[ID No.]],13,1)),"Male","Female")</f>
        <v>Female</v>
      </c>
      <c r="F70" s="3">
        <f>DATE(MID(HR_DB[[#This Row],[ID No.]],2,2),MID(HR_DB[[#This Row],[ID No.]],4,2),MID(HR_DB[[#This Row],[ID No.]],6,2))</f>
        <v>34394</v>
      </c>
      <c r="G70" s="1">
        <f ca="1">DATEDIF(HR_DB[[#This Row],[DOB]],TODAY(),"Y")</f>
        <v>26</v>
      </c>
      <c r="H70" s="1" t="s">
        <v>32</v>
      </c>
      <c r="I70" s="1" t="s">
        <v>23</v>
      </c>
      <c r="J70" s="1" t="s">
        <v>28</v>
      </c>
      <c r="K70" s="1" t="str">
        <f>VLOOKUP(MID(HR_DB[[#This Row],[ID No.]],8,2),[1]Draft!$B$9:$C$14,2,FALSE)</f>
        <v>Cairo</v>
      </c>
      <c r="L70" s="3">
        <v>41333</v>
      </c>
      <c r="M70" s="1">
        <f ca="1">DATEDIF(HR_DB[[#This Row],[Hire date]],TODAY(),"Y")</f>
        <v>7</v>
      </c>
      <c r="N70" s="4">
        <v>6435</v>
      </c>
    </row>
    <row r="71" spans="1:14" x14ac:dyDescent="0.25">
      <c r="A71" s="1">
        <v>53732</v>
      </c>
      <c r="B71" s="1" t="s">
        <v>172</v>
      </c>
      <c r="C71" s="1" t="s">
        <v>173</v>
      </c>
      <c r="D71" s="1" t="s">
        <v>35</v>
      </c>
      <c r="E71" s="1" t="str">
        <f>IF(ISODD(MID(HR_DB[[#This Row],[ID No.]],13,1)),"Male","Female")</f>
        <v>Female</v>
      </c>
      <c r="F71" s="3">
        <f>DATE(MID(HR_DB[[#This Row],[ID No.]],2,2),MID(HR_DB[[#This Row],[ID No.]],4,2),MID(HR_DB[[#This Row],[ID No.]],6,2))</f>
        <v>34409</v>
      </c>
      <c r="G71" s="1">
        <f ca="1">DATEDIF(HR_DB[[#This Row],[DOB]],TODAY(),"Y")</f>
        <v>26</v>
      </c>
      <c r="H71" s="1" t="s">
        <v>17</v>
      </c>
      <c r="I71" s="1" t="s">
        <v>23</v>
      </c>
      <c r="J71" s="1" t="s">
        <v>67</v>
      </c>
      <c r="K71" s="1" t="str">
        <f>VLOOKUP(MID(HR_DB[[#This Row],[ID No.]],8,2),[1]Draft!$B$9:$C$14,2,FALSE)</f>
        <v>Cairo</v>
      </c>
      <c r="L71" s="3">
        <v>38612</v>
      </c>
      <c r="M71" s="1">
        <f ca="1">DATEDIF(HR_DB[[#This Row],[Hire date]],TODAY(),"Y")</f>
        <v>15</v>
      </c>
      <c r="N71" s="4">
        <v>6610</v>
      </c>
    </row>
    <row r="72" spans="1:14" x14ac:dyDescent="0.25">
      <c r="A72" s="1">
        <v>54476</v>
      </c>
      <c r="B72" s="1" t="s">
        <v>174</v>
      </c>
      <c r="C72" s="1" t="s">
        <v>175</v>
      </c>
      <c r="D72" s="1" t="s">
        <v>62</v>
      </c>
      <c r="E72" s="1" t="str">
        <f>IF(ISODD(MID(HR_DB[[#This Row],[ID No.]],13,1)),"Male","Female")</f>
        <v>Male</v>
      </c>
      <c r="F72" s="3">
        <f>DATE(MID(HR_DB[[#This Row],[ID No.]],2,2),MID(HR_DB[[#This Row],[ID No.]],4,2),MID(HR_DB[[#This Row],[ID No.]],6,2))</f>
        <v>34406</v>
      </c>
      <c r="G72" s="1">
        <f ca="1">DATEDIF(HR_DB[[#This Row],[DOB]],TODAY(),"Y")</f>
        <v>26</v>
      </c>
      <c r="H72" s="1" t="s">
        <v>17</v>
      </c>
      <c r="I72" s="1" t="s">
        <v>23</v>
      </c>
      <c r="J72" s="1" t="s">
        <v>28</v>
      </c>
      <c r="K72" s="1" t="str">
        <f>VLOOKUP(MID(HR_DB[[#This Row],[ID No.]],8,2),[1]Draft!$B$9:$C$14,2,FALSE)</f>
        <v>Cairo</v>
      </c>
      <c r="L72" s="3">
        <v>39189</v>
      </c>
      <c r="M72" s="1">
        <f ca="1">DATEDIF(HR_DB[[#This Row],[Hire date]],TODAY(),"Y")</f>
        <v>13</v>
      </c>
      <c r="N72" s="4">
        <v>4443</v>
      </c>
    </row>
    <row r="73" spans="1:14" x14ac:dyDescent="0.25">
      <c r="A73" s="1">
        <v>50466</v>
      </c>
      <c r="B73" s="1" t="s">
        <v>176</v>
      </c>
      <c r="C73" s="1" t="s">
        <v>177</v>
      </c>
      <c r="D73" s="1" t="s">
        <v>92</v>
      </c>
      <c r="E73" s="1" t="str">
        <f>IF(ISODD(MID(HR_DB[[#This Row],[ID No.]],13,1)),"Male","Female")</f>
        <v>Male</v>
      </c>
      <c r="F73" s="3">
        <f>DATE(MID(HR_DB[[#This Row],[ID No.]],2,2),MID(HR_DB[[#This Row],[ID No.]],4,2),MID(HR_DB[[#This Row],[ID No.]],6,2))</f>
        <v>34359</v>
      </c>
      <c r="G73" s="1">
        <f ca="1">DATEDIF(HR_DB[[#This Row],[DOB]],TODAY(),"Y")</f>
        <v>26</v>
      </c>
      <c r="H73" s="1" t="s">
        <v>17</v>
      </c>
      <c r="I73" s="1" t="s">
        <v>23</v>
      </c>
      <c r="J73" s="1" t="s">
        <v>67</v>
      </c>
      <c r="K73" s="1" t="str">
        <f>VLOOKUP(MID(HR_DB[[#This Row],[ID No.]],8,2),[1]Draft!$B$9:$C$14,2,FALSE)</f>
        <v>Cairo</v>
      </c>
      <c r="L73" s="3">
        <v>35867</v>
      </c>
      <c r="M73" s="1">
        <f ca="1">DATEDIF(HR_DB[[#This Row],[Hire date]],TODAY(),"Y")</f>
        <v>22</v>
      </c>
      <c r="N73" s="4">
        <v>4609</v>
      </c>
    </row>
    <row r="74" spans="1:14" x14ac:dyDescent="0.25">
      <c r="A74" s="1">
        <v>58293</v>
      </c>
      <c r="B74" s="1" t="s">
        <v>178</v>
      </c>
      <c r="C74" s="1" t="s">
        <v>179</v>
      </c>
      <c r="D74" s="1" t="s">
        <v>62</v>
      </c>
      <c r="E74" s="1" t="str">
        <f>IF(ISODD(MID(HR_DB[[#This Row],[ID No.]],13,1)),"Male","Female")</f>
        <v>Female</v>
      </c>
      <c r="F74" s="3">
        <f>DATE(MID(HR_DB[[#This Row],[ID No.]],2,2),MID(HR_DB[[#This Row],[ID No.]],4,2),MID(HR_DB[[#This Row],[ID No.]],6,2))</f>
        <v>34387</v>
      </c>
      <c r="G74" s="1">
        <f ca="1">DATEDIF(HR_DB[[#This Row],[DOB]],TODAY(),"Y")</f>
        <v>26</v>
      </c>
      <c r="H74" s="1" t="s">
        <v>17</v>
      </c>
      <c r="I74" s="1" t="s">
        <v>18</v>
      </c>
      <c r="J74" s="1" t="s">
        <v>44</v>
      </c>
      <c r="K74" s="1" t="str">
        <f>VLOOKUP(MID(HR_DB[[#This Row],[ID No.]],8,2),[1]Draft!$B$9:$C$14,2,FALSE)</f>
        <v>Cairo</v>
      </c>
      <c r="L74" s="3">
        <v>36444</v>
      </c>
      <c r="M74" s="1">
        <f ca="1">DATEDIF(HR_DB[[#This Row],[Hire date]],TODAY(),"Y")</f>
        <v>21</v>
      </c>
      <c r="N74" s="4">
        <v>26409</v>
      </c>
    </row>
    <row r="75" spans="1:14" x14ac:dyDescent="0.25">
      <c r="A75" s="1">
        <v>54013</v>
      </c>
      <c r="B75" s="1" t="s">
        <v>180</v>
      </c>
      <c r="C75" s="1" t="s">
        <v>181</v>
      </c>
      <c r="D75" s="1" t="s">
        <v>92</v>
      </c>
      <c r="E75" s="1" t="str">
        <f>IF(ISODD(MID(HR_DB[[#This Row],[ID No.]],13,1)),"Male","Female")</f>
        <v>Female</v>
      </c>
      <c r="F75" s="3">
        <f>DATE(MID(HR_DB[[#This Row],[ID No.]],2,2),MID(HR_DB[[#This Row],[ID No.]],4,2),MID(HR_DB[[#This Row],[ID No.]],6,2))</f>
        <v>29710</v>
      </c>
      <c r="G75" s="1">
        <f ca="1">DATEDIF(HR_DB[[#This Row],[DOB]],TODAY(),"Y")</f>
        <v>39</v>
      </c>
      <c r="H75" s="1" t="s">
        <v>17</v>
      </c>
      <c r="I75" s="1" t="s">
        <v>23</v>
      </c>
      <c r="J75" s="1" t="s">
        <v>44</v>
      </c>
      <c r="K75" s="1" t="str">
        <f>VLOOKUP(MID(HR_DB[[#This Row],[ID No.]],8,2),[1]Draft!$B$9:$C$14,2,FALSE)</f>
        <v>Cairo</v>
      </c>
      <c r="L75" s="3">
        <v>36143</v>
      </c>
      <c r="M75" s="1">
        <f ca="1">DATEDIF(HR_DB[[#This Row],[Hire date]],TODAY(),"Y")</f>
        <v>21</v>
      </c>
      <c r="N75" s="4">
        <v>4448</v>
      </c>
    </row>
    <row r="76" spans="1:14" x14ac:dyDescent="0.25">
      <c r="A76" s="1">
        <v>52424</v>
      </c>
      <c r="B76" s="1" t="s">
        <v>182</v>
      </c>
      <c r="C76" s="1" t="s">
        <v>183</v>
      </c>
      <c r="D76" s="1" t="s">
        <v>143</v>
      </c>
      <c r="E76" s="1" t="str">
        <f>IF(ISODD(MID(HR_DB[[#This Row],[ID No.]],13,1)),"Male","Female")</f>
        <v>Male</v>
      </c>
      <c r="F76" s="3">
        <f>DATE(MID(HR_DB[[#This Row],[ID No.]],2,2),MID(HR_DB[[#This Row],[ID No.]],4,2),MID(HR_DB[[#This Row],[ID No.]],6,2))</f>
        <v>30176</v>
      </c>
      <c r="G76" s="1">
        <f ca="1">DATEDIF(HR_DB[[#This Row],[DOB]],TODAY(),"Y")</f>
        <v>38</v>
      </c>
      <c r="H76" s="1" t="s">
        <v>32</v>
      </c>
      <c r="I76" s="1" t="s">
        <v>23</v>
      </c>
      <c r="J76" s="1" t="s">
        <v>24</v>
      </c>
      <c r="K76" s="1" t="str">
        <f>VLOOKUP(MID(HR_DB[[#This Row],[ID No.]],8,2),[1]Draft!$B$9:$C$14,2,FALSE)</f>
        <v>Cairo</v>
      </c>
      <c r="L76" s="3">
        <v>39726</v>
      </c>
      <c r="M76" s="1">
        <f ca="1">DATEDIF(HR_DB[[#This Row],[Hire date]],TODAY(),"Y")</f>
        <v>12</v>
      </c>
      <c r="N76" s="4">
        <v>5258</v>
      </c>
    </row>
    <row r="77" spans="1:14" x14ac:dyDescent="0.25">
      <c r="A77" s="1">
        <v>54970</v>
      </c>
      <c r="B77" s="1" t="s">
        <v>184</v>
      </c>
      <c r="C77" s="1" t="s">
        <v>185</v>
      </c>
      <c r="D77" s="1" t="s">
        <v>31</v>
      </c>
      <c r="E77" s="1" t="str">
        <f>IF(ISODD(MID(HR_DB[[#This Row],[ID No.]],13,1)),"Male","Female")</f>
        <v>Male</v>
      </c>
      <c r="F77" s="3">
        <f>DATE(MID(HR_DB[[#This Row],[ID No.]],2,2),MID(HR_DB[[#This Row],[ID No.]],4,2),MID(HR_DB[[#This Row],[ID No.]],6,2))</f>
        <v>34031</v>
      </c>
      <c r="G77" s="1">
        <f ca="1">DATEDIF(HR_DB[[#This Row],[DOB]],TODAY(),"Y")</f>
        <v>27</v>
      </c>
      <c r="H77" s="1" t="s">
        <v>32</v>
      </c>
      <c r="I77" s="1" t="s">
        <v>23</v>
      </c>
      <c r="J77" s="1" t="s">
        <v>19</v>
      </c>
      <c r="K77" s="1" t="str">
        <f>VLOOKUP(MID(HR_DB[[#This Row],[ID No.]],8,2),[1]Draft!$B$9:$C$14,2,FALSE)</f>
        <v>Cairo</v>
      </c>
      <c r="L77" s="3">
        <v>41955</v>
      </c>
      <c r="M77" s="1">
        <f ca="1">DATEDIF(HR_DB[[#This Row],[Hire date]],TODAY(),"Y")</f>
        <v>5</v>
      </c>
      <c r="N77" s="4">
        <v>6638</v>
      </c>
    </row>
    <row r="78" spans="1:14" x14ac:dyDescent="0.25">
      <c r="A78" s="1">
        <v>51545</v>
      </c>
      <c r="B78" s="1" t="s">
        <v>186</v>
      </c>
      <c r="C78" s="1" t="s">
        <v>187</v>
      </c>
      <c r="D78" s="1" t="s">
        <v>16</v>
      </c>
      <c r="E78" s="1" t="str">
        <f>IF(ISODD(MID(HR_DB[[#This Row],[ID No.]],13,1)),"Male","Female")</f>
        <v>Male</v>
      </c>
      <c r="F78" s="3">
        <f>DATE(MID(HR_DB[[#This Row],[ID No.]],2,2),MID(HR_DB[[#This Row],[ID No.]],4,2),MID(HR_DB[[#This Row],[ID No.]],6,2))</f>
        <v>29301</v>
      </c>
      <c r="G78" s="1">
        <f ca="1">DATEDIF(HR_DB[[#This Row],[DOB]],TODAY(),"Y")</f>
        <v>40</v>
      </c>
      <c r="H78" s="1" t="s">
        <v>32</v>
      </c>
      <c r="I78" s="1" t="s">
        <v>23</v>
      </c>
      <c r="J78" s="1" t="s">
        <v>28</v>
      </c>
      <c r="K78" s="1" t="str">
        <f>VLOOKUP(MID(HR_DB[[#This Row],[ID No.]],8,2),[1]Draft!$B$9:$C$14,2,FALSE)</f>
        <v>Cairo</v>
      </c>
      <c r="L78" s="3">
        <v>40305</v>
      </c>
      <c r="M78" s="1">
        <f ca="1">DATEDIF(HR_DB[[#This Row],[Hire date]],TODAY(),"Y")</f>
        <v>10</v>
      </c>
      <c r="N78" s="4">
        <v>4351</v>
      </c>
    </row>
    <row r="79" spans="1:14" x14ac:dyDescent="0.25">
      <c r="A79" s="1">
        <v>51441</v>
      </c>
      <c r="B79" s="1" t="s">
        <v>188</v>
      </c>
      <c r="C79" s="1" t="s">
        <v>189</v>
      </c>
      <c r="D79" s="1" t="s">
        <v>35</v>
      </c>
      <c r="E79" s="1" t="str">
        <f>IF(ISODD(MID(HR_DB[[#This Row],[ID No.]],13,1)),"Male","Female")</f>
        <v>Male</v>
      </c>
      <c r="F79" s="3">
        <f>DATE(MID(HR_DB[[#This Row],[ID No.]],2,2),MID(HR_DB[[#This Row],[ID No.]],4,2),MID(HR_DB[[#This Row],[ID No.]],6,2))</f>
        <v>33643</v>
      </c>
      <c r="G79" s="1">
        <f ca="1">DATEDIF(HR_DB[[#This Row],[DOB]],TODAY(),"Y")</f>
        <v>28</v>
      </c>
      <c r="H79" s="1" t="s">
        <v>17</v>
      </c>
      <c r="I79" s="1" t="s">
        <v>23</v>
      </c>
      <c r="J79" s="1" t="s">
        <v>24</v>
      </c>
      <c r="K79" s="1" t="str">
        <f>VLOOKUP(MID(HR_DB[[#This Row],[ID No.]],8,2),[1]Draft!$B$9:$C$14,2,FALSE)</f>
        <v>Cairo</v>
      </c>
      <c r="L79" s="3">
        <v>37469</v>
      </c>
      <c r="M79" s="1">
        <f ca="1">DATEDIF(HR_DB[[#This Row],[Hire date]],TODAY(),"Y")</f>
        <v>18</v>
      </c>
      <c r="N79" s="4">
        <v>5860</v>
      </c>
    </row>
    <row r="80" spans="1:14" x14ac:dyDescent="0.25">
      <c r="A80" s="1">
        <v>54150</v>
      </c>
      <c r="B80" s="1" t="s">
        <v>190</v>
      </c>
      <c r="C80" s="2" t="s">
        <v>191</v>
      </c>
      <c r="D80" s="1" t="s">
        <v>16</v>
      </c>
      <c r="E80" s="1" t="str">
        <f>IF(ISODD(MID(HR_DB[[#This Row],[ID No.]],13,1)),"Male","Female")</f>
        <v>Male</v>
      </c>
      <c r="F80" s="3">
        <f>DATE(MID(HR_DB[[#This Row],[ID No.]],2,2),MID(HR_DB[[#This Row],[ID No.]],4,2),MID(HR_DB[[#This Row],[ID No.]],6,2))</f>
        <v>32625</v>
      </c>
      <c r="G80" s="1">
        <f ca="1">DATEDIF(HR_DB[[#This Row],[DOB]],TODAY(),"Y")</f>
        <v>31</v>
      </c>
      <c r="H80" s="1" t="s">
        <v>17</v>
      </c>
      <c r="I80" s="1" t="s">
        <v>41</v>
      </c>
      <c r="J80" s="1" t="s">
        <v>19</v>
      </c>
      <c r="K80" s="1" t="str">
        <f>VLOOKUP(MID(HR_DB[[#This Row],[ID No.]],8,2),[1]Draft!$B$9:$C$14,2,FALSE)</f>
        <v>Cairo</v>
      </c>
      <c r="L80" s="3">
        <v>40301</v>
      </c>
      <c r="M80" s="1">
        <f ca="1">DATEDIF(HR_DB[[#This Row],[Hire date]],TODAY(),"Y")</f>
        <v>10</v>
      </c>
      <c r="N80" s="4">
        <v>12427</v>
      </c>
    </row>
    <row r="81" spans="1:14" x14ac:dyDescent="0.25">
      <c r="A81" s="1">
        <v>52186</v>
      </c>
      <c r="B81" s="1" t="s">
        <v>192</v>
      </c>
      <c r="C81" s="1" t="s">
        <v>193</v>
      </c>
      <c r="D81" s="1" t="s">
        <v>16</v>
      </c>
      <c r="E81" s="1" t="str">
        <f>IF(ISODD(MID(HR_DB[[#This Row],[ID No.]],13,1)),"Male","Female")</f>
        <v>Male</v>
      </c>
      <c r="F81" s="3">
        <f>DATE(MID(HR_DB[[#This Row],[ID No.]],2,2),MID(HR_DB[[#This Row],[ID No.]],4,2),MID(HR_DB[[#This Row],[ID No.]],6,2))</f>
        <v>29646</v>
      </c>
      <c r="G81" s="1">
        <f ca="1">DATEDIF(HR_DB[[#This Row],[DOB]],TODAY(),"Y")</f>
        <v>39</v>
      </c>
      <c r="H81" s="1" t="s">
        <v>32</v>
      </c>
      <c r="I81" s="1" t="s">
        <v>41</v>
      </c>
      <c r="J81" s="1" t="s">
        <v>67</v>
      </c>
      <c r="K81" s="1" t="str">
        <f>VLOOKUP(MID(HR_DB[[#This Row],[ID No.]],8,2),[1]Draft!$B$9:$C$14,2,FALSE)</f>
        <v>Cairo</v>
      </c>
      <c r="L81" s="3">
        <v>40542</v>
      </c>
      <c r="M81" s="1">
        <f ca="1">DATEDIF(HR_DB[[#This Row],[Hire date]],TODAY(),"Y")</f>
        <v>9</v>
      </c>
      <c r="N81" s="4">
        <v>14070</v>
      </c>
    </row>
    <row r="82" spans="1:14" x14ac:dyDescent="0.25">
      <c r="A82" s="1">
        <v>56858</v>
      </c>
      <c r="B82" s="1" t="s">
        <v>194</v>
      </c>
      <c r="C82" s="2" t="s">
        <v>195</v>
      </c>
      <c r="D82" s="1" t="s">
        <v>16</v>
      </c>
      <c r="E82" s="1" t="str">
        <f>IF(ISODD(MID(HR_DB[[#This Row],[ID No.]],13,1)),"Male","Female")</f>
        <v>Female</v>
      </c>
      <c r="F82" s="3">
        <f>DATE(MID(HR_DB[[#This Row],[ID No.]],2,2),MID(HR_DB[[#This Row],[ID No.]],4,2),MID(HR_DB[[#This Row],[ID No.]],6,2))</f>
        <v>30046</v>
      </c>
      <c r="G82" s="1">
        <f ca="1">DATEDIF(HR_DB[[#This Row],[DOB]],TODAY(),"Y")</f>
        <v>38</v>
      </c>
      <c r="H82" s="1" t="s">
        <v>32</v>
      </c>
      <c r="I82" s="1" t="s">
        <v>23</v>
      </c>
      <c r="J82" s="1" t="s">
        <v>28</v>
      </c>
      <c r="K82" s="1" t="str">
        <f>VLOOKUP(MID(HR_DB[[#This Row],[ID No.]],8,2),[1]Draft!$B$9:$C$14,2,FALSE)</f>
        <v>Cairo</v>
      </c>
      <c r="L82" s="3">
        <v>35671</v>
      </c>
      <c r="M82" s="1">
        <f ca="1">DATEDIF(HR_DB[[#This Row],[Hire date]],TODAY(),"Y")</f>
        <v>23</v>
      </c>
      <c r="N82" s="4">
        <v>6359</v>
      </c>
    </row>
    <row r="83" spans="1:14" x14ac:dyDescent="0.25">
      <c r="A83" s="1">
        <v>57574</v>
      </c>
      <c r="B83" s="1" t="s">
        <v>196</v>
      </c>
      <c r="C83" s="1" t="s">
        <v>197</v>
      </c>
      <c r="D83" s="1" t="s">
        <v>16</v>
      </c>
      <c r="E83" s="1" t="str">
        <f>IF(ISODD(MID(HR_DB[[#This Row],[ID No.]],13,1)),"Male","Female")</f>
        <v>Female</v>
      </c>
      <c r="F83" s="3">
        <f>DATE(MID(HR_DB[[#This Row],[ID No.]],2,2),MID(HR_DB[[#This Row],[ID No.]],4,2),MID(HR_DB[[#This Row],[ID No.]],6,2))</f>
        <v>29910</v>
      </c>
      <c r="G83" s="1">
        <f ca="1">DATEDIF(HR_DB[[#This Row],[DOB]],TODAY(),"Y")</f>
        <v>38</v>
      </c>
      <c r="H83" s="1" t="s">
        <v>32</v>
      </c>
      <c r="I83" s="1" t="s">
        <v>41</v>
      </c>
      <c r="J83" s="1" t="s">
        <v>44</v>
      </c>
      <c r="K83" s="1" t="str">
        <f>VLOOKUP(MID(HR_DB[[#This Row],[ID No.]],8,2),[1]Draft!$B$9:$C$14,2,FALSE)</f>
        <v>Cairo</v>
      </c>
      <c r="L83" s="3">
        <v>38768</v>
      </c>
      <c r="M83" s="1">
        <f ca="1">DATEDIF(HR_DB[[#This Row],[Hire date]],TODAY(),"Y")</f>
        <v>14</v>
      </c>
      <c r="N83" s="4">
        <v>14324</v>
      </c>
    </row>
    <row r="84" spans="1:14" x14ac:dyDescent="0.25">
      <c r="A84" s="1">
        <v>53166</v>
      </c>
      <c r="B84" s="1" t="s">
        <v>198</v>
      </c>
      <c r="C84" s="1" t="s">
        <v>199</v>
      </c>
      <c r="D84" s="1" t="s">
        <v>16</v>
      </c>
      <c r="E84" s="1" t="str">
        <f>IF(ISODD(MID(HR_DB[[#This Row],[ID No.]],13,1)),"Male","Female")</f>
        <v>Female</v>
      </c>
      <c r="F84" s="3">
        <f>DATE(MID(HR_DB[[#This Row],[ID No.]],2,2),MID(HR_DB[[#This Row],[ID No.]],4,2),MID(HR_DB[[#This Row],[ID No.]],6,2))</f>
        <v>34166</v>
      </c>
      <c r="G84" s="1">
        <f ca="1">DATEDIF(HR_DB[[#This Row],[DOB]],TODAY(),"Y")</f>
        <v>27</v>
      </c>
      <c r="H84" s="1" t="s">
        <v>32</v>
      </c>
      <c r="I84" s="1" t="s">
        <v>18</v>
      </c>
      <c r="J84" s="1" t="s">
        <v>19</v>
      </c>
      <c r="K84" s="1" t="str">
        <f>VLOOKUP(MID(HR_DB[[#This Row],[ID No.]],8,2),[1]Draft!$B$9:$C$14,2,FALSE)</f>
        <v>Cairo</v>
      </c>
      <c r="L84" s="3">
        <v>41052</v>
      </c>
      <c r="M84" s="1">
        <f ca="1">DATEDIF(HR_DB[[#This Row],[Hire date]],TODAY(),"Y")</f>
        <v>8</v>
      </c>
      <c r="N84" s="4">
        <v>26027</v>
      </c>
    </row>
    <row r="85" spans="1:14" x14ac:dyDescent="0.25">
      <c r="A85" s="1">
        <v>57932</v>
      </c>
      <c r="B85" s="1" t="s">
        <v>200</v>
      </c>
      <c r="C85" s="1" t="s">
        <v>201</v>
      </c>
      <c r="D85" s="1" t="s">
        <v>35</v>
      </c>
      <c r="E85" s="1" t="str">
        <f>IF(ISODD(MID(HR_DB[[#This Row],[ID No.]],13,1)),"Male","Female")</f>
        <v>Female</v>
      </c>
      <c r="F85" s="3">
        <f>DATE(MID(HR_DB[[#This Row],[ID No.]],2,2),MID(HR_DB[[#This Row],[ID No.]],4,2),MID(HR_DB[[#This Row],[ID No.]],6,2))</f>
        <v>32681</v>
      </c>
      <c r="G85" s="1">
        <f ca="1">DATEDIF(HR_DB[[#This Row],[DOB]],TODAY(),"Y")</f>
        <v>31</v>
      </c>
      <c r="H85" s="1" t="s">
        <v>17</v>
      </c>
      <c r="I85" s="1" t="s">
        <v>23</v>
      </c>
      <c r="J85" s="1" t="s">
        <v>44</v>
      </c>
      <c r="K85" s="1" t="str">
        <f>VLOOKUP(MID(HR_DB[[#This Row],[ID No.]],8,2),[1]Draft!$B$9:$C$14,2,FALSE)</f>
        <v>Cairo</v>
      </c>
      <c r="L85" s="3">
        <v>35661</v>
      </c>
      <c r="M85" s="1">
        <f ca="1">DATEDIF(HR_DB[[#This Row],[Hire date]],TODAY(),"Y")</f>
        <v>23</v>
      </c>
      <c r="N85" s="4">
        <v>4411</v>
      </c>
    </row>
    <row r="86" spans="1:14" x14ac:dyDescent="0.25">
      <c r="A86" s="1">
        <v>52196</v>
      </c>
      <c r="B86" s="1" t="s">
        <v>202</v>
      </c>
      <c r="C86" s="1" t="s">
        <v>203</v>
      </c>
      <c r="D86" s="1" t="s">
        <v>35</v>
      </c>
      <c r="E86" s="1" t="str">
        <f>IF(ISODD(MID(HR_DB[[#This Row],[ID No.]],13,1)),"Male","Female")</f>
        <v>Male</v>
      </c>
      <c r="F86" s="3">
        <f>DATE(MID(HR_DB[[#This Row],[ID No.]],2,2),MID(HR_DB[[#This Row],[ID No.]],4,2),MID(HR_DB[[#This Row],[ID No.]],6,2))</f>
        <v>34997</v>
      </c>
      <c r="G86" s="1">
        <f ca="1">DATEDIF(HR_DB[[#This Row],[DOB]],TODAY(),"Y")</f>
        <v>25</v>
      </c>
      <c r="H86" s="1" t="s">
        <v>17</v>
      </c>
      <c r="I86" s="1" t="s">
        <v>23</v>
      </c>
      <c r="J86" s="1" t="s">
        <v>24</v>
      </c>
      <c r="K86" s="1" t="str">
        <f>VLOOKUP(MID(HR_DB[[#This Row],[ID No.]],8,2),[1]Draft!$B$9:$C$14,2,FALSE)</f>
        <v>Cairo</v>
      </c>
      <c r="L86" s="3">
        <v>38564</v>
      </c>
      <c r="M86" s="1">
        <f ca="1">DATEDIF(HR_DB[[#This Row],[Hire date]],TODAY(),"Y")</f>
        <v>15</v>
      </c>
      <c r="N86" s="4">
        <v>3312</v>
      </c>
    </row>
    <row r="87" spans="1:14" x14ac:dyDescent="0.25">
      <c r="A87" s="1">
        <v>52870</v>
      </c>
      <c r="B87" s="1" t="s">
        <v>204</v>
      </c>
      <c r="C87" s="1" t="s">
        <v>205</v>
      </c>
      <c r="D87" s="1" t="s">
        <v>49</v>
      </c>
      <c r="E87" s="1" t="str">
        <f>IF(ISODD(MID(HR_DB[[#This Row],[ID No.]],13,1)),"Male","Female")</f>
        <v>Female</v>
      </c>
      <c r="F87" s="3">
        <f>DATE(MID(HR_DB[[#This Row],[ID No.]],2,2),MID(HR_DB[[#This Row],[ID No.]],4,2),MID(HR_DB[[#This Row],[ID No.]],6,2))</f>
        <v>34821</v>
      </c>
      <c r="G87" s="1">
        <f ca="1">DATEDIF(HR_DB[[#This Row],[DOB]],TODAY(),"Y")</f>
        <v>25</v>
      </c>
      <c r="H87" s="1" t="s">
        <v>17</v>
      </c>
      <c r="I87" s="1" t="s">
        <v>41</v>
      </c>
      <c r="J87" s="1" t="s">
        <v>44</v>
      </c>
      <c r="K87" s="1" t="str">
        <f>VLOOKUP(MID(HR_DB[[#This Row],[ID No.]],8,2),[1]Draft!$B$9:$C$14,2,FALSE)</f>
        <v>Cairo</v>
      </c>
      <c r="L87" s="3">
        <v>37104</v>
      </c>
      <c r="M87" s="1">
        <f ca="1">DATEDIF(HR_DB[[#This Row],[Hire date]],TODAY(),"Y")</f>
        <v>19</v>
      </c>
      <c r="N87" s="4">
        <v>11821</v>
      </c>
    </row>
    <row r="88" spans="1:14" x14ac:dyDescent="0.25">
      <c r="A88" s="1">
        <v>59943</v>
      </c>
      <c r="B88" s="1" t="s">
        <v>206</v>
      </c>
      <c r="C88" s="1" t="s">
        <v>207</v>
      </c>
      <c r="D88" s="1" t="s">
        <v>92</v>
      </c>
      <c r="E88" s="1" t="str">
        <f>IF(ISODD(MID(HR_DB[[#This Row],[ID No.]],13,1)),"Male","Female")</f>
        <v>Male</v>
      </c>
      <c r="F88" s="3">
        <f>DATE(MID(HR_DB[[#This Row],[ID No.]],2,2),MID(HR_DB[[#This Row],[ID No.]],4,2),MID(HR_DB[[#This Row],[ID No.]],6,2))</f>
        <v>34772</v>
      </c>
      <c r="G88" s="1">
        <f ca="1">DATEDIF(HR_DB[[#This Row],[DOB]],TODAY(),"Y")</f>
        <v>25</v>
      </c>
      <c r="H88" s="1" t="s">
        <v>17</v>
      </c>
      <c r="I88" s="1" t="s">
        <v>23</v>
      </c>
      <c r="J88" s="1" t="s">
        <v>44</v>
      </c>
      <c r="K88" s="1" t="str">
        <f>VLOOKUP(MID(HR_DB[[#This Row],[ID No.]],8,2),[1]Draft!$B$9:$C$14,2,FALSE)</f>
        <v>Cairo</v>
      </c>
      <c r="L88" s="3">
        <v>40749</v>
      </c>
      <c r="M88" s="1">
        <f ca="1">DATEDIF(HR_DB[[#This Row],[Hire date]],TODAY(),"Y")</f>
        <v>9</v>
      </c>
      <c r="N88" s="4">
        <v>6153</v>
      </c>
    </row>
    <row r="89" spans="1:14" x14ac:dyDescent="0.25">
      <c r="A89" s="1">
        <v>57922</v>
      </c>
      <c r="B89" s="1" t="s">
        <v>208</v>
      </c>
      <c r="C89" s="1" t="s">
        <v>209</v>
      </c>
      <c r="D89" s="1" t="s">
        <v>62</v>
      </c>
      <c r="E89" s="1" t="str">
        <f>IF(ISODD(MID(HR_DB[[#This Row],[ID No.]],13,1)),"Male","Female")</f>
        <v>Female</v>
      </c>
      <c r="F89" s="3">
        <f>DATE(MID(HR_DB[[#This Row],[ID No.]],2,2),MID(HR_DB[[#This Row],[ID No.]],4,2),MID(HR_DB[[#This Row],[ID No.]],6,2))</f>
        <v>34965</v>
      </c>
      <c r="G89" s="1">
        <f ca="1">DATEDIF(HR_DB[[#This Row],[DOB]],TODAY(),"Y")</f>
        <v>25</v>
      </c>
      <c r="H89" s="1" t="s">
        <v>17</v>
      </c>
      <c r="I89" s="1" t="s">
        <v>18</v>
      </c>
      <c r="J89" s="1" t="s">
        <v>24</v>
      </c>
      <c r="K89" s="1" t="str">
        <f>VLOOKUP(MID(HR_DB[[#This Row],[ID No.]],8,2),[1]Draft!$B$9:$C$14,2,FALSE)</f>
        <v>Cairo</v>
      </c>
      <c r="L89" s="3">
        <v>40413</v>
      </c>
      <c r="M89" s="1">
        <f ca="1">DATEDIF(HR_DB[[#This Row],[Hire date]],TODAY(),"Y")</f>
        <v>10</v>
      </c>
      <c r="N89" s="4">
        <v>15652</v>
      </c>
    </row>
    <row r="90" spans="1:14" x14ac:dyDescent="0.25">
      <c r="A90" s="1">
        <v>55362</v>
      </c>
      <c r="B90" s="1" t="s">
        <v>210</v>
      </c>
      <c r="C90" s="1" t="s">
        <v>211</v>
      </c>
      <c r="D90" s="1" t="s">
        <v>38</v>
      </c>
      <c r="E90" s="1" t="str">
        <f>IF(ISODD(MID(HR_DB[[#This Row],[ID No.]],13,1)),"Male","Female")</f>
        <v>Female</v>
      </c>
      <c r="F90" s="3">
        <f>DATE(MID(HR_DB[[#This Row],[ID No.]],2,2),MID(HR_DB[[#This Row],[ID No.]],4,2),MID(HR_DB[[#This Row],[ID No.]],6,2))</f>
        <v>35059</v>
      </c>
      <c r="G90" s="1">
        <f ca="1">DATEDIF(HR_DB[[#This Row],[DOB]],TODAY(),"Y")</f>
        <v>24</v>
      </c>
      <c r="H90" s="1" t="s">
        <v>32</v>
      </c>
      <c r="I90" s="1" t="s">
        <v>23</v>
      </c>
      <c r="J90" s="1" t="s">
        <v>44</v>
      </c>
      <c r="K90" s="1" t="str">
        <f>VLOOKUP(MID(HR_DB[[#This Row],[ID No.]],8,2),[1]Draft!$B$9:$C$14,2,FALSE)</f>
        <v>Cairo</v>
      </c>
      <c r="L90" s="3">
        <v>34718</v>
      </c>
      <c r="M90" s="1">
        <f ca="1">DATEDIF(HR_DB[[#This Row],[Hire date]],TODAY(),"Y")</f>
        <v>25</v>
      </c>
      <c r="N90" s="4">
        <v>3459</v>
      </c>
    </row>
    <row r="91" spans="1:14" x14ac:dyDescent="0.25">
      <c r="A91" s="1">
        <v>51266</v>
      </c>
      <c r="B91" s="1" t="s">
        <v>212</v>
      </c>
      <c r="C91" s="2" t="s">
        <v>213</v>
      </c>
      <c r="D91" s="1" t="s">
        <v>27</v>
      </c>
      <c r="E91" s="1" t="str">
        <f>IF(ISODD(MID(HR_DB[[#This Row],[ID No.]],13,1)),"Male","Female")</f>
        <v>Male</v>
      </c>
      <c r="F91" s="3">
        <f>DATE(MID(HR_DB[[#This Row],[ID No.]],2,2),MID(HR_DB[[#This Row],[ID No.]],4,2),MID(HR_DB[[#This Row],[ID No.]],6,2))</f>
        <v>34712</v>
      </c>
      <c r="G91" s="1">
        <f ca="1">DATEDIF(HR_DB[[#This Row],[DOB]],TODAY(),"Y")</f>
        <v>25</v>
      </c>
      <c r="H91" s="1" t="s">
        <v>32</v>
      </c>
      <c r="I91" s="1" t="s">
        <v>23</v>
      </c>
      <c r="J91" s="1" t="s">
        <v>19</v>
      </c>
      <c r="K91" s="1" t="str">
        <f>VLOOKUP(MID(HR_DB[[#This Row],[ID No.]],8,2),[1]Draft!$B$9:$C$14,2,FALSE)</f>
        <v>Cairo</v>
      </c>
      <c r="L91" s="3">
        <v>37533</v>
      </c>
      <c r="M91" s="1">
        <f ca="1">DATEDIF(HR_DB[[#This Row],[Hire date]],TODAY(),"Y")</f>
        <v>18</v>
      </c>
      <c r="N91" s="4">
        <v>4017</v>
      </c>
    </row>
    <row r="92" spans="1:14" x14ac:dyDescent="0.25">
      <c r="A92" s="1">
        <v>56095</v>
      </c>
      <c r="B92" s="1" t="s">
        <v>214</v>
      </c>
      <c r="C92" s="1" t="s">
        <v>215</v>
      </c>
      <c r="D92" s="1" t="s">
        <v>49</v>
      </c>
      <c r="E92" s="1" t="str">
        <f>IF(ISODD(MID(HR_DB[[#This Row],[ID No.]],13,1)),"Male","Female")</f>
        <v>Male</v>
      </c>
      <c r="F92" s="3">
        <f>DATE(MID(HR_DB[[#This Row],[ID No.]],2,2),MID(HR_DB[[#This Row],[ID No.]],4,2),MID(HR_DB[[#This Row],[ID No.]],6,2))</f>
        <v>35039</v>
      </c>
      <c r="G92" s="1">
        <f ca="1">DATEDIF(HR_DB[[#This Row],[DOB]],TODAY(),"Y")</f>
        <v>24</v>
      </c>
      <c r="H92" s="1" t="s">
        <v>32</v>
      </c>
      <c r="I92" s="1" t="s">
        <v>23</v>
      </c>
      <c r="J92" s="1" t="s">
        <v>44</v>
      </c>
      <c r="K92" s="1" t="str">
        <f>VLOOKUP(MID(HR_DB[[#This Row],[ID No.]],8,2),[1]Draft!$B$9:$C$14,2,FALSE)</f>
        <v>Cairo</v>
      </c>
      <c r="L92" s="3">
        <v>41597</v>
      </c>
      <c r="M92" s="1">
        <f ca="1">DATEDIF(HR_DB[[#This Row],[Hire date]],TODAY(),"Y")</f>
        <v>6</v>
      </c>
      <c r="N92" s="4">
        <v>3737</v>
      </c>
    </row>
    <row r="93" spans="1:14" x14ac:dyDescent="0.25">
      <c r="A93" s="1">
        <v>50869</v>
      </c>
      <c r="B93" s="1" t="s">
        <v>216</v>
      </c>
      <c r="C93" s="1" t="s">
        <v>217</v>
      </c>
      <c r="D93" s="1" t="s">
        <v>16</v>
      </c>
      <c r="E93" s="1" t="str">
        <f>IF(ISODD(MID(HR_DB[[#This Row],[ID No.]],13,1)),"Male","Female")</f>
        <v>Male</v>
      </c>
      <c r="F93" s="3">
        <f>DATE(MID(HR_DB[[#This Row],[ID No.]],2,2),MID(HR_DB[[#This Row],[ID No.]],4,2),MID(HR_DB[[#This Row],[ID No.]],6,2))</f>
        <v>34995</v>
      </c>
      <c r="G93" s="1">
        <f ca="1">DATEDIF(HR_DB[[#This Row],[DOB]],TODAY(),"Y")</f>
        <v>25</v>
      </c>
      <c r="H93" s="1" t="s">
        <v>17</v>
      </c>
      <c r="I93" s="1" t="s">
        <v>23</v>
      </c>
      <c r="J93" s="1" t="s">
        <v>44</v>
      </c>
      <c r="K93" s="1" t="str">
        <f>VLOOKUP(MID(HR_DB[[#This Row],[ID No.]],8,2),[1]Draft!$B$9:$C$14,2,FALSE)</f>
        <v>Cairo</v>
      </c>
      <c r="L93" s="3">
        <v>38427</v>
      </c>
      <c r="M93" s="1">
        <f ca="1">DATEDIF(HR_DB[[#This Row],[Hire date]],TODAY(),"Y")</f>
        <v>15</v>
      </c>
      <c r="N93" s="4">
        <v>4870</v>
      </c>
    </row>
    <row r="94" spans="1:14" x14ac:dyDescent="0.25">
      <c r="A94" s="1">
        <v>58979</v>
      </c>
      <c r="B94" s="1" t="s">
        <v>218</v>
      </c>
      <c r="C94" s="1" t="s">
        <v>219</v>
      </c>
      <c r="D94" s="1" t="s">
        <v>16</v>
      </c>
      <c r="E94" s="1" t="str">
        <f>IF(ISODD(MID(HR_DB[[#This Row],[ID No.]],13,1)),"Male","Female")</f>
        <v>Male</v>
      </c>
      <c r="F94" s="3">
        <f>DATE(MID(HR_DB[[#This Row],[ID No.]],2,2),MID(HR_DB[[#This Row],[ID No.]],4,2),MID(HR_DB[[#This Row],[ID No.]],6,2))</f>
        <v>35058</v>
      </c>
      <c r="G94" s="1">
        <f ca="1">DATEDIF(HR_DB[[#This Row],[DOB]],TODAY(),"Y")</f>
        <v>24</v>
      </c>
      <c r="H94" s="1" t="s">
        <v>17</v>
      </c>
      <c r="I94" s="1" t="s">
        <v>41</v>
      </c>
      <c r="J94" s="1" t="s">
        <v>67</v>
      </c>
      <c r="K94" s="1" t="str">
        <f>VLOOKUP(MID(HR_DB[[#This Row],[ID No.]],8,2),[1]Draft!$B$9:$C$14,2,FALSE)</f>
        <v>Cairo</v>
      </c>
      <c r="L94" s="3">
        <v>36884</v>
      </c>
      <c r="M94" s="1">
        <f ca="1">DATEDIF(HR_DB[[#This Row],[Hire date]],TODAY(),"Y")</f>
        <v>19</v>
      </c>
      <c r="N94" s="4">
        <v>10285</v>
      </c>
    </row>
    <row r="95" spans="1:14" x14ac:dyDescent="0.25">
      <c r="A95" s="1">
        <v>51514</v>
      </c>
      <c r="B95" s="1" t="s">
        <v>220</v>
      </c>
      <c r="C95" s="1" t="s">
        <v>221</v>
      </c>
      <c r="D95" s="1" t="s">
        <v>16</v>
      </c>
      <c r="E95" s="1" t="str">
        <f>IF(ISODD(MID(HR_DB[[#This Row],[ID No.]],13,1)),"Male","Female")</f>
        <v>Male</v>
      </c>
      <c r="F95" s="3">
        <f>DATE(MID(HR_DB[[#This Row],[ID No.]],2,2),MID(HR_DB[[#This Row],[ID No.]],4,2),MID(HR_DB[[#This Row],[ID No.]],6,2))</f>
        <v>34990</v>
      </c>
      <c r="G95" s="1">
        <f ca="1">DATEDIF(HR_DB[[#This Row],[DOB]],TODAY(),"Y")</f>
        <v>25</v>
      </c>
      <c r="H95" s="1" t="s">
        <v>32</v>
      </c>
      <c r="I95" s="1" t="s">
        <v>23</v>
      </c>
      <c r="J95" s="1" t="s">
        <v>19</v>
      </c>
      <c r="K95" s="1" t="str">
        <f>VLOOKUP(MID(HR_DB[[#This Row],[ID No.]],8,2),[1]Draft!$B$9:$C$14,2,FALSE)</f>
        <v>Cairo</v>
      </c>
      <c r="L95" s="3">
        <v>36636</v>
      </c>
      <c r="M95" s="1">
        <f ca="1">DATEDIF(HR_DB[[#This Row],[Hire date]],TODAY(),"Y")</f>
        <v>20</v>
      </c>
      <c r="N95" s="4">
        <v>5829</v>
      </c>
    </row>
    <row r="96" spans="1:14" x14ac:dyDescent="0.25">
      <c r="A96" s="1">
        <v>51831</v>
      </c>
      <c r="B96" s="1" t="s">
        <v>222</v>
      </c>
      <c r="C96" s="1" t="s">
        <v>223</v>
      </c>
      <c r="D96" s="1" t="s">
        <v>16</v>
      </c>
      <c r="E96" s="1" t="str">
        <f>IF(ISODD(MID(HR_DB[[#This Row],[ID No.]],13,1)),"Male","Female")</f>
        <v>Female</v>
      </c>
      <c r="F96" s="3">
        <f>DATE(MID(HR_DB[[#This Row],[ID No.]],2,2),MID(HR_DB[[#This Row],[ID No.]],4,2),MID(HR_DB[[#This Row],[ID No.]],6,2))</f>
        <v>34913</v>
      </c>
      <c r="G96" s="1">
        <f ca="1">DATEDIF(HR_DB[[#This Row],[DOB]],TODAY(),"Y")</f>
        <v>25</v>
      </c>
      <c r="H96" s="1" t="s">
        <v>17</v>
      </c>
      <c r="I96" s="1" t="s">
        <v>23</v>
      </c>
      <c r="J96" s="1" t="s">
        <v>44</v>
      </c>
      <c r="K96" s="1" t="str">
        <f>VLOOKUP(MID(HR_DB[[#This Row],[ID No.]],8,2),[1]Draft!$B$9:$C$14,2,FALSE)</f>
        <v>Cairo</v>
      </c>
      <c r="L96" s="3">
        <v>35346</v>
      </c>
      <c r="M96" s="1">
        <f ca="1">DATEDIF(HR_DB[[#This Row],[Hire date]],TODAY(),"Y")</f>
        <v>24</v>
      </c>
      <c r="N96" s="4">
        <v>4672</v>
      </c>
    </row>
    <row r="97" spans="1:14" x14ac:dyDescent="0.25">
      <c r="A97" s="1">
        <v>58864</v>
      </c>
      <c r="B97" s="1" t="s">
        <v>224</v>
      </c>
      <c r="C97" s="1" t="s">
        <v>225</v>
      </c>
      <c r="D97" s="1" t="s">
        <v>16</v>
      </c>
      <c r="E97" s="1" t="str">
        <f>IF(ISODD(MID(HR_DB[[#This Row],[ID No.]],13,1)),"Male","Female")</f>
        <v>Female</v>
      </c>
      <c r="F97" s="3">
        <f>DATE(MID(HR_DB[[#This Row],[ID No.]],2,2),MID(HR_DB[[#This Row],[ID No.]],4,2),MID(HR_DB[[#This Row],[ID No.]],6,2))</f>
        <v>34893</v>
      </c>
      <c r="G97" s="1">
        <f ca="1">DATEDIF(HR_DB[[#This Row],[DOB]],TODAY(),"Y")</f>
        <v>25</v>
      </c>
      <c r="H97" s="1" t="s">
        <v>32</v>
      </c>
      <c r="I97" s="1" t="s">
        <v>23</v>
      </c>
      <c r="J97" s="1" t="s">
        <v>28</v>
      </c>
      <c r="K97" s="1" t="str">
        <f>VLOOKUP(MID(HR_DB[[#This Row],[ID No.]],8,2),[1]Draft!$B$9:$C$14,2,FALSE)</f>
        <v>Cairo</v>
      </c>
      <c r="L97" s="3">
        <v>37532</v>
      </c>
      <c r="M97" s="1">
        <f ca="1">DATEDIF(HR_DB[[#This Row],[Hire date]],TODAY(),"Y")</f>
        <v>18</v>
      </c>
      <c r="N97" s="4">
        <v>6580</v>
      </c>
    </row>
    <row r="98" spans="1:14" x14ac:dyDescent="0.25">
      <c r="A98" s="1">
        <v>52227</v>
      </c>
      <c r="B98" s="1" t="s">
        <v>226</v>
      </c>
      <c r="C98" s="1" t="s">
        <v>227</v>
      </c>
      <c r="D98" s="1" t="s">
        <v>38</v>
      </c>
      <c r="E98" s="1" t="str">
        <f>IF(ISODD(MID(HR_DB[[#This Row],[ID No.]],13,1)),"Male","Female")</f>
        <v>Male</v>
      </c>
      <c r="F98" s="3">
        <f>DATE(MID(HR_DB[[#This Row],[ID No.]],2,2),MID(HR_DB[[#This Row],[ID No.]],4,2),MID(HR_DB[[#This Row],[ID No.]],6,2))</f>
        <v>34846</v>
      </c>
      <c r="G98" s="1">
        <f ca="1">DATEDIF(HR_DB[[#This Row],[DOB]],TODAY(),"Y")</f>
        <v>25</v>
      </c>
      <c r="H98" s="1" t="s">
        <v>17</v>
      </c>
      <c r="I98" s="1" t="s">
        <v>23</v>
      </c>
      <c r="J98" s="1" t="s">
        <v>67</v>
      </c>
      <c r="K98" s="1" t="str">
        <f>VLOOKUP(MID(HR_DB[[#This Row],[ID No.]],8,2),[1]Draft!$B$9:$C$14,2,FALSE)</f>
        <v>Cairo</v>
      </c>
      <c r="L98" s="3">
        <v>37145</v>
      </c>
      <c r="M98" s="1">
        <f ca="1">DATEDIF(HR_DB[[#This Row],[Hire date]],TODAY(),"Y")</f>
        <v>19</v>
      </c>
      <c r="N98" s="4">
        <v>5710</v>
      </c>
    </row>
    <row r="99" spans="1:14" x14ac:dyDescent="0.25">
      <c r="A99" s="1">
        <v>50196</v>
      </c>
      <c r="B99" s="1" t="s">
        <v>228</v>
      </c>
      <c r="C99" s="1" t="s">
        <v>229</v>
      </c>
      <c r="D99" s="1" t="s">
        <v>27</v>
      </c>
      <c r="E99" s="1" t="str">
        <f>IF(ISODD(MID(HR_DB[[#This Row],[ID No.]],13,1)),"Male","Female")</f>
        <v>Male</v>
      </c>
      <c r="F99" s="3">
        <f>DATE(MID(HR_DB[[#This Row],[ID No.]],2,2),MID(HR_DB[[#This Row],[ID No.]],4,2),MID(HR_DB[[#This Row],[ID No.]],6,2))</f>
        <v>34703</v>
      </c>
      <c r="G99" s="1">
        <f ca="1">DATEDIF(HR_DB[[#This Row],[DOB]],TODAY(),"Y")</f>
        <v>25</v>
      </c>
      <c r="H99" s="1" t="s">
        <v>17</v>
      </c>
      <c r="I99" s="1" t="s">
        <v>18</v>
      </c>
      <c r="J99" s="1" t="s">
        <v>67</v>
      </c>
      <c r="K99" s="1" t="str">
        <f>VLOOKUP(MID(HR_DB[[#This Row],[ID No.]],8,2),[1]Draft!$B$9:$C$14,2,FALSE)</f>
        <v>Cairo</v>
      </c>
      <c r="L99" s="3">
        <v>38341</v>
      </c>
      <c r="M99" s="1">
        <f ca="1">DATEDIF(HR_DB[[#This Row],[Hire date]],TODAY(),"Y")</f>
        <v>15</v>
      </c>
      <c r="N99" s="4">
        <v>15411</v>
      </c>
    </row>
    <row r="100" spans="1:14" x14ac:dyDescent="0.25">
      <c r="A100" s="1">
        <v>50308</v>
      </c>
      <c r="B100" s="1" t="s">
        <v>230</v>
      </c>
      <c r="C100" s="1" t="s">
        <v>231</v>
      </c>
      <c r="D100" s="1" t="s">
        <v>35</v>
      </c>
      <c r="E100" s="1" t="str">
        <f>IF(ISODD(MID(HR_DB[[#This Row],[ID No.]],13,1)),"Male","Female")</f>
        <v>Female</v>
      </c>
      <c r="F100" s="3">
        <f>DATE(MID(HR_DB[[#This Row],[ID No.]],2,2),MID(HR_DB[[#This Row],[ID No.]],4,2),MID(HR_DB[[#This Row],[ID No.]],6,2))</f>
        <v>34705</v>
      </c>
      <c r="G100" s="1">
        <f ca="1">DATEDIF(HR_DB[[#This Row],[DOB]],TODAY(),"Y")</f>
        <v>25</v>
      </c>
      <c r="H100" s="1" t="s">
        <v>17</v>
      </c>
      <c r="I100" s="1" t="s">
        <v>23</v>
      </c>
      <c r="J100" s="1" t="s">
        <v>44</v>
      </c>
      <c r="K100" s="1" t="str">
        <f>VLOOKUP(MID(HR_DB[[#This Row],[ID No.]],8,2),[1]Draft!$B$9:$C$14,2,FALSE)</f>
        <v>Cairo</v>
      </c>
      <c r="L100" s="3">
        <v>36920</v>
      </c>
      <c r="M100" s="1">
        <f ca="1">DATEDIF(HR_DB[[#This Row],[Hire date]],TODAY(),"Y")</f>
        <v>19</v>
      </c>
      <c r="N100" s="4">
        <v>4462</v>
      </c>
    </row>
    <row r="101" spans="1:14" x14ac:dyDescent="0.25">
      <c r="A101" s="1">
        <v>57227</v>
      </c>
      <c r="B101" s="1" t="s">
        <v>232</v>
      </c>
      <c r="C101" s="1" t="s">
        <v>233</v>
      </c>
      <c r="D101" s="1" t="s">
        <v>49</v>
      </c>
      <c r="E101" s="1" t="str">
        <f>IF(ISODD(MID(HR_DB[[#This Row],[ID No.]],13,1)),"Male","Female")</f>
        <v>Male</v>
      </c>
      <c r="F101" s="3">
        <f>DATE(MID(HR_DB[[#This Row],[ID No.]],2,2),MID(HR_DB[[#This Row],[ID No.]],4,2),MID(HR_DB[[#This Row],[ID No.]],6,2))</f>
        <v>34995</v>
      </c>
      <c r="G101" s="1">
        <f ca="1">DATEDIF(HR_DB[[#This Row],[DOB]],TODAY(),"Y")</f>
        <v>25</v>
      </c>
      <c r="H101" s="1" t="s">
        <v>17</v>
      </c>
      <c r="I101" s="1" t="s">
        <v>23</v>
      </c>
      <c r="J101" s="1" t="s">
        <v>24</v>
      </c>
      <c r="K101" s="1" t="str">
        <f>VLOOKUP(MID(HR_DB[[#This Row],[ID No.]],8,2),[1]Draft!$B$9:$C$14,2,FALSE)</f>
        <v>Cairo</v>
      </c>
      <c r="L101" s="3">
        <v>36043</v>
      </c>
      <c r="M101" s="1">
        <f ca="1">DATEDIF(HR_DB[[#This Row],[Hire date]],TODAY(),"Y")</f>
        <v>22</v>
      </c>
      <c r="N101" s="4">
        <v>3114</v>
      </c>
    </row>
    <row r="102" spans="1:14" x14ac:dyDescent="0.25">
      <c r="A102" s="1">
        <v>57857</v>
      </c>
      <c r="B102" s="1" t="s">
        <v>234</v>
      </c>
      <c r="C102" s="1" t="s">
        <v>235</v>
      </c>
      <c r="D102" s="1" t="s">
        <v>31</v>
      </c>
      <c r="E102" s="1" t="str">
        <f>IF(ISODD(MID(HR_DB[[#This Row],[ID No.]],13,1)),"Male","Female")</f>
        <v>Female</v>
      </c>
      <c r="F102" s="3">
        <f>DATE(MID(HR_DB[[#This Row],[ID No.]],2,2),MID(HR_DB[[#This Row],[ID No.]],4,2),MID(HR_DB[[#This Row],[ID No.]],6,2))</f>
        <v>34715</v>
      </c>
      <c r="G102" s="1">
        <f ca="1">DATEDIF(HR_DB[[#This Row],[DOB]],TODAY(),"Y")</f>
        <v>25</v>
      </c>
      <c r="H102" s="1" t="s">
        <v>17</v>
      </c>
      <c r="I102" s="1" t="s">
        <v>41</v>
      </c>
      <c r="J102" s="1" t="s">
        <v>44</v>
      </c>
      <c r="K102" s="1" t="str">
        <f>VLOOKUP(MID(HR_DB[[#This Row],[ID No.]],8,2),[1]Draft!$B$9:$C$14,2,FALSE)</f>
        <v>Cairo</v>
      </c>
      <c r="L102" s="3">
        <v>38081</v>
      </c>
      <c r="M102" s="1">
        <f ca="1">DATEDIF(HR_DB[[#This Row],[Hire date]],TODAY(),"Y")</f>
        <v>16</v>
      </c>
      <c r="N102" s="4">
        <v>13729</v>
      </c>
    </row>
    <row r="103" spans="1:14" x14ac:dyDescent="0.25">
      <c r="A103" s="1">
        <v>58995</v>
      </c>
      <c r="B103" s="1" t="s">
        <v>236</v>
      </c>
      <c r="C103" s="1" t="s">
        <v>237</v>
      </c>
      <c r="D103" s="1" t="s">
        <v>16</v>
      </c>
      <c r="E103" s="1" t="str">
        <f>IF(ISODD(MID(HR_DB[[#This Row],[ID No.]],13,1)),"Male","Female")</f>
        <v>Male</v>
      </c>
      <c r="F103" s="3">
        <f>DATE(MID(HR_DB[[#This Row],[ID No.]],2,2),MID(HR_DB[[#This Row],[ID No.]],4,2),MID(HR_DB[[#This Row],[ID No.]],6,2))</f>
        <v>34961</v>
      </c>
      <c r="G103" s="1">
        <f ca="1">DATEDIF(HR_DB[[#This Row],[DOB]],TODAY(),"Y")</f>
        <v>25</v>
      </c>
      <c r="H103" s="1" t="s">
        <v>32</v>
      </c>
      <c r="I103" s="1" t="s">
        <v>18</v>
      </c>
      <c r="J103" s="1" t="s">
        <v>19</v>
      </c>
      <c r="K103" s="1" t="str">
        <f>VLOOKUP(MID(HR_DB[[#This Row],[ID No.]],8,2),[1]Draft!$B$9:$C$14,2,FALSE)</f>
        <v>Cairo</v>
      </c>
      <c r="L103" s="3">
        <v>39331</v>
      </c>
      <c r="M103" s="1">
        <f ca="1">DATEDIF(HR_DB[[#This Row],[Hire date]],TODAY(),"Y")</f>
        <v>13</v>
      </c>
      <c r="N103" s="4">
        <v>18908</v>
      </c>
    </row>
    <row r="104" spans="1:14" x14ac:dyDescent="0.25">
      <c r="A104" s="1">
        <v>52249</v>
      </c>
      <c r="B104" s="1" t="s">
        <v>238</v>
      </c>
      <c r="C104" s="1" t="s">
        <v>239</v>
      </c>
      <c r="D104" s="1" t="s">
        <v>49</v>
      </c>
      <c r="E104" s="1" t="str">
        <f>IF(ISODD(MID(HR_DB[[#This Row],[ID No.]],13,1)),"Male","Female")</f>
        <v>Male</v>
      </c>
      <c r="F104" s="3">
        <f>DATE(MID(HR_DB[[#This Row],[ID No.]],2,2),MID(HR_DB[[#This Row],[ID No.]],4,2),MID(HR_DB[[#This Row],[ID No.]],6,2))</f>
        <v>34734</v>
      </c>
      <c r="G104" s="1">
        <f ca="1">DATEDIF(HR_DB[[#This Row],[DOB]],TODAY(),"Y")</f>
        <v>25</v>
      </c>
      <c r="H104" s="1" t="s">
        <v>17</v>
      </c>
      <c r="I104" s="1" t="s">
        <v>23</v>
      </c>
      <c r="J104" s="1" t="s">
        <v>28</v>
      </c>
      <c r="K104" s="1" t="str">
        <f>VLOOKUP(MID(HR_DB[[#This Row],[ID No.]],8,2),[1]Draft!$B$9:$C$14,2,FALSE)</f>
        <v>Cairo</v>
      </c>
      <c r="L104" s="3">
        <v>38079</v>
      </c>
      <c r="M104" s="1">
        <f ca="1">DATEDIF(HR_DB[[#This Row],[Hire date]],TODAY(),"Y")</f>
        <v>16</v>
      </c>
      <c r="N104" s="4">
        <v>5554</v>
      </c>
    </row>
    <row r="105" spans="1:14" x14ac:dyDescent="0.25">
      <c r="A105" s="1">
        <v>50442</v>
      </c>
      <c r="B105" s="1" t="s">
        <v>240</v>
      </c>
      <c r="C105" s="1" t="s">
        <v>241</v>
      </c>
      <c r="D105" s="1" t="s">
        <v>31</v>
      </c>
      <c r="E105" s="1" t="str">
        <f>IF(ISODD(MID(HR_DB[[#This Row],[ID No.]],13,1)),"Male","Female")</f>
        <v>Male</v>
      </c>
      <c r="F105" s="3">
        <f>DATE(MID(HR_DB[[#This Row],[ID No.]],2,2),MID(HR_DB[[#This Row],[ID No.]],4,2),MID(HR_DB[[#This Row],[ID No.]],6,2))</f>
        <v>34991</v>
      </c>
      <c r="G105" s="1">
        <f ca="1">DATEDIF(HR_DB[[#This Row],[DOB]],TODAY(),"Y")</f>
        <v>25</v>
      </c>
      <c r="H105" s="1" t="s">
        <v>17</v>
      </c>
      <c r="I105" s="1" t="s">
        <v>18</v>
      </c>
      <c r="J105" s="1" t="s">
        <v>44</v>
      </c>
      <c r="K105" s="1" t="str">
        <f>VLOOKUP(MID(HR_DB[[#This Row],[ID No.]],8,2),[1]Draft!$B$9:$C$14,2,FALSE)</f>
        <v>Cairo</v>
      </c>
      <c r="L105" s="3">
        <v>40087</v>
      </c>
      <c r="M105" s="1">
        <f ca="1">DATEDIF(HR_DB[[#This Row],[Hire date]],TODAY(),"Y")</f>
        <v>11</v>
      </c>
      <c r="N105" s="4">
        <v>29292</v>
      </c>
    </row>
    <row r="106" spans="1:14" x14ac:dyDescent="0.25">
      <c r="A106" s="1">
        <v>51650</v>
      </c>
      <c r="B106" s="1" t="s">
        <v>242</v>
      </c>
      <c r="C106" s="1" t="s">
        <v>243</v>
      </c>
      <c r="D106" s="1" t="s">
        <v>38</v>
      </c>
      <c r="E106" s="1" t="str">
        <f>IF(ISODD(MID(HR_DB[[#This Row],[ID No.]],13,1)),"Male","Female")</f>
        <v>Female</v>
      </c>
      <c r="F106" s="3">
        <f>DATE(MID(HR_DB[[#This Row],[ID No.]],2,2),MID(HR_DB[[#This Row],[ID No.]],4,2),MID(HR_DB[[#This Row],[ID No.]],6,2))</f>
        <v>35042</v>
      </c>
      <c r="G106" s="1">
        <f ca="1">DATEDIF(HR_DB[[#This Row],[DOB]],TODAY(),"Y")</f>
        <v>24</v>
      </c>
      <c r="H106" s="1" t="s">
        <v>32</v>
      </c>
      <c r="I106" s="1" t="s">
        <v>23</v>
      </c>
      <c r="J106" s="1" t="s">
        <v>28</v>
      </c>
      <c r="K106" s="1" t="str">
        <f>VLOOKUP(MID(HR_DB[[#This Row],[ID No.]],8,2),[1]Draft!$B$9:$C$14,2,FALSE)</f>
        <v>Cairo</v>
      </c>
      <c r="L106" s="3">
        <v>37149</v>
      </c>
      <c r="M106" s="1">
        <f ca="1">DATEDIF(HR_DB[[#This Row],[Hire date]],TODAY(),"Y")</f>
        <v>19</v>
      </c>
      <c r="N106" s="4">
        <v>5096</v>
      </c>
    </row>
    <row r="107" spans="1:14" x14ac:dyDescent="0.25">
      <c r="A107" s="1">
        <v>50768</v>
      </c>
      <c r="B107" s="1" t="s">
        <v>244</v>
      </c>
      <c r="C107" s="2" t="s">
        <v>245</v>
      </c>
      <c r="D107" s="1" t="s">
        <v>35</v>
      </c>
      <c r="E107" s="1" t="str">
        <f>IF(ISODD(MID(HR_DB[[#This Row],[ID No.]],13,1)),"Male","Female")</f>
        <v>Male</v>
      </c>
      <c r="F107" s="3">
        <f>DATE(MID(HR_DB[[#This Row],[ID No.]],2,2),MID(HR_DB[[#This Row],[ID No.]],4,2),MID(HR_DB[[#This Row],[ID No.]],6,2))</f>
        <v>35028</v>
      </c>
      <c r="G107" s="1">
        <f ca="1">DATEDIF(HR_DB[[#This Row],[DOB]],TODAY(),"Y")</f>
        <v>24</v>
      </c>
      <c r="H107" s="1" t="s">
        <v>32</v>
      </c>
      <c r="I107" s="1" t="s">
        <v>18</v>
      </c>
      <c r="J107" s="1" t="s">
        <v>44</v>
      </c>
      <c r="K107" s="1" t="str">
        <f>VLOOKUP(MID(HR_DB[[#This Row],[ID No.]],8,2),[1]Draft!$B$9:$C$14,2,FALSE)</f>
        <v>Cairo</v>
      </c>
      <c r="L107" s="3">
        <v>40184</v>
      </c>
      <c r="M107" s="1">
        <f ca="1">DATEDIF(HR_DB[[#This Row],[Hire date]],TODAY(),"Y")</f>
        <v>10</v>
      </c>
      <c r="N107" s="4">
        <v>15286</v>
      </c>
    </row>
    <row r="108" spans="1:14" x14ac:dyDescent="0.25">
      <c r="A108" s="1">
        <v>57614</v>
      </c>
      <c r="B108" s="1" t="s">
        <v>246</v>
      </c>
      <c r="C108" s="1" t="s">
        <v>247</v>
      </c>
      <c r="D108" s="1" t="s">
        <v>16</v>
      </c>
      <c r="E108" s="1" t="str">
        <f>IF(ISODD(MID(HR_DB[[#This Row],[ID No.]],13,1)),"Male","Female")</f>
        <v>Male</v>
      </c>
      <c r="F108" s="3">
        <f>DATE(MID(HR_DB[[#This Row],[ID No.]],2,2),MID(HR_DB[[#This Row],[ID No.]],4,2),MID(HR_DB[[#This Row],[ID No.]],6,2))</f>
        <v>34860</v>
      </c>
      <c r="G108" s="1">
        <f ca="1">DATEDIF(HR_DB[[#This Row],[DOB]],TODAY(),"Y")</f>
        <v>25</v>
      </c>
      <c r="H108" s="1" t="s">
        <v>32</v>
      </c>
      <c r="I108" s="1" t="s">
        <v>41</v>
      </c>
      <c r="J108" s="1" t="s">
        <v>44</v>
      </c>
      <c r="K108" s="1" t="str">
        <f>VLOOKUP(MID(HR_DB[[#This Row],[ID No.]],8,2),[1]Draft!$B$9:$C$14,2,FALSE)</f>
        <v>Cairo</v>
      </c>
      <c r="L108" s="3">
        <v>40299</v>
      </c>
      <c r="M108" s="1">
        <f ca="1">DATEDIF(HR_DB[[#This Row],[Hire date]],TODAY(),"Y")</f>
        <v>10</v>
      </c>
      <c r="N108" s="4">
        <v>13927</v>
      </c>
    </row>
    <row r="109" spans="1:14" x14ac:dyDescent="0.25">
      <c r="A109" s="1">
        <v>56628</v>
      </c>
      <c r="B109" s="1" t="s">
        <v>248</v>
      </c>
      <c r="C109" s="1" t="s">
        <v>249</v>
      </c>
      <c r="D109" s="1" t="s">
        <v>62</v>
      </c>
      <c r="E109" s="1" t="str">
        <f>IF(ISODD(MID(HR_DB[[#This Row],[ID No.]],13,1)),"Male","Female")</f>
        <v>Male</v>
      </c>
      <c r="F109" s="3">
        <f>DATE(MID(HR_DB[[#This Row],[ID No.]],2,2),MID(HR_DB[[#This Row],[ID No.]],4,2),MID(HR_DB[[#This Row],[ID No.]],6,2))</f>
        <v>34888</v>
      </c>
      <c r="G109" s="1">
        <f ca="1">DATEDIF(HR_DB[[#This Row],[DOB]],TODAY(),"Y")</f>
        <v>25</v>
      </c>
      <c r="H109" s="1" t="s">
        <v>17</v>
      </c>
      <c r="I109" s="1" t="s">
        <v>23</v>
      </c>
      <c r="J109" s="1" t="s">
        <v>44</v>
      </c>
      <c r="K109" s="1" t="str">
        <f>VLOOKUP(MID(HR_DB[[#This Row],[ID No.]],8,2),[1]Draft!$B$9:$C$14,2,FALSE)</f>
        <v>Cairo</v>
      </c>
      <c r="L109" s="3">
        <v>36986</v>
      </c>
      <c r="M109" s="1">
        <f ca="1">DATEDIF(HR_DB[[#This Row],[Hire date]],TODAY(),"Y")</f>
        <v>19</v>
      </c>
      <c r="N109" s="4">
        <v>3566</v>
      </c>
    </row>
    <row r="110" spans="1:14" x14ac:dyDescent="0.25">
      <c r="A110" s="1">
        <v>50024</v>
      </c>
      <c r="B110" s="1" t="s">
        <v>250</v>
      </c>
      <c r="C110" s="1" t="s">
        <v>251</v>
      </c>
      <c r="D110" s="1" t="s">
        <v>16</v>
      </c>
      <c r="E110" s="1" t="str">
        <f>IF(ISODD(MID(HR_DB[[#This Row],[ID No.]],13,1)),"Male","Female")</f>
        <v>Female</v>
      </c>
      <c r="F110" s="3">
        <f>DATE(MID(HR_DB[[#This Row],[ID No.]],2,2),MID(HR_DB[[#This Row],[ID No.]],4,2),MID(HR_DB[[#This Row],[ID No.]],6,2))</f>
        <v>34859</v>
      </c>
      <c r="G110" s="1">
        <f ca="1">DATEDIF(HR_DB[[#This Row],[DOB]],TODAY(),"Y")</f>
        <v>25</v>
      </c>
      <c r="H110" s="1" t="s">
        <v>32</v>
      </c>
      <c r="I110" s="1" t="s">
        <v>41</v>
      </c>
      <c r="J110" s="1" t="s">
        <v>24</v>
      </c>
      <c r="K110" s="1" t="str">
        <f>VLOOKUP(MID(HR_DB[[#This Row],[ID No.]],8,2),[1]Draft!$B$9:$C$14,2,FALSE)</f>
        <v>Cairo</v>
      </c>
      <c r="L110" s="3">
        <v>39112</v>
      </c>
      <c r="M110" s="1">
        <f ca="1">DATEDIF(HR_DB[[#This Row],[Hire date]],TODAY(),"Y")</f>
        <v>13</v>
      </c>
      <c r="N110" s="4">
        <v>13467</v>
      </c>
    </row>
    <row r="111" spans="1:14" x14ac:dyDescent="0.25">
      <c r="A111" s="1">
        <v>56554</v>
      </c>
      <c r="B111" s="1" t="s">
        <v>252</v>
      </c>
      <c r="C111" s="1" t="s">
        <v>253</v>
      </c>
      <c r="D111" s="1" t="s">
        <v>16</v>
      </c>
      <c r="E111" s="1" t="str">
        <f>IF(ISODD(MID(HR_DB[[#This Row],[ID No.]],13,1)),"Male","Female")</f>
        <v>Female</v>
      </c>
      <c r="F111" s="3">
        <f>DATE(MID(HR_DB[[#This Row],[ID No.]],2,2),MID(HR_DB[[#This Row],[ID No.]],4,2),MID(HR_DB[[#This Row],[ID No.]],6,2))</f>
        <v>34964</v>
      </c>
      <c r="G111" s="1">
        <f ca="1">DATEDIF(HR_DB[[#This Row],[DOB]],TODAY(),"Y")</f>
        <v>25</v>
      </c>
      <c r="H111" s="1" t="s">
        <v>32</v>
      </c>
      <c r="I111" s="1" t="s">
        <v>23</v>
      </c>
      <c r="J111" s="1" t="s">
        <v>19</v>
      </c>
      <c r="K111" s="1" t="str">
        <f>VLOOKUP(MID(HR_DB[[#This Row],[ID No.]],8,2),[1]Draft!$B$9:$C$14,2,FALSE)</f>
        <v>Cairo</v>
      </c>
      <c r="L111" s="3">
        <v>38122</v>
      </c>
      <c r="M111" s="1">
        <f ca="1">DATEDIF(HR_DB[[#This Row],[Hire date]],TODAY(),"Y")</f>
        <v>16</v>
      </c>
      <c r="N111" s="4">
        <v>6785</v>
      </c>
    </row>
    <row r="112" spans="1:14" x14ac:dyDescent="0.25">
      <c r="A112" s="1">
        <v>50071</v>
      </c>
      <c r="B112" s="1" t="s">
        <v>254</v>
      </c>
      <c r="C112" s="1" t="s">
        <v>255</v>
      </c>
      <c r="D112" s="1" t="s">
        <v>16</v>
      </c>
      <c r="E112" s="1" t="str">
        <f>IF(ISODD(MID(HR_DB[[#This Row],[ID No.]],13,1)),"Male","Female")</f>
        <v>Male</v>
      </c>
      <c r="F112" s="3">
        <f>DATE(MID(HR_DB[[#This Row],[ID No.]],2,2),MID(HR_DB[[#This Row],[ID No.]],4,2),MID(HR_DB[[#This Row],[ID No.]],6,2))</f>
        <v>34738</v>
      </c>
      <c r="G112" s="1">
        <f ca="1">DATEDIF(HR_DB[[#This Row],[DOB]],TODAY(),"Y")</f>
        <v>25</v>
      </c>
      <c r="H112" s="1" t="s">
        <v>17</v>
      </c>
      <c r="I112" s="1" t="s">
        <v>41</v>
      </c>
      <c r="J112" s="1" t="s">
        <v>24</v>
      </c>
      <c r="K112" s="1" t="str">
        <f>VLOOKUP(MID(HR_DB[[#This Row],[ID No.]],8,2),[1]Draft!$B$9:$C$14,2,FALSE)</f>
        <v>Cairo</v>
      </c>
      <c r="L112" s="3">
        <v>41382</v>
      </c>
      <c r="M112" s="1">
        <f ca="1">DATEDIF(HR_DB[[#This Row],[Hire date]],TODAY(),"Y")</f>
        <v>7</v>
      </c>
      <c r="N112" s="4">
        <v>13633</v>
      </c>
    </row>
    <row r="113" spans="1:14" x14ac:dyDescent="0.25">
      <c r="A113" s="1">
        <v>54175</v>
      </c>
      <c r="B113" s="1" t="s">
        <v>256</v>
      </c>
      <c r="C113" s="1" t="s">
        <v>257</v>
      </c>
      <c r="D113" s="1" t="s">
        <v>16</v>
      </c>
      <c r="E113" s="1" t="str">
        <f>IF(ISODD(MID(HR_DB[[#This Row],[ID No.]],13,1)),"Male","Female")</f>
        <v>Male</v>
      </c>
      <c r="F113" s="3">
        <f>DATE(MID(HR_DB[[#This Row],[ID No.]],2,2),MID(HR_DB[[#This Row],[ID No.]],4,2),MID(HR_DB[[#This Row],[ID No.]],6,2))</f>
        <v>34734</v>
      </c>
      <c r="G113" s="1">
        <f ca="1">DATEDIF(HR_DB[[#This Row],[DOB]],TODAY(),"Y")</f>
        <v>25</v>
      </c>
      <c r="H113" s="1" t="s">
        <v>32</v>
      </c>
      <c r="I113" s="1" t="s">
        <v>23</v>
      </c>
      <c r="J113" s="1" t="s">
        <v>44</v>
      </c>
      <c r="K113" s="1" t="str">
        <f>VLOOKUP(MID(HR_DB[[#This Row],[ID No.]],8,2),[1]Draft!$B$9:$C$14,2,FALSE)</f>
        <v>Cairo</v>
      </c>
      <c r="L113" s="3">
        <v>37816</v>
      </c>
      <c r="M113" s="1">
        <f ca="1">DATEDIF(HR_DB[[#This Row],[Hire date]],TODAY(),"Y")</f>
        <v>17</v>
      </c>
      <c r="N113" s="4">
        <v>6079</v>
      </c>
    </row>
    <row r="114" spans="1:14" x14ac:dyDescent="0.25">
      <c r="A114" s="1">
        <v>55697</v>
      </c>
      <c r="B114" s="1" t="s">
        <v>258</v>
      </c>
      <c r="C114" s="1" t="s">
        <v>259</v>
      </c>
      <c r="D114" s="1" t="s">
        <v>16</v>
      </c>
      <c r="E114" s="1" t="str">
        <f>IF(ISODD(MID(HR_DB[[#This Row],[ID No.]],13,1)),"Male","Female")</f>
        <v>Male</v>
      </c>
      <c r="F114" s="3">
        <f>DATE(MID(HR_DB[[#This Row],[ID No.]],2,2),MID(HR_DB[[#This Row],[ID No.]],4,2),MID(HR_DB[[#This Row],[ID No.]],6,2))</f>
        <v>34958</v>
      </c>
      <c r="G114" s="1">
        <f ca="1">DATEDIF(HR_DB[[#This Row],[DOB]],TODAY(),"Y")</f>
        <v>25</v>
      </c>
      <c r="H114" s="1" t="s">
        <v>17</v>
      </c>
      <c r="I114" s="1" t="s">
        <v>23</v>
      </c>
      <c r="J114" s="1" t="s">
        <v>28</v>
      </c>
      <c r="K114" s="1" t="str">
        <f>VLOOKUP(MID(HR_DB[[#This Row],[ID No.]],8,2),[1]Draft!$B$9:$C$14,2,FALSE)</f>
        <v>Cairo</v>
      </c>
      <c r="L114" s="3">
        <v>39670</v>
      </c>
      <c r="M114" s="1">
        <f ca="1">DATEDIF(HR_DB[[#This Row],[Hire date]],TODAY(),"Y")</f>
        <v>12</v>
      </c>
      <c r="N114" s="4">
        <v>5911</v>
      </c>
    </row>
    <row r="115" spans="1:14" x14ac:dyDescent="0.25">
      <c r="A115" s="1">
        <v>54693</v>
      </c>
      <c r="B115" s="1" t="s">
        <v>260</v>
      </c>
      <c r="C115" s="1" t="s">
        <v>261</v>
      </c>
      <c r="D115" s="1" t="s">
        <v>16</v>
      </c>
      <c r="E115" s="1" t="str">
        <f>IF(ISODD(MID(HR_DB[[#This Row],[ID No.]],13,1)),"Male","Female")</f>
        <v>Male</v>
      </c>
      <c r="F115" s="3">
        <f>DATE(MID(HR_DB[[#This Row],[ID No.]],2,2),MID(HR_DB[[#This Row],[ID No.]],4,2),MID(HR_DB[[#This Row],[ID No.]],6,2))</f>
        <v>34897</v>
      </c>
      <c r="G115" s="1">
        <f ca="1">DATEDIF(HR_DB[[#This Row],[DOB]],TODAY(),"Y")</f>
        <v>25</v>
      </c>
      <c r="H115" s="1" t="s">
        <v>32</v>
      </c>
      <c r="I115" s="1" t="s">
        <v>18</v>
      </c>
      <c r="J115" s="1" t="s">
        <v>24</v>
      </c>
      <c r="K115" s="1" t="str">
        <f>VLOOKUP(MID(HR_DB[[#This Row],[ID No.]],8,2),[1]Draft!$B$9:$C$14,2,FALSE)</f>
        <v>Cairo</v>
      </c>
      <c r="L115" s="3">
        <v>40785</v>
      </c>
      <c r="M115" s="1">
        <f ca="1">DATEDIF(HR_DB[[#This Row],[Hire date]],TODAY(),"Y")</f>
        <v>9</v>
      </c>
      <c r="N115" s="4">
        <v>15462</v>
      </c>
    </row>
    <row r="116" spans="1:14" x14ac:dyDescent="0.25">
      <c r="A116" s="1">
        <v>57687</v>
      </c>
      <c r="B116" s="1" t="s">
        <v>262</v>
      </c>
      <c r="C116" s="1" t="s">
        <v>263</v>
      </c>
      <c r="D116" s="1" t="s">
        <v>35</v>
      </c>
      <c r="E116" s="1" t="str">
        <f>IF(ISODD(MID(HR_DB[[#This Row],[ID No.]],13,1)),"Male","Female")</f>
        <v>Male</v>
      </c>
      <c r="F116" s="3">
        <f>DATE(MID(HR_DB[[#This Row],[ID No.]],2,2),MID(HR_DB[[#This Row],[ID No.]],4,2),MID(HR_DB[[#This Row],[ID No.]],6,2))</f>
        <v>34930</v>
      </c>
      <c r="G116" s="1">
        <f ca="1">DATEDIF(HR_DB[[#This Row],[DOB]],TODAY(),"Y")</f>
        <v>25</v>
      </c>
      <c r="H116" s="1" t="s">
        <v>32</v>
      </c>
      <c r="I116" s="1" t="s">
        <v>23</v>
      </c>
      <c r="J116" s="1" t="s">
        <v>19</v>
      </c>
      <c r="K116" s="1" t="str">
        <f>VLOOKUP(MID(HR_DB[[#This Row],[ID No.]],8,2),[1]Draft!$B$9:$C$14,2,FALSE)</f>
        <v>Cairo</v>
      </c>
      <c r="L116" s="3">
        <v>41010</v>
      </c>
      <c r="M116" s="1">
        <f ca="1">DATEDIF(HR_DB[[#This Row],[Hire date]],TODAY(),"Y")</f>
        <v>8</v>
      </c>
      <c r="N116" s="4">
        <v>4865</v>
      </c>
    </row>
    <row r="117" spans="1:14" x14ac:dyDescent="0.25">
      <c r="A117" s="1">
        <v>50825</v>
      </c>
      <c r="B117" s="1" t="s">
        <v>264</v>
      </c>
      <c r="C117" s="1" t="s">
        <v>265</v>
      </c>
      <c r="D117" s="1" t="s">
        <v>49</v>
      </c>
      <c r="E117" s="1" t="str">
        <f>IF(ISODD(MID(HR_DB[[#This Row],[ID No.]],13,1)),"Male","Female")</f>
        <v>Male</v>
      </c>
      <c r="F117" s="3">
        <f>DATE(MID(HR_DB[[#This Row],[ID No.]],2,2),MID(HR_DB[[#This Row],[ID No.]],4,2),MID(HR_DB[[#This Row],[ID No.]],6,2))</f>
        <v>34887</v>
      </c>
      <c r="G117" s="1">
        <f ca="1">DATEDIF(HR_DB[[#This Row],[DOB]],TODAY(),"Y")</f>
        <v>25</v>
      </c>
      <c r="H117" s="1" t="s">
        <v>32</v>
      </c>
      <c r="I117" s="1" t="s">
        <v>23</v>
      </c>
      <c r="J117" s="1" t="s">
        <v>24</v>
      </c>
      <c r="K117" s="1" t="str">
        <f>VLOOKUP(MID(HR_DB[[#This Row],[ID No.]],8,2),[1]Draft!$B$9:$C$14,2,FALSE)</f>
        <v>Cairo</v>
      </c>
      <c r="L117" s="3">
        <v>37732</v>
      </c>
      <c r="M117" s="1">
        <f ca="1">DATEDIF(HR_DB[[#This Row],[Hire date]],TODAY(),"Y")</f>
        <v>17</v>
      </c>
      <c r="N117" s="4">
        <v>4198</v>
      </c>
    </row>
    <row r="118" spans="1:14" x14ac:dyDescent="0.25">
      <c r="A118" s="1">
        <v>51327</v>
      </c>
      <c r="B118" s="1" t="s">
        <v>266</v>
      </c>
      <c r="C118" s="1" t="s">
        <v>267</v>
      </c>
      <c r="D118" s="1" t="s">
        <v>92</v>
      </c>
      <c r="E118" s="1" t="str">
        <f>IF(ISODD(MID(HR_DB[[#This Row],[ID No.]],13,1)),"Male","Female")</f>
        <v>Male</v>
      </c>
      <c r="F118" s="3">
        <f>DATE(MID(HR_DB[[#This Row],[ID No.]],2,2),MID(HR_DB[[#This Row],[ID No.]],4,2),MID(HR_DB[[#This Row],[ID No.]],6,2))</f>
        <v>34754</v>
      </c>
      <c r="G118" s="1">
        <f ca="1">DATEDIF(HR_DB[[#This Row],[DOB]],TODAY(),"Y")</f>
        <v>25</v>
      </c>
      <c r="H118" s="1" t="s">
        <v>17</v>
      </c>
      <c r="I118" s="1" t="s">
        <v>23</v>
      </c>
      <c r="J118" s="1" t="s">
        <v>67</v>
      </c>
      <c r="K118" s="1" t="str">
        <f>VLOOKUP(MID(HR_DB[[#This Row],[ID No.]],8,2),[1]Draft!$B$9:$C$14,2,FALSE)</f>
        <v>Cairo</v>
      </c>
      <c r="L118" s="3">
        <v>35356</v>
      </c>
      <c r="M118" s="1">
        <f ca="1">DATEDIF(HR_DB[[#This Row],[Hire date]],TODAY(),"Y")</f>
        <v>24</v>
      </c>
      <c r="N118" s="4">
        <v>3829</v>
      </c>
    </row>
    <row r="119" spans="1:14" x14ac:dyDescent="0.25">
      <c r="A119" s="1">
        <v>59016</v>
      </c>
      <c r="B119" s="1" t="s">
        <v>268</v>
      </c>
      <c r="C119" s="1" t="s">
        <v>269</v>
      </c>
      <c r="D119" s="1" t="s">
        <v>31</v>
      </c>
      <c r="E119" s="1" t="str">
        <f>IF(ISODD(MID(HR_DB[[#This Row],[ID No.]],13,1)),"Male","Female")</f>
        <v>Male</v>
      </c>
      <c r="F119" s="3">
        <f>DATE(MID(HR_DB[[#This Row],[ID No.]],2,2),MID(HR_DB[[#This Row],[ID No.]],4,2),MID(HR_DB[[#This Row],[ID No.]],6,2))</f>
        <v>34834</v>
      </c>
      <c r="G119" s="1">
        <f ca="1">DATEDIF(HR_DB[[#This Row],[DOB]],TODAY(),"Y")</f>
        <v>25</v>
      </c>
      <c r="H119" s="1" t="s">
        <v>32</v>
      </c>
      <c r="I119" s="1" t="s">
        <v>18</v>
      </c>
      <c r="J119" s="1" t="s">
        <v>19</v>
      </c>
      <c r="K119" s="1" t="str">
        <f>VLOOKUP(MID(HR_DB[[#This Row],[ID No.]],8,2),[1]Draft!$B$9:$C$14,2,FALSE)</f>
        <v>Cairo</v>
      </c>
      <c r="L119" s="3">
        <v>35133</v>
      </c>
      <c r="M119" s="1">
        <f ca="1">DATEDIF(HR_DB[[#This Row],[Hire date]],TODAY(),"Y")</f>
        <v>24</v>
      </c>
      <c r="N119" s="4">
        <v>27416</v>
      </c>
    </row>
    <row r="120" spans="1:14" x14ac:dyDescent="0.25">
      <c r="A120" s="1">
        <v>56202</v>
      </c>
      <c r="B120" s="1" t="s">
        <v>270</v>
      </c>
      <c r="C120" s="1" t="s">
        <v>271</v>
      </c>
      <c r="D120" s="1" t="s">
        <v>49</v>
      </c>
      <c r="E120" s="1" t="str">
        <f>IF(ISODD(MID(HR_DB[[#This Row],[ID No.]],13,1)),"Male","Female")</f>
        <v>Female</v>
      </c>
      <c r="F120" s="3">
        <f>DATE(MID(HR_DB[[#This Row],[ID No.]],2,2),MID(HR_DB[[#This Row],[ID No.]],4,2),MID(HR_DB[[#This Row],[ID No.]],6,2))</f>
        <v>34813</v>
      </c>
      <c r="G120" s="1">
        <f ca="1">DATEDIF(HR_DB[[#This Row],[DOB]],TODAY(),"Y")</f>
        <v>25</v>
      </c>
      <c r="H120" s="1" t="s">
        <v>32</v>
      </c>
      <c r="I120" s="1" t="s">
        <v>23</v>
      </c>
      <c r="J120" s="1" t="s">
        <v>28</v>
      </c>
      <c r="K120" s="1" t="str">
        <f>VLOOKUP(MID(HR_DB[[#This Row],[ID No.]],8,2),[1]Draft!$B$9:$C$14,2,FALSE)</f>
        <v>Cairo</v>
      </c>
      <c r="L120" s="3">
        <v>41001</v>
      </c>
      <c r="M120" s="1">
        <f ca="1">DATEDIF(HR_DB[[#This Row],[Hire date]],TODAY(),"Y")</f>
        <v>8</v>
      </c>
      <c r="N120" s="4">
        <v>6794</v>
      </c>
    </row>
    <row r="121" spans="1:14" x14ac:dyDescent="0.25">
      <c r="A121" s="1">
        <v>55559</v>
      </c>
      <c r="B121" s="1" t="s">
        <v>272</v>
      </c>
      <c r="C121" s="1" t="s">
        <v>273</v>
      </c>
      <c r="D121" s="1" t="s">
        <v>62</v>
      </c>
      <c r="E121" s="1" t="str">
        <f>IF(ISODD(MID(HR_DB[[#This Row],[ID No.]],13,1)),"Male","Female")</f>
        <v>Male</v>
      </c>
      <c r="F121" s="3">
        <f>DATE(MID(HR_DB[[#This Row],[ID No.]],2,2),MID(HR_DB[[#This Row],[ID No.]],4,2),MID(HR_DB[[#This Row],[ID No.]],6,2))</f>
        <v>34939</v>
      </c>
      <c r="G121" s="1">
        <f ca="1">DATEDIF(HR_DB[[#This Row],[DOB]],TODAY(),"Y")</f>
        <v>25</v>
      </c>
      <c r="H121" s="1" t="s">
        <v>32</v>
      </c>
      <c r="I121" s="1" t="s">
        <v>23</v>
      </c>
      <c r="J121" s="1" t="s">
        <v>67</v>
      </c>
      <c r="K121" s="1" t="str">
        <f>VLOOKUP(MID(HR_DB[[#This Row],[ID No.]],8,2),[1]Draft!$B$9:$C$14,2,FALSE)</f>
        <v>Cairo</v>
      </c>
      <c r="L121" s="3">
        <v>34935</v>
      </c>
      <c r="M121" s="1">
        <f ca="1">DATEDIF(HR_DB[[#This Row],[Hire date]],TODAY(),"Y")</f>
        <v>25</v>
      </c>
      <c r="N121" s="4">
        <v>6444</v>
      </c>
    </row>
    <row r="122" spans="1:14" x14ac:dyDescent="0.25">
      <c r="A122" s="1">
        <v>50891</v>
      </c>
      <c r="B122" s="1" t="s">
        <v>274</v>
      </c>
      <c r="C122" s="1" t="s">
        <v>275</v>
      </c>
      <c r="D122" s="1" t="s">
        <v>49</v>
      </c>
      <c r="E122" s="1" t="str">
        <f>IF(ISODD(MID(HR_DB[[#This Row],[ID No.]],13,1)),"Male","Female")</f>
        <v>Female</v>
      </c>
      <c r="F122" s="3">
        <f>DATE(MID(HR_DB[[#This Row],[ID No.]],2,2),MID(HR_DB[[#This Row],[ID No.]],4,2),MID(HR_DB[[#This Row],[ID No.]],6,2))</f>
        <v>34966</v>
      </c>
      <c r="G122" s="1">
        <f ca="1">DATEDIF(HR_DB[[#This Row],[DOB]],TODAY(),"Y")</f>
        <v>25</v>
      </c>
      <c r="H122" s="1" t="s">
        <v>32</v>
      </c>
      <c r="I122" s="1" t="s">
        <v>18</v>
      </c>
      <c r="J122" s="1" t="s">
        <v>19</v>
      </c>
      <c r="K122" s="1" t="str">
        <f>VLOOKUP(MID(HR_DB[[#This Row],[ID No.]],8,2),[1]Draft!$B$9:$C$14,2,FALSE)</f>
        <v>Cairo</v>
      </c>
      <c r="L122" s="3">
        <v>40189</v>
      </c>
      <c r="M122" s="1">
        <f ca="1">DATEDIF(HR_DB[[#This Row],[Hire date]],TODAY(),"Y")</f>
        <v>10</v>
      </c>
      <c r="N122" s="4">
        <v>20031</v>
      </c>
    </row>
    <row r="123" spans="1:14" x14ac:dyDescent="0.25">
      <c r="A123" s="1">
        <v>56862</v>
      </c>
      <c r="B123" s="1" t="s">
        <v>276</v>
      </c>
      <c r="C123" s="2" t="s">
        <v>277</v>
      </c>
      <c r="D123" s="1" t="s">
        <v>38</v>
      </c>
      <c r="E123" s="1" t="str">
        <f>IF(ISODD(MID(HR_DB[[#This Row],[ID No.]],13,1)),"Male","Female")</f>
        <v>Female</v>
      </c>
      <c r="F123" s="3">
        <f>DATE(MID(HR_DB[[#This Row],[ID No.]],2,2),MID(HR_DB[[#This Row],[ID No.]],4,2),MID(HR_DB[[#This Row],[ID No.]],6,2))</f>
        <v>35039</v>
      </c>
      <c r="G123" s="1">
        <f ca="1">DATEDIF(HR_DB[[#This Row],[DOB]],TODAY(),"Y")</f>
        <v>24</v>
      </c>
      <c r="H123" s="1" t="s">
        <v>17</v>
      </c>
      <c r="I123" s="1" t="s">
        <v>23</v>
      </c>
      <c r="J123" s="1" t="s">
        <v>24</v>
      </c>
      <c r="K123" s="1" t="str">
        <f>VLOOKUP(MID(HR_DB[[#This Row],[ID No.]],8,2),[1]Draft!$B$9:$C$14,2,FALSE)</f>
        <v>Cairo</v>
      </c>
      <c r="L123" s="3">
        <v>40808</v>
      </c>
      <c r="M123" s="1">
        <f ca="1">DATEDIF(HR_DB[[#This Row],[Hire date]],TODAY(),"Y")</f>
        <v>9</v>
      </c>
      <c r="N123" s="4">
        <v>4795</v>
      </c>
    </row>
    <row r="124" spans="1:14" x14ac:dyDescent="0.25">
      <c r="A124" s="1">
        <v>53757</v>
      </c>
      <c r="B124" s="1" t="s">
        <v>278</v>
      </c>
      <c r="C124" s="1" t="s">
        <v>279</v>
      </c>
      <c r="D124" s="1" t="s">
        <v>143</v>
      </c>
      <c r="E124" s="1" t="str">
        <f>IF(ISODD(MID(HR_DB[[#This Row],[ID No.]],13,1)),"Male","Female")</f>
        <v>Female</v>
      </c>
      <c r="F124" s="3">
        <f>DATE(MID(HR_DB[[#This Row],[ID No.]],2,2),MID(HR_DB[[#This Row],[ID No.]],4,2),MID(HR_DB[[#This Row],[ID No.]],6,2))</f>
        <v>34761</v>
      </c>
      <c r="G124" s="1">
        <f ca="1">DATEDIF(HR_DB[[#This Row],[DOB]],TODAY(),"Y")</f>
        <v>25</v>
      </c>
      <c r="H124" s="1" t="s">
        <v>32</v>
      </c>
      <c r="I124" s="1" t="s">
        <v>23</v>
      </c>
      <c r="J124" s="1" t="s">
        <v>67</v>
      </c>
      <c r="K124" s="1" t="str">
        <f>VLOOKUP(MID(HR_DB[[#This Row],[ID No.]],8,2),[1]Draft!$B$9:$C$14,2,FALSE)</f>
        <v>Cairo</v>
      </c>
      <c r="L124" s="3">
        <v>40630</v>
      </c>
      <c r="M124" s="1">
        <f ca="1">DATEDIF(HR_DB[[#This Row],[Hire date]],TODAY(),"Y")</f>
        <v>9</v>
      </c>
      <c r="N124" s="4">
        <v>4959</v>
      </c>
    </row>
    <row r="125" spans="1:14" x14ac:dyDescent="0.25">
      <c r="A125" s="1">
        <v>56204</v>
      </c>
      <c r="B125" s="1" t="s">
        <v>280</v>
      </c>
      <c r="C125" s="1" t="s">
        <v>281</v>
      </c>
      <c r="D125" s="1" t="s">
        <v>35</v>
      </c>
      <c r="E125" s="1" t="str">
        <f>IF(ISODD(MID(HR_DB[[#This Row],[ID No.]],13,1)),"Male","Female")</f>
        <v>Male</v>
      </c>
      <c r="F125" s="3">
        <f>DATE(MID(HR_DB[[#This Row],[ID No.]],2,2),MID(HR_DB[[#This Row],[ID No.]],4,2),MID(HR_DB[[#This Row],[ID No.]],6,2))</f>
        <v>33804</v>
      </c>
      <c r="G125" s="1">
        <f ca="1">DATEDIF(HR_DB[[#This Row],[DOB]],TODAY(),"Y")</f>
        <v>28</v>
      </c>
      <c r="H125" s="1" t="s">
        <v>17</v>
      </c>
      <c r="I125" s="1" t="s">
        <v>23</v>
      </c>
      <c r="J125" s="1" t="s">
        <v>19</v>
      </c>
      <c r="K125" s="1" t="str">
        <f>VLOOKUP(MID(HR_DB[[#This Row],[ID No.]],8,2),[1]Draft!$B$9:$C$14,2,FALSE)</f>
        <v>Cairo</v>
      </c>
      <c r="L125" s="3">
        <v>34822</v>
      </c>
      <c r="M125" s="1">
        <f ca="1">DATEDIF(HR_DB[[#This Row],[Hire date]],TODAY(),"Y")</f>
        <v>25</v>
      </c>
      <c r="N125" s="4">
        <v>5042</v>
      </c>
    </row>
    <row r="126" spans="1:14" x14ac:dyDescent="0.25">
      <c r="A126" s="1">
        <v>59223</v>
      </c>
      <c r="B126" s="1" t="s">
        <v>282</v>
      </c>
      <c r="C126" s="1" t="s">
        <v>283</v>
      </c>
      <c r="D126" s="1" t="s">
        <v>92</v>
      </c>
      <c r="E126" s="1" t="str">
        <f>IF(ISODD(MID(HR_DB[[#This Row],[ID No.]],13,1)),"Male","Female")</f>
        <v>Male</v>
      </c>
      <c r="F126" s="3">
        <f>DATE(MID(HR_DB[[#This Row],[ID No.]],2,2),MID(HR_DB[[#This Row],[ID No.]],4,2),MID(HR_DB[[#This Row],[ID No.]],6,2))</f>
        <v>32553</v>
      </c>
      <c r="G126" s="1">
        <f ca="1">DATEDIF(HR_DB[[#This Row],[DOB]],TODAY(),"Y")</f>
        <v>31</v>
      </c>
      <c r="H126" s="1" t="s">
        <v>32</v>
      </c>
      <c r="I126" s="1" t="s">
        <v>41</v>
      </c>
      <c r="J126" s="1" t="s">
        <v>67</v>
      </c>
      <c r="K126" s="1" t="str">
        <f>VLOOKUP(MID(HR_DB[[#This Row],[ID No.]],8,2),[1]Draft!$B$9:$C$14,2,FALSE)</f>
        <v>Cairo</v>
      </c>
      <c r="L126" s="3">
        <v>37724</v>
      </c>
      <c r="M126" s="1">
        <f ca="1">DATEDIF(HR_DB[[#This Row],[Hire date]],TODAY(),"Y")</f>
        <v>17</v>
      </c>
      <c r="N126" s="4">
        <v>13651</v>
      </c>
    </row>
    <row r="127" spans="1:14" x14ac:dyDescent="0.25">
      <c r="A127" s="1">
        <v>57438</v>
      </c>
      <c r="B127" s="1" t="s">
        <v>284</v>
      </c>
      <c r="C127" s="1" t="s">
        <v>285</v>
      </c>
      <c r="D127" s="1" t="s">
        <v>35</v>
      </c>
      <c r="E127" s="1" t="str">
        <f>IF(ISODD(MID(HR_DB[[#This Row],[ID No.]],13,1)),"Male","Female")</f>
        <v>Male</v>
      </c>
      <c r="F127" s="3">
        <f>DATE(MID(HR_DB[[#This Row],[ID No.]],2,2),MID(HR_DB[[#This Row],[ID No.]],4,2),MID(HR_DB[[#This Row],[ID No.]],6,2))</f>
        <v>33412</v>
      </c>
      <c r="G127" s="1">
        <f ca="1">DATEDIF(HR_DB[[#This Row],[DOB]],TODAY(),"Y")</f>
        <v>29</v>
      </c>
      <c r="H127" s="1" t="s">
        <v>17</v>
      </c>
      <c r="I127" s="1" t="s">
        <v>23</v>
      </c>
      <c r="J127" s="1" t="s">
        <v>19</v>
      </c>
      <c r="K127" s="1" t="str">
        <f>VLOOKUP(MID(HR_DB[[#This Row],[ID No.]],8,2),[1]Draft!$B$9:$C$14,2,FALSE)</f>
        <v>Cairo</v>
      </c>
      <c r="L127" s="3">
        <v>34799</v>
      </c>
      <c r="M127" s="1">
        <f ca="1">DATEDIF(HR_DB[[#This Row],[Hire date]],TODAY(),"Y")</f>
        <v>25</v>
      </c>
      <c r="N127" s="4">
        <v>4055</v>
      </c>
    </row>
    <row r="128" spans="1:14" x14ac:dyDescent="0.25">
      <c r="A128" s="1">
        <v>56978</v>
      </c>
      <c r="B128" s="1" t="s">
        <v>286</v>
      </c>
      <c r="C128" s="1" t="s">
        <v>287</v>
      </c>
      <c r="D128" s="1" t="s">
        <v>35</v>
      </c>
      <c r="E128" s="1" t="str">
        <f>IF(ISODD(MID(HR_DB[[#This Row],[ID No.]],13,1)),"Male","Female")</f>
        <v>Male</v>
      </c>
      <c r="F128" s="3">
        <f>DATE(MID(HR_DB[[#This Row],[ID No.]],2,2),MID(HR_DB[[#This Row],[ID No.]],4,2),MID(HR_DB[[#This Row],[ID No.]],6,2))</f>
        <v>29975</v>
      </c>
      <c r="G128" s="1">
        <f ca="1">DATEDIF(HR_DB[[#This Row],[DOB]],TODAY(),"Y")</f>
        <v>38</v>
      </c>
      <c r="H128" s="1" t="s">
        <v>17</v>
      </c>
      <c r="I128" s="1" t="s">
        <v>18</v>
      </c>
      <c r="J128" s="1" t="s">
        <v>24</v>
      </c>
      <c r="K128" s="1" t="str">
        <f>VLOOKUP(MID(HR_DB[[#This Row],[ID No.]],8,2),[1]Draft!$B$9:$C$14,2,FALSE)</f>
        <v>Cairo</v>
      </c>
      <c r="L128" s="3">
        <v>36954</v>
      </c>
      <c r="M128" s="1">
        <f ca="1">DATEDIF(HR_DB[[#This Row],[Hire date]],TODAY(),"Y")</f>
        <v>19</v>
      </c>
      <c r="N128" s="4">
        <v>22646</v>
      </c>
    </row>
    <row r="129" spans="1:14" x14ac:dyDescent="0.25">
      <c r="A129" s="1">
        <v>58145</v>
      </c>
      <c r="B129" s="1" t="s">
        <v>288</v>
      </c>
      <c r="C129" s="1" t="s">
        <v>289</v>
      </c>
      <c r="D129" s="1" t="s">
        <v>62</v>
      </c>
      <c r="E129" s="1" t="str">
        <f>IF(ISODD(MID(HR_DB[[#This Row],[ID No.]],13,1)),"Male","Female")</f>
        <v>Female</v>
      </c>
      <c r="F129" s="3">
        <f>DATE(MID(HR_DB[[#This Row],[ID No.]],2,2),MID(HR_DB[[#This Row],[ID No.]],4,2),MID(HR_DB[[#This Row],[ID No.]],6,2))</f>
        <v>31757</v>
      </c>
      <c r="G129" s="1">
        <f ca="1">DATEDIF(HR_DB[[#This Row],[DOB]],TODAY(),"Y")</f>
        <v>33</v>
      </c>
      <c r="H129" s="1" t="s">
        <v>17</v>
      </c>
      <c r="I129" s="1" t="s">
        <v>23</v>
      </c>
      <c r="J129" s="1" t="s">
        <v>44</v>
      </c>
      <c r="K129" s="1" t="str">
        <f>VLOOKUP(MID(HR_DB[[#This Row],[ID No.]],8,2),[1]Draft!$B$9:$C$14,2,FALSE)</f>
        <v>Cairo</v>
      </c>
      <c r="L129" s="3">
        <v>38492</v>
      </c>
      <c r="M129" s="1">
        <f ca="1">DATEDIF(HR_DB[[#This Row],[Hire date]],TODAY(),"Y")</f>
        <v>15</v>
      </c>
      <c r="N129" s="4">
        <v>4445</v>
      </c>
    </row>
    <row r="130" spans="1:14" x14ac:dyDescent="0.25">
      <c r="A130" s="1">
        <v>57192</v>
      </c>
      <c r="B130" s="1" t="s">
        <v>290</v>
      </c>
      <c r="C130" s="1" t="s">
        <v>291</v>
      </c>
      <c r="D130" s="1" t="s">
        <v>62</v>
      </c>
      <c r="E130" s="1" t="str">
        <f>IF(ISODD(MID(HR_DB[[#This Row],[ID No.]],13,1)),"Male","Female")</f>
        <v>Male</v>
      </c>
      <c r="F130" s="3">
        <f>DATE(MID(HR_DB[[#This Row],[ID No.]],2,2),MID(HR_DB[[#This Row],[ID No.]],4,2),MID(HR_DB[[#This Row],[ID No.]],6,2))</f>
        <v>32939</v>
      </c>
      <c r="G130" s="1">
        <f ca="1">DATEDIF(HR_DB[[#This Row],[DOB]],TODAY(),"Y")</f>
        <v>30</v>
      </c>
      <c r="H130" s="1" t="s">
        <v>17</v>
      </c>
      <c r="I130" s="1" t="s">
        <v>23</v>
      </c>
      <c r="J130" s="1" t="s">
        <v>44</v>
      </c>
      <c r="K130" s="1" t="str">
        <f>VLOOKUP(MID(HR_DB[[#This Row],[ID No.]],8,2),[1]Draft!$B$9:$C$14,2,FALSE)</f>
        <v>Cairo</v>
      </c>
      <c r="L130" s="3">
        <v>35983</v>
      </c>
      <c r="M130" s="1">
        <f ca="1">DATEDIF(HR_DB[[#This Row],[Hire date]],TODAY(),"Y")</f>
        <v>22</v>
      </c>
      <c r="N130" s="4">
        <v>3431</v>
      </c>
    </row>
    <row r="131" spans="1:14" x14ac:dyDescent="0.25">
      <c r="A131" s="1">
        <v>58587</v>
      </c>
      <c r="B131" s="1" t="s">
        <v>292</v>
      </c>
      <c r="C131" s="1" t="s">
        <v>293</v>
      </c>
      <c r="D131" s="1" t="s">
        <v>143</v>
      </c>
      <c r="E131" s="1" t="str">
        <f>IF(ISODD(MID(HR_DB[[#This Row],[ID No.]],13,1)),"Male","Female")</f>
        <v>Male</v>
      </c>
      <c r="F131" s="3">
        <f>DATE(MID(HR_DB[[#This Row],[ID No.]],2,2),MID(HR_DB[[#This Row],[ID No.]],4,2),MID(HR_DB[[#This Row],[ID No.]],6,2))</f>
        <v>34498</v>
      </c>
      <c r="G131" s="1">
        <f ca="1">DATEDIF(HR_DB[[#This Row],[DOB]],TODAY(),"Y")</f>
        <v>26</v>
      </c>
      <c r="H131" s="1" t="s">
        <v>32</v>
      </c>
      <c r="I131" s="1" t="s">
        <v>41</v>
      </c>
      <c r="J131" s="1" t="s">
        <v>44</v>
      </c>
      <c r="K131" s="1" t="str">
        <f>VLOOKUP(MID(HR_DB[[#This Row],[ID No.]],8,2),[1]Draft!$B$9:$C$14,2,FALSE)</f>
        <v>Cairo</v>
      </c>
      <c r="L131" s="3">
        <v>39290</v>
      </c>
      <c r="M131" s="1">
        <f ca="1">DATEDIF(HR_DB[[#This Row],[Hire date]],TODAY(),"Y")</f>
        <v>13</v>
      </c>
      <c r="N131" s="4">
        <v>14744</v>
      </c>
    </row>
    <row r="132" spans="1:14" x14ac:dyDescent="0.25">
      <c r="A132" s="1">
        <v>57430</v>
      </c>
      <c r="B132" s="1" t="s">
        <v>294</v>
      </c>
      <c r="C132" s="1" t="s">
        <v>295</v>
      </c>
      <c r="D132" s="1" t="s">
        <v>27</v>
      </c>
      <c r="E132" s="1" t="str">
        <f>IF(ISODD(MID(HR_DB[[#This Row],[ID No.]],13,1)),"Male","Female")</f>
        <v>Female</v>
      </c>
      <c r="F132" s="3">
        <f>DATE(MID(HR_DB[[#This Row],[ID No.]],2,2),MID(HR_DB[[#This Row],[ID No.]],4,2),MID(HR_DB[[#This Row],[ID No.]],6,2))</f>
        <v>34509</v>
      </c>
      <c r="G132" s="1">
        <f ca="1">DATEDIF(HR_DB[[#This Row],[DOB]],TODAY(),"Y")</f>
        <v>26</v>
      </c>
      <c r="H132" s="1" t="s">
        <v>17</v>
      </c>
      <c r="I132" s="1" t="s">
        <v>41</v>
      </c>
      <c r="J132" s="1" t="s">
        <v>19</v>
      </c>
      <c r="K132" s="1" t="str">
        <f>VLOOKUP(MID(HR_DB[[#This Row],[ID No.]],8,2),[1]Draft!$B$9:$C$14,2,FALSE)</f>
        <v>Cairo</v>
      </c>
      <c r="L132" s="3">
        <v>41220</v>
      </c>
      <c r="M132" s="1">
        <f ca="1">DATEDIF(HR_DB[[#This Row],[Hire date]],TODAY(),"Y")</f>
        <v>7</v>
      </c>
      <c r="N132" s="4">
        <v>12526</v>
      </c>
    </row>
    <row r="133" spans="1:14" x14ac:dyDescent="0.25">
      <c r="A133" s="1">
        <v>50677</v>
      </c>
      <c r="B133" s="1" t="s">
        <v>296</v>
      </c>
      <c r="C133" s="1" t="s">
        <v>297</v>
      </c>
      <c r="D133" s="1" t="s">
        <v>62</v>
      </c>
      <c r="E133" s="1" t="str">
        <f>IF(ISODD(MID(HR_DB[[#This Row],[ID No.]],13,1)),"Male","Female")</f>
        <v>Female</v>
      </c>
      <c r="F133" s="3">
        <f>DATE(MID(HR_DB[[#This Row],[ID No.]],2,2),MID(HR_DB[[#This Row],[ID No.]],4,2),MID(HR_DB[[#This Row],[ID No.]],6,2))</f>
        <v>34506</v>
      </c>
      <c r="G133" s="1">
        <f ca="1">DATEDIF(HR_DB[[#This Row],[DOB]],TODAY(),"Y")</f>
        <v>26</v>
      </c>
      <c r="H133" s="1" t="s">
        <v>32</v>
      </c>
      <c r="I133" s="1" t="s">
        <v>41</v>
      </c>
      <c r="J133" s="1" t="s">
        <v>44</v>
      </c>
      <c r="K133" s="1" t="str">
        <f>VLOOKUP(MID(HR_DB[[#This Row],[ID No.]],8,2),[1]Draft!$B$9:$C$14,2,FALSE)</f>
        <v>Cairo</v>
      </c>
      <c r="L133" s="3">
        <v>36883</v>
      </c>
      <c r="M133" s="1">
        <f ca="1">DATEDIF(HR_DB[[#This Row],[Hire date]],TODAY(),"Y")</f>
        <v>19</v>
      </c>
      <c r="N133" s="4">
        <v>10782</v>
      </c>
    </row>
    <row r="134" spans="1:14" x14ac:dyDescent="0.25">
      <c r="A134" s="1">
        <v>56402</v>
      </c>
      <c r="B134" s="1" t="s">
        <v>298</v>
      </c>
      <c r="C134" s="1" t="s">
        <v>299</v>
      </c>
      <c r="D134" s="1" t="s">
        <v>35</v>
      </c>
      <c r="E134" s="1" t="str">
        <f>IF(ISODD(MID(HR_DB[[#This Row],[ID No.]],13,1)),"Male","Female")</f>
        <v>Male</v>
      </c>
      <c r="F134" s="3">
        <f>DATE(MID(HR_DB[[#This Row],[ID No.]],2,2),MID(HR_DB[[#This Row],[ID No.]],4,2),MID(HR_DB[[#This Row],[ID No.]],6,2))</f>
        <v>34521</v>
      </c>
      <c r="G134" s="1">
        <f ca="1">DATEDIF(HR_DB[[#This Row],[DOB]],TODAY(),"Y")</f>
        <v>26</v>
      </c>
      <c r="H134" s="1" t="s">
        <v>17</v>
      </c>
      <c r="I134" s="1" t="s">
        <v>18</v>
      </c>
      <c r="J134" s="1" t="s">
        <v>67</v>
      </c>
      <c r="K134" s="1" t="str">
        <f>VLOOKUP(MID(HR_DB[[#This Row],[ID No.]],8,2),[1]Draft!$B$9:$C$14,2,FALSE)</f>
        <v>Cairo</v>
      </c>
      <c r="L134" s="3">
        <v>36116</v>
      </c>
      <c r="M134" s="1">
        <f ca="1">DATEDIF(HR_DB[[#This Row],[Hire date]],TODAY(),"Y")</f>
        <v>21</v>
      </c>
      <c r="N134" s="4">
        <v>21908</v>
      </c>
    </row>
    <row r="135" spans="1:14" x14ac:dyDescent="0.25">
      <c r="A135" s="1">
        <v>53600</v>
      </c>
      <c r="B135" s="1" t="s">
        <v>300</v>
      </c>
      <c r="C135" s="1" t="s">
        <v>301</v>
      </c>
      <c r="D135" s="1" t="s">
        <v>38</v>
      </c>
      <c r="E135" s="1" t="str">
        <f>IF(ISODD(MID(HR_DB[[#This Row],[ID No.]],13,1)),"Male","Female")</f>
        <v>Female</v>
      </c>
      <c r="F135" s="3">
        <f>DATE(MID(HR_DB[[#This Row],[ID No.]],2,2),MID(HR_DB[[#This Row],[ID No.]],4,2),MID(HR_DB[[#This Row],[ID No.]],6,2))</f>
        <v>34503</v>
      </c>
      <c r="G135" s="1">
        <f ca="1">DATEDIF(HR_DB[[#This Row],[DOB]],TODAY(),"Y")</f>
        <v>26</v>
      </c>
      <c r="H135" s="1" t="s">
        <v>17</v>
      </c>
      <c r="I135" s="1" t="s">
        <v>41</v>
      </c>
      <c r="J135" s="1" t="s">
        <v>28</v>
      </c>
      <c r="K135" s="1" t="str">
        <f>VLOOKUP(MID(HR_DB[[#This Row],[ID No.]],8,2),[1]Draft!$B$9:$C$14,2,FALSE)</f>
        <v>Cairo</v>
      </c>
      <c r="L135" s="3">
        <v>36897</v>
      </c>
      <c r="M135" s="1">
        <f ca="1">DATEDIF(HR_DB[[#This Row],[Hire date]],TODAY(),"Y")</f>
        <v>19</v>
      </c>
      <c r="N135" s="4">
        <v>12249</v>
      </c>
    </row>
    <row r="136" spans="1:14" x14ac:dyDescent="0.25">
      <c r="A136" s="1">
        <v>52062</v>
      </c>
      <c r="B136" s="1" t="s">
        <v>302</v>
      </c>
      <c r="C136" s="1" t="s">
        <v>303</v>
      </c>
      <c r="D136" s="1" t="s">
        <v>35</v>
      </c>
      <c r="E136" s="1" t="str">
        <f>IF(ISODD(MID(HR_DB[[#This Row],[ID No.]],13,1)),"Male","Female")</f>
        <v>Female</v>
      </c>
      <c r="F136" s="3">
        <f>DATE(MID(HR_DB[[#This Row],[ID No.]],2,2),MID(HR_DB[[#This Row],[ID No.]],4,2),MID(HR_DB[[#This Row],[ID No.]],6,2))</f>
        <v>30410</v>
      </c>
      <c r="G136" s="1">
        <f ca="1">DATEDIF(HR_DB[[#This Row],[DOB]],TODAY(),"Y")</f>
        <v>37</v>
      </c>
      <c r="H136" s="1" t="s">
        <v>17</v>
      </c>
      <c r="I136" s="1" t="s">
        <v>41</v>
      </c>
      <c r="J136" s="1" t="s">
        <v>67</v>
      </c>
      <c r="K136" s="1" t="str">
        <f>VLOOKUP(MID(HR_DB[[#This Row],[ID No.]],8,2),[1]Draft!$B$9:$C$14,2,FALSE)</f>
        <v>Cairo</v>
      </c>
      <c r="L136" s="3">
        <v>38913</v>
      </c>
      <c r="M136" s="1">
        <f ca="1">DATEDIF(HR_DB[[#This Row],[Hire date]],TODAY(),"Y")</f>
        <v>14</v>
      </c>
      <c r="N136" s="4">
        <v>12707</v>
      </c>
    </row>
    <row r="137" spans="1:14" x14ac:dyDescent="0.25">
      <c r="A137" s="1">
        <v>56803</v>
      </c>
      <c r="B137" s="1" t="s">
        <v>304</v>
      </c>
      <c r="C137" s="1" t="s">
        <v>305</v>
      </c>
      <c r="D137" s="1" t="s">
        <v>92</v>
      </c>
      <c r="E137" s="1" t="str">
        <f>IF(ISODD(MID(HR_DB[[#This Row],[ID No.]],13,1)),"Male","Female")</f>
        <v>Male</v>
      </c>
      <c r="F137" s="3">
        <f>DATE(MID(HR_DB[[#This Row],[ID No.]],2,2),MID(HR_DB[[#This Row],[ID No.]],4,2),MID(HR_DB[[#This Row],[ID No.]],6,2))</f>
        <v>31889</v>
      </c>
      <c r="G137" s="1">
        <f ca="1">DATEDIF(HR_DB[[#This Row],[DOB]],TODAY(),"Y")</f>
        <v>33</v>
      </c>
      <c r="H137" s="1" t="s">
        <v>17</v>
      </c>
      <c r="I137" s="1" t="s">
        <v>18</v>
      </c>
      <c r="J137" s="1" t="s">
        <v>19</v>
      </c>
      <c r="K137" s="1" t="str">
        <f>VLOOKUP(MID(HR_DB[[#This Row],[ID No.]],8,2),[1]Draft!$B$9:$C$14,2,FALSE)</f>
        <v>Cairo</v>
      </c>
      <c r="L137" s="3">
        <v>36479</v>
      </c>
      <c r="M137" s="1">
        <f ca="1">DATEDIF(HR_DB[[#This Row],[Hire date]],TODAY(),"Y")</f>
        <v>20</v>
      </c>
      <c r="N137" s="4">
        <v>18373</v>
      </c>
    </row>
    <row r="138" spans="1:14" x14ac:dyDescent="0.25">
      <c r="A138" s="1">
        <v>53073</v>
      </c>
      <c r="B138" s="1" t="s">
        <v>306</v>
      </c>
      <c r="C138" s="1" t="s">
        <v>307</v>
      </c>
      <c r="D138" s="1" t="s">
        <v>92</v>
      </c>
      <c r="E138" s="1" t="str">
        <f>IF(ISODD(MID(HR_DB[[#This Row],[ID No.]],13,1)),"Male","Female")</f>
        <v>Male</v>
      </c>
      <c r="F138" s="3">
        <f>DATE(MID(HR_DB[[#This Row],[ID No.]],2,2),MID(HR_DB[[#This Row],[ID No.]],4,2),MID(HR_DB[[#This Row],[ID No.]],6,2))</f>
        <v>27861</v>
      </c>
      <c r="G138" s="1">
        <f ca="1">DATEDIF(HR_DB[[#This Row],[DOB]],TODAY(),"Y")</f>
        <v>44</v>
      </c>
      <c r="H138" s="1" t="s">
        <v>32</v>
      </c>
      <c r="I138" s="1" t="s">
        <v>23</v>
      </c>
      <c r="J138" s="1" t="s">
        <v>67</v>
      </c>
      <c r="K138" s="1" t="str">
        <f>VLOOKUP(MID(HR_DB[[#This Row],[ID No.]],8,2),[1]Draft!$B$9:$C$14,2,FALSE)</f>
        <v>Cairo</v>
      </c>
      <c r="L138" s="3">
        <v>35161</v>
      </c>
      <c r="M138" s="1">
        <f ca="1">DATEDIF(HR_DB[[#This Row],[Hire date]],TODAY(),"Y")</f>
        <v>24</v>
      </c>
      <c r="N138" s="4">
        <v>4282</v>
      </c>
    </row>
    <row r="139" spans="1:14" x14ac:dyDescent="0.25">
      <c r="A139" s="1">
        <v>54041</v>
      </c>
      <c r="B139" s="1" t="s">
        <v>308</v>
      </c>
      <c r="C139" s="1" t="s">
        <v>309</v>
      </c>
      <c r="D139" s="1" t="s">
        <v>38</v>
      </c>
      <c r="E139" s="1" t="str">
        <f>IF(ISODD(MID(HR_DB[[#This Row],[ID No.]],13,1)),"Male","Female")</f>
        <v>Male</v>
      </c>
      <c r="F139" s="3">
        <f>DATE(MID(HR_DB[[#This Row],[ID No.]],2,2),MID(HR_DB[[#This Row],[ID No.]],4,2),MID(HR_DB[[#This Row],[ID No.]],6,2))</f>
        <v>29174</v>
      </c>
      <c r="G139" s="1">
        <f ca="1">DATEDIF(HR_DB[[#This Row],[DOB]],TODAY(),"Y")</f>
        <v>40</v>
      </c>
      <c r="H139" s="1" t="s">
        <v>32</v>
      </c>
      <c r="I139" s="1" t="s">
        <v>23</v>
      </c>
      <c r="J139" s="1" t="s">
        <v>19</v>
      </c>
      <c r="K139" s="1" t="str">
        <f>VLOOKUP(MID(HR_DB[[#This Row],[ID No.]],8,2),[1]Draft!$B$9:$C$14,2,FALSE)</f>
        <v>Cairo</v>
      </c>
      <c r="L139" s="3">
        <v>42224</v>
      </c>
      <c r="M139" s="1">
        <f ca="1">DATEDIF(HR_DB[[#This Row],[Hire date]],TODAY(),"Y")</f>
        <v>5</v>
      </c>
      <c r="N139" s="4">
        <v>6720</v>
      </c>
    </row>
    <row r="140" spans="1:14" x14ac:dyDescent="0.25">
      <c r="A140" s="1">
        <v>56432</v>
      </c>
      <c r="B140" s="1" t="s">
        <v>310</v>
      </c>
      <c r="C140" s="1" t="s">
        <v>311</v>
      </c>
      <c r="D140" s="1" t="s">
        <v>35</v>
      </c>
      <c r="E140" s="1" t="str">
        <f>IF(ISODD(MID(HR_DB[[#This Row],[ID No.]],13,1)),"Male","Female")</f>
        <v>Male</v>
      </c>
      <c r="F140" s="3">
        <f>DATE(MID(HR_DB[[#This Row],[ID No.]],2,2),MID(HR_DB[[#This Row],[ID No.]],4,2),MID(HR_DB[[#This Row],[ID No.]],6,2))</f>
        <v>31839</v>
      </c>
      <c r="G140" s="1">
        <f ca="1">DATEDIF(HR_DB[[#This Row],[DOB]],TODAY(),"Y")</f>
        <v>33</v>
      </c>
      <c r="H140" s="1" t="s">
        <v>17</v>
      </c>
      <c r="I140" s="1" t="s">
        <v>23</v>
      </c>
      <c r="J140" s="1" t="s">
        <v>19</v>
      </c>
      <c r="K140" s="1" t="str">
        <f>VLOOKUP(MID(HR_DB[[#This Row],[ID No.]],8,2),[1]Draft!$B$9:$C$14,2,FALSE)</f>
        <v>Cairo</v>
      </c>
      <c r="L140" s="3">
        <v>40292</v>
      </c>
      <c r="M140" s="1">
        <f ca="1">DATEDIF(HR_DB[[#This Row],[Hire date]],TODAY(),"Y")</f>
        <v>10</v>
      </c>
      <c r="N140" s="4">
        <v>3707</v>
      </c>
    </row>
    <row r="141" spans="1:14" x14ac:dyDescent="0.25">
      <c r="A141" s="1">
        <v>59603</v>
      </c>
      <c r="B141" s="1" t="s">
        <v>312</v>
      </c>
      <c r="C141" s="2" t="s">
        <v>313</v>
      </c>
      <c r="D141" s="1" t="s">
        <v>143</v>
      </c>
      <c r="E141" s="1" t="str">
        <f>IF(ISODD(MID(HR_DB[[#This Row],[ID No.]],13,1)),"Male","Female")</f>
        <v>Male</v>
      </c>
      <c r="F141" s="3">
        <f>DATE(MID(HR_DB[[#This Row],[ID No.]],2,2),MID(HR_DB[[#This Row],[ID No.]],4,2),MID(HR_DB[[#This Row],[ID No.]],6,2))</f>
        <v>31032</v>
      </c>
      <c r="G141" s="1">
        <f ca="1">DATEDIF(HR_DB[[#This Row],[DOB]],TODAY(),"Y")</f>
        <v>35</v>
      </c>
      <c r="H141" s="1" t="s">
        <v>17</v>
      </c>
      <c r="I141" s="1" t="s">
        <v>18</v>
      </c>
      <c r="J141" s="1" t="s">
        <v>28</v>
      </c>
      <c r="K141" s="1" t="str">
        <f>VLOOKUP(MID(HR_DB[[#This Row],[ID No.]],8,2),[1]Draft!$B$9:$C$14,2,FALSE)</f>
        <v>Cairo</v>
      </c>
      <c r="L141" s="3">
        <v>35093</v>
      </c>
      <c r="M141" s="1">
        <f ca="1">DATEDIF(HR_DB[[#This Row],[Hire date]],TODAY(),"Y")</f>
        <v>24</v>
      </c>
      <c r="N141" s="4">
        <v>26906</v>
      </c>
    </row>
    <row r="142" spans="1:14" x14ac:dyDescent="0.25">
      <c r="A142" s="1">
        <v>57571</v>
      </c>
      <c r="B142" s="1" t="s">
        <v>314</v>
      </c>
      <c r="C142" s="1" t="s">
        <v>315</v>
      </c>
      <c r="D142" s="1" t="s">
        <v>35</v>
      </c>
      <c r="E142" s="1" t="str">
        <f>IF(ISODD(MID(HR_DB[[#This Row],[ID No.]],13,1)),"Male","Female")</f>
        <v>Male</v>
      </c>
      <c r="F142" s="3">
        <f>DATE(MID(HR_DB[[#This Row],[ID No.]],2,2),MID(HR_DB[[#This Row],[ID No.]],4,2),MID(HR_DB[[#This Row],[ID No.]],6,2))</f>
        <v>33976</v>
      </c>
      <c r="G142" s="1">
        <f ca="1">DATEDIF(HR_DB[[#This Row],[DOB]],TODAY(),"Y")</f>
        <v>27</v>
      </c>
      <c r="H142" s="1" t="s">
        <v>17</v>
      </c>
      <c r="I142" s="1" t="s">
        <v>23</v>
      </c>
      <c r="J142" s="1" t="s">
        <v>24</v>
      </c>
      <c r="K142" s="1" t="str">
        <f>VLOOKUP(MID(HR_DB[[#This Row],[ID No.]],8,2),[1]Draft!$B$9:$C$14,2,FALSE)</f>
        <v>Cairo</v>
      </c>
      <c r="L142" s="3">
        <v>37978</v>
      </c>
      <c r="M142" s="1">
        <f ca="1">DATEDIF(HR_DB[[#This Row],[Hire date]],TODAY(),"Y")</f>
        <v>16</v>
      </c>
      <c r="N142" s="4">
        <v>3577</v>
      </c>
    </row>
    <row r="143" spans="1:14" x14ac:dyDescent="0.25">
      <c r="A143" s="1">
        <v>57263</v>
      </c>
      <c r="B143" s="1" t="s">
        <v>316</v>
      </c>
      <c r="C143" s="1" t="s">
        <v>317</v>
      </c>
      <c r="D143" s="1" t="s">
        <v>16</v>
      </c>
      <c r="E143" s="1" t="str">
        <f>IF(ISODD(MID(HR_DB[[#This Row],[ID No.]],13,1)),"Male","Female")</f>
        <v>Male</v>
      </c>
      <c r="F143" s="3">
        <f>DATE(MID(HR_DB[[#This Row],[ID No.]],2,2),MID(HR_DB[[#This Row],[ID No.]],4,2),MID(HR_DB[[#This Row],[ID No.]],6,2))</f>
        <v>28957</v>
      </c>
      <c r="G143" s="1">
        <f ca="1">DATEDIF(HR_DB[[#This Row],[DOB]],TODAY(),"Y")</f>
        <v>41</v>
      </c>
      <c r="H143" s="1" t="s">
        <v>32</v>
      </c>
      <c r="I143" s="1" t="s">
        <v>18</v>
      </c>
      <c r="J143" s="1" t="s">
        <v>19</v>
      </c>
      <c r="K143" s="1" t="str">
        <f>VLOOKUP(MID(HR_DB[[#This Row],[ID No.]],8,2),[1]Draft!$B$9:$C$14,2,FALSE)</f>
        <v>Cairo</v>
      </c>
      <c r="L143" s="3">
        <v>35809</v>
      </c>
      <c r="M143" s="1">
        <f ca="1">DATEDIF(HR_DB[[#This Row],[Hire date]],TODAY(),"Y")</f>
        <v>22</v>
      </c>
      <c r="N143" s="4">
        <v>17453</v>
      </c>
    </row>
    <row r="144" spans="1:14" x14ac:dyDescent="0.25">
      <c r="A144" s="1">
        <v>59816</v>
      </c>
      <c r="B144" s="1" t="s">
        <v>318</v>
      </c>
      <c r="C144" s="1" t="s">
        <v>319</v>
      </c>
      <c r="D144" s="1" t="s">
        <v>62</v>
      </c>
      <c r="E144" s="1" t="str">
        <f>IF(ISODD(MID(HR_DB[[#This Row],[ID No.]],13,1)),"Male","Female")</f>
        <v>Female</v>
      </c>
      <c r="F144" s="3">
        <f>DATE(MID(HR_DB[[#This Row],[ID No.]],2,2),MID(HR_DB[[#This Row],[ID No.]],4,2),MID(HR_DB[[#This Row],[ID No.]],6,2))</f>
        <v>27233</v>
      </c>
      <c r="G144" s="1">
        <f ca="1">DATEDIF(HR_DB[[#This Row],[DOB]],TODAY(),"Y")</f>
        <v>46</v>
      </c>
      <c r="H144" s="1" t="s">
        <v>32</v>
      </c>
      <c r="I144" s="1" t="s">
        <v>41</v>
      </c>
      <c r="J144" s="1" t="s">
        <v>19</v>
      </c>
      <c r="K144" s="1" t="str">
        <f>VLOOKUP(MID(HR_DB[[#This Row],[ID No.]],8,2),[1]Draft!$B$9:$C$14,2,FALSE)</f>
        <v>Cairo</v>
      </c>
      <c r="L144" s="3">
        <v>38989</v>
      </c>
      <c r="M144" s="1">
        <f ca="1">DATEDIF(HR_DB[[#This Row],[Hire date]],TODAY(),"Y")</f>
        <v>14</v>
      </c>
      <c r="N144" s="4">
        <v>14515</v>
      </c>
    </row>
    <row r="145" spans="1:14" x14ac:dyDescent="0.25">
      <c r="A145" s="1">
        <v>57114</v>
      </c>
      <c r="B145" s="1" t="s">
        <v>320</v>
      </c>
      <c r="C145" s="1" t="s">
        <v>321</v>
      </c>
      <c r="D145" s="1" t="s">
        <v>38</v>
      </c>
      <c r="E145" s="1" t="str">
        <f>IF(ISODD(MID(HR_DB[[#This Row],[ID No.]],13,1)),"Male","Female")</f>
        <v>Female</v>
      </c>
      <c r="F145" s="3">
        <f>DATE(MID(HR_DB[[#This Row],[ID No.]],2,2),MID(HR_DB[[#This Row],[ID No.]],4,2),MID(HR_DB[[#This Row],[ID No.]],6,2))</f>
        <v>28688</v>
      </c>
      <c r="G145" s="1">
        <f ca="1">DATEDIF(HR_DB[[#This Row],[DOB]],TODAY(),"Y")</f>
        <v>42</v>
      </c>
      <c r="H145" s="1" t="s">
        <v>32</v>
      </c>
      <c r="I145" s="1" t="s">
        <v>23</v>
      </c>
      <c r="J145" s="1" t="s">
        <v>44</v>
      </c>
      <c r="K145" s="1" t="str">
        <f>VLOOKUP(MID(HR_DB[[#This Row],[ID No.]],8,2),[1]Draft!$B$9:$C$14,2,FALSE)</f>
        <v>Cairo</v>
      </c>
      <c r="L145" s="3">
        <v>41850</v>
      </c>
      <c r="M145" s="1">
        <f ca="1">DATEDIF(HR_DB[[#This Row],[Hire date]],TODAY(),"Y")</f>
        <v>6</v>
      </c>
      <c r="N145" s="4">
        <v>5881</v>
      </c>
    </row>
    <row r="146" spans="1:14" x14ac:dyDescent="0.25">
      <c r="A146" s="1">
        <v>53785</v>
      </c>
      <c r="B146" s="1" t="s">
        <v>322</v>
      </c>
      <c r="C146" s="1" t="s">
        <v>323</v>
      </c>
      <c r="D146" s="1" t="s">
        <v>62</v>
      </c>
      <c r="E146" s="1" t="str">
        <f>IF(ISODD(MID(HR_DB[[#This Row],[ID No.]],13,1)),"Male","Female")</f>
        <v>Female</v>
      </c>
      <c r="F146" s="3">
        <f>DATE(MID(HR_DB[[#This Row],[ID No.]],2,2),MID(HR_DB[[#This Row],[ID No.]],4,2),MID(HR_DB[[#This Row],[ID No.]],6,2))</f>
        <v>34417</v>
      </c>
      <c r="G146" s="1">
        <f ca="1">DATEDIF(HR_DB[[#This Row],[DOB]],TODAY(),"Y")</f>
        <v>26</v>
      </c>
      <c r="H146" s="1" t="s">
        <v>17</v>
      </c>
      <c r="I146" s="1" t="s">
        <v>41</v>
      </c>
      <c r="J146" s="1" t="s">
        <v>44</v>
      </c>
      <c r="K146" s="1" t="str">
        <f>VLOOKUP(MID(HR_DB[[#This Row],[ID No.]],8,2),[1]Draft!$B$9:$C$14,2,FALSE)</f>
        <v>Cairo</v>
      </c>
      <c r="L146" s="3">
        <v>35437</v>
      </c>
      <c r="M146" s="1">
        <f ca="1">DATEDIF(HR_DB[[#This Row],[Hire date]],TODAY(),"Y")</f>
        <v>23</v>
      </c>
      <c r="N146" s="4">
        <v>13151</v>
      </c>
    </row>
    <row r="147" spans="1:14" x14ac:dyDescent="0.25">
      <c r="A147" s="1">
        <v>51171</v>
      </c>
      <c r="B147" s="1" t="s">
        <v>324</v>
      </c>
      <c r="C147" s="1" t="s">
        <v>325</v>
      </c>
      <c r="D147" s="1" t="s">
        <v>49</v>
      </c>
      <c r="E147" s="1" t="str">
        <f>IF(ISODD(MID(HR_DB[[#This Row],[ID No.]],13,1)),"Male","Female")</f>
        <v>Female</v>
      </c>
      <c r="F147" s="3">
        <f>DATE(MID(HR_DB[[#This Row],[ID No.]],2,2),MID(HR_DB[[#This Row],[ID No.]],4,2),MID(HR_DB[[#This Row],[ID No.]],6,2))</f>
        <v>34585</v>
      </c>
      <c r="G147" s="1">
        <f ca="1">DATEDIF(HR_DB[[#This Row],[DOB]],TODAY(),"Y")</f>
        <v>26</v>
      </c>
      <c r="H147" s="1" t="s">
        <v>17</v>
      </c>
      <c r="I147" s="1" t="s">
        <v>23</v>
      </c>
      <c r="J147" s="1" t="s">
        <v>24</v>
      </c>
      <c r="K147" s="1" t="str">
        <f>VLOOKUP(MID(HR_DB[[#This Row],[ID No.]],8,2),[1]Draft!$B$9:$C$14,2,FALSE)</f>
        <v>Cairo</v>
      </c>
      <c r="L147" s="3">
        <v>38905</v>
      </c>
      <c r="M147" s="1">
        <f ca="1">DATEDIF(HR_DB[[#This Row],[Hire date]],TODAY(),"Y")</f>
        <v>14</v>
      </c>
      <c r="N147" s="4">
        <v>5451</v>
      </c>
    </row>
    <row r="148" spans="1:14" x14ac:dyDescent="0.25">
      <c r="A148" s="1">
        <v>52964</v>
      </c>
      <c r="B148" s="1" t="s">
        <v>326</v>
      </c>
      <c r="C148" s="1" t="s">
        <v>327</v>
      </c>
      <c r="D148" s="1" t="s">
        <v>35</v>
      </c>
      <c r="E148" s="1" t="str">
        <f>IF(ISODD(MID(HR_DB[[#This Row],[ID No.]],13,1)),"Male","Female")</f>
        <v>Male</v>
      </c>
      <c r="F148" s="3">
        <f>DATE(MID(HR_DB[[#This Row],[ID No.]],2,2),MID(HR_DB[[#This Row],[ID No.]],4,2),MID(HR_DB[[#This Row],[ID No.]],6,2))</f>
        <v>34504</v>
      </c>
      <c r="G148" s="1">
        <f ca="1">DATEDIF(HR_DB[[#This Row],[DOB]],TODAY(),"Y")</f>
        <v>26</v>
      </c>
      <c r="H148" s="1" t="s">
        <v>17</v>
      </c>
      <c r="I148" s="1" t="s">
        <v>23</v>
      </c>
      <c r="J148" s="1" t="s">
        <v>19</v>
      </c>
      <c r="K148" s="1" t="str">
        <f>VLOOKUP(MID(HR_DB[[#This Row],[ID No.]],8,2),[1]Draft!$B$9:$C$14,2,FALSE)</f>
        <v>Cairo</v>
      </c>
      <c r="L148" s="3">
        <v>42299</v>
      </c>
      <c r="M148" s="1">
        <f ca="1">DATEDIF(HR_DB[[#This Row],[Hire date]],TODAY(),"Y")</f>
        <v>5</v>
      </c>
      <c r="N148" s="4">
        <v>5469</v>
      </c>
    </row>
    <row r="149" spans="1:14" x14ac:dyDescent="0.25">
      <c r="A149" s="1">
        <v>51944</v>
      </c>
      <c r="B149" s="1" t="s">
        <v>328</v>
      </c>
      <c r="C149" s="1" t="s">
        <v>329</v>
      </c>
      <c r="D149" s="1" t="s">
        <v>16</v>
      </c>
      <c r="E149" s="1" t="str">
        <f>IF(ISODD(MID(HR_DB[[#This Row],[ID No.]],13,1)),"Male","Female")</f>
        <v>Male</v>
      </c>
      <c r="F149" s="3">
        <f>DATE(MID(HR_DB[[#This Row],[ID No.]],2,2),MID(HR_DB[[#This Row],[ID No.]],4,2),MID(HR_DB[[#This Row],[ID No.]],6,2))</f>
        <v>34682</v>
      </c>
      <c r="G149" s="1">
        <f ca="1">DATEDIF(HR_DB[[#This Row],[DOB]],TODAY(),"Y")</f>
        <v>25</v>
      </c>
      <c r="H149" s="1" t="s">
        <v>32</v>
      </c>
      <c r="I149" s="1" t="s">
        <v>23</v>
      </c>
      <c r="J149" s="1" t="s">
        <v>24</v>
      </c>
      <c r="K149" s="1" t="str">
        <f>VLOOKUP(MID(HR_DB[[#This Row],[ID No.]],8,2),[1]Draft!$B$9:$C$14,2,FALSE)</f>
        <v>Cairo</v>
      </c>
      <c r="L149" s="3">
        <v>38311</v>
      </c>
      <c r="M149" s="1">
        <f ca="1">DATEDIF(HR_DB[[#This Row],[Hire date]],TODAY(),"Y")</f>
        <v>15</v>
      </c>
      <c r="N149" s="4">
        <v>3583</v>
      </c>
    </row>
    <row r="150" spans="1:14" x14ac:dyDescent="0.25">
      <c r="A150" s="1">
        <v>54172</v>
      </c>
      <c r="B150" s="1" t="s">
        <v>330</v>
      </c>
      <c r="C150" s="1" t="s">
        <v>331</v>
      </c>
      <c r="D150" s="1" t="s">
        <v>143</v>
      </c>
      <c r="E150" s="1" t="str">
        <f>IF(ISODD(MID(HR_DB[[#This Row],[ID No.]],13,1)),"Male","Female")</f>
        <v>Male</v>
      </c>
      <c r="F150" s="3">
        <f>DATE(MID(HR_DB[[#This Row],[ID No.]],2,2),MID(HR_DB[[#This Row],[ID No.]],4,2),MID(HR_DB[[#This Row],[ID No.]],6,2))</f>
        <v>34790</v>
      </c>
      <c r="G150" s="1">
        <f ca="1">DATEDIF(HR_DB[[#This Row],[DOB]],TODAY(),"Y")</f>
        <v>25</v>
      </c>
      <c r="H150" s="1" t="s">
        <v>32</v>
      </c>
      <c r="I150" s="1" t="s">
        <v>23</v>
      </c>
      <c r="J150" s="1" t="s">
        <v>28</v>
      </c>
      <c r="K150" s="1" t="str">
        <f>VLOOKUP(MID(HR_DB[[#This Row],[ID No.]],8,2),[1]Draft!$B$9:$C$14,2,FALSE)</f>
        <v>Cairo</v>
      </c>
      <c r="L150" s="3">
        <v>39619</v>
      </c>
      <c r="M150" s="1">
        <f ca="1">DATEDIF(HR_DB[[#This Row],[Hire date]],TODAY(),"Y")</f>
        <v>12</v>
      </c>
      <c r="N150" s="4">
        <v>3791</v>
      </c>
    </row>
    <row r="151" spans="1:14" x14ac:dyDescent="0.25">
      <c r="A151" s="1">
        <v>54667</v>
      </c>
      <c r="B151" s="1" t="s">
        <v>332</v>
      </c>
      <c r="C151" s="2" t="s">
        <v>333</v>
      </c>
      <c r="D151" s="1" t="s">
        <v>38</v>
      </c>
      <c r="E151" s="1" t="str">
        <f>IF(ISODD(MID(HR_DB[[#This Row],[ID No.]],13,1)),"Male","Female")</f>
        <v>Male</v>
      </c>
      <c r="F151" s="3">
        <f>DATE(MID(HR_DB[[#This Row],[ID No.]],2,2),MID(HR_DB[[#This Row],[ID No.]],4,2),MID(HR_DB[[#This Row],[ID No.]],6,2))</f>
        <v>34705</v>
      </c>
      <c r="G151" s="1">
        <f ca="1">DATEDIF(HR_DB[[#This Row],[DOB]],TODAY(),"Y")</f>
        <v>25</v>
      </c>
      <c r="H151" s="1" t="s">
        <v>17</v>
      </c>
      <c r="I151" s="1" t="s">
        <v>41</v>
      </c>
      <c r="J151" s="1" t="s">
        <v>67</v>
      </c>
      <c r="K151" s="1" t="str">
        <f>VLOOKUP(MID(HR_DB[[#This Row],[ID No.]],8,2),[1]Draft!$B$9:$C$14,2,FALSE)</f>
        <v>Cairo</v>
      </c>
      <c r="L151" s="3">
        <v>35214</v>
      </c>
      <c r="M151" s="1">
        <f ca="1">DATEDIF(HR_DB[[#This Row],[Hire date]],TODAY(),"Y")</f>
        <v>24</v>
      </c>
      <c r="N151" s="4">
        <v>14875</v>
      </c>
    </row>
    <row r="152" spans="1:14" x14ac:dyDescent="0.25">
      <c r="A152" s="1">
        <v>53070</v>
      </c>
      <c r="B152" s="1" t="s">
        <v>334</v>
      </c>
      <c r="C152" s="1" t="s">
        <v>335</v>
      </c>
      <c r="D152" s="1" t="s">
        <v>27</v>
      </c>
      <c r="E152" s="1" t="str">
        <f>IF(ISODD(MID(HR_DB[[#This Row],[ID No.]],13,1)),"Male","Female")</f>
        <v>Female</v>
      </c>
      <c r="F152" s="3">
        <f>DATE(MID(HR_DB[[#This Row],[ID No.]],2,2),MID(HR_DB[[#This Row],[ID No.]],4,2),MID(HR_DB[[#This Row],[ID No.]],6,2))</f>
        <v>34831</v>
      </c>
      <c r="G152" s="1">
        <f ca="1">DATEDIF(HR_DB[[#This Row],[DOB]],TODAY(),"Y")</f>
        <v>25</v>
      </c>
      <c r="H152" s="1" t="s">
        <v>32</v>
      </c>
      <c r="I152" s="1" t="s">
        <v>23</v>
      </c>
      <c r="J152" s="1" t="s">
        <v>67</v>
      </c>
      <c r="K152" s="1" t="str">
        <f>VLOOKUP(MID(HR_DB[[#This Row],[ID No.]],8,2),[1]Draft!$B$9:$C$14,2,FALSE)</f>
        <v>Cairo</v>
      </c>
      <c r="L152" s="3">
        <v>36823</v>
      </c>
      <c r="M152" s="1">
        <f ca="1">DATEDIF(HR_DB[[#This Row],[Hire date]],TODAY(),"Y")</f>
        <v>20</v>
      </c>
      <c r="N152" s="4">
        <v>6229</v>
      </c>
    </row>
    <row r="153" spans="1:14" x14ac:dyDescent="0.25">
      <c r="A153" s="1">
        <v>55655</v>
      </c>
      <c r="B153" s="1" t="s">
        <v>336</v>
      </c>
      <c r="C153" s="1" t="s">
        <v>337</v>
      </c>
      <c r="D153" s="1" t="s">
        <v>31</v>
      </c>
      <c r="E153" s="1" t="str">
        <f>IF(ISODD(MID(HR_DB[[#This Row],[ID No.]],13,1)),"Male","Female")</f>
        <v>Male</v>
      </c>
      <c r="F153" s="3">
        <f>DATE(MID(HR_DB[[#This Row],[ID No.]],2,2),MID(HR_DB[[#This Row],[ID No.]],4,2),MID(HR_DB[[#This Row],[ID No.]],6,2))</f>
        <v>34958</v>
      </c>
      <c r="G153" s="1">
        <f ca="1">DATEDIF(HR_DB[[#This Row],[DOB]],TODAY(),"Y")</f>
        <v>25</v>
      </c>
      <c r="H153" s="1" t="s">
        <v>32</v>
      </c>
      <c r="I153" s="1" t="s">
        <v>18</v>
      </c>
      <c r="J153" s="1" t="s">
        <v>19</v>
      </c>
      <c r="K153" s="1" t="str">
        <f>VLOOKUP(MID(HR_DB[[#This Row],[ID No.]],8,2),[1]Draft!$B$9:$C$14,2,FALSE)</f>
        <v>Cairo</v>
      </c>
      <c r="L153" s="3">
        <v>37255</v>
      </c>
      <c r="M153" s="1">
        <f ca="1">DATEDIF(HR_DB[[#This Row],[Hire date]],TODAY(),"Y")</f>
        <v>18</v>
      </c>
      <c r="N153" s="4">
        <v>19711</v>
      </c>
    </row>
    <row r="154" spans="1:14" x14ac:dyDescent="0.25">
      <c r="A154" s="1">
        <v>55754</v>
      </c>
      <c r="B154" s="1" t="s">
        <v>338</v>
      </c>
      <c r="C154" s="1" t="s">
        <v>339</v>
      </c>
      <c r="D154" s="1" t="s">
        <v>38</v>
      </c>
      <c r="E154" s="1" t="str">
        <f>IF(ISODD(MID(HR_DB[[#This Row],[ID No.]],13,1)),"Male","Female")</f>
        <v>Male</v>
      </c>
      <c r="F154" s="3">
        <f>DATE(MID(HR_DB[[#This Row],[ID No.]],2,2),MID(HR_DB[[#This Row],[ID No.]],4,2),MID(HR_DB[[#This Row],[ID No.]],6,2))</f>
        <v>34852</v>
      </c>
      <c r="G154" s="1">
        <f ca="1">DATEDIF(HR_DB[[#This Row],[DOB]],TODAY(),"Y")</f>
        <v>25</v>
      </c>
      <c r="H154" s="1" t="s">
        <v>17</v>
      </c>
      <c r="I154" s="1" t="s">
        <v>23</v>
      </c>
      <c r="J154" s="1" t="s">
        <v>67</v>
      </c>
      <c r="K154" s="1" t="str">
        <f>VLOOKUP(MID(HR_DB[[#This Row],[ID No.]],8,2),[1]Draft!$B$9:$C$14,2,FALSE)</f>
        <v>Cairo</v>
      </c>
      <c r="L154" s="3">
        <v>36022</v>
      </c>
      <c r="M154" s="1">
        <f ca="1">DATEDIF(HR_DB[[#This Row],[Hire date]],TODAY(),"Y")</f>
        <v>22</v>
      </c>
      <c r="N154" s="4">
        <v>5056</v>
      </c>
    </row>
    <row r="155" spans="1:14" x14ac:dyDescent="0.25">
      <c r="A155" s="1">
        <v>59748</v>
      </c>
      <c r="B155" s="1" t="s">
        <v>340</v>
      </c>
      <c r="C155" s="1" t="s">
        <v>341</v>
      </c>
      <c r="D155" s="1" t="s">
        <v>35</v>
      </c>
      <c r="E155" s="1" t="str">
        <f>IF(ISODD(MID(HR_DB[[#This Row],[ID No.]],13,1)),"Male","Female")</f>
        <v>Male</v>
      </c>
      <c r="F155" s="3">
        <f>DATE(MID(HR_DB[[#This Row],[ID No.]],2,2),MID(HR_DB[[#This Row],[ID No.]],4,2),MID(HR_DB[[#This Row],[ID No.]],6,2))</f>
        <v>35020</v>
      </c>
      <c r="G155" s="1">
        <f ca="1">DATEDIF(HR_DB[[#This Row],[DOB]],TODAY(),"Y")</f>
        <v>24</v>
      </c>
      <c r="H155" s="1" t="s">
        <v>17</v>
      </c>
      <c r="I155" s="1" t="s">
        <v>23</v>
      </c>
      <c r="J155" s="1" t="s">
        <v>44</v>
      </c>
      <c r="K155" s="1" t="str">
        <f>VLOOKUP(MID(HR_DB[[#This Row],[ID No.]],8,2),[1]Draft!$B$9:$C$14,2,FALSE)</f>
        <v>Cairo</v>
      </c>
      <c r="L155" s="3">
        <v>40393</v>
      </c>
      <c r="M155" s="1">
        <f ca="1">DATEDIF(HR_DB[[#This Row],[Hire date]],TODAY(),"Y")</f>
        <v>10</v>
      </c>
      <c r="N155" s="4">
        <v>3368</v>
      </c>
    </row>
    <row r="156" spans="1:14" x14ac:dyDescent="0.25">
      <c r="A156" s="1">
        <v>57099</v>
      </c>
      <c r="B156" s="1" t="s">
        <v>342</v>
      </c>
      <c r="C156" s="1" t="s">
        <v>343</v>
      </c>
      <c r="D156" s="1" t="s">
        <v>38</v>
      </c>
      <c r="E156" s="1" t="str">
        <f>IF(ISODD(MID(HR_DB[[#This Row],[ID No.]],13,1)),"Male","Female")</f>
        <v>Male</v>
      </c>
      <c r="F156" s="3">
        <f>DATE(MID(HR_DB[[#This Row],[ID No.]],2,2),MID(HR_DB[[#This Row],[ID No.]],4,2),MID(HR_DB[[#This Row],[ID No.]],6,2))</f>
        <v>34703</v>
      </c>
      <c r="G156" s="1">
        <f ca="1">DATEDIF(HR_DB[[#This Row],[DOB]],TODAY(),"Y")</f>
        <v>25</v>
      </c>
      <c r="H156" s="1" t="s">
        <v>32</v>
      </c>
      <c r="I156" s="1" t="s">
        <v>23</v>
      </c>
      <c r="J156" s="1" t="s">
        <v>28</v>
      </c>
      <c r="K156" s="1" t="str">
        <f>VLOOKUP(MID(HR_DB[[#This Row],[ID No.]],8,2),[1]Draft!$B$9:$C$14,2,FALSE)</f>
        <v>Cairo</v>
      </c>
      <c r="L156" s="3">
        <v>36483</v>
      </c>
      <c r="M156" s="1">
        <f ca="1">DATEDIF(HR_DB[[#This Row],[Hire date]],TODAY(),"Y")</f>
        <v>20</v>
      </c>
      <c r="N156" s="4">
        <v>6699</v>
      </c>
    </row>
    <row r="157" spans="1:14" x14ac:dyDescent="0.25">
      <c r="A157" s="1">
        <v>50751</v>
      </c>
      <c r="B157" s="1" t="s">
        <v>344</v>
      </c>
      <c r="C157" s="1" t="s">
        <v>345</v>
      </c>
      <c r="D157" s="1" t="s">
        <v>31</v>
      </c>
      <c r="E157" s="1" t="str">
        <f>IF(ISODD(MID(HR_DB[[#This Row],[ID No.]],13,1)),"Male","Female")</f>
        <v>Male</v>
      </c>
      <c r="F157" s="3">
        <f>DATE(MID(HR_DB[[#This Row],[ID No.]],2,2),MID(HR_DB[[#This Row],[ID No.]],4,2),MID(HR_DB[[#This Row],[ID No.]],6,2))</f>
        <v>34746</v>
      </c>
      <c r="G157" s="1">
        <f ca="1">DATEDIF(HR_DB[[#This Row],[DOB]],TODAY(),"Y")</f>
        <v>25</v>
      </c>
      <c r="H157" s="1" t="s">
        <v>32</v>
      </c>
      <c r="I157" s="1" t="s">
        <v>23</v>
      </c>
      <c r="J157" s="1" t="s">
        <v>67</v>
      </c>
      <c r="K157" s="1" t="str">
        <f>VLOOKUP(MID(HR_DB[[#This Row],[ID No.]],8,2),[1]Draft!$B$9:$C$14,2,FALSE)</f>
        <v>Cairo</v>
      </c>
      <c r="L157" s="3">
        <v>38390</v>
      </c>
      <c r="M157" s="1">
        <f ca="1">DATEDIF(HR_DB[[#This Row],[Hire date]],TODAY(),"Y")</f>
        <v>15</v>
      </c>
      <c r="N157" s="4">
        <v>5763</v>
      </c>
    </row>
    <row r="158" spans="1:14" x14ac:dyDescent="0.25">
      <c r="A158" s="1">
        <v>58570</v>
      </c>
      <c r="B158" s="1" t="s">
        <v>346</v>
      </c>
      <c r="C158" s="1" t="s">
        <v>347</v>
      </c>
      <c r="D158" s="1" t="s">
        <v>143</v>
      </c>
      <c r="E158" s="1" t="str">
        <f>IF(ISODD(MID(HR_DB[[#This Row],[ID No.]],13,1)),"Male","Female")</f>
        <v>Female</v>
      </c>
      <c r="F158" s="3">
        <f>DATE(MID(HR_DB[[#This Row],[ID No.]],2,2),MID(HR_DB[[#This Row],[ID No.]],4,2),MID(HR_DB[[#This Row],[ID No.]],6,2))</f>
        <v>34961</v>
      </c>
      <c r="G158" s="1">
        <f ca="1">DATEDIF(HR_DB[[#This Row],[DOB]],TODAY(),"Y")</f>
        <v>25</v>
      </c>
      <c r="H158" s="1" t="s">
        <v>32</v>
      </c>
      <c r="I158" s="1" t="s">
        <v>23</v>
      </c>
      <c r="J158" s="1" t="s">
        <v>67</v>
      </c>
      <c r="K158" s="1" t="str">
        <f>VLOOKUP(MID(HR_DB[[#This Row],[ID No.]],8,2),[1]Draft!$B$9:$C$14,2,FALSE)</f>
        <v>Cairo</v>
      </c>
      <c r="L158" s="3">
        <v>35104</v>
      </c>
      <c r="M158" s="1">
        <f ca="1">DATEDIF(HR_DB[[#This Row],[Hire date]],TODAY(),"Y")</f>
        <v>24</v>
      </c>
      <c r="N158" s="4">
        <v>3897</v>
      </c>
    </row>
    <row r="159" spans="1:14" x14ac:dyDescent="0.25">
      <c r="A159" s="1">
        <v>55559</v>
      </c>
      <c r="B159" s="1" t="s">
        <v>348</v>
      </c>
      <c r="C159" s="1" t="s">
        <v>349</v>
      </c>
      <c r="D159" s="1" t="s">
        <v>31</v>
      </c>
      <c r="E159" s="1" t="str">
        <f>IF(ISODD(MID(HR_DB[[#This Row],[ID No.]],13,1)),"Male","Female")</f>
        <v>Female</v>
      </c>
      <c r="F159" s="3">
        <f>DATE(MID(HR_DB[[#This Row],[ID No.]],2,2),MID(HR_DB[[#This Row],[ID No.]],4,2),MID(HR_DB[[#This Row],[ID No.]],6,2))</f>
        <v>34779</v>
      </c>
      <c r="G159" s="1">
        <f ca="1">DATEDIF(HR_DB[[#This Row],[DOB]],TODAY(),"Y")</f>
        <v>25</v>
      </c>
      <c r="H159" s="1" t="s">
        <v>32</v>
      </c>
      <c r="I159" s="1" t="s">
        <v>23</v>
      </c>
      <c r="J159" s="1" t="s">
        <v>28</v>
      </c>
      <c r="K159" s="1" t="str">
        <f>VLOOKUP(MID(HR_DB[[#This Row],[ID No.]],8,2),[1]Draft!$B$9:$C$14,2,FALSE)</f>
        <v>Cairo</v>
      </c>
      <c r="L159" s="3">
        <v>35734</v>
      </c>
      <c r="M159" s="1">
        <f ca="1">DATEDIF(HR_DB[[#This Row],[Hire date]],TODAY(),"Y")</f>
        <v>23</v>
      </c>
      <c r="N159" s="4">
        <v>4851</v>
      </c>
    </row>
    <row r="160" spans="1:14" x14ac:dyDescent="0.25">
      <c r="A160" s="1">
        <v>54936</v>
      </c>
      <c r="B160" s="1" t="s">
        <v>350</v>
      </c>
      <c r="C160" s="1" t="s">
        <v>351</v>
      </c>
      <c r="D160" s="1" t="s">
        <v>143</v>
      </c>
      <c r="E160" s="1" t="str">
        <f>IF(ISODD(MID(HR_DB[[#This Row],[ID No.]],13,1)),"Male","Female")</f>
        <v>Male</v>
      </c>
      <c r="F160" s="3">
        <f>DATE(MID(HR_DB[[#This Row],[ID No.]],2,2),MID(HR_DB[[#This Row],[ID No.]],4,2),MID(HR_DB[[#This Row],[ID No.]],6,2))</f>
        <v>34939</v>
      </c>
      <c r="G160" s="1">
        <f ca="1">DATEDIF(HR_DB[[#This Row],[DOB]],TODAY(),"Y")</f>
        <v>25</v>
      </c>
      <c r="H160" s="1" t="s">
        <v>32</v>
      </c>
      <c r="I160" s="1" t="s">
        <v>23</v>
      </c>
      <c r="J160" s="1" t="s">
        <v>44</v>
      </c>
      <c r="K160" s="1" t="str">
        <f>VLOOKUP(MID(HR_DB[[#This Row],[ID No.]],8,2),[1]Draft!$B$9:$C$14,2,FALSE)</f>
        <v>Cairo</v>
      </c>
      <c r="L160" s="3">
        <v>42027</v>
      </c>
      <c r="M160" s="1">
        <f ca="1">DATEDIF(HR_DB[[#This Row],[Hire date]],TODAY(),"Y")</f>
        <v>5</v>
      </c>
      <c r="N160" s="4">
        <v>4729</v>
      </c>
    </row>
    <row r="161" spans="1:14" x14ac:dyDescent="0.25">
      <c r="A161" s="1">
        <v>57928</v>
      </c>
      <c r="B161" s="1" t="s">
        <v>352</v>
      </c>
      <c r="C161" s="1" t="s">
        <v>353</v>
      </c>
      <c r="D161" s="1" t="s">
        <v>31</v>
      </c>
      <c r="E161" s="1" t="str">
        <f>IF(ISODD(MID(HR_DB[[#This Row],[ID No.]],13,1)),"Male","Female")</f>
        <v>Female</v>
      </c>
      <c r="F161" s="3">
        <f>DATE(MID(HR_DB[[#This Row],[ID No.]],2,2),MID(HR_DB[[#This Row],[ID No.]],4,2),MID(HR_DB[[#This Row],[ID No.]],6,2))</f>
        <v>34739</v>
      </c>
      <c r="G161" s="1">
        <f ca="1">DATEDIF(HR_DB[[#This Row],[DOB]],TODAY(),"Y")</f>
        <v>25</v>
      </c>
      <c r="H161" s="1" t="s">
        <v>32</v>
      </c>
      <c r="I161" s="1" t="s">
        <v>23</v>
      </c>
      <c r="J161" s="1" t="s">
        <v>28</v>
      </c>
      <c r="K161" s="1" t="str">
        <f>VLOOKUP(MID(HR_DB[[#This Row],[ID No.]],8,2),[1]Draft!$B$9:$C$14,2,FALSE)</f>
        <v>Cairo</v>
      </c>
      <c r="L161" s="3">
        <v>39467</v>
      </c>
      <c r="M161" s="1">
        <f ca="1">DATEDIF(HR_DB[[#This Row],[Hire date]],TODAY(),"Y")</f>
        <v>12</v>
      </c>
      <c r="N161" s="4">
        <v>6341</v>
      </c>
    </row>
    <row r="162" spans="1:14" x14ac:dyDescent="0.25">
      <c r="A162" s="1">
        <v>55753</v>
      </c>
      <c r="B162" s="1" t="s">
        <v>354</v>
      </c>
      <c r="C162" s="1" t="s">
        <v>355</v>
      </c>
      <c r="D162" s="1" t="s">
        <v>62</v>
      </c>
      <c r="E162" s="1" t="str">
        <f>IF(ISODD(MID(HR_DB[[#This Row],[ID No.]],13,1)),"Male","Female")</f>
        <v>Female</v>
      </c>
      <c r="F162" s="3">
        <f>DATE(MID(HR_DB[[#This Row],[ID No.]],2,2),MID(HR_DB[[#This Row],[ID No.]],4,2),MID(HR_DB[[#This Row],[ID No.]],6,2))</f>
        <v>35047</v>
      </c>
      <c r="G162" s="1">
        <f ca="1">DATEDIF(HR_DB[[#This Row],[DOB]],TODAY(),"Y")</f>
        <v>24</v>
      </c>
      <c r="H162" s="1" t="s">
        <v>32</v>
      </c>
      <c r="I162" s="1" t="s">
        <v>23</v>
      </c>
      <c r="J162" s="1" t="s">
        <v>28</v>
      </c>
      <c r="K162" s="1" t="str">
        <f>VLOOKUP(MID(HR_DB[[#This Row],[ID No.]],8,2),[1]Draft!$B$9:$C$14,2,FALSE)</f>
        <v>Cairo</v>
      </c>
      <c r="L162" s="3">
        <v>40613</v>
      </c>
      <c r="M162" s="1">
        <f ca="1">DATEDIF(HR_DB[[#This Row],[Hire date]],TODAY(),"Y")</f>
        <v>9</v>
      </c>
      <c r="N162" s="4">
        <v>6906</v>
      </c>
    </row>
    <row r="163" spans="1:14" x14ac:dyDescent="0.25">
      <c r="A163" s="1">
        <v>56671</v>
      </c>
      <c r="B163" s="1" t="s">
        <v>356</v>
      </c>
      <c r="C163" s="1" t="s">
        <v>357</v>
      </c>
      <c r="D163" s="1" t="s">
        <v>31</v>
      </c>
      <c r="E163" s="1" t="str">
        <f>IF(ISODD(MID(HR_DB[[#This Row],[ID No.]],13,1)),"Male","Female")</f>
        <v>Female</v>
      </c>
      <c r="F163" s="3">
        <f>DATE(MID(HR_DB[[#This Row],[ID No.]],2,2),MID(HR_DB[[#This Row],[ID No.]],4,2),MID(HR_DB[[#This Row],[ID No.]],6,2))</f>
        <v>35017</v>
      </c>
      <c r="G163" s="1">
        <f ca="1">DATEDIF(HR_DB[[#This Row],[DOB]],TODAY(),"Y")</f>
        <v>24</v>
      </c>
      <c r="H163" s="1" t="s">
        <v>32</v>
      </c>
      <c r="I163" s="1" t="s">
        <v>23</v>
      </c>
      <c r="J163" s="1" t="s">
        <v>24</v>
      </c>
      <c r="K163" s="1" t="str">
        <f>VLOOKUP(MID(HR_DB[[#This Row],[ID No.]],8,2),[1]Draft!$B$9:$C$14,2,FALSE)</f>
        <v>Cairo</v>
      </c>
      <c r="L163" s="3">
        <v>40409</v>
      </c>
      <c r="M163" s="1">
        <f ca="1">DATEDIF(HR_DB[[#This Row],[Hire date]],TODAY(),"Y")</f>
        <v>10</v>
      </c>
      <c r="N163" s="4">
        <v>5811</v>
      </c>
    </row>
    <row r="164" spans="1:14" x14ac:dyDescent="0.25">
      <c r="A164" s="1">
        <v>50055</v>
      </c>
      <c r="B164" s="1" t="s">
        <v>358</v>
      </c>
      <c r="C164" s="1" t="s">
        <v>359</v>
      </c>
      <c r="D164" s="1" t="s">
        <v>92</v>
      </c>
      <c r="E164" s="1" t="str">
        <f>IF(ISODD(MID(HR_DB[[#This Row],[ID No.]],13,1)),"Male","Female")</f>
        <v>Female</v>
      </c>
      <c r="F164" s="3">
        <f>DATE(MID(HR_DB[[#This Row],[ID No.]],2,2),MID(HR_DB[[#This Row],[ID No.]],4,2),MID(HR_DB[[#This Row],[ID No.]],6,2))</f>
        <v>34863</v>
      </c>
      <c r="G164" s="1">
        <f ca="1">DATEDIF(HR_DB[[#This Row],[DOB]],TODAY(),"Y")</f>
        <v>25</v>
      </c>
      <c r="H164" s="1" t="s">
        <v>17</v>
      </c>
      <c r="I164" s="1" t="s">
        <v>23</v>
      </c>
      <c r="J164" s="1" t="s">
        <v>67</v>
      </c>
      <c r="K164" s="1" t="str">
        <f>VLOOKUP(MID(HR_DB[[#This Row],[ID No.]],8,2),[1]Draft!$B$9:$C$14,2,FALSE)</f>
        <v>Cairo</v>
      </c>
      <c r="L164" s="3">
        <v>36053</v>
      </c>
      <c r="M164" s="1">
        <f ca="1">DATEDIF(HR_DB[[#This Row],[Hire date]],TODAY(),"Y")</f>
        <v>22</v>
      </c>
      <c r="N164" s="4">
        <v>3624</v>
      </c>
    </row>
    <row r="165" spans="1:14" x14ac:dyDescent="0.25">
      <c r="A165" s="1">
        <v>57707</v>
      </c>
      <c r="B165" s="1" t="s">
        <v>360</v>
      </c>
      <c r="C165" s="1" t="s">
        <v>361</v>
      </c>
      <c r="D165" s="1" t="s">
        <v>16</v>
      </c>
      <c r="E165" s="1" t="str">
        <f>IF(ISODD(MID(HR_DB[[#This Row],[ID No.]],13,1)),"Male","Female")</f>
        <v>Male</v>
      </c>
      <c r="F165" s="3">
        <f>DATE(MID(HR_DB[[#This Row],[ID No.]],2,2),MID(HR_DB[[#This Row],[ID No.]],4,2),MID(HR_DB[[#This Row],[ID No.]],6,2))</f>
        <v>35018</v>
      </c>
      <c r="G165" s="1">
        <f ca="1">DATEDIF(HR_DB[[#This Row],[DOB]],TODAY(),"Y")</f>
        <v>24</v>
      </c>
      <c r="H165" s="1" t="s">
        <v>17</v>
      </c>
      <c r="I165" s="1" t="s">
        <v>18</v>
      </c>
      <c r="J165" s="1" t="s">
        <v>28</v>
      </c>
      <c r="K165" s="1" t="str">
        <f>VLOOKUP(MID(HR_DB[[#This Row],[ID No.]],8,2),[1]Draft!$B$9:$C$14,2,FALSE)</f>
        <v>Cairo</v>
      </c>
      <c r="L165" s="3">
        <v>35077</v>
      </c>
      <c r="M165" s="1">
        <f ca="1">DATEDIF(HR_DB[[#This Row],[Hire date]],TODAY(),"Y")</f>
        <v>24</v>
      </c>
      <c r="N165" s="4">
        <v>20332</v>
      </c>
    </row>
    <row r="166" spans="1:14" x14ac:dyDescent="0.25">
      <c r="A166" s="1">
        <v>59064</v>
      </c>
      <c r="B166" s="1" t="s">
        <v>362</v>
      </c>
      <c r="C166" s="1" t="s">
        <v>363</v>
      </c>
      <c r="D166" s="1" t="s">
        <v>35</v>
      </c>
      <c r="E166" s="1" t="str">
        <f>IF(ISODD(MID(HR_DB[[#This Row],[ID No.]],13,1)),"Male","Female")</f>
        <v>Male</v>
      </c>
      <c r="F166" s="3">
        <f>DATE(MID(HR_DB[[#This Row],[ID No.]],2,2),MID(HR_DB[[#This Row],[ID No.]],4,2),MID(HR_DB[[#This Row],[ID No.]],6,2))</f>
        <v>34774</v>
      </c>
      <c r="G166" s="1">
        <f ca="1">DATEDIF(HR_DB[[#This Row],[DOB]],TODAY(),"Y")</f>
        <v>25</v>
      </c>
      <c r="H166" s="1" t="s">
        <v>32</v>
      </c>
      <c r="I166" s="1" t="s">
        <v>41</v>
      </c>
      <c r="J166" s="1" t="s">
        <v>28</v>
      </c>
      <c r="K166" s="1" t="str">
        <f>VLOOKUP(MID(HR_DB[[#This Row],[ID No.]],8,2),[1]Draft!$B$9:$C$14,2,FALSE)</f>
        <v>Cairo</v>
      </c>
      <c r="L166" s="3">
        <v>39780</v>
      </c>
      <c r="M166" s="1">
        <f ca="1">DATEDIF(HR_DB[[#This Row],[Hire date]],TODAY(),"Y")</f>
        <v>11</v>
      </c>
      <c r="N166" s="4">
        <v>13702</v>
      </c>
    </row>
    <row r="167" spans="1:14" x14ac:dyDescent="0.25">
      <c r="A167" s="1">
        <v>53159</v>
      </c>
      <c r="B167" s="1" t="s">
        <v>364</v>
      </c>
      <c r="C167" s="1" t="s">
        <v>365</v>
      </c>
      <c r="D167" s="1" t="s">
        <v>38</v>
      </c>
      <c r="E167" s="1" t="str">
        <f>IF(ISODD(MID(HR_DB[[#This Row],[ID No.]],13,1)),"Male","Female")</f>
        <v>Male</v>
      </c>
      <c r="F167" s="3">
        <f>DATE(MID(HR_DB[[#This Row],[ID No.]],2,2),MID(HR_DB[[#This Row],[ID No.]],4,2),MID(HR_DB[[#This Row],[ID No.]],6,2))</f>
        <v>34870</v>
      </c>
      <c r="G167" s="1">
        <f ca="1">DATEDIF(HR_DB[[#This Row],[DOB]],TODAY(),"Y")</f>
        <v>25</v>
      </c>
      <c r="H167" s="1" t="s">
        <v>17</v>
      </c>
      <c r="I167" s="1" t="s">
        <v>23</v>
      </c>
      <c r="J167" s="1" t="s">
        <v>19</v>
      </c>
      <c r="K167" s="1" t="str">
        <f>VLOOKUP(MID(HR_DB[[#This Row],[ID No.]],8,2),[1]Draft!$B$9:$C$14,2,FALSE)</f>
        <v>Cairo</v>
      </c>
      <c r="L167" s="3">
        <v>40333</v>
      </c>
      <c r="M167" s="1">
        <f ca="1">DATEDIF(HR_DB[[#This Row],[Hire date]],TODAY(),"Y")</f>
        <v>10</v>
      </c>
      <c r="N167" s="4">
        <v>6781</v>
      </c>
    </row>
    <row r="168" spans="1:14" x14ac:dyDescent="0.25">
      <c r="A168" s="1">
        <v>57529</v>
      </c>
      <c r="B168" s="1" t="s">
        <v>366</v>
      </c>
      <c r="C168" s="1" t="s">
        <v>367</v>
      </c>
      <c r="D168" s="1" t="s">
        <v>16</v>
      </c>
      <c r="E168" s="1" t="str">
        <f>IF(ISODD(MID(HR_DB[[#This Row],[ID No.]],13,1)),"Male","Female")</f>
        <v>Male</v>
      </c>
      <c r="F168" s="3">
        <f>DATE(MID(HR_DB[[#This Row],[ID No.]],2,2),MID(HR_DB[[#This Row],[ID No.]],4,2),MID(HR_DB[[#This Row],[ID No.]],6,2))</f>
        <v>34732</v>
      </c>
      <c r="G168" s="1">
        <f ca="1">DATEDIF(HR_DB[[#This Row],[DOB]],TODAY(),"Y")</f>
        <v>25</v>
      </c>
      <c r="H168" s="1" t="s">
        <v>17</v>
      </c>
      <c r="I168" s="1" t="s">
        <v>23</v>
      </c>
      <c r="J168" s="1" t="s">
        <v>67</v>
      </c>
      <c r="K168" s="1" t="str">
        <f>VLOOKUP(MID(HR_DB[[#This Row],[ID No.]],8,2),[1]Draft!$B$9:$C$14,2,FALSE)</f>
        <v>Cairo</v>
      </c>
      <c r="L168" s="3">
        <v>38837</v>
      </c>
      <c r="M168" s="1">
        <f ca="1">DATEDIF(HR_DB[[#This Row],[Hire date]],TODAY(),"Y")</f>
        <v>14</v>
      </c>
      <c r="N168" s="4">
        <v>3054</v>
      </c>
    </row>
    <row r="169" spans="1:14" x14ac:dyDescent="0.25">
      <c r="A169" s="1">
        <v>56812</v>
      </c>
      <c r="B169" s="1" t="s">
        <v>368</v>
      </c>
      <c r="C169" s="1" t="s">
        <v>369</v>
      </c>
      <c r="D169" s="1" t="s">
        <v>35</v>
      </c>
      <c r="E169" s="1" t="str">
        <f>IF(ISODD(MID(HR_DB[[#This Row],[ID No.]],13,1)),"Male","Female")</f>
        <v>Male</v>
      </c>
      <c r="F169" s="3">
        <f>DATE(MID(HR_DB[[#This Row],[ID No.]],2,2),MID(HR_DB[[#This Row],[ID No.]],4,2),MID(HR_DB[[#This Row],[ID No.]],6,2))</f>
        <v>35031</v>
      </c>
      <c r="G169" s="1">
        <f ca="1">DATEDIF(HR_DB[[#This Row],[DOB]],TODAY(),"Y")</f>
        <v>24</v>
      </c>
      <c r="H169" s="1" t="s">
        <v>17</v>
      </c>
      <c r="I169" s="1" t="s">
        <v>23</v>
      </c>
      <c r="J169" s="1" t="s">
        <v>28</v>
      </c>
      <c r="K169" s="1" t="str">
        <f>VLOOKUP(MID(HR_DB[[#This Row],[ID No.]],8,2),[1]Draft!$B$9:$C$14,2,FALSE)</f>
        <v>Cairo</v>
      </c>
      <c r="L169" s="3">
        <v>37799</v>
      </c>
      <c r="M169" s="1">
        <f ca="1">DATEDIF(HR_DB[[#This Row],[Hire date]],TODAY(),"Y")</f>
        <v>17</v>
      </c>
      <c r="N169" s="4">
        <v>5141</v>
      </c>
    </row>
    <row r="170" spans="1:14" x14ac:dyDescent="0.25">
      <c r="A170" s="1">
        <v>56509</v>
      </c>
      <c r="B170" s="1" t="s">
        <v>370</v>
      </c>
      <c r="C170" s="1" t="s">
        <v>371</v>
      </c>
      <c r="D170" s="1" t="s">
        <v>27</v>
      </c>
      <c r="E170" s="1" t="str">
        <f>IF(ISODD(MID(HR_DB[[#This Row],[ID No.]],13,1)),"Male","Female")</f>
        <v>Male</v>
      </c>
      <c r="F170" s="3">
        <f>DATE(MID(HR_DB[[#This Row],[ID No.]],2,2),MID(HR_DB[[#This Row],[ID No.]],4,2),MID(HR_DB[[#This Row],[ID No.]],6,2))</f>
        <v>35048</v>
      </c>
      <c r="G170" s="1">
        <f ca="1">DATEDIF(HR_DB[[#This Row],[DOB]],TODAY(),"Y")</f>
        <v>24</v>
      </c>
      <c r="H170" s="1" t="s">
        <v>17</v>
      </c>
      <c r="I170" s="1" t="s">
        <v>18</v>
      </c>
      <c r="J170" s="1" t="s">
        <v>67</v>
      </c>
      <c r="K170" s="1" t="str">
        <f>VLOOKUP(MID(HR_DB[[#This Row],[ID No.]],8,2),[1]Draft!$B$9:$C$14,2,FALSE)</f>
        <v>Cairo</v>
      </c>
      <c r="L170" s="3">
        <v>40858</v>
      </c>
      <c r="M170" s="1">
        <f ca="1">DATEDIF(HR_DB[[#This Row],[Hire date]],TODAY(),"Y")</f>
        <v>8</v>
      </c>
      <c r="N170" s="4">
        <v>27462</v>
      </c>
    </row>
    <row r="171" spans="1:14" x14ac:dyDescent="0.25">
      <c r="A171" s="1">
        <v>55886</v>
      </c>
      <c r="B171" s="1" t="s">
        <v>372</v>
      </c>
      <c r="C171" s="1" t="s">
        <v>373</v>
      </c>
      <c r="D171" s="1" t="s">
        <v>27</v>
      </c>
      <c r="E171" s="1" t="str">
        <f>IF(ISODD(MID(HR_DB[[#This Row],[ID No.]],13,1)),"Male","Female")</f>
        <v>Male</v>
      </c>
      <c r="F171" s="3">
        <f>DATE(MID(HR_DB[[#This Row],[ID No.]],2,2),MID(HR_DB[[#This Row],[ID No.]],4,2),MID(HR_DB[[#This Row],[ID No.]],6,2))</f>
        <v>34843</v>
      </c>
      <c r="G171" s="1">
        <f ca="1">DATEDIF(HR_DB[[#This Row],[DOB]],TODAY(),"Y")</f>
        <v>25</v>
      </c>
      <c r="H171" s="1" t="s">
        <v>17</v>
      </c>
      <c r="I171" s="1" t="s">
        <v>23</v>
      </c>
      <c r="J171" s="1" t="s">
        <v>67</v>
      </c>
      <c r="K171" s="1" t="str">
        <f>VLOOKUP(MID(HR_DB[[#This Row],[ID No.]],8,2),[1]Draft!$B$9:$C$14,2,FALSE)</f>
        <v>Cairo</v>
      </c>
      <c r="L171" s="3">
        <v>36959</v>
      </c>
      <c r="M171" s="1">
        <f ca="1">DATEDIF(HR_DB[[#This Row],[Hire date]],TODAY(),"Y")</f>
        <v>19</v>
      </c>
      <c r="N171" s="4">
        <v>4663</v>
      </c>
    </row>
    <row r="172" spans="1:14" x14ac:dyDescent="0.25">
      <c r="A172" s="1">
        <v>54172</v>
      </c>
      <c r="B172" s="1" t="s">
        <v>374</v>
      </c>
      <c r="C172" s="1" t="s">
        <v>375</v>
      </c>
      <c r="D172" s="1" t="s">
        <v>31</v>
      </c>
      <c r="E172" s="1" t="str">
        <f>IF(ISODD(MID(HR_DB[[#This Row],[ID No.]],13,1)),"Male","Female")</f>
        <v>Male</v>
      </c>
      <c r="F172" s="3">
        <f>DATE(MID(HR_DB[[#This Row],[ID No.]],2,2),MID(HR_DB[[#This Row],[ID No.]],4,2),MID(HR_DB[[#This Row],[ID No.]],6,2))</f>
        <v>34973</v>
      </c>
      <c r="G172" s="1">
        <f ca="1">DATEDIF(HR_DB[[#This Row],[DOB]],TODAY(),"Y")</f>
        <v>25</v>
      </c>
      <c r="H172" s="1" t="s">
        <v>32</v>
      </c>
      <c r="I172" s="1" t="s">
        <v>23</v>
      </c>
      <c r="J172" s="1" t="s">
        <v>28</v>
      </c>
      <c r="K172" s="1" t="str">
        <f>VLOOKUP(MID(HR_DB[[#This Row],[ID No.]],8,2),[1]Draft!$B$9:$C$14,2,FALSE)</f>
        <v>Cairo</v>
      </c>
      <c r="L172" s="3">
        <v>39155</v>
      </c>
      <c r="M172" s="1">
        <f ca="1">DATEDIF(HR_DB[[#This Row],[Hire date]],TODAY(),"Y")</f>
        <v>13</v>
      </c>
      <c r="N172" s="4">
        <v>3298</v>
      </c>
    </row>
    <row r="173" spans="1:14" x14ac:dyDescent="0.25">
      <c r="A173" s="1">
        <v>51287</v>
      </c>
      <c r="B173" s="1" t="s">
        <v>376</v>
      </c>
      <c r="C173" s="2" t="s">
        <v>377</v>
      </c>
      <c r="D173" s="1" t="s">
        <v>49</v>
      </c>
      <c r="E173" s="1" t="str">
        <f>IF(ISODD(MID(HR_DB[[#This Row],[ID No.]],13,1)),"Male","Female")</f>
        <v>Male</v>
      </c>
      <c r="F173" s="3">
        <f>DATE(MID(HR_DB[[#This Row],[ID No.]],2,2),MID(HR_DB[[#This Row],[ID No.]],4,2),MID(HR_DB[[#This Row],[ID No.]],6,2))</f>
        <v>34708</v>
      </c>
      <c r="G173" s="1">
        <f ca="1">DATEDIF(HR_DB[[#This Row],[DOB]],TODAY(),"Y")</f>
        <v>25</v>
      </c>
      <c r="H173" s="1" t="s">
        <v>32</v>
      </c>
      <c r="I173" s="1" t="s">
        <v>23</v>
      </c>
      <c r="J173" s="1" t="s">
        <v>19</v>
      </c>
      <c r="K173" s="1" t="str">
        <f>VLOOKUP(MID(HR_DB[[#This Row],[ID No.]],8,2),[1]Draft!$B$9:$C$14,2,FALSE)</f>
        <v>Cairo</v>
      </c>
      <c r="L173" s="3">
        <v>39968</v>
      </c>
      <c r="M173" s="1">
        <f ca="1">DATEDIF(HR_DB[[#This Row],[Hire date]],TODAY(),"Y")</f>
        <v>11</v>
      </c>
      <c r="N173" s="4">
        <v>3746</v>
      </c>
    </row>
    <row r="174" spans="1:14" x14ac:dyDescent="0.25">
      <c r="A174" s="1">
        <v>53493</v>
      </c>
      <c r="B174" s="1" t="s">
        <v>378</v>
      </c>
      <c r="C174" s="1" t="s">
        <v>379</v>
      </c>
      <c r="D174" s="1" t="s">
        <v>31</v>
      </c>
      <c r="E174" s="1" t="str">
        <f>IF(ISODD(MID(HR_DB[[#This Row],[ID No.]],13,1)),"Male","Female")</f>
        <v>Male</v>
      </c>
      <c r="F174" s="3">
        <f>DATE(MID(HR_DB[[#This Row],[ID No.]],2,2),MID(HR_DB[[#This Row],[ID No.]],4,2),MID(HR_DB[[#This Row],[ID No.]],6,2))</f>
        <v>34711</v>
      </c>
      <c r="G174" s="1">
        <f ca="1">DATEDIF(HR_DB[[#This Row],[DOB]],TODAY(),"Y")</f>
        <v>25</v>
      </c>
      <c r="H174" s="1" t="s">
        <v>32</v>
      </c>
      <c r="I174" s="1" t="s">
        <v>41</v>
      </c>
      <c r="J174" s="1" t="s">
        <v>67</v>
      </c>
      <c r="K174" s="1" t="str">
        <f>VLOOKUP(MID(HR_DB[[#This Row],[ID No.]],8,2),[1]Draft!$B$9:$C$14,2,FALSE)</f>
        <v>Cairo</v>
      </c>
      <c r="L174" s="3">
        <v>34749</v>
      </c>
      <c r="M174" s="1">
        <f ca="1">DATEDIF(HR_DB[[#This Row],[Hire date]],TODAY(),"Y")</f>
        <v>25</v>
      </c>
      <c r="N174" s="4">
        <v>11869</v>
      </c>
    </row>
    <row r="175" spans="1:14" x14ac:dyDescent="0.25">
      <c r="A175" s="1">
        <v>59702</v>
      </c>
      <c r="B175" s="1" t="s">
        <v>380</v>
      </c>
      <c r="C175" s="1" t="s">
        <v>381</v>
      </c>
      <c r="D175" s="1" t="s">
        <v>16</v>
      </c>
      <c r="E175" s="1" t="str">
        <f>IF(ISODD(MID(HR_DB[[#This Row],[ID No.]],13,1)),"Male","Female")</f>
        <v>Male</v>
      </c>
      <c r="F175" s="3">
        <f>DATE(MID(HR_DB[[#This Row],[ID No.]],2,2),MID(HR_DB[[#This Row],[ID No.]],4,2),MID(HR_DB[[#This Row],[ID No.]],6,2))</f>
        <v>34935</v>
      </c>
      <c r="G175" s="1">
        <f ca="1">DATEDIF(HR_DB[[#This Row],[DOB]],TODAY(),"Y")</f>
        <v>25</v>
      </c>
      <c r="H175" s="1" t="s">
        <v>17</v>
      </c>
      <c r="I175" s="1" t="s">
        <v>18</v>
      </c>
      <c r="J175" s="1" t="s">
        <v>28</v>
      </c>
      <c r="K175" s="1" t="str">
        <f>VLOOKUP(MID(HR_DB[[#This Row],[ID No.]],8,2),[1]Draft!$B$9:$C$14,2,FALSE)</f>
        <v>Cairo</v>
      </c>
      <c r="L175" s="3">
        <v>40916</v>
      </c>
      <c r="M175" s="1">
        <f ca="1">DATEDIF(HR_DB[[#This Row],[Hire date]],TODAY(),"Y")</f>
        <v>8</v>
      </c>
      <c r="N175" s="4">
        <v>18667</v>
      </c>
    </row>
    <row r="176" spans="1:14" x14ac:dyDescent="0.25">
      <c r="A176" s="1">
        <v>56658</v>
      </c>
      <c r="B176" s="1" t="s">
        <v>382</v>
      </c>
      <c r="C176" s="1" t="s">
        <v>383</v>
      </c>
      <c r="D176" s="1" t="s">
        <v>49</v>
      </c>
      <c r="E176" s="1" t="str">
        <f>IF(ISODD(MID(HR_DB[[#This Row],[ID No.]],13,1)),"Male","Female")</f>
        <v>Male</v>
      </c>
      <c r="F176" s="3">
        <f>DATE(MID(HR_DB[[#This Row],[ID No.]],2,2),MID(HR_DB[[#This Row],[ID No.]],4,2),MID(HR_DB[[#This Row],[ID No.]],6,2))</f>
        <v>35000</v>
      </c>
      <c r="G176" s="1">
        <f ca="1">DATEDIF(HR_DB[[#This Row],[DOB]],TODAY(),"Y")</f>
        <v>25</v>
      </c>
      <c r="H176" s="1" t="s">
        <v>32</v>
      </c>
      <c r="I176" s="1" t="s">
        <v>23</v>
      </c>
      <c r="J176" s="1" t="s">
        <v>67</v>
      </c>
      <c r="K176" s="1" t="str">
        <f>VLOOKUP(MID(HR_DB[[#This Row],[ID No.]],8,2),[1]Draft!$B$9:$C$14,2,FALSE)</f>
        <v>Cairo</v>
      </c>
      <c r="L176" s="3">
        <v>35488</v>
      </c>
      <c r="M176" s="1">
        <f ca="1">DATEDIF(HR_DB[[#This Row],[Hire date]],TODAY(),"Y")</f>
        <v>23</v>
      </c>
      <c r="N176" s="4">
        <v>6822</v>
      </c>
    </row>
    <row r="177" spans="1:14" x14ac:dyDescent="0.25">
      <c r="A177" s="1">
        <v>55515</v>
      </c>
      <c r="B177" s="1" t="s">
        <v>384</v>
      </c>
      <c r="C177" s="1" t="s">
        <v>385</v>
      </c>
      <c r="D177" s="1" t="s">
        <v>16</v>
      </c>
      <c r="E177" s="1" t="str">
        <f>IF(ISODD(MID(HR_DB[[#This Row],[ID No.]],13,1)),"Male","Female")</f>
        <v>Male</v>
      </c>
      <c r="F177" s="3">
        <f>DATE(MID(HR_DB[[#This Row],[ID No.]],2,2),MID(HR_DB[[#This Row],[ID No.]],4,2),MID(HR_DB[[#This Row],[ID No.]],6,2))</f>
        <v>34913</v>
      </c>
      <c r="G177" s="1">
        <f ca="1">DATEDIF(HR_DB[[#This Row],[DOB]],TODAY(),"Y")</f>
        <v>25</v>
      </c>
      <c r="H177" s="1" t="s">
        <v>17</v>
      </c>
      <c r="I177" s="1" t="s">
        <v>41</v>
      </c>
      <c r="J177" s="1" t="s">
        <v>28</v>
      </c>
      <c r="K177" s="1" t="str">
        <f>VLOOKUP(MID(HR_DB[[#This Row],[ID No.]],8,2),[1]Draft!$B$9:$C$14,2,FALSE)</f>
        <v>Cairo</v>
      </c>
      <c r="L177" s="3">
        <v>36496</v>
      </c>
      <c r="M177" s="1">
        <f ca="1">DATEDIF(HR_DB[[#This Row],[Hire date]],TODAY(),"Y")</f>
        <v>20</v>
      </c>
      <c r="N177" s="4">
        <v>10566</v>
      </c>
    </row>
    <row r="178" spans="1:14" x14ac:dyDescent="0.25">
      <c r="A178" s="1">
        <v>52026</v>
      </c>
      <c r="B178" s="1" t="s">
        <v>386</v>
      </c>
      <c r="C178" s="1" t="s">
        <v>387</v>
      </c>
      <c r="D178" s="1" t="s">
        <v>35</v>
      </c>
      <c r="E178" s="1" t="str">
        <f>IF(ISODD(MID(HR_DB[[#This Row],[ID No.]],13,1)),"Male","Female")</f>
        <v>Male</v>
      </c>
      <c r="F178" s="3">
        <f>DATE(MID(HR_DB[[#This Row],[ID No.]],2,2),MID(HR_DB[[#This Row],[ID No.]],4,2),MID(HR_DB[[#This Row],[ID No.]],6,2))</f>
        <v>35048</v>
      </c>
      <c r="G178" s="1">
        <f ca="1">DATEDIF(HR_DB[[#This Row],[DOB]],TODAY(),"Y")</f>
        <v>24</v>
      </c>
      <c r="H178" s="1" t="s">
        <v>17</v>
      </c>
      <c r="I178" s="1" t="s">
        <v>23</v>
      </c>
      <c r="J178" s="1" t="s">
        <v>28</v>
      </c>
      <c r="K178" s="1" t="str">
        <f>VLOOKUP(MID(HR_DB[[#This Row],[ID No.]],8,2),[1]Draft!$B$9:$C$14,2,FALSE)</f>
        <v>Cairo</v>
      </c>
      <c r="L178" s="3">
        <v>35117</v>
      </c>
      <c r="M178" s="1">
        <f ca="1">DATEDIF(HR_DB[[#This Row],[Hire date]],TODAY(),"Y")</f>
        <v>24</v>
      </c>
      <c r="N178" s="4">
        <v>5813</v>
      </c>
    </row>
    <row r="179" spans="1:14" x14ac:dyDescent="0.25">
      <c r="A179" s="1">
        <v>59712</v>
      </c>
      <c r="B179" s="1" t="s">
        <v>388</v>
      </c>
      <c r="C179" s="1" t="s">
        <v>389</v>
      </c>
      <c r="D179" s="1" t="s">
        <v>27</v>
      </c>
      <c r="E179" s="1" t="str">
        <f>IF(ISODD(MID(HR_DB[[#This Row],[ID No.]],13,1)),"Male","Female")</f>
        <v>Male</v>
      </c>
      <c r="F179" s="3">
        <f>DATE(MID(HR_DB[[#This Row],[ID No.]],2,2),MID(HR_DB[[#This Row],[ID No.]],4,2),MID(HR_DB[[#This Row],[ID No.]],6,2))</f>
        <v>34796</v>
      </c>
      <c r="G179" s="1">
        <f ca="1">DATEDIF(HR_DB[[#This Row],[DOB]],TODAY(),"Y")</f>
        <v>25</v>
      </c>
      <c r="H179" s="1" t="s">
        <v>32</v>
      </c>
      <c r="I179" s="1" t="s">
        <v>23</v>
      </c>
      <c r="J179" s="1" t="s">
        <v>19</v>
      </c>
      <c r="K179" s="1" t="str">
        <f>VLOOKUP(MID(HR_DB[[#This Row],[ID No.]],8,2),[1]Draft!$B$9:$C$14,2,FALSE)</f>
        <v>Cairo</v>
      </c>
      <c r="L179" s="3">
        <v>35850</v>
      </c>
      <c r="M179" s="1">
        <f ca="1">DATEDIF(HR_DB[[#This Row],[Hire date]],TODAY(),"Y")</f>
        <v>22</v>
      </c>
      <c r="N179" s="4">
        <v>6886</v>
      </c>
    </row>
    <row r="180" spans="1:14" x14ac:dyDescent="0.25">
      <c r="A180" s="1">
        <v>50379</v>
      </c>
      <c r="B180" s="1" t="s">
        <v>390</v>
      </c>
      <c r="C180" s="1" t="s">
        <v>391</v>
      </c>
      <c r="D180" s="1" t="s">
        <v>38</v>
      </c>
      <c r="E180" s="1" t="str">
        <f>IF(ISODD(MID(HR_DB[[#This Row],[ID No.]],13,1)),"Male","Female")</f>
        <v>Male</v>
      </c>
      <c r="F180" s="3">
        <f>DATE(MID(HR_DB[[#This Row],[ID No.]],2,2),MID(HR_DB[[#This Row],[ID No.]],4,2),MID(HR_DB[[#This Row],[ID No.]],6,2))</f>
        <v>34732</v>
      </c>
      <c r="G180" s="1">
        <f ca="1">DATEDIF(HR_DB[[#This Row],[DOB]],TODAY(),"Y")</f>
        <v>25</v>
      </c>
      <c r="H180" s="1" t="s">
        <v>17</v>
      </c>
      <c r="I180" s="1" t="s">
        <v>18</v>
      </c>
      <c r="J180" s="1" t="s">
        <v>67</v>
      </c>
      <c r="K180" s="1" t="str">
        <f>VLOOKUP(MID(HR_DB[[#This Row],[ID No.]],8,2),[1]Draft!$B$9:$C$14,2,FALSE)</f>
        <v>Cairo</v>
      </c>
      <c r="L180" s="3">
        <v>41215</v>
      </c>
      <c r="M180" s="1">
        <f ca="1">DATEDIF(HR_DB[[#This Row],[Hire date]],TODAY(),"Y")</f>
        <v>8</v>
      </c>
      <c r="N180" s="4">
        <v>19299</v>
      </c>
    </row>
    <row r="181" spans="1:14" x14ac:dyDescent="0.25">
      <c r="A181" s="1">
        <v>52832</v>
      </c>
      <c r="B181" s="1" t="s">
        <v>392</v>
      </c>
      <c r="C181" s="1" t="s">
        <v>393</v>
      </c>
      <c r="D181" s="1" t="s">
        <v>92</v>
      </c>
      <c r="E181" s="1" t="str">
        <f>IF(ISODD(MID(HR_DB[[#This Row],[ID No.]],13,1)),"Male","Female")</f>
        <v>Male</v>
      </c>
      <c r="F181" s="3">
        <f>DATE(MID(HR_DB[[#This Row],[ID No.]],2,2),MID(HR_DB[[#This Row],[ID No.]],4,2),MID(HR_DB[[#This Row],[ID No.]],6,2))</f>
        <v>34755</v>
      </c>
      <c r="G181" s="1">
        <f ca="1">DATEDIF(HR_DB[[#This Row],[DOB]],TODAY(),"Y")</f>
        <v>25</v>
      </c>
      <c r="H181" s="1" t="s">
        <v>32</v>
      </c>
      <c r="I181" s="1" t="s">
        <v>23</v>
      </c>
      <c r="J181" s="1" t="s">
        <v>67</v>
      </c>
      <c r="K181" s="1" t="str">
        <f>VLOOKUP(MID(HR_DB[[#This Row],[ID No.]],8,2),[1]Draft!$B$9:$C$14,2,FALSE)</f>
        <v>Cairo</v>
      </c>
      <c r="L181" s="3">
        <v>35882</v>
      </c>
      <c r="M181" s="1">
        <f ca="1">DATEDIF(HR_DB[[#This Row],[Hire date]],TODAY(),"Y")</f>
        <v>22</v>
      </c>
      <c r="N181" s="4">
        <v>5680</v>
      </c>
    </row>
    <row r="182" spans="1:14" x14ac:dyDescent="0.25">
      <c r="A182" s="1">
        <v>52550</v>
      </c>
      <c r="B182" s="1" t="s">
        <v>394</v>
      </c>
      <c r="C182" s="1" t="s">
        <v>395</v>
      </c>
      <c r="D182" s="1" t="s">
        <v>62</v>
      </c>
      <c r="E182" s="1" t="str">
        <f>IF(ISODD(MID(HR_DB[[#This Row],[ID No.]],13,1)),"Male","Female")</f>
        <v>Male</v>
      </c>
      <c r="F182" s="3">
        <f>DATE(MID(HR_DB[[#This Row],[ID No.]],2,2),MID(HR_DB[[#This Row],[ID No.]],4,2),MID(HR_DB[[#This Row],[ID No.]],6,2))</f>
        <v>34970</v>
      </c>
      <c r="G182" s="1">
        <f ca="1">DATEDIF(HR_DB[[#This Row],[DOB]],TODAY(),"Y")</f>
        <v>25</v>
      </c>
      <c r="H182" s="1" t="s">
        <v>32</v>
      </c>
      <c r="I182" s="1" t="s">
        <v>18</v>
      </c>
      <c r="J182" s="1" t="s">
        <v>44</v>
      </c>
      <c r="K182" s="1" t="str">
        <f>VLOOKUP(MID(HR_DB[[#This Row],[ID No.]],8,2),[1]Draft!$B$9:$C$14,2,FALSE)</f>
        <v>Cairo</v>
      </c>
      <c r="L182" s="3">
        <v>39140</v>
      </c>
      <c r="M182" s="1">
        <f ca="1">DATEDIF(HR_DB[[#This Row],[Hire date]],TODAY(),"Y")</f>
        <v>13</v>
      </c>
      <c r="N182" s="4">
        <v>23973</v>
      </c>
    </row>
    <row r="183" spans="1:14" x14ac:dyDescent="0.25">
      <c r="A183" s="1">
        <v>55897</v>
      </c>
      <c r="B183" s="1" t="s">
        <v>396</v>
      </c>
      <c r="C183" s="1" t="s">
        <v>397</v>
      </c>
      <c r="D183" s="1" t="s">
        <v>35</v>
      </c>
      <c r="E183" s="1" t="str">
        <f>IF(ISODD(MID(HR_DB[[#This Row],[ID No.]],13,1)),"Male","Female")</f>
        <v>Male</v>
      </c>
      <c r="F183" s="3">
        <f>DATE(MID(HR_DB[[#This Row],[ID No.]],2,2),MID(HR_DB[[#This Row],[ID No.]],4,2),MID(HR_DB[[#This Row],[ID No.]],6,2))</f>
        <v>35007</v>
      </c>
      <c r="G183" s="1">
        <f ca="1">DATEDIF(HR_DB[[#This Row],[DOB]],TODAY(),"Y")</f>
        <v>24</v>
      </c>
      <c r="H183" s="1" t="s">
        <v>32</v>
      </c>
      <c r="I183" s="1" t="s">
        <v>41</v>
      </c>
      <c r="J183" s="1" t="s">
        <v>19</v>
      </c>
      <c r="K183" s="1" t="str">
        <f>VLOOKUP(MID(HR_DB[[#This Row],[ID No.]],8,2),[1]Draft!$B$9:$C$14,2,FALSE)</f>
        <v>Cairo</v>
      </c>
      <c r="L183" s="3">
        <v>40771</v>
      </c>
      <c r="M183" s="1">
        <f ca="1">DATEDIF(HR_DB[[#This Row],[Hire date]],TODAY(),"Y")</f>
        <v>9</v>
      </c>
      <c r="N183" s="4">
        <v>10547</v>
      </c>
    </row>
    <row r="184" spans="1:14" x14ac:dyDescent="0.25">
      <c r="A184" s="1">
        <v>55408</v>
      </c>
      <c r="B184" s="1" t="s">
        <v>398</v>
      </c>
      <c r="C184" s="1" t="s">
        <v>399</v>
      </c>
      <c r="D184" s="1" t="s">
        <v>35</v>
      </c>
      <c r="E184" s="1" t="str">
        <f>IF(ISODD(MID(HR_DB[[#This Row],[ID No.]],13,1)),"Male","Female")</f>
        <v>Male</v>
      </c>
      <c r="F184" s="3">
        <f>DATE(MID(HR_DB[[#This Row],[ID No.]],2,2),MID(HR_DB[[#This Row],[ID No.]],4,2),MID(HR_DB[[#This Row],[ID No.]],6,2))</f>
        <v>34926</v>
      </c>
      <c r="G184" s="1">
        <f ca="1">DATEDIF(HR_DB[[#This Row],[DOB]],TODAY(),"Y")</f>
        <v>25</v>
      </c>
      <c r="H184" s="1" t="s">
        <v>17</v>
      </c>
      <c r="I184" s="1" t="s">
        <v>23</v>
      </c>
      <c r="J184" s="1" t="s">
        <v>44</v>
      </c>
      <c r="K184" s="1" t="str">
        <f>VLOOKUP(MID(HR_DB[[#This Row],[ID No.]],8,2),[1]Draft!$B$9:$C$14,2,FALSE)</f>
        <v>Cairo</v>
      </c>
      <c r="L184" s="3">
        <v>39893</v>
      </c>
      <c r="M184" s="1">
        <f ca="1">DATEDIF(HR_DB[[#This Row],[Hire date]],TODAY(),"Y")</f>
        <v>11</v>
      </c>
      <c r="N184" s="4">
        <v>4339</v>
      </c>
    </row>
    <row r="185" spans="1:14" x14ac:dyDescent="0.25">
      <c r="A185" s="1">
        <v>57635</v>
      </c>
      <c r="B185" s="1" t="s">
        <v>400</v>
      </c>
      <c r="C185" s="1" t="s">
        <v>401</v>
      </c>
      <c r="D185" s="1" t="s">
        <v>35</v>
      </c>
      <c r="E185" s="1" t="str">
        <f>IF(ISODD(MID(HR_DB[[#This Row],[ID No.]],13,1)),"Male","Female")</f>
        <v>Male</v>
      </c>
      <c r="F185" s="3">
        <f>DATE(MID(HR_DB[[#This Row],[ID No.]],2,2),MID(HR_DB[[#This Row],[ID No.]],4,2),MID(HR_DB[[#This Row],[ID No.]],6,2))</f>
        <v>34998</v>
      </c>
      <c r="G185" s="1">
        <f ca="1">DATEDIF(HR_DB[[#This Row],[DOB]],TODAY(),"Y")</f>
        <v>25</v>
      </c>
      <c r="H185" s="1" t="s">
        <v>17</v>
      </c>
      <c r="I185" s="1" t="s">
        <v>18</v>
      </c>
      <c r="J185" s="1" t="s">
        <v>28</v>
      </c>
      <c r="K185" s="1" t="str">
        <f>VLOOKUP(MID(HR_DB[[#This Row],[ID No.]],8,2),[1]Draft!$B$9:$C$14,2,FALSE)</f>
        <v>Cairo</v>
      </c>
      <c r="L185" s="3">
        <v>41410</v>
      </c>
      <c r="M185" s="1">
        <f ca="1">DATEDIF(HR_DB[[#This Row],[Hire date]],TODAY(),"Y")</f>
        <v>7</v>
      </c>
      <c r="N185" s="4">
        <v>29179</v>
      </c>
    </row>
    <row r="186" spans="1:14" x14ac:dyDescent="0.25">
      <c r="A186" s="1">
        <v>52248</v>
      </c>
      <c r="B186" s="1" t="s">
        <v>402</v>
      </c>
      <c r="C186" s="1" t="s">
        <v>403</v>
      </c>
      <c r="D186" s="1" t="s">
        <v>35</v>
      </c>
      <c r="E186" s="1" t="str">
        <f>IF(ISODD(MID(HR_DB[[#This Row],[ID No.]],13,1)),"Male","Female")</f>
        <v>Male</v>
      </c>
      <c r="F186" s="3">
        <f>DATE(MID(HR_DB[[#This Row],[ID No.]],2,2),MID(HR_DB[[#This Row],[ID No.]],4,2),MID(HR_DB[[#This Row],[ID No.]],6,2))</f>
        <v>34898</v>
      </c>
      <c r="G186" s="1">
        <f ca="1">DATEDIF(HR_DB[[#This Row],[DOB]],TODAY(),"Y")</f>
        <v>25</v>
      </c>
      <c r="H186" s="1" t="s">
        <v>17</v>
      </c>
      <c r="I186" s="1" t="s">
        <v>18</v>
      </c>
      <c r="J186" s="1" t="s">
        <v>28</v>
      </c>
      <c r="K186" s="1" t="str">
        <f>VLOOKUP(MID(HR_DB[[#This Row],[ID No.]],8,2),[1]Draft!$B$9:$C$14,2,FALSE)</f>
        <v>Cairo</v>
      </c>
      <c r="L186" s="3">
        <v>36969</v>
      </c>
      <c r="M186" s="1">
        <f ca="1">DATEDIF(HR_DB[[#This Row],[Hire date]],TODAY(),"Y")</f>
        <v>19</v>
      </c>
      <c r="N186" s="4">
        <v>25361</v>
      </c>
    </row>
    <row r="187" spans="1:14" x14ac:dyDescent="0.25">
      <c r="A187" s="1">
        <v>56358</v>
      </c>
      <c r="B187" s="1" t="s">
        <v>404</v>
      </c>
      <c r="C187" s="1" t="s">
        <v>405</v>
      </c>
      <c r="D187" s="1" t="s">
        <v>38</v>
      </c>
      <c r="E187" s="1" t="str">
        <f>IF(ISODD(MID(HR_DB[[#This Row],[ID No.]],13,1)),"Male","Female")</f>
        <v>Male</v>
      </c>
      <c r="F187" s="3">
        <f>DATE(MID(HR_DB[[#This Row],[ID No.]],2,2),MID(HR_DB[[#This Row],[ID No.]],4,2),MID(HR_DB[[#This Row],[ID No.]],6,2))</f>
        <v>35058</v>
      </c>
      <c r="G187" s="1">
        <f ca="1">DATEDIF(HR_DB[[#This Row],[DOB]],TODAY(),"Y")</f>
        <v>24</v>
      </c>
      <c r="H187" s="1" t="s">
        <v>17</v>
      </c>
      <c r="I187" s="1" t="s">
        <v>18</v>
      </c>
      <c r="J187" s="1" t="s">
        <v>24</v>
      </c>
      <c r="K187" s="1" t="str">
        <f>VLOOKUP(MID(HR_DB[[#This Row],[ID No.]],8,2),[1]Draft!$B$9:$C$14,2,FALSE)</f>
        <v>Cairo</v>
      </c>
      <c r="L187" s="3">
        <v>42226</v>
      </c>
      <c r="M187" s="1">
        <f ca="1">DATEDIF(HR_DB[[#This Row],[Hire date]],TODAY(),"Y")</f>
        <v>5</v>
      </c>
      <c r="N187" s="4">
        <v>24463</v>
      </c>
    </row>
    <row r="188" spans="1:14" x14ac:dyDescent="0.25">
      <c r="A188" s="1">
        <v>57410</v>
      </c>
      <c r="B188" s="1" t="s">
        <v>406</v>
      </c>
      <c r="C188" s="1" t="s">
        <v>407</v>
      </c>
      <c r="D188" s="1" t="s">
        <v>16</v>
      </c>
      <c r="E188" s="1" t="str">
        <f>IF(ISODD(MID(HR_DB[[#This Row],[ID No.]],13,1)),"Male","Female")</f>
        <v>Male</v>
      </c>
      <c r="F188" s="3">
        <f>DATE(MID(HR_DB[[#This Row],[ID No.]],2,2),MID(HR_DB[[#This Row],[ID No.]],4,2),MID(HR_DB[[#This Row],[ID No.]],6,2))</f>
        <v>34797</v>
      </c>
      <c r="G188" s="1">
        <f ca="1">DATEDIF(HR_DB[[#This Row],[DOB]],TODAY(),"Y")</f>
        <v>25</v>
      </c>
      <c r="H188" s="1" t="s">
        <v>32</v>
      </c>
      <c r="I188" s="1" t="s">
        <v>41</v>
      </c>
      <c r="J188" s="1" t="s">
        <v>19</v>
      </c>
      <c r="K188" s="1" t="str">
        <f>VLOOKUP(MID(HR_DB[[#This Row],[ID No.]],8,2),[1]Draft!$B$9:$C$14,2,FALSE)</f>
        <v>Cairo</v>
      </c>
      <c r="L188" s="3">
        <v>37473</v>
      </c>
      <c r="M188" s="1">
        <f ca="1">DATEDIF(HR_DB[[#This Row],[Hire date]],TODAY(),"Y")</f>
        <v>18</v>
      </c>
      <c r="N188" s="4">
        <v>10684</v>
      </c>
    </row>
    <row r="189" spans="1:14" x14ac:dyDescent="0.25">
      <c r="A189" s="1">
        <v>56278</v>
      </c>
      <c r="B189" s="1" t="s">
        <v>408</v>
      </c>
      <c r="C189" s="1" t="s">
        <v>409</v>
      </c>
      <c r="D189" s="1" t="s">
        <v>31</v>
      </c>
      <c r="E189" s="1" t="str">
        <f>IF(ISODD(MID(HR_DB[[#This Row],[ID No.]],13,1)),"Male","Female")</f>
        <v>Male</v>
      </c>
      <c r="F189" s="3">
        <f>DATE(MID(HR_DB[[#This Row],[ID No.]],2,2),MID(HR_DB[[#This Row],[ID No.]],4,2),MID(HR_DB[[#This Row],[ID No.]],6,2))</f>
        <v>34702</v>
      </c>
      <c r="G189" s="1">
        <f ca="1">DATEDIF(HR_DB[[#This Row],[DOB]],TODAY(),"Y")</f>
        <v>25</v>
      </c>
      <c r="H189" s="1" t="s">
        <v>17</v>
      </c>
      <c r="I189" s="1" t="s">
        <v>18</v>
      </c>
      <c r="J189" s="1" t="s">
        <v>19</v>
      </c>
      <c r="K189" s="1" t="str">
        <f>VLOOKUP(MID(HR_DB[[#This Row],[ID No.]],8,2),[1]Draft!$B$9:$C$14,2,FALSE)</f>
        <v>Cairo</v>
      </c>
      <c r="L189" s="3">
        <v>38757</v>
      </c>
      <c r="M189" s="1">
        <f ca="1">DATEDIF(HR_DB[[#This Row],[Hire date]],TODAY(),"Y")</f>
        <v>14</v>
      </c>
      <c r="N189" s="4">
        <v>28950</v>
      </c>
    </row>
    <row r="190" spans="1:14" x14ac:dyDescent="0.25">
      <c r="A190" s="1">
        <v>50080</v>
      </c>
      <c r="B190" s="1" t="s">
        <v>410</v>
      </c>
      <c r="C190" s="1" t="s">
        <v>411</v>
      </c>
      <c r="D190" s="1" t="s">
        <v>38</v>
      </c>
      <c r="E190" s="1" t="str">
        <f>IF(ISODD(MID(HR_DB[[#This Row],[ID No.]],13,1)),"Male","Female")</f>
        <v>Male</v>
      </c>
      <c r="F190" s="3">
        <f>DATE(MID(HR_DB[[#This Row],[ID No.]],2,2),MID(HR_DB[[#This Row],[ID No.]],4,2),MID(HR_DB[[#This Row],[ID No.]],6,2))</f>
        <v>34794</v>
      </c>
      <c r="G190" s="1">
        <f ca="1">DATEDIF(HR_DB[[#This Row],[DOB]],TODAY(),"Y")</f>
        <v>25</v>
      </c>
      <c r="H190" s="1" t="s">
        <v>17</v>
      </c>
      <c r="I190" s="1" t="s">
        <v>23</v>
      </c>
      <c r="J190" s="1" t="s">
        <v>24</v>
      </c>
      <c r="K190" s="1" t="str">
        <f>VLOOKUP(MID(HR_DB[[#This Row],[ID No.]],8,2),[1]Draft!$B$9:$C$14,2,FALSE)</f>
        <v>Cairo</v>
      </c>
      <c r="L190" s="3">
        <v>41344</v>
      </c>
      <c r="M190" s="1">
        <f ca="1">DATEDIF(HR_DB[[#This Row],[Hire date]],TODAY(),"Y")</f>
        <v>7</v>
      </c>
      <c r="N190" s="4">
        <v>4979</v>
      </c>
    </row>
    <row r="191" spans="1:14" x14ac:dyDescent="0.25">
      <c r="A191" s="1">
        <v>55701</v>
      </c>
      <c r="B191" s="1" t="s">
        <v>412</v>
      </c>
      <c r="C191" s="1" t="s">
        <v>413</v>
      </c>
      <c r="D191" s="1" t="s">
        <v>92</v>
      </c>
      <c r="E191" s="1" t="str">
        <f>IF(ISODD(MID(HR_DB[[#This Row],[ID No.]],13,1)),"Male","Female")</f>
        <v>Male</v>
      </c>
      <c r="F191" s="3">
        <f>DATE(MID(HR_DB[[#This Row],[ID No.]],2,2),MID(HR_DB[[#This Row],[ID No.]],4,2),MID(HR_DB[[#This Row],[ID No.]],6,2))</f>
        <v>34866</v>
      </c>
      <c r="G191" s="1">
        <f ca="1">DATEDIF(HR_DB[[#This Row],[DOB]],TODAY(),"Y")</f>
        <v>25</v>
      </c>
      <c r="H191" s="1" t="s">
        <v>17</v>
      </c>
      <c r="I191" s="1" t="s">
        <v>41</v>
      </c>
      <c r="J191" s="1" t="s">
        <v>44</v>
      </c>
      <c r="K191" s="1" t="str">
        <f>VLOOKUP(MID(HR_DB[[#This Row],[ID No.]],8,2),[1]Draft!$B$9:$C$14,2,FALSE)</f>
        <v>Cairo</v>
      </c>
      <c r="L191" s="3">
        <v>36983</v>
      </c>
      <c r="M191" s="1">
        <f ca="1">DATEDIF(HR_DB[[#This Row],[Hire date]],TODAY(),"Y")</f>
        <v>19</v>
      </c>
      <c r="N191" s="4">
        <v>12572</v>
      </c>
    </row>
    <row r="192" spans="1:14" x14ac:dyDescent="0.25">
      <c r="A192" s="1">
        <v>55890</v>
      </c>
      <c r="B192" s="1" t="s">
        <v>414</v>
      </c>
      <c r="C192" s="1" t="s">
        <v>415</v>
      </c>
      <c r="D192" s="1" t="s">
        <v>143</v>
      </c>
      <c r="E192" s="1" t="str">
        <f>IF(ISODD(MID(HR_DB[[#This Row],[ID No.]],13,1)),"Male","Female")</f>
        <v>Male</v>
      </c>
      <c r="F192" s="3">
        <f>DATE(MID(HR_DB[[#This Row],[ID No.]],2,2),MID(HR_DB[[#This Row],[ID No.]],4,2),MID(HR_DB[[#This Row],[ID No.]],6,2))</f>
        <v>32737</v>
      </c>
      <c r="G192" s="1">
        <f ca="1">DATEDIF(HR_DB[[#This Row],[DOB]],TODAY(),"Y")</f>
        <v>31</v>
      </c>
      <c r="H192" s="1" t="s">
        <v>17</v>
      </c>
      <c r="I192" s="1" t="s">
        <v>23</v>
      </c>
      <c r="J192" s="1" t="s">
        <v>28</v>
      </c>
      <c r="K192" s="1" t="str">
        <f>VLOOKUP(MID(HR_DB[[#This Row],[ID No.]],8,2),[1]Draft!$B$9:$C$14,2,FALSE)</f>
        <v>Cairo</v>
      </c>
      <c r="L192" s="3">
        <v>39900</v>
      </c>
      <c r="M192" s="1">
        <f ca="1">DATEDIF(HR_DB[[#This Row],[Hire date]],TODAY(),"Y")</f>
        <v>11</v>
      </c>
      <c r="N192" s="4">
        <v>3985</v>
      </c>
    </row>
    <row r="193" spans="1:14" x14ac:dyDescent="0.25">
      <c r="A193" s="1">
        <v>55700</v>
      </c>
      <c r="B193" s="1" t="s">
        <v>416</v>
      </c>
      <c r="C193" s="1" t="s">
        <v>417</v>
      </c>
      <c r="D193" s="1" t="s">
        <v>62</v>
      </c>
      <c r="E193" s="1" t="str">
        <f>IF(ISODD(MID(HR_DB[[#This Row],[ID No.]],13,1)),"Male","Female")</f>
        <v>Male</v>
      </c>
      <c r="F193" s="3">
        <f>DATE(MID(HR_DB[[#This Row],[ID No.]],2,2),MID(HR_DB[[#This Row],[ID No.]],4,2),MID(HR_DB[[#This Row],[ID No.]],6,2))</f>
        <v>32070</v>
      </c>
      <c r="G193" s="1">
        <f ca="1">DATEDIF(HR_DB[[#This Row],[DOB]],TODAY(),"Y")</f>
        <v>33</v>
      </c>
      <c r="H193" s="1" t="s">
        <v>32</v>
      </c>
      <c r="I193" s="1" t="s">
        <v>23</v>
      </c>
      <c r="J193" s="1" t="s">
        <v>19</v>
      </c>
      <c r="K193" s="1" t="str">
        <f>VLOOKUP(MID(HR_DB[[#This Row],[ID No.]],8,2),[1]Draft!$B$9:$C$14,2,FALSE)</f>
        <v>Cairo</v>
      </c>
      <c r="L193" s="3">
        <v>36229</v>
      </c>
      <c r="M193" s="1">
        <f ca="1">DATEDIF(HR_DB[[#This Row],[Hire date]],TODAY(),"Y")</f>
        <v>21</v>
      </c>
      <c r="N193" s="4">
        <v>3223</v>
      </c>
    </row>
    <row r="194" spans="1:14" x14ac:dyDescent="0.25">
      <c r="A194" s="1">
        <v>59398</v>
      </c>
      <c r="B194" s="1" t="s">
        <v>418</v>
      </c>
      <c r="C194" s="1" t="s">
        <v>419</v>
      </c>
      <c r="D194" s="1" t="s">
        <v>35</v>
      </c>
      <c r="E194" s="1" t="str">
        <f>IF(ISODD(MID(HR_DB[[#This Row],[ID No.]],13,1)),"Male","Female")</f>
        <v>Male</v>
      </c>
      <c r="F194" s="3">
        <f>DATE(MID(HR_DB[[#This Row],[ID No.]],2,2),MID(HR_DB[[#This Row],[ID No.]],4,2),MID(HR_DB[[#This Row],[ID No.]],6,2))</f>
        <v>34829</v>
      </c>
      <c r="G194" s="1">
        <f ca="1">DATEDIF(HR_DB[[#This Row],[DOB]],TODAY(),"Y")</f>
        <v>25</v>
      </c>
      <c r="H194" s="1" t="s">
        <v>32</v>
      </c>
      <c r="I194" s="1" t="s">
        <v>23</v>
      </c>
      <c r="J194" s="1" t="s">
        <v>19</v>
      </c>
      <c r="K194" s="1" t="str">
        <f>VLOOKUP(MID(HR_DB[[#This Row],[ID No.]],8,2),[1]Draft!$B$9:$C$14,2,FALSE)</f>
        <v>Cairo</v>
      </c>
      <c r="L194" s="3">
        <v>35237</v>
      </c>
      <c r="M194" s="1">
        <f ca="1">DATEDIF(HR_DB[[#This Row],[Hire date]],TODAY(),"Y")</f>
        <v>24</v>
      </c>
      <c r="N194" s="4">
        <v>4591</v>
      </c>
    </row>
    <row r="195" spans="1:14" x14ac:dyDescent="0.25">
      <c r="A195" s="1">
        <v>58232</v>
      </c>
      <c r="B195" s="1" t="s">
        <v>420</v>
      </c>
      <c r="C195" s="1" t="s">
        <v>421</v>
      </c>
      <c r="D195" s="1" t="s">
        <v>35</v>
      </c>
      <c r="E195" s="1" t="str">
        <f>IF(ISODD(MID(HR_DB[[#This Row],[ID No.]],13,1)),"Male","Female")</f>
        <v>Male</v>
      </c>
      <c r="F195" s="3">
        <f>DATE(MID(HR_DB[[#This Row],[ID No.]],2,2),MID(HR_DB[[#This Row],[ID No.]],4,2),MID(HR_DB[[#This Row],[ID No.]],6,2))</f>
        <v>33983</v>
      </c>
      <c r="G195" s="1">
        <f ca="1">DATEDIF(HR_DB[[#This Row],[DOB]],TODAY(),"Y")</f>
        <v>27</v>
      </c>
      <c r="H195" s="1" t="s">
        <v>17</v>
      </c>
      <c r="I195" s="1" t="s">
        <v>23</v>
      </c>
      <c r="J195" s="1" t="s">
        <v>28</v>
      </c>
      <c r="K195" s="1" t="str">
        <f>VLOOKUP(MID(HR_DB[[#This Row],[ID No.]],8,2),[1]Draft!$B$9:$C$14,2,FALSE)</f>
        <v>Cairo</v>
      </c>
      <c r="L195" s="3">
        <v>41170</v>
      </c>
      <c r="M195" s="1">
        <f ca="1">DATEDIF(HR_DB[[#This Row],[Hire date]],TODAY(),"Y")</f>
        <v>8</v>
      </c>
      <c r="N195" s="4">
        <v>3416</v>
      </c>
    </row>
    <row r="196" spans="1:14" x14ac:dyDescent="0.25">
      <c r="A196" s="1">
        <v>58846</v>
      </c>
      <c r="B196" s="1" t="s">
        <v>422</v>
      </c>
      <c r="C196" s="1" t="s">
        <v>423</v>
      </c>
      <c r="D196" s="1" t="s">
        <v>143</v>
      </c>
      <c r="E196" s="1" t="str">
        <f>IF(ISODD(MID(HR_DB[[#This Row],[ID No.]],13,1)),"Male","Female")</f>
        <v>Male</v>
      </c>
      <c r="F196" s="3">
        <f>DATE(MID(HR_DB[[#This Row],[ID No.]],2,2),MID(HR_DB[[#This Row],[ID No.]],4,2),MID(HR_DB[[#This Row],[ID No.]],6,2))</f>
        <v>31572</v>
      </c>
      <c r="G196" s="1">
        <f ca="1">DATEDIF(HR_DB[[#This Row],[DOB]],TODAY(),"Y")</f>
        <v>34</v>
      </c>
      <c r="H196" s="1" t="s">
        <v>17</v>
      </c>
      <c r="I196" s="1" t="s">
        <v>23</v>
      </c>
      <c r="J196" s="1" t="s">
        <v>67</v>
      </c>
      <c r="K196" s="1" t="str">
        <f>VLOOKUP(MID(HR_DB[[#This Row],[ID No.]],8,2),[1]Draft!$B$9:$C$14,2,FALSE)</f>
        <v>Cairo</v>
      </c>
      <c r="L196" s="3">
        <v>42133</v>
      </c>
      <c r="M196" s="1">
        <f ca="1">DATEDIF(HR_DB[[#This Row],[Hire date]],TODAY(),"Y")</f>
        <v>5</v>
      </c>
      <c r="N196" s="4">
        <v>4255</v>
      </c>
    </row>
    <row r="197" spans="1:14" x14ac:dyDescent="0.25">
      <c r="A197" s="1">
        <v>51668</v>
      </c>
      <c r="B197" s="1" t="s">
        <v>424</v>
      </c>
      <c r="C197" s="1" t="s">
        <v>425</v>
      </c>
      <c r="D197" s="1" t="s">
        <v>31</v>
      </c>
      <c r="E197" s="1" t="str">
        <f>IF(ISODD(MID(HR_DB[[#This Row],[ID No.]],13,1)),"Male","Female")</f>
        <v>Male</v>
      </c>
      <c r="F197" s="3">
        <f>DATE(MID(HR_DB[[#This Row],[ID No.]],2,2),MID(HR_DB[[#This Row],[ID No.]],4,2),MID(HR_DB[[#This Row],[ID No.]],6,2))</f>
        <v>34893</v>
      </c>
      <c r="G197" s="1">
        <f ca="1">DATEDIF(HR_DB[[#This Row],[DOB]],TODAY(),"Y")</f>
        <v>25</v>
      </c>
      <c r="H197" s="1" t="s">
        <v>32</v>
      </c>
      <c r="I197" s="1" t="s">
        <v>23</v>
      </c>
      <c r="J197" s="1" t="s">
        <v>19</v>
      </c>
      <c r="K197" s="1" t="str">
        <f>VLOOKUP(MID(HR_DB[[#This Row],[ID No.]],8,2),[1]Draft!$B$9:$C$14,2,FALSE)</f>
        <v>Cairo</v>
      </c>
      <c r="L197" s="3">
        <v>37662</v>
      </c>
      <c r="M197" s="1">
        <f ca="1">DATEDIF(HR_DB[[#This Row],[Hire date]],TODAY(),"Y")</f>
        <v>17</v>
      </c>
      <c r="N197" s="4">
        <v>5492</v>
      </c>
    </row>
    <row r="198" spans="1:14" x14ac:dyDescent="0.25">
      <c r="A198" s="1">
        <v>57543</v>
      </c>
      <c r="B198" s="1" t="s">
        <v>426</v>
      </c>
      <c r="C198" s="1" t="s">
        <v>427</v>
      </c>
      <c r="D198" s="1" t="s">
        <v>92</v>
      </c>
      <c r="E198" s="1" t="str">
        <f>IF(ISODD(MID(HR_DB[[#This Row],[ID No.]],13,1)),"Male","Female")</f>
        <v>Male</v>
      </c>
      <c r="F198" s="3">
        <f>DATE(MID(HR_DB[[#This Row],[ID No.]],2,2),MID(HR_DB[[#This Row],[ID No.]],4,2),MID(HR_DB[[#This Row],[ID No.]],6,2))</f>
        <v>34529</v>
      </c>
      <c r="G198" s="1">
        <f ca="1">DATEDIF(HR_DB[[#This Row],[DOB]],TODAY(),"Y")</f>
        <v>26</v>
      </c>
      <c r="H198" s="1" t="s">
        <v>17</v>
      </c>
      <c r="I198" s="1" t="s">
        <v>23</v>
      </c>
      <c r="J198" s="1" t="s">
        <v>24</v>
      </c>
      <c r="K198" s="1" t="str">
        <f>VLOOKUP(MID(HR_DB[[#This Row],[ID No.]],8,2),[1]Draft!$B$9:$C$14,2,FALSE)</f>
        <v>Cairo</v>
      </c>
      <c r="L198" s="3">
        <v>38617</v>
      </c>
      <c r="M198" s="1">
        <f ca="1">DATEDIF(HR_DB[[#This Row],[Hire date]],TODAY(),"Y")</f>
        <v>15</v>
      </c>
      <c r="N198" s="4">
        <v>3114</v>
      </c>
    </row>
    <row r="199" spans="1:14" x14ac:dyDescent="0.25">
      <c r="A199" s="1">
        <v>56856</v>
      </c>
      <c r="B199" s="1" t="s">
        <v>428</v>
      </c>
      <c r="C199" s="1" t="s">
        <v>429</v>
      </c>
      <c r="D199" s="1" t="s">
        <v>27</v>
      </c>
      <c r="E199" s="1" t="str">
        <f>IF(ISODD(MID(HR_DB[[#This Row],[ID No.]],13,1)),"Male","Female")</f>
        <v>Male</v>
      </c>
      <c r="F199" s="3">
        <f>DATE(MID(HR_DB[[#This Row],[ID No.]],2,2),MID(HR_DB[[#This Row],[ID No.]],4,2),MID(HR_DB[[#This Row],[ID No.]],6,2))</f>
        <v>27919</v>
      </c>
      <c r="G199" s="1">
        <f ca="1">DATEDIF(HR_DB[[#This Row],[DOB]],TODAY(),"Y")</f>
        <v>44</v>
      </c>
      <c r="H199" s="1" t="s">
        <v>32</v>
      </c>
      <c r="I199" s="1" t="s">
        <v>23</v>
      </c>
      <c r="J199" s="1" t="s">
        <v>19</v>
      </c>
      <c r="K199" s="1" t="str">
        <f>VLOOKUP(MID(HR_DB[[#This Row],[ID No.]],8,2),[1]Draft!$B$9:$C$14,2,FALSE)</f>
        <v>Cairo</v>
      </c>
      <c r="L199" s="3">
        <v>40203</v>
      </c>
      <c r="M199" s="1">
        <f ca="1">DATEDIF(HR_DB[[#This Row],[Hire date]],TODAY(),"Y")</f>
        <v>10</v>
      </c>
      <c r="N199" s="4">
        <v>5946</v>
      </c>
    </row>
    <row r="200" spans="1:14" x14ac:dyDescent="0.25">
      <c r="A200" s="1">
        <v>52673</v>
      </c>
      <c r="B200" s="1" t="s">
        <v>430</v>
      </c>
      <c r="C200" s="1" t="s">
        <v>431</v>
      </c>
      <c r="D200" s="1" t="s">
        <v>49</v>
      </c>
      <c r="E200" s="1" t="str">
        <f>IF(ISODD(MID(HR_DB[[#This Row],[ID No.]],13,1)),"Male","Female")</f>
        <v>Male</v>
      </c>
      <c r="F200" s="3">
        <f>DATE(MID(HR_DB[[#This Row],[ID No.]],2,2),MID(HR_DB[[#This Row],[ID No.]],4,2),MID(HR_DB[[#This Row],[ID No.]],6,2))</f>
        <v>30339</v>
      </c>
      <c r="G200" s="1">
        <f ca="1">DATEDIF(HR_DB[[#This Row],[DOB]],TODAY(),"Y")</f>
        <v>37</v>
      </c>
      <c r="H200" s="1" t="s">
        <v>32</v>
      </c>
      <c r="I200" s="1" t="s">
        <v>41</v>
      </c>
      <c r="J200" s="1" t="s">
        <v>67</v>
      </c>
      <c r="K200" s="1" t="str">
        <f>VLOOKUP(MID(HR_DB[[#This Row],[ID No.]],8,2),[1]Draft!$B$9:$C$14,2,FALSE)</f>
        <v>Cairo</v>
      </c>
      <c r="L200" s="3">
        <v>39365</v>
      </c>
      <c r="M200" s="1">
        <f ca="1">DATEDIF(HR_DB[[#This Row],[Hire date]],TODAY(),"Y")</f>
        <v>13</v>
      </c>
      <c r="N200" s="4">
        <v>11324</v>
      </c>
    </row>
    <row r="201" spans="1:14" x14ac:dyDescent="0.25">
      <c r="A201" s="1">
        <v>57061</v>
      </c>
      <c r="B201" s="1" t="s">
        <v>432</v>
      </c>
      <c r="C201" s="1" t="s">
        <v>433</v>
      </c>
      <c r="D201" s="1" t="s">
        <v>38</v>
      </c>
      <c r="E201" s="1" t="str">
        <f>IF(ISODD(MID(HR_DB[[#This Row],[ID No.]],13,1)),"Male","Female")</f>
        <v>Male</v>
      </c>
      <c r="F201" s="3">
        <f>DATE(MID(HR_DB[[#This Row],[ID No.]],2,2),MID(HR_DB[[#This Row],[ID No.]],4,2),MID(HR_DB[[#This Row],[ID No.]],6,2))</f>
        <v>34433</v>
      </c>
      <c r="G201" s="1">
        <f ca="1">DATEDIF(HR_DB[[#This Row],[DOB]],TODAY(),"Y")</f>
        <v>26</v>
      </c>
      <c r="H201" s="1" t="s">
        <v>32</v>
      </c>
      <c r="I201" s="1" t="s">
        <v>23</v>
      </c>
      <c r="J201" s="1" t="s">
        <v>44</v>
      </c>
      <c r="K201" s="1" t="str">
        <f>VLOOKUP(MID(HR_DB[[#This Row],[ID No.]],8,2),[1]Draft!$B$9:$C$14,2,FALSE)</f>
        <v>Cairo</v>
      </c>
      <c r="L201" s="3">
        <v>36325</v>
      </c>
      <c r="M201" s="1">
        <f ca="1">DATEDIF(HR_DB[[#This Row],[Hire date]],TODAY(),"Y")</f>
        <v>21</v>
      </c>
      <c r="N201" s="4">
        <v>4950</v>
      </c>
    </row>
    <row r="202" spans="1:14" x14ac:dyDescent="0.25">
      <c r="A202" s="1">
        <v>56886</v>
      </c>
      <c r="B202" s="1" t="s">
        <v>434</v>
      </c>
      <c r="C202" s="2" t="s">
        <v>435</v>
      </c>
      <c r="D202" s="1" t="s">
        <v>49</v>
      </c>
      <c r="E202" s="1" t="str">
        <f>IF(ISODD(MID(HR_DB[[#This Row],[ID No.]],13,1)),"Male","Female")</f>
        <v>Male</v>
      </c>
      <c r="F202" s="3">
        <f>DATE(MID(HR_DB[[#This Row],[ID No.]],2,2),MID(HR_DB[[#This Row],[ID No.]],4,2),MID(HR_DB[[#This Row],[ID No.]],6,2))</f>
        <v>30717</v>
      </c>
      <c r="G202" s="1">
        <f ca="1">DATEDIF(HR_DB[[#This Row],[DOB]],TODAY(),"Y")</f>
        <v>36</v>
      </c>
      <c r="H202" s="1" t="s">
        <v>17</v>
      </c>
      <c r="I202" s="1" t="s">
        <v>23</v>
      </c>
      <c r="J202" s="1" t="s">
        <v>19</v>
      </c>
      <c r="K202" s="1" t="str">
        <f>VLOOKUP(MID(HR_DB[[#This Row],[ID No.]],8,2),[1]Draft!$B$9:$C$14,2,FALSE)</f>
        <v>Cairo</v>
      </c>
      <c r="L202" s="3">
        <v>39922</v>
      </c>
      <c r="M202" s="1">
        <f ca="1">DATEDIF(HR_DB[[#This Row],[Hire date]],TODAY(),"Y")</f>
        <v>11</v>
      </c>
      <c r="N202" s="4">
        <v>5135</v>
      </c>
    </row>
    <row r="203" spans="1:14" x14ac:dyDescent="0.25">
      <c r="A203" s="1">
        <v>55239</v>
      </c>
      <c r="B203" s="1" t="s">
        <v>436</v>
      </c>
      <c r="C203" s="1" t="s">
        <v>437</v>
      </c>
      <c r="D203" s="1" t="s">
        <v>49</v>
      </c>
      <c r="E203" s="1" t="str">
        <f>IF(ISODD(MID(HR_DB[[#This Row],[ID No.]],13,1)),"Male","Female")</f>
        <v>Male</v>
      </c>
      <c r="F203" s="3">
        <f>DATE(MID(HR_DB[[#This Row],[ID No.]],2,2),MID(HR_DB[[#This Row],[ID No.]],4,2),MID(HR_DB[[#This Row],[ID No.]],6,2))</f>
        <v>27195</v>
      </c>
      <c r="G203" s="1">
        <f ca="1">DATEDIF(HR_DB[[#This Row],[DOB]],TODAY(),"Y")</f>
        <v>46</v>
      </c>
      <c r="H203" s="1" t="s">
        <v>17</v>
      </c>
      <c r="I203" s="1" t="s">
        <v>23</v>
      </c>
      <c r="J203" s="1" t="s">
        <v>67</v>
      </c>
      <c r="K203" s="1" t="str">
        <f>VLOOKUP(MID(HR_DB[[#This Row],[ID No.]],8,2),[1]Draft!$B$9:$C$14,2,FALSE)</f>
        <v>Cairo</v>
      </c>
      <c r="L203" s="3">
        <v>37863</v>
      </c>
      <c r="M203" s="1">
        <f ca="1">DATEDIF(HR_DB[[#This Row],[Hire date]],TODAY(),"Y")</f>
        <v>17</v>
      </c>
      <c r="N203" s="4">
        <v>4862</v>
      </c>
    </row>
    <row r="204" spans="1:14" x14ac:dyDescent="0.25">
      <c r="A204" s="1">
        <v>52195</v>
      </c>
      <c r="B204" s="1" t="s">
        <v>438</v>
      </c>
      <c r="C204" s="1" t="s">
        <v>439</v>
      </c>
      <c r="D204" s="1" t="s">
        <v>35</v>
      </c>
      <c r="E204" s="1" t="str">
        <f>IF(ISODD(MID(HR_DB[[#This Row],[ID No.]],13,1)),"Male","Female")</f>
        <v>Male</v>
      </c>
      <c r="F204" s="3">
        <f>DATE(MID(HR_DB[[#This Row],[ID No.]],2,2),MID(HR_DB[[#This Row],[ID No.]],4,2),MID(HR_DB[[#This Row],[ID No.]],6,2))</f>
        <v>34382</v>
      </c>
      <c r="G204" s="1">
        <f ca="1">DATEDIF(HR_DB[[#This Row],[DOB]],TODAY(),"Y")</f>
        <v>26</v>
      </c>
      <c r="H204" s="1" t="s">
        <v>32</v>
      </c>
      <c r="I204" s="1" t="s">
        <v>23</v>
      </c>
      <c r="J204" s="1" t="s">
        <v>19</v>
      </c>
      <c r="K204" s="1" t="str">
        <f>VLOOKUP(MID(HR_DB[[#This Row],[ID No.]],8,2),[1]Draft!$B$9:$C$14,2,FALSE)</f>
        <v>Cairo</v>
      </c>
      <c r="L204" s="3">
        <v>39691</v>
      </c>
      <c r="M204" s="1">
        <f ca="1">DATEDIF(HR_DB[[#This Row],[Hire date]],TODAY(),"Y")</f>
        <v>12</v>
      </c>
      <c r="N204" s="4">
        <v>3272</v>
      </c>
    </row>
    <row r="205" spans="1:14" x14ac:dyDescent="0.25">
      <c r="A205" s="1">
        <v>59118</v>
      </c>
      <c r="B205" s="1" t="s">
        <v>440</v>
      </c>
      <c r="C205" s="1" t="s">
        <v>441</v>
      </c>
      <c r="D205" s="1" t="s">
        <v>35</v>
      </c>
      <c r="E205" s="1" t="str">
        <f>IF(ISODD(MID(HR_DB[[#This Row],[ID No.]],13,1)),"Male","Female")</f>
        <v>Male</v>
      </c>
      <c r="F205" s="3">
        <f>DATE(MID(HR_DB[[#This Row],[ID No.]],2,2),MID(HR_DB[[#This Row],[ID No.]],4,2),MID(HR_DB[[#This Row],[ID No.]],6,2))</f>
        <v>34366</v>
      </c>
      <c r="G205" s="1">
        <f ca="1">DATEDIF(HR_DB[[#This Row],[DOB]],TODAY(),"Y")</f>
        <v>26</v>
      </c>
      <c r="H205" s="1" t="s">
        <v>32</v>
      </c>
      <c r="I205" s="1" t="s">
        <v>23</v>
      </c>
      <c r="J205" s="1" t="s">
        <v>67</v>
      </c>
      <c r="K205" s="1" t="str">
        <f>VLOOKUP(MID(HR_DB[[#This Row],[ID No.]],8,2),[1]Draft!$B$9:$C$14,2,FALSE)</f>
        <v>Cairo</v>
      </c>
      <c r="L205" s="3">
        <v>36916</v>
      </c>
      <c r="M205" s="1">
        <f ca="1">DATEDIF(HR_DB[[#This Row],[Hire date]],TODAY(),"Y")</f>
        <v>19</v>
      </c>
      <c r="N205" s="4">
        <v>5375</v>
      </c>
    </row>
    <row r="206" spans="1:14" x14ac:dyDescent="0.25">
      <c r="A206" s="1">
        <v>54492</v>
      </c>
      <c r="B206" s="1" t="s">
        <v>442</v>
      </c>
      <c r="C206" s="1" t="s">
        <v>443</v>
      </c>
      <c r="D206" s="1" t="s">
        <v>92</v>
      </c>
      <c r="E206" s="1" t="str">
        <f>IF(ISODD(MID(HR_DB[[#This Row],[ID No.]],13,1)),"Male","Female")</f>
        <v>Male</v>
      </c>
      <c r="F206" s="3">
        <f>DATE(MID(HR_DB[[#This Row],[ID No.]],2,2),MID(HR_DB[[#This Row],[ID No.]],4,2),MID(HR_DB[[#This Row],[ID No.]],6,2))</f>
        <v>34375</v>
      </c>
      <c r="G206" s="1">
        <f ca="1">DATEDIF(HR_DB[[#This Row],[DOB]],TODAY(),"Y")</f>
        <v>26</v>
      </c>
      <c r="H206" s="1" t="s">
        <v>32</v>
      </c>
      <c r="I206" s="1" t="s">
        <v>23</v>
      </c>
      <c r="J206" s="1" t="s">
        <v>44</v>
      </c>
      <c r="K206" s="1" t="str">
        <f>VLOOKUP(MID(HR_DB[[#This Row],[ID No.]],8,2),[1]Draft!$B$9:$C$14,2,FALSE)</f>
        <v>Cairo</v>
      </c>
      <c r="L206" s="3">
        <v>39489</v>
      </c>
      <c r="M206" s="1">
        <f ca="1">DATEDIF(HR_DB[[#This Row],[Hire date]],TODAY(),"Y")</f>
        <v>12</v>
      </c>
      <c r="N206" s="4">
        <v>4503</v>
      </c>
    </row>
    <row r="207" spans="1:14" x14ac:dyDescent="0.25">
      <c r="A207" s="1">
        <v>59783</v>
      </c>
      <c r="B207" s="1" t="s">
        <v>444</v>
      </c>
      <c r="C207" s="1" t="s">
        <v>445</v>
      </c>
      <c r="D207" s="1" t="s">
        <v>143</v>
      </c>
      <c r="E207" s="1" t="str">
        <f>IF(ISODD(MID(HR_DB[[#This Row],[ID No.]],13,1)),"Male","Female")</f>
        <v>Male</v>
      </c>
      <c r="F207" s="3">
        <f>DATE(MID(HR_DB[[#This Row],[ID No.]],2,2),MID(HR_DB[[#This Row],[ID No.]],4,2),MID(HR_DB[[#This Row],[ID No.]],6,2))</f>
        <v>34375</v>
      </c>
      <c r="G207" s="1">
        <f ca="1">DATEDIF(HR_DB[[#This Row],[DOB]],TODAY(),"Y")</f>
        <v>26</v>
      </c>
      <c r="H207" s="1" t="s">
        <v>17</v>
      </c>
      <c r="I207" s="1" t="s">
        <v>23</v>
      </c>
      <c r="J207" s="1" t="s">
        <v>19</v>
      </c>
      <c r="K207" s="1" t="str">
        <f>VLOOKUP(MID(HR_DB[[#This Row],[ID No.]],8,2),[1]Draft!$B$9:$C$14,2,FALSE)</f>
        <v>Cairo</v>
      </c>
      <c r="L207" s="3">
        <v>40732</v>
      </c>
      <c r="M207" s="1">
        <f ca="1">DATEDIF(HR_DB[[#This Row],[Hire date]],TODAY(),"Y")</f>
        <v>9</v>
      </c>
      <c r="N207" s="4">
        <v>4699</v>
      </c>
    </row>
    <row r="208" spans="1:14" x14ac:dyDescent="0.25">
      <c r="A208" s="1">
        <v>59921</v>
      </c>
      <c r="B208" s="1" t="s">
        <v>446</v>
      </c>
      <c r="C208" s="1" t="s">
        <v>447</v>
      </c>
      <c r="D208" s="1" t="s">
        <v>22</v>
      </c>
      <c r="E208" s="1" t="str">
        <f>IF(ISODD(MID(HR_DB[[#This Row],[ID No.]],13,1)),"Male","Female")</f>
        <v>Male</v>
      </c>
      <c r="F208" s="3">
        <f>DATE(MID(HR_DB[[#This Row],[ID No.]],2,2),MID(HR_DB[[#This Row],[ID No.]],4,2),MID(HR_DB[[#This Row],[ID No.]],6,2))</f>
        <v>34582</v>
      </c>
      <c r="G208" s="1">
        <f ca="1">DATEDIF(HR_DB[[#This Row],[DOB]],TODAY(),"Y")</f>
        <v>26</v>
      </c>
      <c r="H208" s="1" t="s">
        <v>17</v>
      </c>
      <c r="I208" s="1" t="s">
        <v>41</v>
      </c>
      <c r="J208" s="1" t="s">
        <v>24</v>
      </c>
      <c r="K208" s="1" t="str">
        <f>VLOOKUP(MID(HR_DB[[#This Row],[ID No.]],8,2),[1]Draft!$B$9:$C$14,2,FALSE)</f>
        <v>Cairo</v>
      </c>
      <c r="L208" s="3">
        <v>39414</v>
      </c>
      <c r="M208" s="1">
        <f ca="1">DATEDIF(HR_DB[[#This Row],[Hire date]],TODAY(),"Y")</f>
        <v>12</v>
      </c>
      <c r="N208" s="4">
        <v>10605</v>
      </c>
    </row>
    <row r="209" spans="1:14" x14ac:dyDescent="0.25">
      <c r="A209" s="1">
        <v>53765</v>
      </c>
      <c r="B209" s="1" t="s">
        <v>448</v>
      </c>
      <c r="C209" s="1" t="s">
        <v>449</v>
      </c>
      <c r="D209" s="1" t="s">
        <v>31</v>
      </c>
      <c r="E209" s="1" t="str">
        <f>IF(ISODD(MID(HR_DB[[#This Row],[ID No.]],13,1)),"Male","Female")</f>
        <v>Male</v>
      </c>
      <c r="F209" s="3">
        <f>DATE(MID(HR_DB[[#This Row],[ID No.]],2,2),MID(HR_DB[[#This Row],[ID No.]],4,2),MID(HR_DB[[#This Row],[ID No.]],6,2))</f>
        <v>34652</v>
      </c>
      <c r="G209" s="1">
        <f ca="1">DATEDIF(HR_DB[[#This Row],[DOB]],TODAY(),"Y")</f>
        <v>25</v>
      </c>
      <c r="H209" s="1" t="s">
        <v>32</v>
      </c>
      <c r="I209" s="1" t="s">
        <v>23</v>
      </c>
      <c r="J209" s="1" t="s">
        <v>19</v>
      </c>
      <c r="K209" s="1" t="str">
        <f>VLOOKUP(MID(HR_DB[[#This Row],[ID No.]],8,2),[1]Draft!$B$9:$C$14,2,FALSE)</f>
        <v>Cairo</v>
      </c>
      <c r="L209" s="3">
        <v>41411</v>
      </c>
      <c r="M209" s="1">
        <f ca="1">DATEDIF(HR_DB[[#This Row],[Hire date]],TODAY(),"Y")</f>
        <v>7</v>
      </c>
      <c r="N209" s="4">
        <v>3137</v>
      </c>
    </row>
    <row r="210" spans="1:14" x14ac:dyDescent="0.25">
      <c r="A210" s="1">
        <v>59836</v>
      </c>
      <c r="B210" s="1" t="s">
        <v>450</v>
      </c>
      <c r="C210" s="1" t="s">
        <v>451</v>
      </c>
      <c r="D210" s="1" t="s">
        <v>35</v>
      </c>
      <c r="E210" s="1" t="str">
        <f>IF(ISODD(MID(HR_DB[[#This Row],[ID No.]],13,1)),"Male","Female")</f>
        <v>Male</v>
      </c>
      <c r="F210" s="3">
        <f>DATE(MID(HR_DB[[#This Row],[ID No.]],2,2),MID(HR_DB[[#This Row],[ID No.]],4,2),MID(HR_DB[[#This Row],[ID No.]],6,2))</f>
        <v>34397</v>
      </c>
      <c r="G210" s="1">
        <f ca="1">DATEDIF(HR_DB[[#This Row],[DOB]],TODAY(),"Y")</f>
        <v>26</v>
      </c>
      <c r="H210" s="1" t="s">
        <v>17</v>
      </c>
      <c r="I210" s="1" t="s">
        <v>23</v>
      </c>
      <c r="J210" s="1" t="s">
        <v>28</v>
      </c>
      <c r="K210" s="1" t="str">
        <f>VLOOKUP(MID(HR_DB[[#This Row],[ID No.]],8,2),[1]Draft!$B$9:$C$14,2,FALSE)</f>
        <v>Cairo</v>
      </c>
      <c r="L210" s="3">
        <v>41912</v>
      </c>
      <c r="M210" s="1">
        <f ca="1">DATEDIF(HR_DB[[#This Row],[Hire date]],TODAY(),"Y")</f>
        <v>6</v>
      </c>
      <c r="N210" s="4">
        <v>3812</v>
      </c>
    </row>
    <row r="211" spans="1:14" x14ac:dyDescent="0.25">
      <c r="A211" s="1">
        <v>54468</v>
      </c>
      <c r="B211" s="1" t="s">
        <v>452</v>
      </c>
      <c r="C211" s="1" t="s">
        <v>453</v>
      </c>
      <c r="D211" s="1" t="s">
        <v>27</v>
      </c>
      <c r="E211" s="1" t="str">
        <f>IF(ISODD(MID(HR_DB[[#This Row],[ID No.]],13,1)),"Male","Female")</f>
        <v>Male</v>
      </c>
      <c r="F211" s="3">
        <f>DATE(MID(HR_DB[[#This Row],[ID No.]],2,2),MID(HR_DB[[#This Row],[ID No.]],4,2),MID(HR_DB[[#This Row],[ID No.]],6,2))</f>
        <v>27303</v>
      </c>
      <c r="G211" s="1">
        <f ca="1">DATEDIF(HR_DB[[#This Row],[DOB]],TODAY(),"Y")</f>
        <v>46</v>
      </c>
      <c r="H211" s="1" t="s">
        <v>17</v>
      </c>
      <c r="I211" s="1" t="s">
        <v>23</v>
      </c>
      <c r="J211" s="1" t="s">
        <v>44</v>
      </c>
      <c r="K211" s="1" t="str">
        <f>VLOOKUP(MID(HR_DB[[#This Row],[ID No.]],8,2),[1]Draft!$B$9:$C$14,2,FALSE)</f>
        <v>Cairo</v>
      </c>
      <c r="L211" s="3">
        <v>34749</v>
      </c>
      <c r="M211" s="1">
        <f ca="1">DATEDIF(HR_DB[[#This Row],[Hire date]],TODAY(),"Y")</f>
        <v>25</v>
      </c>
      <c r="N211" s="4">
        <v>5604</v>
      </c>
    </row>
    <row r="212" spans="1:14" x14ac:dyDescent="0.25">
      <c r="A212" s="1">
        <v>58658</v>
      </c>
      <c r="B212" s="1" t="s">
        <v>454</v>
      </c>
      <c r="C212" s="1" t="s">
        <v>455</v>
      </c>
      <c r="D212" s="1" t="s">
        <v>35</v>
      </c>
      <c r="E212" s="1" t="str">
        <f>IF(ISODD(MID(HR_DB[[#This Row],[ID No.]],13,1)),"Male","Female")</f>
        <v>Male</v>
      </c>
      <c r="F212" s="3">
        <f>DATE(MID(HR_DB[[#This Row],[ID No.]],2,2),MID(HR_DB[[#This Row],[ID No.]],4,2),MID(HR_DB[[#This Row],[ID No.]],6,2))</f>
        <v>28289</v>
      </c>
      <c r="G212" s="1">
        <f ca="1">DATEDIF(HR_DB[[#This Row],[DOB]],TODAY(),"Y")</f>
        <v>43</v>
      </c>
      <c r="H212" s="1" t="s">
        <v>32</v>
      </c>
      <c r="I212" s="1" t="s">
        <v>23</v>
      </c>
      <c r="J212" s="1" t="s">
        <v>24</v>
      </c>
      <c r="K212" s="1" t="str">
        <f>VLOOKUP(MID(HR_DB[[#This Row],[ID No.]],8,2),[1]Draft!$B$9:$C$14,2,FALSE)</f>
        <v>Cairo</v>
      </c>
      <c r="L212" s="3">
        <v>40591</v>
      </c>
      <c r="M212" s="1">
        <f ca="1">DATEDIF(HR_DB[[#This Row],[Hire date]],TODAY(),"Y")</f>
        <v>9</v>
      </c>
      <c r="N212" s="4">
        <v>3060</v>
      </c>
    </row>
    <row r="213" spans="1:14" x14ac:dyDescent="0.25">
      <c r="A213" s="1">
        <v>56342</v>
      </c>
      <c r="B213" s="1" t="s">
        <v>456</v>
      </c>
      <c r="C213" s="1" t="s">
        <v>457</v>
      </c>
      <c r="D213" s="1" t="s">
        <v>38</v>
      </c>
      <c r="E213" s="1" t="str">
        <f>IF(ISODD(MID(HR_DB[[#This Row],[ID No.]],13,1)),"Male","Female")</f>
        <v>Male</v>
      </c>
      <c r="F213" s="3">
        <f>DATE(MID(HR_DB[[#This Row],[ID No.]],2,2),MID(HR_DB[[#This Row],[ID No.]],4,2),MID(HR_DB[[#This Row],[ID No.]],6,2))</f>
        <v>30508</v>
      </c>
      <c r="G213" s="1">
        <f ca="1">DATEDIF(HR_DB[[#This Row],[DOB]],TODAY(),"Y")</f>
        <v>37</v>
      </c>
      <c r="H213" s="1" t="s">
        <v>17</v>
      </c>
      <c r="I213" s="1" t="s">
        <v>18</v>
      </c>
      <c r="J213" s="1" t="s">
        <v>44</v>
      </c>
      <c r="K213" s="1" t="str">
        <f>VLOOKUP(MID(HR_DB[[#This Row],[ID No.]],8,2),[1]Draft!$B$9:$C$14,2,FALSE)</f>
        <v>Cairo</v>
      </c>
      <c r="L213" s="3">
        <v>34958</v>
      </c>
      <c r="M213" s="1">
        <f ca="1">DATEDIF(HR_DB[[#This Row],[Hire date]],TODAY(),"Y")</f>
        <v>25</v>
      </c>
      <c r="N213" s="4">
        <v>27026</v>
      </c>
    </row>
    <row r="214" spans="1:14" x14ac:dyDescent="0.25">
      <c r="A214" s="1">
        <v>56703</v>
      </c>
      <c r="B214" s="1" t="s">
        <v>458</v>
      </c>
      <c r="C214" s="1" t="s">
        <v>459</v>
      </c>
      <c r="D214" s="1" t="s">
        <v>27</v>
      </c>
      <c r="E214" s="1" t="str">
        <f>IF(ISODD(MID(HR_DB[[#This Row],[ID No.]],13,1)),"Male","Female")</f>
        <v>Male</v>
      </c>
      <c r="F214" s="3">
        <f>DATE(MID(HR_DB[[#This Row],[ID No.]],2,2),MID(HR_DB[[#This Row],[ID No.]],4,2),MID(HR_DB[[#This Row],[ID No.]],6,2))</f>
        <v>31247</v>
      </c>
      <c r="G214" s="1">
        <f ca="1">DATEDIF(HR_DB[[#This Row],[DOB]],TODAY(),"Y")</f>
        <v>35</v>
      </c>
      <c r="H214" s="1" t="s">
        <v>32</v>
      </c>
      <c r="I214" s="1" t="s">
        <v>23</v>
      </c>
      <c r="J214" s="1" t="s">
        <v>24</v>
      </c>
      <c r="K214" s="1" t="str">
        <f>VLOOKUP(MID(HR_DB[[#This Row],[ID No.]],8,2),[1]Draft!$B$9:$C$14,2,FALSE)</f>
        <v>Cairo</v>
      </c>
      <c r="L214" s="3">
        <v>41716</v>
      </c>
      <c r="M214" s="1">
        <f ca="1">DATEDIF(HR_DB[[#This Row],[Hire date]],TODAY(),"Y")</f>
        <v>6</v>
      </c>
      <c r="N214" s="4">
        <v>4321</v>
      </c>
    </row>
    <row r="215" spans="1:14" x14ac:dyDescent="0.25">
      <c r="A215" s="1">
        <v>51614</v>
      </c>
      <c r="B215" s="1" t="s">
        <v>460</v>
      </c>
      <c r="C215" s="1" t="s">
        <v>461</v>
      </c>
      <c r="D215" s="1" t="s">
        <v>31</v>
      </c>
      <c r="E215" s="1" t="str">
        <f>IF(ISODD(MID(HR_DB[[#This Row],[ID No.]],13,1)),"Male","Female")</f>
        <v>Male</v>
      </c>
      <c r="F215" s="3">
        <f>DATE(MID(HR_DB[[#This Row],[ID No.]],2,2),MID(HR_DB[[#This Row],[ID No.]],4,2),MID(HR_DB[[#This Row],[ID No.]],6,2))</f>
        <v>28543</v>
      </c>
      <c r="G215" s="1">
        <f ca="1">DATEDIF(HR_DB[[#This Row],[DOB]],TODAY(),"Y")</f>
        <v>42</v>
      </c>
      <c r="H215" s="1" t="s">
        <v>32</v>
      </c>
      <c r="I215" s="1" t="s">
        <v>41</v>
      </c>
      <c r="J215" s="1" t="s">
        <v>19</v>
      </c>
      <c r="K215" s="1" t="str">
        <f>VLOOKUP(MID(HR_DB[[#This Row],[ID No.]],8,2),[1]Draft!$B$9:$C$14,2,FALSE)</f>
        <v>Cairo</v>
      </c>
      <c r="L215" s="3">
        <v>36953</v>
      </c>
      <c r="M215" s="1">
        <f ca="1">DATEDIF(HR_DB[[#This Row],[Hire date]],TODAY(),"Y")</f>
        <v>19</v>
      </c>
      <c r="N215" s="4">
        <v>14857</v>
      </c>
    </row>
    <row r="216" spans="1:14" x14ac:dyDescent="0.25">
      <c r="A216" s="1">
        <v>56240</v>
      </c>
      <c r="B216" s="1" t="s">
        <v>462</v>
      </c>
      <c r="C216" s="1" t="s">
        <v>463</v>
      </c>
      <c r="D216" s="1" t="s">
        <v>27</v>
      </c>
      <c r="E216" s="1" t="str">
        <f>IF(ISODD(MID(HR_DB[[#This Row],[ID No.]],13,1)),"Male","Female")</f>
        <v>Male</v>
      </c>
      <c r="F216" s="3">
        <f>DATE(MID(HR_DB[[#This Row],[ID No.]],2,2),MID(HR_DB[[#This Row],[ID No.]],4,2),MID(HR_DB[[#This Row],[ID No.]],6,2))</f>
        <v>30454</v>
      </c>
      <c r="G216" s="1">
        <f ca="1">DATEDIF(HR_DB[[#This Row],[DOB]],TODAY(),"Y")</f>
        <v>37</v>
      </c>
      <c r="H216" s="1" t="s">
        <v>32</v>
      </c>
      <c r="I216" s="1" t="s">
        <v>23</v>
      </c>
      <c r="J216" s="1" t="s">
        <v>24</v>
      </c>
      <c r="K216" s="1" t="str">
        <f>VLOOKUP(MID(HR_DB[[#This Row],[ID No.]],8,2),[1]Draft!$B$9:$C$14,2,FALSE)</f>
        <v>Cairo</v>
      </c>
      <c r="L216" s="3">
        <v>35735</v>
      </c>
      <c r="M216" s="1">
        <f ca="1">DATEDIF(HR_DB[[#This Row],[Hire date]],TODAY(),"Y")</f>
        <v>23</v>
      </c>
      <c r="N216" s="4">
        <v>6135</v>
      </c>
    </row>
    <row r="217" spans="1:14" x14ac:dyDescent="0.25">
      <c r="A217" s="1">
        <v>55870</v>
      </c>
      <c r="B217" s="1" t="s">
        <v>464</v>
      </c>
      <c r="C217" s="1" t="s">
        <v>465</v>
      </c>
      <c r="D217" s="1" t="s">
        <v>143</v>
      </c>
      <c r="E217" s="1" t="str">
        <f>IF(ISODD(MID(HR_DB[[#This Row],[ID No.]],13,1)),"Male","Female")</f>
        <v>Male</v>
      </c>
      <c r="F217" s="3">
        <f>DATE(MID(HR_DB[[#This Row],[ID No.]],2,2),MID(HR_DB[[#This Row],[ID No.]],4,2),MID(HR_DB[[#This Row],[ID No.]],6,2))</f>
        <v>29155</v>
      </c>
      <c r="G217" s="1">
        <f ca="1">DATEDIF(HR_DB[[#This Row],[DOB]],TODAY(),"Y")</f>
        <v>41</v>
      </c>
      <c r="H217" s="1" t="s">
        <v>32</v>
      </c>
      <c r="I217" s="1" t="s">
        <v>23</v>
      </c>
      <c r="J217" s="1" t="s">
        <v>24</v>
      </c>
      <c r="K217" s="1" t="str">
        <f>VLOOKUP(MID(HR_DB[[#This Row],[ID No.]],8,2),[1]Draft!$B$9:$C$14,2,FALSE)</f>
        <v>Cairo</v>
      </c>
      <c r="L217" s="3">
        <v>38920</v>
      </c>
      <c r="M217" s="1">
        <f ca="1">DATEDIF(HR_DB[[#This Row],[Hire date]],TODAY(),"Y")</f>
        <v>14</v>
      </c>
      <c r="N217" s="4">
        <v>6055</v>
      </c>
    </row>
    <row r="218" spans="1:14" x14ac:dyDescent="0.25">
      <c r="A218" s="1">
        <v>51060</v>
      </c>
      <c r="B218" s="1" t="s">
        <v>466</v>
      </c>
      <c r="C218" s="1" t="s">
        <v>467</v>
      </c>
      <c r="D218" s="1" t="s">
        <v>143</v>
      </c>
      <c r="E218" s="1" t="str">
        <f>IF(ISODD(MID(HR_DB[[#This Row],[ID No.]],13,1)),"Male","Female")</f>
        <v>Male</v>
      </c>
      <c r="F218" s="3">
        <f>DATE(MID(HR_DB[[#This Row],[ID No.]],2,2),MID(HR_DB[[#This Row],[ID No.]],4,2),MID(HR_DB[[#This Row],[ID No.]],6,2))</f>
        <v>33721</v>
      </c>
      <c r="G218" s="1">
        <f ca="1">DATEDIF(HR_DB[[#This Row],[DOB]],TODAY(),"Y")</f>
        <v>28</v>
      </c>
      <c r="H218" s="1" t="s">
        <v>17</v>
      </c>
      <c r="I218" s="1" t="s">
        <v>41</v>
      </c>
      <c r="J218" s="1" t="s">
        <v>67</v>
      </c>
      <c r="K218" s="1" t="str">
        <f>VLOOKUP(MID(HR_DB[[#This Row],[ID No.]],8,2),[1]Draft!$B$9:$C$14,2,FALSE)</f>
        <v>Cairo</v>
      </c>
      <c r="L218" s="3">
        <v>36368</v>
      </c>
      <c r="M218" s="1">
        <f ca="1">DATEDIF(HR_DB[[#This Row],[Hire date]],TODAY(),"Y")</f>
        <v>21</v>
      </c>
      <c r="N218" s="4">
        <v>14145</v>
      </c>
    </row>
    <row r="219" spans="1:14" x14ac:dyDescent="0.25">
      <c r="A219" s="1">
        <v>51768</v>
      </c>
      <c r="B219" s="1" t="s">
        <v>468</v>
      </c>
      <c r="C219" s="1" t="s">
        <v>469</v>
      </c>
      <c r="D219" s="1" t="s">
        <v>49</v>
      </c>
      <c r="E219" s="1" t="str">
        <f>IF(ISODD(MID(HR_DB[[#This Row],[ID No.]],13,1)),"Male","Female")</f>
        <v>Male</v>
      </c>
      <c r="F219" s="3">
        <f>DATE(MID(HR_DB[[#This Row],[ID No.]],2,2),MID(HR_DB[[#This Row],[ID No.]],4,2),MID(HR_DB[[#This Row],[ID No.]],6,2))</f>
        <v>31972</v>
      </c>
      <c r="G219" s="1">
        <f ca="1">DATEDIF(HR_DB[[#This Row],[DOB]],TODAY(),"Y")</f>
        <v>33</v>
      </c>
      <c r="H219" s="1" t="s">
        <v>32</v>
      </c>
      <c r="I219" s="1" t="s">
        <v>23</v>
      </c>
      <c r="J219" s="1" t="s">
        <v>28</v>
      </c>
      <c r="K219" s="1" t="str">
        <f>VLOOKUP(MID(HR_DB[[#This Row],[ID No.]],8,2),[1]Draft!$B$9:$C$14,2,FALSE)</f>
        <v>Cairo</v>
      </c>
      <c r="L219" s="3">
        <v>40248</v>
      </c>
      <c r="M219" s="1">
        <f ca="1">DATEDIF(HR_DB[[#This Row],[Hire date]],TODAY(),"Y")</f>
        <v>10</v>
      </c>
      <c r="N219" s="4">
        <v>4081</v>
      </c>
    </row>
    <row r="220" spans="1:14" x14ac:dyDescent="0.25">
      <c r="A220" s="1">
        <v>58544</v>
      </c>
      <c r="B220" s="1" t="s">
        <v>470</v>
      </c>
      <c r="C220" s="1" t="s">
        <v>471</v>
      </c>
      <c r="D220" s="1" t="s">
        <v>16</v>
      </c>
      <c r="E220" s="1" t="str">
        <f>IF(ISODD(MID(HR_DB[[#This Row],[ID No.]],13,1)),"Male","Female")</f>
        <v>Male</v>
      </c>
      <c r="F220" s="3">
        <f>DATE(MID(HR_DB[[#This Row],[ID No.]],2,2),MID(HR_DB[[#This Row],[ID No.]],4,2),MID(HR_DB[[#This Row],[ID No.]],6,2))</f>
        <v>32199</v>
      </c>
      <c r="G220" s="1">
        <f ca="1">DATEDIF(HR_DB[[#This Row],[DOB]],TODAY(),"Y")</f>
        <v>32</v>
      </c>
      <c r="H220" s="1" t="s">
        <v>32</v>
      </c>
      <c r="I220" s="1" t="s">
        <v>23</v>
      </c>
      <c r="J220" s="1" t="s">
        <v>44</v>
      </c>
      <c r="K220" s="1" t="str">
        <f>VLOOKUP(MID(HR_DB[[#This Row],[ID No.]],8,2),[1]Draft!$B$9:$C$14,2,FALSE)</f>
        <v>Cairo</v>
      </c>
      <c r="L220" s="3">
        <v>38406</v>
      </c>
      <c r="M220" s="1">
        <f ca="1">DATEDIF(HR_DB[[#This Row],[Hire date]],TODAY(),"Y")</f>
        <v>15</v>
      </c>
      <c r="N220" s="4">
        <v>3694</v>
      </c>
    </row>
    <row r="221" spans="1:14" x14ac:dyDescent="0.25">
      <c r="A221" s="1">
        <v>58242</v>
      </c>
      <c r="B221" s="1" t="s">
        <v>472</v>
      </c>
      <c r="C221" s="1" t="s">
        <v>473</v>
      </c>
      <c r="D221" s="1" t="s">
        <v>16</v>
      </c>
      <c r="E221" s="1" t="str">
        <f>IF(ISODD(MID(HR_DB[[#This Row],[ID No.]],13,1)),"Male","Female")</f>
        <v>Male</v>
      </c>
      <c r="F221" s="3">
        <f>DATE(MID(HR_DB[[#This Row],[ID No.]],2,2),MID(HR_DB[[#This Row],[ID No.]],4,2),MID(HR_DB[[#This Row],[ID No.]],6,2))</f>
        <v>27448</v>
      </c>
      <c r="G221" s="1">
        <f ca="1">DATEDIF(HR_DB[[#This Row],[DOB]],TODAY(),"Y")</f>
        <v>45</v>
      </c>
      <c r="H221" s="1" t="s">
        <v>17</v>
      </c>
      <c r="I221" s="1" t="s">
        <v>23</v>
      </c>
      <c r="J221" s="1" t="s">
        <v>19</v>
      </c>
      <c r="K221" s="1" t="str">
        <f>VLOOKUP(MID(HR_DB[[#This Row],[ID No.]],8,2),[1]Draft!$B$9:$C$14,2,FALSE)</f>
        <v>Cairo</v>
      </c>
      <c r="L221" s="3">
        <v>36628</v>
      </c>
      <c r="M221" s="1">
        <f ca="1">DATEDIF(HR_DB[[#This Row],[Hire date]],TODAY(),"Y")</f>
        <v>20</v>
      </c>
      <c r="N221" s="4">
        <v>4454</v>
      </c>
    </row>
    <row r="222" spans="1:14" x14ac:dyDescent="0.25">
      <c r="A222" s="1">
        <v>50625</v>
      </c>
      <c r="B222" s="1" t="s">
        <v>474</v>
      </c>
      <c r="C222" s="1" t="s">
        <v>475</v>
      </c>
      <c r="D222" s="1" t="s">
        <v>49</v>
      </c>
      <c r="E222" s="1" t="str">
        <f>IF(ISODD(MID(HR_DB[[#This Row],[ID No.]],13,1)),"Male","Female")</f>
        <v>Male</v>
      </c>
      <c r="F222" s="3">
        <f>DATE(MID(HR_DB[[#This Row],[ID No.]],2,2),MID(HR_DB[[#This Row],[ID No.]],4,2),MID(HR_DB[[#This Row],[ID No.]],6,2))</f>
        <v>27647</v>
      </c>
      <c r="G222" s="1">
        <f ca="1">DATEDIF(HR_DB[[#This Row],[DOB]],TODAY(),"Y")</f>
        <v>45</v>
      </c>
      <c r="H222" s="1" t="s">
        <v>32</v>
      </c>
      <c r="I222" s="1" t="s">
        <v>18</v>
      </c>
      <c r="J222" s="1" t="s">
        <v>24</v>
      </c>
      <c r="K222" s="1" t="str">
        <f>VLOOKUP(MID(HR_DB[[#This Row],[ID No.]],8,2),[1]Draft!$B$9:$C$14,2,FALSE)</f>
        <v>Cairo</v>
      </c>
      <c r="L222" s="3">
        <v>39260</v>
      </c>
      <c r="M222" s="1">
        <f ca="1">DATEDIF(HR_DB[[#This Row],[Hire date]],TODAY(),"Y")</f>
        <v>13</v>
      </c>
      <c r="N222" s="4">
        <v>25462</v>
      </c>
    </row>
    <row r="223" spans="1:14" x14ac:dyDescent="0.25">
      <c r="A223" s="1">
        <v>50998</v>
      </c>
      <c r="B223" s="1" t="s">
        <v>476</v>
      </c>
      <c r="C223" s="1" t="s">
        <v>477</v>
      </c>
      <c r="D223" s="1" t="s">
        <v>35</v>
      </c>
      <c r="E223" s="1" t="str">
        <f>IF(ISODD(MID(HR_DB[[#This Row],[ID No.]],13,1)),"Male","Female")</f>
        <v>Male</v>
      </c>
      <c r="F223" s="3">
        <f>DATE(MID(HR_DB[[#This Row],[ID No.]],2,2),MID(HR_DB[[#This Row],[ID No.]],4,2),MID(HR_DB[[#This Row],[ID No.]],6,2))</f>
        <v>33834</v>
      </c>
      <c r="G223" s="1">
        <f ca="1">DATEDIF(HR_DB[[#This Row],[DOB]],TODAY(),"Y")</f>
        <v>28</v>
      </c>
      <c r="H223" s="1" t="s">
        <v>17</v>
      </c>
      <c r="I223" s="1" t="s">
        <v>23</v>
      </c>
      <c r="J223" s="1" t="s">
        <v>44</v>
      </c>
      <c r="K223" s="1" t="str">
        <f>VLOOKUP(MID(HR_DB[[#This Row],[ID No.]],8,2),[1]Draft!$B$9:$C$14,2,FALSE)</f>
        <v>Cairo</v>
      </c>
      <c r="L223" s="3">
        <v>34986</v>
      </c>
      <c r="M223" s="1">
        <f ca="1">DATEDIF(HR_DB[[#This Row],[Hire date]],TODAY(),"Y")</f>
        <v>25</v>
      </c>
      <c r="N223" s="4">
        <v>5384</v>
      </c>
    </row>
    <row r="224" spans="1:14" x14ac:dyDescent="0.25">
      <c r="A224" s="1">
        <v>50124</v>
      </c>
      <c r="B224" s="1" t="s">
        <v>478</v>
      </c>
      <c r="C224" s="1" t="s">
        <v>479</v>
      </c>
      <c r="D224" s="1" t="s">
        <v>35</v>
      </c>
      <c r="E224" s="1" t="str">
        <f>IF(ISODD(MID(HR_DB[[#This Row],[ID No.]],13,1)),"Male","Female")</f>
        <v>Male</v>
      </c>
      <c r="F224" s="3">
        <f>DATE(MID(HR_DB[[#This Row],[ID No.]],2,2),MID(HR_DB[[#This Row],[ID No.]],4,2),MID(HR_DB[[#This Row],[ID No.]],6,2))</f>
        <v>31401</v>
      </c>
      <c r="G224" s="1">
        <f ca="1">DATEDIF(HR_DB[[#This Row],[DOB]],TODAY(),"Y")</f>
        <v>34</v>
      </c>
      <c r="H224" s="1" t="s">
        <v>17</v>
      </c>
      <c r="I224" s="1" t="s">
        <v>23</v>
      </c>
      <c r="J224" s="1" t="s">
        <v>19</v>
      </c>
      <c r="K224" s="1" t="str">
        <f>VLOOKUP(MID(HR_DB[[#This Row],[ID No.]],8,2),[1]Draft!$B$9:$C$14,2,FALSE)</f>
        <v>Cairo</v>
      </c>
      <c r="L224" s="3">
        <v>41051</v>
      </c>
      <c r="M224" s="1">
        <f ca="1">DATEDIF(HR_DB[[#This Row],[Hire date]],TODAY(),"Y")</f>
        <v>8</v>
      </c>
      <c r="N224" s="4">
        <v>6808</v>
      </c>
    </row>
    <row r="225" spans="1:14" x14ac:dyDescent="0.25">
      <c r="A225" s="1">
        <v>57210</v>
      </c>
      <c r="B225" s="1" t="s">
        <v>480</v>
      </c>
      <c r="C225" s="1" t="s">
        <v>481</v>
      </c>
      <c r="D225" s="1" t="s">
        <v>143</v>
      </c>
      <c r="E225" s="1" t="str">
        <f>IF(ISODD(MID(HR_DB[[#This Row],[ID No.]],13,1)),"Male","Female")</f>
        <v>Male</v>
      </c>
      <c r="F225" s="3">
        <f>DATE(MID(HR_DB[[#This Row],[ID No.]],2,2),MID(HR_DB[[#This Row],[ID No.]],4,2),MID(HR_DB[[#This Row],[ID No.]],6,2))</f>
        <v>29870</v>
      </c>
      <c r="G225" s="1">
        <f ca="1">DATEDIF(HR_DB[[#This Row],[DOB]],TODAY(),"Y")</f>
        <v>39</v>
      </c>
      <c r="H225" s="1" t="s">
        <v>32</v>
      </c>
      <c r="I225" s="1" t="s">
        <v>23</v>
      </c>
      <c r="J225" s="1" t="s">
        <v>44</v>
      </c>
      <c r="K225" s="1" t="str">
        <f>VLOOKUP(MID(HR_DB[[#This Row],[ID No.]],8,2),[1]Draft!$B$9:$C$14,2,FALSE)</f>
        <v>Cairo</v>
      </c>
      <c r="L225" s="3">
        <v>40976</v>
      </c>
      <c r="M225" s="1">
        <f ca="1">DATEDIF(HR_DB[[#This Row],[Hire date]],TODAY(),"Y")</f>
        <v>8</v>
      </c>
      <c r="N225" s="4">
        <v>6526</v>
      </c>
    </row>
    <row r="226" spans="1:14" x14ac:dyDescent="0.25">
      <c r="A226" s="1">
        <v>53552</v>
      </c>
      <c r="B226" s="1" t="s">
        <v>482</v>
      </c>
      <c r="C226" s="1" t="s">
        <v>483</v>
      </c>
      <c r="D226" s="1" t="s">
        <v>38</v>
      </c>
      <c r="E226" s="1" t="str">
        <f>IF(ISODD(MID(HR_DB[[#This Row],[ID No.]],13,1)),"Male","Female")</f>
        <v>Male</v>
      </c>
      <c r="F226" s="3">
        <f>DATE(MID(HR_DB[[#This Row],[ID No.]],2,2),MID(HR_DB[[#This Row],[ID No.]],4,2),MID(HR_DB[[#This Row],[ID No.]],6,2))</f>
        <v>28543</v>
      </c>
      <c r="G226" s="1">
        <f ca="1">DATEDIF(HR_DB[[#This Row],[DOB]],TODAY(),"Y")</f>
        <v>42</v>
      </c>
      <c r="H226" s="1" t="s">
        <v>32</v>
      </c>
      <c r="I226" s="1" t="s">
        <v>23</v>
      </c>
      <c r="J226" s="1" t="s">
        <v>67</v>
      </c>
      <c r="K226" s="1" t="str">
        <f>VLOOKUP(MID(HR_DB[[#This Row],[ID No.]],8,2),[1]Draft!$B$9:$C$14,2,FALSE)</f>
        <v>Cairo</v>
      </c>
      <c r="L226" s="3">
        <v>39347</v>
      </c>
      <c r="M226" s="1">
        <f ca="1">DATEDIF(HR_DB[[#This Row],[Hire date]],TODAY(),"Y")</f>
        <v>13</v>
      </c>
      <c r="N226" s="4">
        <v>3153</v>
      </c>
    </row>
    <row r="227" spans="1:14" x14ac:dyDescent="0.25">
      <c r="A227" s="1">
        <v>56291</v>
      </c>
      <c r="B227" s="1" t="s">
        <v>484</v>
      </c>
      <c r="C227" s="1" t="s">
        <v>485</v>
      </c>
      <c r="D227" s="1" t="s">
        <v>16</v>
      </c>
      <c r="E227" s="1" t="str">
        <f>IF(ISODD(MID(HR_DB[[#This Row],[ID No.]],13,1)),"Male","Female")</f>
        <v>Male</v>
      </c>
      <c r="F227" s="3">
        <f>DATE(MID(HR_DB[[#This Row],[ID No.]],2,2),MID(HR_DB[[#This Row],[ID No.]],4,2),MID(HR_DB[[#This Row],[ID No.]],6,2))</f>
        <v>32990</v>
      </c>
      <c r="G227" s="1">
        <f ca="1">DATEDIF(HR_DB[[#This Row],[DOB]],TODAY(),"Y")</f>
        <v>30</v>
      </c>
      <c r="H227" s="1" t="s">
        <v>32</v>
      </c>
      <c r="I227" s="1" t="s">
        <v>23</v>
      </c>
      <c r="J227" s="1" t="s">
        <v>19</v>
      </c>
      <c r="K227" s="1" t="str">
        <f>VLOOKUP(MID(HR_DB[[#This Row],[ID No.]],8,2),[1]Draft!$B$9:$C$14,2,FALSE)</f>
        <v>Cairo</v>
      </c>
      <c r="L227" s="3">
        <v>37104</v>
      </c>
      <c r="M227" s="1">
        <f ca="1">DATEDIF(HR_DB[[#This Row],[Hire date]],TODAY(),"Y")</f>
        <v>19</v>
      </c>
      <c r="N227" s="4">
        <v>4466</v>
      </c>
    </row>
    <row r="228" spans="1:14" x14ac:dyDescent="0.25">
      <c r="A228" s="1">
        <v>52969</v>
      </c>
      <c r="B228" s="1" t="s">
        <v>486</v>
      </c>
      <c r="C228" s="1" t="s">
        <v>487</v>
      </c>
      <c r="D228" s="1" t="s">
        <v>62</v>
      </c>
      <c r="E228" s="1" t="str">
        <f>IF(ISODD(MID(HR_DB[[#This Row],[ID No.]],13,1)),"Male","Female")</f>
        <v>Male</v>
      </c>
      <c r="F228" s="3">
        <f>DATE(MID(HR_DB[[#This Row],[ID No.]],2,2),MID(HR_DB[[#This Row],[ID No.]],4,2),MID(HR_DB[[#This Row],[ID No.]],6,2))</f>
        <v>35036</v>
      </c>
      <c r="G228" s="1">
        <f ca="1">DATEDIF(HR_DB[[#This Row],[DOB]],TODAY(),"Y")</f>
        <v>24</v>
      </c>
      <c r="H228" s="1" t="s">
        <v>17</v>
      </c>
      <c r="I228" s="1" t="s">
        <v>23</v>
      </c>
      <c r="J228" s="1" t="s">
        <v>44</v>
      </c>
      <c r="K228" s="1" t="str">
        <f>VLOOKUP(MID(HR_DB[[#This Row],[ID No.]],8,2),[1]Draft!$B$9:$C$14,2,FALSE)</f>
        <v>Cairo</v>
      </c>
      <c r="L228" s="3">
        <v>37760</v>
      </c>
      <c r="M228" s="1">
        <f ca="1">DATEDIF(HR_DB[[#This Row],[Hire date]],TODAY(),"Y")</f>
        <v>17</v>
      </c>
      <c r="N228" s="4">
        <v>6677</v>
      </c>
    </row>
    <row r="229" spans="1:14" x14ac:dyDescent="0.25">
      <c r="A229" s="1">
        <v>59768</v>
      </c>
      <c r="B229" s="1" t="s">
        <v>488</v>
      </c>
      <c r="C229" s="2" t="s">
        <v>489</v>
      </c>
      <c r="D229" s="1" t="s">
        <v>27</v>
      </c>
      <c r="E229" s="1" t="str">
        <f>IF(ISODD(MID(HR_DB[[#This Row],[ID No.]],13,1)),"Male","Female")</f>
        <v>Male</v>
      </c>
      <c r="F229" s="3">
        <f>DATE(MID(HR_DB[[#This Row],[ID No.]],2,2),MID(HR_DB[[#This Row],[ID No.]],4,2),MID(HR_DB[[#This Row],[ID No.]],6,2))</f>
        <v>34773</v>
      </c>
      <c r="G229" s="1">
        <f ca="1">DATEDIF(HR_DB[[#This Row],[DOB]],TODAY(),"Y")</f>
        <v>25</v>
      </c>
      <c r="H229" s="1" t="s">
        <v>32</v>
      </c>
      <c r="I229" s="1" t="s">
        <v>23</v>
      </c>
      <c r="J229" s="1" t="s">
        <v>44</v>
      </c>
      <c r="K229" s="1" t="str">
        <f>VLOOKUP(MID(HR_DB[[#This Row],[ID No.]],8,2),[1]Draft!$B$9:$C$14,2,FALSE)</f>
        <v>Cairo</v>
      </c>
      <c r="L229" s="3">
        <v>35519</v>
      </c>
      <c r="M229" s="1">
        <f ca="1">DATEDIF(HR_DB[[#This Row],[Hire date]],TODAY(),"Y")</f>
        <v>23</v>
      </c>
      <c r="N229" s="4">
        <v>4439</v>
      </c>
    </row>
    <row r="230" spans="1:14" x14ac:dyDescent="0.25">
      <c r="A230" s="1">
        <v>55946</v>
      </c>
      <c r="B230" s="1" t="s">
        <v>490</v>
      </c>
      <c r="C230" s="1" t="s">
        <v>491</v>
      </c>
      <c r="D230" s="1" t="s">
        <v>27</v>
      </c>
      <c r="E230" s="1" t="str">
        <f>IF(ISODD(MID(HR_DB[[#This Row],[ID No.]],13,1)),"Male","Female")</f>
        <v>Male</v>
      </c>
      <c r="F230" s="3">
        <f>DATE(MID(HR_DB[[#This Row],[ID No.]],2,2),MID(HR_DB[[#This Row],[ID No.]],4,2),MID(HR_DB[[#This Row],[ID No.]],6,2))</f>
        <v>34881</v>
      </c>
      <c r="G230" s="1">
        <f ca="1">DATEDIF(HR_DB[[#This Row],[DOB]],TODAY(),"Y")</f>
        <v>25</v>
      </c>
      <c r="H230" s="1" t="s">
        <v>32</v>
      </c>
      <c r="I230" s="1" t="s">
        <v>41</v>
      </c>
      <c r="J230" s="1" t="s">
        <v>24</v>
      </c>
      <c r="K230" s="1" t="str">
        <f>VLOOKUP(MID(HR_DB[[#This Row],[ID No.]],8,2),[1]Draft!$B$9:$C$14,2,FALSE)</f>
        <v>Cairo</v>
      </c>
      <c r="L230" s="3">
        <v>39900</v>
      </c>
      <c r="M230" s="1">
        <f ca="1">DATEDIF(HR_DB[[#This Row],[Hire date]],TODAY(),"Y")</f>
        <v>11</v>
      </c>
      <c r="N230" s="4">
        <v>14646</v>
      </c>
    </row>
    <row r="231" spans="1:14" x14ac:dyDescent="0.25">
      <c r="A231" s="1">
        <v>51193</v>
      </c>
      <c r="B231" s="1" t="s">
        <v>492</v>
      </c>
      <c r="C231" s="1" t="s">
        <v>493</v>
      </c>
      <c r="D231" s="1" t="s">
        <v>49</v>
      </c>
      <c r="E231" s="1" t="str">
        <f>IF(ISODD(MID(HR_DB[[#This Row],[ID No.]],13,1)),"Male","Female")</f>
        <v>Male</v>
      </c>
      <c r="F231" s="3">
        <f>DATE(MID(HR_DB[[#This Row],[ID No.]],2,2),MID(HR_DB[[#This Row],[ID No.]],4,2),MID(HR_DB[[#This Row],[ID No.]],6,2))</f>
        <v>35006</v>
      </c>
      <c r="G231" s="1">
        <f ca="1">DATEDIF(HR_DB[[#This Row],[DOB]],TODAY(),"Y")</f>
        <v>24</v>
      </c>
      <c r="H231" s="1" t="s">
        <v>17</v>
      </c>
      <c r="I231" s="1" t="s">
        <v>23</v>
      </c>
      <c r="J231" s="1" t="s">
        <v>67</v>
      </c>
      <c r="K231" s="1" t="str">
        <f>VLOOKUP(MID(HR_DB[[#This Row],[ID No.]],8,2),[1]Draft!$B$9:$C$14,2,FALSE)</f>
        <v>Cairo</v>
      </c>
      <c r="L231" s="3">
        <v>41197</v>
      </c>
      <c r="M231" s="1">
        <f ca="1">DATEDIF(HR_DB[[#This Row],[Hire date]],TODAY(),"Y")</f>
        <v>8</v>
      </c>
      <c r="N231" s="4">
        <v>5147</v>
      </c>
    </row>
    <row r="232" spans="1:14" x14ac:dyDescent="0.25">
      <c r="A232" s="1">
        <v>59470</v>
      </c>
      <c r="B232" s="1" t="s">
        <v>494</v>
      </c>
      <c r="C232" s="1" t="s">
        <v>495</v>
      </c>
      <c r="D232" s="1" t="s">
        <v>31</v>
      </c>
      <c r="E232" s="1" t="str">
        <f>IF(ISODD(MID(HR_DB[[#This Row],[ID No.]],13,1)),"Male","Female")</f>
        <v>Male</v>
      </c>
      <c r="F232" s="3">
        <f>DATE(MID(HR_DB[[#This Row],[ID No.]],2,2),MID(HR_DB[[#This Row],[ID No.]],4,2),MID(HR_DB[[#This Row],[ID No.]],6,2))</f>
        <v>34759</v>
      </c>
      <c r="G232" s="1">
        <f ca="1">DATEDIF(HR_DB[[#This Row],[DOB]],TODAY(),"Y")</f>
        <v>25</v>
      </c>
      <c r="H232" s="1" t="s">
        <v>17</v>
      </c>
      <c r="I232" s="1" t="s">
        <v>18</v>
      </c>
      <c r="J232" s="1" t="s">
        <v>24</v>
      </c>
      <c r="K232" s="1" t="str">
        <f>VLOOKUP(MID(HR_DB[[#This Row],[ID No.]],8,2),[1]Draft!$B$9:$C$14,2,FALSE)</f>
        <v>Cairo</v>
      </c>
      <c r="L232" s="3">
        <v>36220</v>
      </c>
      <c r="M232" s="1">
        <f ca="1">DATEDIF(HR_DB[[#This Row],[Hire date]],TODAY(),"Y")</f>
        <v>21</v>
      </c>
      <c r="N232" s="4">
        <v>20829</v>
      </c>
    </row>
    <row r="233" spans="1:14" x14ac:dyDescent="0.25">
      <c r="A233" s="1">
        <v>50628</v>
      </c>
      <c r="B233" s="1" t="s">
        <v>496</v>
      </c>
      <c r="C233" s="2" t="s">
        <v>497</v>
      </c>
      <c r="D233" s="1" t="s">
        <v>16</v>
      </c>
      <c r="E233" s="1" t="str">
        <f>IF(ISODD(MID(HR_DB[[#This Row],[ID No.]],13,1)),"Male","Female")</f>
        <v>Male</v>
      </c>
      <c r="F233" s="3">
        <f>DATE(MID(HR_DB[[#This Row],[ID No.]],2,2),MID(HR_DB[[#This Row],[ID No.]],4,2),MID(HR_DB[[#This Row],[ID No.]],6,2))</f>
        <v>34776</v>
      </c>
      <c r="G233" s="1">
        <f ca="1">DATEDIF(HR_DB[[#This Row],[DOB]],TODAY(),"Y")</f>
        <v>25</v>
      </c>
      <c r="H233" s="1" t="s">
        <v>32</v>
      </c>
      <c r="I233" s="1" t="s">
        <v>23</v>
      </c>
      <c r="J233" s="1" t="s">
        <v>19</v>
      </c>
      <c r="K233" s="1" t="str">
        <f>VLOOKUP(MID(HR_DB[[#This Row],[ID No.]],8,2),[1]Draft!$B$9:$C$14,2,FALSE)</f>
        <v>Cairo</v>
      </c>
      <c r="L233" s="3">
        <v>39302</v>
      </c>
      <c r="M233" s="1">
        <f ca="1">DATEDIF(HR_DB[[#This Row],[Hire date]],TODAY(),"Y")</f>
        <v>13</v>
      </c>
      <c r="N233" s="4">
        <v>6498</v>
      </c>
    </row>
    <row r="234" spans="1:14" x14ac:dyDescent="0.25">
      <c r="A234" s="1">
        <v>55085</v>
      </c>
      <c r="B234" s="1" t="s">
        <v>498</v>
      </c>
      <c r="C234" s="1" t="s">
        <v>499</v>
      </c>
      <c r="D234" s="1" t="s">
        <v>143</v>
      </c>
      <c r="E234" s="1" t="str">
        <f>IF(ISODD(MID(HR_DB[[#This Row],[ID No.]],13,1)),"Male","Female")</f>
        <v>Male</v>
      </c>
      <c r="F234" s="3">
        <f>DATE(MID(HR_DB[[#This Row],[ID No.]],2,2),MID(HR_DB[[#This Row],[ID No.]],4,2),MID(HR_DB[[#This Row],[ID No.]],6,2))</f>
        <v>34985</v>
      </c>
      <c r="G234" s="1">
        <f ca="1">DATEDIF(HR_DB[[#This Row],[DOB]],TODAY(),"Y")</f>
        <v>25</v>
      </c>
      <c r="H234" s="1" t="s">
        <v>17</v>
      </c>
      <c r="I234" s="1" t="s">
        <v>18</v>
      </c>
      <c r="J234" s="1" t="s">
        <v>19</v>
      </c>
      <c r="K234" s="1" t="str">
        <f>VLOOKUP(MID(HR_DB[[#This Row],[ID No.]],8,2),[1]Draft!$B$9:$C$14,2,FALSE)</f>
        <v>Cairo</v>
      </c>
      <c r="L234" s="3">
        <v>41781</v>
      </c>
      <c r="M234" s="1">
        <f ca="1">DATEDIF(HR_DB[[#This Row],[Hire date]],TODAY(),"Y")</f>
        <v>6</v>
      </c>
      <c r="N234" s="4">
        <v>26183</v>
      </c>
    </row>
    <row r="235" spans="1:14" x14ac:dyDescent="0.25">
      <c r="A235" s="1">
        <v>52445</v>
      </c>
      <c r="B235" s="1" t="s">
        <v>500</v>
      </c>
      <c r="C235" s="1" t="s">
        <v>501</v>
      </c>
      <c r="D235" s="1" t="s">
        <v>143</v>
      </c>
      <c r="E235" s="1" t="str">
        <f>IF(ISODD(MID(HR_DB[[#This Row],[ID No.]],13,1)),"Male","Female")</f>
        <v>Male</v>
      </c>
      <c r="F235" s="3">
        <f>DATE(MID(HR_DB[[#This Row],[ID No.]],2,2),MID(HR_DB[[#This Row],[ID No.]],4,2),MID(HR_DB[[#This Row],[ID No.]],6,2))</f>
        <v>34801</v>
      </c>
      <c r="G235" s="1">
        <f ca="1">DATEDIF(HR_DB[[#This Row],[DOB]],TODAY(),"Y")</f>
        <v>25</v>
      </c>
      <c r="H235" s="1" t="s">
        <v>17</v>
      </c>
      <c r="I235" s="1" t="s">
        <v>23</v>
      </c>
      <c r="J235" s="1" t="s">
        <v>24</v>
      </c>
      <c r="K235" s="1" t="str">
        <f>VLOOKUP(MID(HR_DB[[#This Row],[ID No.]],8,2),[1]Draft!$B$9:$C$14,2,FALSE)</f>
        <v>Cairo</v>
      </c>
      <c r="L235" s="3">
        <v>37949</v>
      </c>
      <c r="M235" s="1">
        <f ca="1">DATEDIF(HR_DB[[#This Row],[Hire date]],TODAY(),"Y")</f>
        <v>16</v>
      </c>
      <c r="N235" s="4">
        <v>6861</v>
      </c>
    </row>
    <row r="236" spans="1:14" x14ac:dyDescent="0.25">
      <c r="A236" s="1">
        <v>55642</v>
      </c>
      <c r="B236" s="1" t="s">
        <v>502</v>
      </c>
      <c r="C236" s="1" t="s">
        <v>503</v>
      </c>
      <c r="D236" s="1" t="s">
        <v>92</v>
      </c>
      <c r="E236" s="1" t="str">
        <f>IF(ISODD(MID(HR_DB[[#This Row],[ID No.]],13,1)),"Male","Female")</f>
        <v>Male</v>
      </c>
      <c r="F236" s="3">
        <f>DATE(MID(HR_DB[[#This Row],[ID No.]],2,2),MID(HR_DB[[#This Row],[ID No.]],4,2),MID(HR_DB[[#This Row],[ID No.]],6,2))</f>
        <v>34813</v>
      </c>
      <c r="G236" s="1">
        <f ca="1">DATEDIF(HR_DB[[#This Row],[DOB]],TODAY(),"Y")</f>
        <v>25</v>
      </c>
      <c r="H236" s="1" t="s">
        <v>32</v>
      </c>
      <c r="I236" s="1" t="s">
        <v>23</v>
      </c>
      <c r="J236" s="1" t="s">
        <v>24</v>
      </c>
      <c r="K236" s="1" t="str">
        <f>VLOOKUP(MID(HR_DB[[#This Row],[ID No.]],8,2),[1]Draft!$B$9:$C$14,2,FALSE)</f>
        <v>Cairo</v>
      </c>
      <c r="L236" s="3">
        <v>38967</v>
      </c>
      <c r="M236" s="1">
        <f ca="1">DATEDIF(HR_DB[[#This Row],[Hire date]],TODAY(),"Y")</f>
        <v>14</v>
      </c>
      <c r="N236" s="4">
        <v>3175</v>
      </c>
    </row>
    <row r="237" spans="1:14" x14ac:dyDescent="0.25">
      <c r="A237" s="1">
        <v>54059</v>
      </c>
      <c r="B237" s="1" t="s">
        <v>504</v>
      </c>
      <c r="C237" s="1" t="s">
        <v>505</v>
      </c>
      <c r="D237" s="1" t="s">
        <v>62</v>
      </c>
      <c r="E237" s="1" t="str">
        <f>IF(ISODD(MID(HR_DB[[#This Row],[ID No.]],13,1)),"Male","Female")</f>
        <v>Male</v>
      </c>
      <c r="F237" s="3">
        <f>DATE(MID(HR_DB[[#This Row],[ID No.]],2,2),MID(HR_DB[[#This Row],[ID No.]],4,2),MID(HR_DB[[#This Row],[ID No.]],6,2))</f>
        <v>34883</v>
      </c>
      <c r="G237" s="1">
        <f ca="1">DATEDIF(HR_DB[[#This Row],[DOB]],TODAY(),"Y")</f>
        <v>25</v>
      </c>
      <c r="H237" s="1" t="s">
        <v>32</v>
      </c>
      <c r="I237" s="1" t="s">
        <v>23</v>
      </c>
      <c r="J237" s="1" t="s">
        <v>19</v>
      </c>
      <c r="K237" s="1" t="str">
        <f>VLOOKUP(MID(HR_DB[[#This Row],[ID No.]],8,2),[1]Draft!$B$9:$C$14,2,FALSE)</f>
        <v>Cairo</v>
      </c>
      <c r="L237" s="3">
        <v>37403</v>
      </c>
      <c r="M237" s="1">
        <f ca="1">DATEDIF(HR_DB[[#This Row],[Hire date]],TODAY(),"Y")</f>
        <v>18</v>
      </c>
      <c r="N237" s="4">
        <v>4992</v>
      </c>
    </row>
    <row r="238" spans="1:14" x14ac:dyDescent="0.25">
      <c r="A238" s="1">
        <v>58890</v>
      </c>
      <c r="B238" s="1" t="s">
        <v>506</v>
      </c>
      <c r="C238" s="1" t="s">
        <v>507</v>
      </c>
      <c r="D238" s="1" t="s">
        <v>62</v>
      </c>
      <c r="E238" s="1" t="str">
        <f>IF(ISODD(MID(HR_DB[[#This Row],[ID No.]],13,1)),"Male","Female")</f>
        <v>Male</v>
      </c>
      <c r="F238" s="3">
        <f>DATE(MID(HR_DB[[#This Row],[ID No.]],2,2),MID(HR_DB[[#This Row],[ID No.]],4,2),MID(HR_DB[[#This Row],[ID No.]],6,2))</f>
        <v>34717</v>
      </c>
      <c r="G238" s="1">
        <f ca="1">DATEDIF(HR_DB[[#This Row],[DOB]],TODAY(),"Y")</f>
        <v>25</v>
      </c>
      <c r="H238" s="1" t="s">
        <v>17</v>
      </c>
      <c r="I238" s="1" t="s">
        <v>23</v>
      </c>
      <c r="J238" s="1" t="s">
        <v>67</v>
      </c>
      <c r="K238" s="1" t="str">
        <f>VLOOKUP(MID(HR_DB[[#This Row],[ID No.]],8,2),[1]Draft!$B$9:$C$14,2,FALSE)</f>
        <v>Cairo</v>
      </c>
      <c r="L238" s="3">
        <v>42005</v>
      </c>
      <c r="M238" s="1">
        <f ca="1">DATEDIF(HR_DB[[#This Row],[Hire date]],TODAY(),"Y")</f>
        <v>5</v>
      </c>
      <c r="N238" s="4">
        <v>5432</v>
      </c>
    </row>
    <row r="239" spans="1:14" x14ac:dyDescent="0.25">
      <c r="A239" s="1">
        <v>57541</v>
      </c>
      <c r="B239" s="1" t="s">
        <v>508</v>
      </c>
      <c r="C239" s="1" t="s">
        <v>509</v>
      </c>
      <c r="D239" s="1" t="s">
        <v>38</v>
      </c>
      <c r="E239" s="1" t="str">
        <f>IF(ISODD(MID(HR_DB[[#This Row],[ID No.]],13,1)),"Male","Female")</f>
        <v>Male</v>
      </c>
      <c r="F239" s="3">
        <f>DATE(MID(HR_DB[[#This Row],[ID No.]],2,2),MID(HR_DB[[#This Row],[ID No.]],4,2),MID(HR_DB[[#This Row],[ID No.]],6,2))</f>
        <v>35049</v>
      </c>
      <c r="G239" s="1">
        <f ca="1">DATEDIF(HR_DB[[#This Row],[DOB]],TODAY(),"Y")</f>
        <v>24</v>
      </c>
      <c r="H239" s="1" t="s">
        <v>17</v>
      </c>
      <c r="I239" s="1" t="s">
        <v>41</v>
      </c>
      <c r="J239" s="1" t="s">
        <v>28</v>
      </c>
      <c r="K239" s="1" t="str">
        <f>VLOOKUP(MID(HR_DB[[#This Row],[ID No.]],8,2),[1]Draft!$B$9:$C$14,2,FALSE)</f>
        <v>Cairo</v>
      </c>
      <c r="L239" s="3">
        <v>41648</v>
      </c>
      <c r="M239" s="1">
        <f ca="1">DATEDIF(HR_DB[[#This Row],[Hire date]],TODAY(),"Y")</f>
        <v>6</v>
      </c>
      <c r="N239" s="4">
        <v>12345</v>
      </c>
    </row>
    <row r="240" spans="1:14" x14ac:dyDescent="0.25">
      <c r="A240" s="1">
        <v>58741</v>
      </c>
      <c r="B240" s="1" t="s">
        <v>510</v>
      </c>
      <c r="C240" s="1" t="s">
        <v>511</v>
      </c>
      <c r="D240" s="1" t="s">
        <v>16</v>
      </c>
      <c r="E240" s="1" t="str">
        <f>IF(ISODD(MID(HR_DB[[#This Row],[ID No.]],13,1)),"Male","Female")</f>
        <v>Male</v>
      </c>
      <c r="F240" s="3">
        <f>DATE(MID(HR_DB[[#This Row],[ID No.]],2,2),MID(HR_DB[[#This Row],[ID No.]],4,2),MID(HR_DB[[#This Row],[ID No.]],6,2))</f>
        <v>34795</v>
      </c>
      <c r="G240" s="1">
        <f ca="1">DATEDIF(HR_DB[[#This Row],[DOB]],TODAY(),"Y")</f>
        <v>25</v>
      </c>
      <c r="H240" s="1" t="s">
        <v>17</v>
      </c>
      <c r="I240" s="1" t="s">
        <v>18</v>
      </c>
      <c r="J240" s="1" t="s">
        <v>24</v>
      </c>
      <c r="K240" s="1" t="str">
        <f>VLOOKUP(MID(HR_DB[[#This Row],[ID No.]],8,2),[1]Draft!$B$9:$C$14,2,FALSE)</f>
        <v>Cairo</v>
      </c>
      <c r="L240" s="3">
        <v>37623</v>
      </c>
      <c r="M240" s="1">
        <f ca="1">DATEDIF(HR_DB[[#This Row],[Hire date]],TODAY(),"Y")</f>
        <v>17</v>
      </c>
      <c r="N240" s="4">
        <v>28639</v>
      </c>
    </row>
    <row r="241" spans="1:14" x14ac:dyDescent="0.25">
      <c r="A241" s="1">
        <v>53701</v>
      </c>
      <c r="B241" s="1" t="s">
        <v>512</v>
      </c>
      <c r="C241" s="2" t="s">
        <v>513</v>
      </c>
      <c r="D241" s="1" t="s">
        <v>16</v>
      </c>
      <c r="E241" s="1" t="str">
        <f>IF(ISODD(MID(HR_DB[[#This Row],[ID No.]],13,1)),"Male","Female")</f>
        <v>Male</v>
      </c>
      <c r="F241" s="3">
        <f>DATE(MID(HR_DB[[#This Row],[ID No.]],2,2),MID(HR_DB[[#This Row],[ID No.]],4,2),MID(HR_DB[[#This Row],[ID No.]],6,2))</f>
        <v>34961</v>
      </c>
      <c r="G241" s="1">
        <f ca="1">DATEDIF(HR_DB[[#This Row],[DOB]],TODAY(),"Y")</f>
        <v>25</v>
      </c>
      <c r="H241" s="1" t="s">
        <v>32</v>
      </c>
      <c r="I241" s="1" t="s">
        <v>23</v>
      </c>
      <c r="J241" s="1" t="s">
        <v>24</v>
      </c>
      <c r="K241" s="1" t="str">
        <f>VLOOKUP(MID(HR_DB[[#This Row],[ID No.]],8,2),[1]Draft!$B$9:$C$14,2,FALSE)</f>
        <v>Cairo</v>
      </c>
      <c r="L241" s="3">
        <v>36051</v>
      </c>
      <c r="M241" s="1">
        <f ca="1">DATEDIF(HR_DB[[#This Row],[Hire date]],TODAY(),"Y")</f>
        <v>22</v>
      </c>
      <c r="N241" s="4">
        <v>4865</v>
      </c>
    </row>
    <row r="242" spans="1:14" x14ac:dyDescent="0.25">
      <c r="A242" s="1">
        <v>53351</v>
      </c>
      <c r="B242" s="1" t="s">
        <v>514</v>
      </c>
      <c r="C242" s="1" t="s">
        <v>515</v>
      </c>
      <c r="D242" s="1" t="s">
        <v>22</v>
      </c>
      <c r="E242" s="1" t="str">
        <f>IF(ISODD(MID(HR_DB[[#This Row],[ID No.]],13,1)),"Male","Female")</f>
        <v>Male</v>
      </c>
      <c r="F242" s="3">
        <f>DATE(MID(HR_DB[[#This Row],[ID No.]],2,2),MID(HR_DB[[#This Row],[ID No.]],4,2),MID(HR_DB[[#This Row],[ID No.]],6,2))</f>
        <v>34731</v>
      </c>
      <c r="G242" s="1">
        <f ca="1">DATEDIF(HR_DB[[#This Row],[DOB]],TODAY(),"Y")</f>
        <v>25</v>
      </c>
      <c r="H242" s="1" t="s">
        <v>32</v>
      </c>
      <c r="I242" s="1" t="s">
        <v>23</v>
      </c>
      <c r="J242" s="1" t="s">
        <v>24</v>
      </c>
      <c r="K242" s="1" t="str">
        <f>VLOOKUP(MID(HR_DB[[#This Row],[ID No.]],8,2),[1]Draft!$B$9:$C$14,2,FALSE)</f>
        <v>Cairo</v>
      </c>
      <c r="L242" s="3">
        <v>40592</v>
      </c>
      <c r="M242" s="1">
        <f ca="1">DATEDIF(HR_DB[[#This Row],[Hire date]],TODAY(),"Y")</f>
        <v>9</v>
      </c>
      <c r="N242" s="4">
        <v>4238</v>
      </c>
    </row>
    <row r="243" spans="1:14" x14ac:dyDescent="0.25">
      <c r="A243" s="1">
        <v>58914</v>
      </c>
      <c r="B243" s="1" t="s">
        <v>516</v>
      </c>
      <c r="C243" s="1" t="s">
        <v>517</v>
      </c>
      <c r="D243" s="1" t="s">
        <v>31</v>
      </c>
      <c r="E243" s="1" t="str">
        <f>IF(ISODD(MID(HR_DB[[#This Row],[ID No.]],13,1)),"Male","Female")</f>
        <v>Male</v>
      </c>
      <c r="F243" s="3">
        <f>DATE(MID(HR_DB[[#This Row],[ID No.]],2,2),MID(HR_DB[[#This Row],[ID No.]],4,2),MID(HR_DB[[#This Row],[ID No.]],6,2))</f>
        <v>34936</v>
      </c>
      <c r="G243" s="1">
        <f ca="1">DATEDIF(HR_DB[[#This Row],[DOB]],TODAY(),"Y")</f>
        <v>25</v>
      </c>
      <c r="H243" s="1" t="s">
        <v>17</v>
      </c>
      <c r="I243" s="1" t="s">
        <v>23</v>
      </c>
      <c r="J243" s="1" t="s">
        <v>24</v>
      </c>
      <c r="K243" s="1" t="str">
        <f>VLOOKUP(MID(HR_DB[[#This Row],[ID No.]],8,2),[1]Draft!$B$9:$C$14,2,FALSE)</f>
        <v>Cairo</v>
      </c>
      <c r="L243" s="3">
        <v>39247</v>
      </c>
      <c r="M243" s="1">
        <f ca="1">DATEDIF(HR_DB[[#This Row],[Hire date]],TODAY(),"Y")</f>
        <v>13</v>
      </c>
      <c r="N243" s="4">
        <v>3847</v>
      </c>
    </row>
    <row r="244" spans="1:14" x14ac:dyDescent="0.25">
      <c r="A244" s="1">
        <v>51533</v>
      </c>
      <c r="B244" s="1" t="s">
        <v>518</v>
      </c>
      <c r="C244" s="1" t="s">
        <v>519</v>
      </c>
      <c r="D244" s="1" t="s">
        <v>16</v>
      </c>
      <c r="E244" s="1" t="str">
        <f>IF(ISODD(MID(HR_DB[[#This Row],[ID No.]],13,1)),"Male","Female")</f>
        <v>Male</v>
      </c>
      <c r="F244" s="3">
        <f>DATE(MID(HR_DB[[#This Row],[ID No.]],2,2),MID(HR_DB[[#This Row],[ID No.]],4,2),MID(HR_DB[[#This Row],[ID No.]],6,2))</f>
        <v>34719</v>
      </c>
      <c r="G244" s="1">
        <f ca="1">DATEDIF(HR_DB[[#This Row],[DOB]],TODAY(),"Y")</f>
        <v>25</v>
      </c>
      <c r="H244" s="1" t="s">
        <v>17</v>
      </c>
      <c r="I244" s="1" t="s">
        <v>23</v>
      </c>
      <c r="J244" s="1" t="s">
        <v>19</v>
      </c>
      <c r="K244" s="1" t="str">
        <f>VLOOKUP(MID(HR_DB[[#This Row],[ID No.]],8,2),[1]Draft!$B$9:$C$14,2,FALSE)</f>
        <v>Cairo</v>
      </c>
      <c r="L244" s="3">
        <v>38291</v>
      </c>
      <c r="M244" s="1">
        <f ca="1">DATEDIF(HR_DB[[#This Row],[Hire date]],TODAY(),"Y")</f>
        <v>16</v>
      </c>
      <c r="N244" s="4">
        <v>5730</v>
      </c>
    </row>
    <row r="245" spans="1:14" x14ac:dyDescent="0.25">
      <c r="A245" s="1">
        <v>55525</v>
      </c>
      <c r="B245" s="1" t="s">
        <v>520</v>
      </c>
      <c r="C245" s="1" t="s">
        <v>521</v>
      </c>
      <c r="D245" s="1" t="s">
        <v>49</v>
      </c>
      <c r="E245" s="1" t="str">
        <f>IF(ISODD(MID(HR_DB[[#This Row],[ID No.]],13,1)),"Male","Female")</f>
        <v>Male</v>
      </c>
      <c r="F245" s="3">
        <f>DATE(MID(HR_DB[[#This Row],[ID No.]],2,2),MID(HR_DB[[#This Row],[ID No.]],4,2),MID(HR_DB[[#This Row],[ID No.]],6,2))</f>
        <v>34798</v>
      </c>
      <c r="G245" s="1">
        <f ca="1">DATEDIF(HR_DB[[#This Row],[DOB]],TODAY(),"Y")</f>
        <v>25</v>
      </c>
      <c r="H245" s="1" t="s">
        <v>17</v>
      </c>
      <c r="I245" s="1" t="s">
        <v>23</v>
      </c>
      <c r="J245" s="1" t="s">
        <v>19</v>
      </c>
      <c r="K245" s="1" t="str">
        <f>VLOOKUP(MID(HR_DB[[#This Row],[ID No.]],8,2),[1]Draft!$B$9:$C$14,2,FALSE)</f>
        <v>Cairo</v>
      </c>
      <c r="L245" s="3">
        <v>39467</v>
      </c>
      <c r="M245" s="1">
        <f ca="1">DATEDIF(HR_DB[[#This Row],[Hire date]],TODAY(),"Y")</f>
        <v>12</v>
      </c>
      <c r="N245" s="4">
        <v>3025</v>
      </c>
    </row>
    <row r="246" spans="1:14" x14ac:dyDescent="0.25">
      <c r="A246" s="1">
        <v>52283</v>
      </c>
      <c r="B246" s="1" t="s">
        <v>522</v>
      </c>
      <c r="C246" s="1" t="s">
        <v>523</v>
      </c>
      <c r="D246" s="1" t="s">
        <v>16</v>
      </c>
      <c r="E246" s="1" t="str">
        <f>IF(ISODD(MID(HR_DB[[#This Row],[ID No.]],13,1)),"Male","Female")</f>
        <v>Male</v>
      </c>
      <c r="F246" s="3">
        <f>DATE(MID(HR_DB[[#This Row],[ID No.]],2,2),MID(HR_DB[[#This Row],[ID No.]],4,2),MID(HR_DB[[#This Row],[ID No.]],6,2))</f>
        <v>34785</v>
      </c>
      <c r="G246" s="1">
        <f ca="1">DATEDIF(HR_DB[[#This Row],[DOB]],TODAY(),"Y")</f>
        <v>25</v>
      </c>
      <c r="H246" s="1" t="s">
        <v>17</v>
      </c>
      <c r="I246" s="1" t="s">
        <v>23</v>
      </c>
      <c r="J246" s="1" t="s">
        <v>19</v>
      </c>
      <c r="K246" s="1" t="str">
        <f>VLOOKUP(MID(HR_DB[[#This Row],[ID No.]],8,2),[1]Draft!$B$9:$C$14,2,FALSE)</f>
        <v>Cairo</v>
      </c>
      <c r="L246" s="3">
        <v>36883</v>
      </c>
      <c r="M246" s="1">
        <f ca="1">DATEDIF(HR_DB[[#This Row],[Hire date]],TODAY(),"Y")</f>
        <v>19</v>
      </c>
      <c r="N246" s="4">
        <v>6015</v>
      </c>
    </row>
    <row r="247" spans="1:14" x14ac:dyDescent="0.25">
      <c r="A247" s="1">
        <v>53118</v>
      </c>
      <c r="B247" s="1" t="s">
        <v>524</v>
      </c>
      <c r="C247" s="1" t="s">
        <v>525</v>
      </c>
      <c r="D247" s="1" t="s">
        <v>92</v>
      </c>
      <c r="E247" s="1" t="str">
        <f>IF(ISODD(MID(HR_DB[[#This Row],[ID No.]],13,1)),"Male","Female")</f>
        <v>Male</v>
      </c>
      <c r="F247" s="3">
        <f>DATE(MID(HR_DB[[#This Row],[ID No.]],2,2),MID(HR_DB[[#This Row],[ID No.]],4,2),MID(HR_DB[[#This Row],[ID No.]],6,2))</f>
        <v>35054</v>
      </c>
      <c r="G247" s="1">
        <f ca="1">DATEDIF(HR_DB[[#This Row],[DOB]],TODAY(),"Y")</f>
        <v>24</v>
      </c>
      <c r="H247" s="1" t="s">
        <v>32</v>
      </c>
      <c r="I247" s="1" t="s">
        <v>23</v>
      </c>
      <c r="J247" s="1" t="s">
        <v>24</v>
      </c>
      <c r="K247" s="1" t="str">
        <f>VLOOKUP(MID(HR_DB[[#This Row],[ID No.]],8,2),[1]Draft!$B$9:$C$14,2,FALSE)</f>
        <v>Cairo</v>
      </c>
      <c r="L247" s="3">
        <v>38413</v>
      </c>
      <c r="M247" s="1">
        <f ca="1">DATEDIF(HR_DB[[#This Row],[Hire date]],TODAY(),"Y")</f>
        <v>15</v>
      </c>
      <c r="N247" s="4">
        <v>4267</v>
      </c>
    </row>
    <row r="248" spans="1:14" x14ac:dyDescent="0.25">
      <c r="A248" s="1">
        <v>50689</v>
      </c>
      <c r="B248" s="1" t="s">
        <v>526</v>
      </c>
      <c r="C248" s="1" t="s">
        <v>527</v>
      </c>
      <c r="D248" s="1" t="s">
        <v>92</v>
      </c>
      <c r="E248" s="1" t="str">
        <f>IF(ISODD(MID(HR_DB[[#This Row],[ID No.]],13,1)),"Male","Female")</f>
        <v>Male</v>
      </c>
      <c r="F248" s="3">
        <f>DATE(MID(HR_DB[[#This Row],[ID No.]],2,2),MID(HR_DB[[#This Row],[ID No.]],4,2),MID(HR_DB[[#This Row],[ID No.]],6,2))</f>
        <v>34790</v>
      </c>
      <c r="G248" s="1">
        <f ca="1">DATEDIF(HR_DB[[#This Row],[DOB]],TODAY(),"Y")</f>
        <v>25</v>
      </c>
      <c r="H248" s="1" t="s">
        <v>32</v>
      </c>
      <c r="I248" s="1" t="s">
        <v>23</v>
      </c>
      <c r="J248" s="1" t="s">
        <v>28</v>
      </c>
      <c r="K248" s="1" t="str">
        <f>VLOOKUP(MID(HR_DB[[#This Row],[ID No.]],8,2),[1]Draft!$B$9:$C$14,2,FALSE)</f>
        <v>Cairo</v>
      </c>
      <c r="L248" s="3">
        <v>37656</v>
      </c>
      <c r="M248" s="1">
        <f ca="1">DATEDIF(HR_DB[[#This Row],[Hire date]],TODAY(),"Y")</f>
        <v>17</v>
      </c>
      <c r="N248" s="4">
        <v>4624</v>
      </c>
    </row>
    <row r="249" spans="1:14" x14ac:dyDescent="0.25">
      <c r="A249" s="1">
        <v>54806</v>
      </c>
      <c r="B249" s="1" t="s">
        <v>528</v>
      </c>
      <c r="C249" s="2" t="s">
        <v>529</v>
      </c>
      <c r="D249" s="1" t="s">
        <v>31</v>
      </c>
      <c r="E249" s="1" t="str">
        <f>IF(ISODD(MID(HR_DB[[#This Row],[ID No.]],13,1)),"Male","Female")</f>
        <v>Male</v>
      </c>
      <c r="F249" s="3">
        <f>DATE(MID(HR_DB[[#This Row],[ID No.]],2,2),MID(HR_DB[[#This Row],[ID No.]],4,2),MID(HR_DB[[#This Row],[ID No.]],6,2))</f>
        <v>34908</v>
      </c>
      <c r="G249" s="1">
        <f ca="1">DATEDIF(HR_DB[[#This Row],[DOB]],TODAY(),"Y")</f>
        <v>25</v>
      </c>
      <c r="H249" s="1" t="s">
        <v>32</v>
      </c>
      <c r="I249" s="1" t="s">
        <v>23</v>
      </c>
      <c r="J249" s="1" t="s">
        <v>44</v>
      </c>
      <c r="K249" s="1" t="str">
        <f>VLOOKUP(MID(HR_DB[[#This Row],[ID No.]],8,2),[1]Draft!$B$9:$C$14,2,FALSE)</f>
        <v>Cairo</v>
      </c>
      <c r="L249" s="3">
        <v>41389</v>
      </c>
      <c r="M249" s="1">
        <f ca="1">DATEDIF(HR_DB[[#This Row],[Hire date]],TODAY(),"Y")</f>
        <v>7</v>
      </c>
      <c r="N249" s="4">
        <v>4161</v>
      </c>
    </row>
    <row r="250" spans="1:14" x14ac:dyDescent="0.25">
      <c r="A250" s="1">
        <v>58405</v>
      </c>
      <c r="B250" s="1" t="s">
        <v>530</v>
      </c>
      <c r="C250" s="1" t="s">
        <v>531</v>
      </c>
      <c r="D250" s="1" t="s">
        <v>62</v>
      </c>
      <c r="E250" s="1" t="str">
        <f>IF(ISODD(MID(HR_DB[[#This Row],[ID No.]],13,1)),"Male","Female")</f>
        <v>Male</v>
      </c>
      <c r="F250" s="3">
        <f>DATE(MID(HR_DB[[#This Row],[ID No.]],2,2),MID(HR_DB[[#This Row],[ID No.]],4,2),MID(HR_DB[[#This Row],[ID No.]],6,2))</f>
        <v>35038</v>
      </c>
      <c r="G250" s="1">
        <f ca="1">DATEDIF(HR_DB[[#This Row],[DOB]],TODAY(),"Y")</f>
        <v>24</v>
      </c>
      <c r="H250" s="1" t="s">
        <v>32</v>
      </c>
      <c r="I250" s="1" t="s">
        <v>41</v>
      </c>
      <c r="J250" s="1" t="s">
        <v>67</v>
      </c>
      <c r="K250" s="1" t="str">
        <f>VLOOKUP(MID(HR_DB[[#This Row],[ID No.]],8,2),[1]Draft!$B$9:$C$14,2,FALSE)</f>
        <v>Cairo</v>
      </c>
      <c r="L250" s="3">
        <v>41534</v>
      </c>
      <c r="M250" s="1">
        <f ca="1">DATEDIF(HR_DB[[#This Row],[Hire date]],TODAY(),"Y")</f>
        <v>7</v>
      </c>
      <c r="N250" s="4">
        <v>14049</v>
      </c>
    </row>
    <row r="251" spans="1:14" x14ac:dyDescent="0.25">
      <c r="A251" s="1">
        <v>57221</v>
      </c>
      <c r="B251" s="1" t="s">
        <v>532</v>
      </c>
      <c r="C251" s="1" t="s">
        <v>533</v>
      </c>
      <c r="D251" s="1" t="s">
        <v>35</v>
      </c>
      <c r="E251" s="1" t="str">
        <f>IF(ISODD(MID(HR_DB[[#This Row],[ID No.]],13,1)),"Male","Female")</f>
        <v>Male</v>
      </c>
      <c r="F251" s="3">
        <f>DATE(MID(HR_DB[[#This Row],[ID No.]],2,2),MID(HR_DB[[#This Row],[ID No.]],4,2),MID(HR_DB[[#This Row],[ID No.]],6,2))</f>
        <v>34793</v>
      </c>
      <c r="G251" s="1">
        <f ca="1">DATEDIF(HR_DB[[#This Row],[DOB]],TODAY(),"Y")</f>
        <v>25</v>
      </c>
      <c r="H251" s="1" t="s">
        <v>17</v>
      </c>
      <c r="I251" s="1" t="s">
        <v>23</v>
      </c>
      <c r="J251" s="1" t="s">
        <v>19</v>
      </c>
      <c r="K251" s="1" t="str">
        <f>VLOOKUP(MID(HR_DB[[#This Row],[ID No.]],8,2),[1]Draft!$B$9:$C$14,2,FALSE)</f>
        <v>Cairo</v>
      </c>
      <c r="L251" s="3">
        <v>41870</v>
      </c>
      <c r="M251" s="1">
        <f ca="1">DATEDIF(HR_DB[[#This Row],[Hire date]],TODAY(),"Y")</f>
        <v>6</v>
      </c>
      <c r="N251" s="4">
        <v>4322</v>
      </c>
    </row>
    <row r="252" spans="1:14" x14ac:dyDescent="0.25">
      <c r="A252" s="1">
        <v>50801</v>
      </c>
      <c r="B252" s="1" t="s">
        <v>534</v>
      </c>
      <c r="C252" s="1" t="s">
        <v>535</v>
      </c>
      <c r="D252" s="1" t="s">
        <v>143</v>
      </c>
      <c r="E252" s="1" t="str">
        <f>IF(ISODD(MID(HR_DB[[#This Row],[ID No.]],13,1)),"Male","Female")</f>
        <v>Male</v>
      </c>
      <c r="F252" s="3">
        <f>DATE(MID(HR_DB[[#This Row],[ID No.]],2,2),MID(HR_DB[[#This Row],[ID No.]],4,2),MID(HR_DB[[#This Row],[ID No.]],6,2))</f>
        <v>34896</v>
      </c>
      <c r="G252" s="1">
        <f ca="1">DATEDIF(HR_DB[[#This Row],[DOB]],TODAY(),"Y")</f>
        <v>25</v>
      </c>
      <c r="H252" s="1" t="s">
        <v>17</v>
      </c>
      <c r="I252" s="1" t="s">
        <v>23</v>
      </c>
      <c r="J252" s="1" t="s">
        <v>67</v>
      </c>
      <c r="K252" s="1" t="str">
        <f>VLOOKUP(MID(HR_DB[[#This Row],[ID No.]],8,2),[1]Draft!$B$9:$C$14,2,FALSE)</f>
        <v>Cairo</v>
      </c>
      <c r="L252" s="3">
        <v>39597</v>
      </c>
      <c r="M252" s="1">
        <f ca="1">DATEDIF(HR_DB[[#This Row],[Hire date]],TODAY(),"Y")</f>
        <v>12</v>
      </c>
      <c r="N252" s="4">
        <v>5263</v>
      </c>
    </row>
    <row r="253" spans="1:14" x14ac:dyDescent="0.25">
      <c r="A253" s="1">
        <v>59399</v>
      </c>
      <c r="B253" s="1" t="s">
        <v>536</v>
      </c>
      <c r="C253" s="1" t="s">
        <v>537</v>
      </c>
      <c r="D253" s="1" t="s">
        <v>143</v>
      </c>
      <c r="E253" s="1" t="str">
        <f>IF(ISODD(MID(HR_DB[[#This Row],[ID No.]],13,1)),"Male","Female")</f>
        <v>Male</v>
      </c>
      <c r="F253" s="3">
        <f>DATE(MID(HR_DB[[#This Row],[ID No.]],2,2),MID(HR_DB[[#This Row],[ID No.]],4,2),MID(HR_DB[[#This Row],[ID No.]],6,2))</f>
        <v>35060</v>
      </c>
      <c r="G253" s="1">
        <f ca="1">DATEDIF(HR_DB[[#This Row],[DOB]],TODAY(),"Y")</f>
        <v>24</v>
      </c>
      <c r="H253" s="1" t="s">
        <v>32</v>
      </c>
      <c r="I253" s="1" t="s">
        <v>23</v>
      </c>
      <c r="J253" s="1" t="s">
        <v>67</v>
      </c>
      <c r="K253" s="1" t="str">
        <f>VLOOKUP(MID(HR_DB[[#This Row],[ID No.]],8,2),[1]Draft!$B$9:$C$14,2,FALSE)</f>
        <v>Cairo</v>
      </c>
      <c r="L253" s="3">
        <v>39595</v>
      </c>
      <c r="M253" s="1">
        <f ca="1">DATEDIF(HR_DB[[#This Row],[Hire date]],TODAY(),"Y")</f>
        <v>12</v>
      </c>
      <c r="N253" s="4">
        <v>3717</v>
      </c>
    </row>
    <row r="254" spans="1:14" x14ac:dyDescent="0.25">
      <c r="A254" s="1">
        <v>58634</v>
      </c>
      <c r="B254" s="1" t="s">
        <v>538</v>
      </c>
      <c r="C254" s="1" t="s">
        <v>539</v>
      </c>
      <c r="D254" s="1" t="s">
        <v>49</v>
      </c>
      <c r="E254" s="1" t="str">
        <f>IF(ISODD(MID(HR_DB[[#This Row],[ID No.]],13,1)),"Male","Female")</f>
        <v>Male</v>
      </c>
      <c r="F254" s="3">
        <f>DATE(MID(HR_DB[[#This Row],[ID No.]],2,2),MID(HR_DB[[#This Row],[ID No.]],4,2),MID(HR_DB[[#This Row],[ID No.]],6,2))</f>
        <v>34932</v>
      </c>
      <c r="G254" s="1">
        <f ca="1">DATEDIF(HR_DB[[#This Row],[DOB]],TODAY(),"Y")</f>
        <v>25</v>
      </c>
      <c r="H254" s="1" t="s">
        <v>17</v>
      </c>
      <c r="I254" s="1" t="s">
        <v>23</v>
      </c>
      <c r="J254" s="1" t="s">
        <v>28</v>
      </c>
      <c r="K254" s="1" t="str">
        <f>VLOOKUP(MID(HR_DB[[#This Row],[ID No.]],8,2),[1]Draft!$B$9:$C$14,2,FALSE)</f>
        <v>Cairo</v>
      </c>
      <c r="L254" s="3">
        <v>38895</v>
      </c>
      <c r="M254" s="1">
        <f ca="1">DATEDIF(HR_DB[[#This Row],[Hire date]],TODAY(),"Y")</f>
        <v>14</v>
      </c>
      <c r="N254" s="4">
        <v>6185</v>
      </c>
    </row>
    <row r="255" spans="1:14" x14ac:dyDescent="0.25">
      <c r="A255" s="1">
        <v>55262</v>
      </c>
      <c r="B255" s="1" t="s">
        <v>540</v>
      </c>
      <c r="C255" s="1" t="s">
        <v>541</v>
      </c>
      <c r="D255" s="1" t="s">
        <v>31</v>
      </c>
      <c r="E255" s="1" t="str">
        <f>IF(ISODD(MID(HR_DB[[#This Row],[ID No.]],13,1)),"Male","Female")</f>
        <v>Male</v>
      </c>
      <c r="F255" s="3">
        <f>DATE(MID(HR_DB[[#This Row],[ID No.]],2,2),MID(HR_DB[[#This Row],[ID No.]],4,2),MID(HR_DB[[#This Row],[ID No.]],6,2))</f>
        <v>34917</v>
      </c>
      <c r="G255" s="1">
        <f ca="1">DATEDIF(HR_DB[[#This Row],[DOB]],TODAY(),"Y")</f>
        <v>25</v>
      </c>
      <c r="H255" s="1" t="s">
        <v>17</v>
      </c>
      <c r="I255" s="1" t="s">
        <v>23</v>
      </c>
      <c r="J255" s="1" t="s">
        <v>24</v>
      </c>
      <c r="K255" s="1" t="str">
        <f>VLOOKUP(MID(HR_DB[[#This Row],[ID No.]],8,2),[1]Draft!$B$9:$C$14,2,FALSE)</f>
        <v>Cairo</v>
      </c>
      <c r="L255" s="3">
        <v>38293</v>
      </c>
      <c r="M255" s="1">
        <f ca="1">DATEDIF(HR_DB[[#This Row],[Hire date]],TODAY(),"Y")</f>
        <v>16</v>
      </c>
      <c r="N255" s="4">
        <v>6120</v>
      </c>
    </row>
    <row r="256" spans="1:14" x14ac:dyDescent="0.25">
      <c r="A256" s="1">
        <v>51880</v>
      </c>
      <c r="B256" s="1" t="s">
        <v>542</v>
      </c>
      <c r="C256" s="1" t="s">
        <v>543</v>
      </c>
      <c r="D256" s="1" t="s">
        <v>22</v>
      </c>
      <c r="E256" s="1" t="str">
        <f>IF(ISODD(MID(HR_DB[[#This Row],[ID No.]],13,1)),"Male","Female")</f>
        <v>Male</v>
      </c>
      <c r="F256" s="3">
        <f>DATE(MID(HR_DB[[#This Row],[ID No.]],2,2),MID(HR_DB[[#This Row],[ID No.]],4,2),MID(HR_DB[[#This Row],[ID No.]],6,2))</f>
        <v>35004</v>
      </c>
      <c r="G256" s="1">
        <f ca="1">DATEDIF(HR_DB[[#This Row],[DOB]],TODAY(),"Y")</f>
        <v>25</v>
      </c>
      <c r="H256" s="1" t="s">
        <v>32</v>
      </c>
      <c r="I256" s="1" t="s">
        <v>23</v>
      </c>
      <c r="J256" s="1" t="s">
        <v>44</v>
      </c>
      <c r="K256" s="1" t="str">
        <f>VLOOKUP(MID(HR_DB[[#This Row],[ID No.]],8,2),[1]Draft!$B$9:$C$14,2,FALSE)</f>
        <v>Cairo</v>
      </c>
      <c r="L256" s="3">
        <v>42241</v>
      </c>
      <c r="M256" s="1">
        <f ca="1">DATEDIF(HR_DB[[#This Row],[Hire date]],TODAY(),"Y")</f>
        <v>5</v>
      </c>
      <c r="N256" s="4">
        <v>5435</v>
      </c>
    </row>
    <row r="257" spans="1:14" x14ac:dyDescent="0.25">
      <c r="A257" s="1">
        <v>57613</v>
      </c>
      <c r="B257" s="1" t="s">
        <v>544</v>
      </c>
      <c r="C257" s="1" t="s">
        <v>545</v>
      </c>
      <c r="D257" s="1" t="s">
        <v>27</v>
      </c>
      <c r="E257" s="1" t="str">
        <f>IF(ISODD(MID(HR_DB[[#This Row],[ID No.]],13,1)),"Male","Female")</f>
        <v>Male</v>
      </c>
      <c r="F257" s="3">
        <f>DATE(MID(HR_DB[[#This Row],[ID No.]],2,2),MID(HR_DB[[#This Row],[ID No.]],4,2),MID(HR_DB[[#This Row],[ID No.]],6,2))</f>
        <v>35041</v>
      </c>
      <c r="G257" s="1">
        <f ca="1">DATEDIF(HR_DB[[#This Row],[DOB]],TODAY(),"Y")</f>
        <v>24</v>
      </c>
      <c r="H257" s="1" t="s">
        <v>32</v>
      </c>
      <c r="I257" s="1" t="s">
        <v>23</v>
      </c>
      <c r="J257" s="1" t="s">
        <v>24</v>
      </c>
      <c r="K257" s="1" t="str">
        <f>VLOOKUP(MID(HR_DB[[#This Row],[ID No.]],8,2),[1]Draft!$B$9:$C$14,2,FALSE)</f>
        <v>Cairo</v>
      </c>
      <c r="L257" s="3">
        <v>41309</v>
      </c>
      <c r="M257" s="1">
        <f ca="1">DATEDIF(HR_DB[[#This Row],[Hire date]],TODAY(),"Y")</f>
        <v>7</v>
      </c>
      <c r="N257" s="4">
        <v>6959</v>
      </c>
    </row>
    <row r="258" spans="1:14" x14ac:dyDescent="0.25">
      <c r="A258" s="1">
        <v>58666</v>
      </c>
      <c r="B258" s="1" t="s">
        <v>546</v>
      </c>
      <c r="C258" s="1" t="s">
        <v>547</v>
      </c>
      <c r="D258" s="1" t="s">
        <v>35</v>
      </c>
      <c r="E258" s="1" t="str">
        <f>IF(ISODD(MID(HR_DB[[#This Row],[ID No.]],13,1)),"Male","Female")</f>
        <v>Male</v>
      </c>
      <c r="F258" s="3">
        <f>DATE(MID(HR_DB[[#This Row],[ID No.]],2,2),MID(HR_DB[[#This Row],[ID No.]],4,2),MID(HR_DB[[#This Row],[ID No.]],6,2))</f>
        <v>34846</v>
      </c>
      <c r="G258" s="1">
        <f ca="1">DATEDIF(HR_DB[[#This Row],[DOB]],TODAY(),"Y")</f>
        <v>25</v>
      </c>
      <c r="H258" s="1" t="s">
        <v>17</v>
      </c>
      <c r="I258" s="1" t="s">
        <v>18</v>
      </c>
      <c r="J258" s="1" t="s">
        <v>19</v>
      </c>
      <c r="K258" s="1" t="str">
        <f>VLOOKUP(MID(HR_DB[[#This Row],[ID No.]],8,2),[1]Draft!$B$9:$C$14,2,FALSE)</f>
        <v>Cairo</v>
      </c>
      <c r="L258" s="3">
        <v>41439</v>
      </c>
      <c r="M258" s="1">
        <f ca="1">DATEDIF(HR_DB[[#This Row],[Hire date]],TODAY(),"Y")</f>
        <v>7</v>
      </c>
      <c r="N258" s="4">
        <v>28369</v>
      </c>
    </row>
    <row r="259" spans="1:14" x14ac:dyDescent="0.25">
      <c r="A259" s="1">
        <v>54914</v>
      </c>
      <c r="B259" s="1" t="s">
        <v>548</v>
      </c>
      <c r="C259" s="1" t="s">
        <v>549</v>
      </c>
      <c r="D259" s="1" t="s">
        <v>31</v>
      </c>
      <c r="E259" s="1" t="str">
        <f>IF(ISODD(MID(HR_DB[[#This Row],[ID No.]],13,1)),"Male","Female")</f>
        <v>Male</v>
      </c>
      <c r="F259" s="3">
        <f>DATE(MID(HR_DB[[#This Row],[ID No.]],2,2),MID(HR_DB[[#This Row],[ID No.]],4,2),MID(HR_DB[[#This Row],[ID No.]],6,2))</f>
        <v>34777</v>
      </c>
      <c r="G259" s="1">
        <f ca="1">DATEDIF(HR_DB[[#This Row],[DOB]],TODAY(),"Y")</f>
        <v>25</v>
      </c>
      <c r="H259" s="1" t="s">
        <v>17</v>
      </c>
      <c r="I259" s="1" t="s">
        <v>23</v>
      </c>
      <c r="J259" s="1" t="s">
        <v>67</v>
      </c>
      <c r="K259" s="1" t="str">
        <f>VLOOKUP(MID(HR_DB[[#This Row],[ID No.]],8,2),[1]Draft!$B$9:$C$14,2,FALSE)</f>
        <v>Cairo</v>
      </c>
      <c r="L259" s="3">
        <v>37579</v>
      </c>
      <c r="M259" s="1">
        <f ca="1">DATEDIF(HR_DB[[#This Row],[Hire date]],TODAY(),"Y")</f>
        <v>17</v>
      </c>
      <c r="N259" s="4">
        <v>3724</v>
      </c>
    </row>
    <row r="260" spans="1:14" x14ac:dyDescent="0.25">
      <c r="A260" s="1">
        <v>59549</v>
      </c>
      <c r="B260" s="1" t="s">
        <v>550</v>
      </c>
      <c r="C260" s="1" t="s">
        <v>551</v>
      </c>
      <c r="D260" s="1" t="s">
        <v>22</v>
      </c>
      <c r="E260" s="1" t="str">
        <f>IF(ISODD(MID(HR_DB[[#This Row],[ID No.]],13,1)),"Male","Female")</f>
        <v>Male</v>
      </c>
      <c r="F260" s="3">
        <f>DATE(MID(HR_DB[[#This Row],[ID No.]],2,2),MID(HR_DB[[#This Row],[ID No.]],4,2),MID(HR_DB[[#This Row],[ID No.]],6,2))</f>
        <v>34952</v>
      </c>
      <c r="G260" s="1">
        <f ca="1">DATEDIF(HR_DB[[#This Row],[DOB]],TODAY(),"Y")</f>
        <v>25</v>
      </c>
      <c r="H260" s="1" t="s">
        <v>32</v>
      </c>
      <c r="I260" s="1" t="s">
        <v>23</v>
      </c>
      <c r="J260" s="1" t="s">
        <v>28</v>
      </c>
      <c r="K260" s="1" t="str">
        <f>VLOOKUP(MID(HR_DB[[#This Row],[ID No.]],8,2),[1]Draft!$B$9:$C$14,2,FALSE)</f>
        <v>Cairo</v>
      </c>
      <c r="L260" s="3">
        <v>38221</v>
      </c>
      <c r="M260" s="1">
        <f ca="1">DATEDIF(HR_DB[[#This Row],[Hire date]],TODAY(),"Y")</f>
        <v>16</v>
      </c>
      <c r="N260" s="4">
        <v>5441</v>
      </c>
    </row>
    <row r="261" spans="1:14" x14ac:dyDescent="0.25">
      <c r="A261" s="1">
        <v>55574</v>
      </c>
      <c r="B261" s="1" t="s">
        <v>552</v>
      </c>
      <c r="C261" s="1" t="s">
        <v>553</v>
      </c>
      <c r="D261" s="1" t="s">
        <v>22</v>
      </c>
      <c r="E261" s="1" t="str">
        <f>IF(ISODD(MID(HR_DB[[#This Row],[ID No.]],13,1)),"Male","Female")</f>
        <v>Male</v>
      </c>
      <c r="F261" s="3">
        <f>DATE(MID(HR_DB[[#This Row],[ID No.]],2,2),MID(HR_DB[[#This Row],[ID No.]],4,2),MID(HR_DB[[#This Row],[ID No.]],6,2))</f>
        <v>35037</v>
      </c>
      <c r="G261" s="1">
        <f ca="1">DATEDIF(HR_DB[[#This Row],[DOB]],TODAY(),"Y")</f>
        <v>24</v>
      </c>
      <c r="H261" s="1" t="s">
        <v>32</v>
      </c>
      <c r="I261" s="1" t="s">
        <v>23</v>
      </c>
      <c r="J261" s="1" t="s">
        <v>28</v>
      </c>
      <c r="K261" s="1" t="str">
        <f>VLOOKUP(MID(HR_DB[[#This Row],[ID No.]],8,2),[1]Draft!$B$9:$C$14,2,FALSE)</f>
        <v>Cairo</v>
      </c>
      <c r="L261" s="3">
        <v>42230</v>
      </c>
      <c r="M261" s="1">
        <f ca="1">DATEDIF(HR_DB[[#This Row],[Hire date]],TODAY(),"Y")</f>
        <v>5</v>
      </c>
      <c r="N261" s="4">
        <v>4267</v>
      </c>
    </row>
    <row r="262" spans="1:14" x14ac:dyDescent="0.25">
      <c r="A262" s="1">
        <v>56158</v>
      </c>
      <c r="B262" s="1" t="s">
        <v>554</v>
      </c>
      <c r="C262" s="2" t="s">
        <v>555</v>
      </c>
      <c r="D262" s="1" t="s">
        <v>143</v>
      </c>
      <c r="E262" s="1" t="str">
        <f>IF(ISODD(MID(HR_DB[[#This Row],[ID No.]],13,1)),"Male","Female")</f>
        <v>Male</v>
      </c>
      <c r="F262" s="3">
        <f>DATE(MID(HR_DB[[#This Row],[ID No.]],2,2),MID(HR_DB[[#This Row],[ID No.]],4,2),MID(HR_DB[[#This Row],[ID No.]],6,2))</f>
        <v>34986</v>
      </c>
      <c r="G262" s="1">
        <f ca="1">DATEDIF(HR_DB[[#This Row],[DOB]],TODAY(),"Y")</f>
        <v>25</v>
      </c>
      <c r="H262" s="1" t="s">
        <v>17</v>
      </c>
      <c r="I262" s="1" t="s">
        <v>41</v>
      </c>
      <c r="J262" s="1" t="s">
        <v>67</v>
      </c>
      <c r="K262" s="1" t="str">
        <f>VLOOKUP(MID(HR_DB[[#This Row],[ID No.]],8,2),[1]Draft!$B$9:$C$14,2,FALSE)</f>
        <v>Cairo</v>
      </c>
      <c r="L262" s="3">
        <v>37498</v>
      </c>
      <c r="M262" s="1">
        <f ca="1">DATEDIF(HR_DB[[#This Row],[Hire date]],TODAY(),"Y")</f>
        <v>18</v>
      </c>
      <c r="N262" s="4">
        <v>13178</v>
      </c>
    </row>
    <row r="263" spans="1:14" x14ac:dyDescent="0.25">
      <c r="A263" s="1">
        <v>51564</v>
      </c>
      <c r="B263" s="1" t="s">
        <v>556</v>
      </c>
      <c r="C263" s="1" t="s">
        <v>557</v>
      </c>
      <c r="D263" s="1" t="s">
        <v>38</v>
      </c>
      <c r="E263" s="1" t="str">
        <f>IF(ISODD(MID(HR_DB[[#This Row],[ID No.]],13,1)),"Male","Female")</f>
        <v>Male</v>
      </c>
      <c r="F263" s="3">
        <f>DATE(MID(HR_DB[[#This Row],[ID No.]],2,2),MID(HR_DB[[#This Row],[ID No.]],4,2),MID(HR_DB[[#This Row],[ID No.]],6,2))</f>
        <v>35035</v>
      </c>
      <c r="G263" s="1">
        <f ca="1">DATEDIF(HR_DB[[#This Row],[DOB]],TODAY(),"Y")</f>
        <v>24</v>
      </c>
      <c r="H263" s="1" t="s">
        <v>17</v>
      </c>
      <c r="I263" s="1" t="s">
        <v>41</v>
      </c>
      <c r="J263" s="1" t="s">
        <v>24</v>
      </c>
      <c r="K263" s="1" t="str">
        <f>VLOOKUP(MID(HR_DB[[#This Row],[ID No.]],8,2),[1]Draft!$B$9:$C$14,2,FALSE)</f>
        <v>Cairo</v>
      </c>
      <c r="L263" s="3">
        <v>37236</v>
      </c>
      <c r="M263" s="1">
        <f ca="1">DATEDIF(HR_DB[[#This Row],[Hire date]],TODAY(),"Y")</f>
        <v>18</v>
      </c>
      <c r="N263" s="4">
        <v>13991</v>
      </c>
    </row>
    <row r="264" spans="1:14" x14ac:dyDescent="0.25">
      <c r="A264" s="1">
        <v>52113</v>
      </c>
      <c r="B264" s="1" t="s">
        <v>558</v>
      </c>
      <c r="C264" s="1" t="s">
        <v>559</v>
      </c>
      <c r="D264" s="1" t="s">
        <v>35</v>
      </c>
      <c r="E264" s="1" t="str">
        <f>IF(ISODD(MID(HR_DB[[#This Row],[ID No.]],13,1)),"Male","Female")</f>
        <v>Male</v>
      </c>
      <c r="F264" s="3">
        <f>DATE(MID(HR_DB[[#This Row],[ID No.]],2,2),MID(HR_DB[[#This Row],[ID No.]],4,2),MID(HR_DB[[#This Row],[ID No.]],6,2))</f>
        <v>34860</v>
      </c>
      <c r="G264" s="1">
        <f ca="1">DATEDIF(HR_DB[[#This Row],[DOB]],TODAY(),"Y")</f>
        <v>25</v>
      </c>
      <c r="H264" s="1" t="s">
        <v>17</v>
      </c>
      <c r="I264" s="1" t="s">
        <v>41</v>
      </c>
      <c r="J264" s="1" t="s">
        <v>28</v>
      </c>
      <c r="K264" s="1" t="str">
        <f>VLOOKUP(MID(HR_DB[[#This Row],[ID No.]],8,2),[1]Draft!$B$9:$C$14,2,FALSE)</f>
        <v>Cairo</v>
      </c>
      <c r="L264" s="3">
        <v>35202</v>
      </c>
      <c r="M264" s="1">
        <f ca="1">DATEDIF(HR_DB[[#This Row],[Hire date]],TODAY(),"Y")</f>
        <v>24</v>
      </c>
      <c r="N264" s="4">
        <v>10070</v>
      </c>
    </row>
    <row r="265" spans="1:14" x14ac:dyDescent="0.25">
      <c r="A265" s="1">
        <v>54388</v>
      </c>
      <c r="B265" s="1" t="s">
        <v>560</v>
      </c>
      <c r="C265" s="1" t="s">
        <v>561</v>
      </c>
      <c r="D265" s="1" t="s">
        <v>49</v>
      </c>
      <c r="E265" s="1" t="str">
        <f>IF(ISODD(MID(HR_DB[[#This Row],[ID No.]],13,1)),"Male","Female")</f>
        <v>Male</v>
      </c>
      <c r="F265" s="3">
        <f>DATE(MID(HR_DB[[#This Row],[ID No.]],2,2),MID(HR_DB[[#This Row],[ID No.]],4,2),MID(HR_DB[[#This Row],[ID No.]],6,2))</f>
        <v>34875</v>
      </c>
      <c r="G265" s="1">
        <f ca="1">DATEDIF(HR_DB[[#This Row],[DOB]],TODAY(),"Y")</f>
        <v>25</v>
      </c>
      <c r="H265" s="1" t="s">
        <v>17</v>
      </c>
      <c r="I265" s="1" t="s">
        <v>23</v>
      </c>
      <c r="J265" s="1" t="s">
        <v>44</v>
      </c>
      <c r="K265" s="1" t="str">
        <f>VLOOKUP(MID(HR_DB[[#This Row],[ID No.]],8,2),[1]Draft!$B$9:$C$14,2,FALSE)</f>
        <v>Cairo</v>
      </c>
      <c r="L265" s="3">
        <v>41818</v>
      </c>
      <c r="M265" s="1">
        <f ca="1">DATEDIF(HR_DB[[#This Row],[Hire date]],TODAY(),"Y")</f>
        <v>6</v>
      </c>
      <c r="N265" s="4">
        <v>3758</v>
      </c>
    </row>
    <row r="266" spans="1:14" x14ac:dyDescent="0.25">
      <c r="A266" s="1">
        <v>55473</v>
      </c>
      <c r="B266" s="1" t="s">
        <v>562</v>
      </c>
      <c r="C266" s="1" t="s">
        <v>563</v>
      </c>
      <c r="D266" s="1" t="s">
        <v>16</v>
      </c>
      <c r="E266" s="1" t="str">
        <f>IF(ISODD(MID(HR_DB[[#This Row],[ID No.]],13,1)),"Male","Female")</f>
        <v>Male</v>
      </c>
      <c r="F266" s="3">
        <f>DATE(MID(HR_DB[[#This Row],[ID No.]],2,2),MID(HR_DB[[#This Row],[ID No.]],4,2),MID(HR_DB[[#This Row],[ID No.]],6,2))</f>
        <v>34844</v>
      </c>
      <c r="G266" s="1">
        <f ca="1">DATEDIF(HR_DB[[#This Row],[DOB]],TODAY(),"Y")</f>
        <v>25</v>
      </c>
      <c r="H266" s="1" t="s">
        <v>17</v>
      </c>
      <c r="I266" s="1" t="s">
        <v>23</v>
      </c>
      <c r="J266" s="1" t="s">
        <v>28</v>
      </c>
      <c r="K266" s="1" t="str">
        <f>VLOOKUP(MID(HR_DB[[#This Row],[ID No.]],8,2),[1]Draft!$B$9:$C$14,2,FALSE)</f>
        <v>Cairo</v>
      </c>
      <c r="L266" s="3">
        <v>40143</v>
      </c>
      <c r="M266" s="1">
        <f ca="1">DATEDIF(HR_DB[[#This Row],[Hire date]],TODAY(),"Y")</f>
        <v>10</v>
      </c>
      <c r="N266" s="4">
        <v>5810</v>
      </c>
    </row>
    <row r="267" spans="1:14" x14ac:dyDescent="0.25">
      <c r="A267" s="1">
        <v>52615</v>
      </c>
      <c r="B267" s="1" t="s">
        <v>564</v>
      </c>
      <c r="C267" s="1" t="s">
        <v>565</v>
      </c>
      <c r="D267" s="1" t="s">
        <v>22</v>
      </c>
      <c r="E267" s="1" t="str">
        <f>IF(ISODD(MID(HR_DB[[#This Row],[ID No.]],13,1)),"Male","Female")</f>
        <v>Male</v>
      </c>
      <c r="F267" s="3">
        <f>DATE(MID(HR_DB[[#This Row],[ID No.]],2,2),MID(HR_DB[[#This Row],[ID No.]],4,2),MID(HR_DB[[#This Row],[ID No.]],6,2))</f>
        <v>35050</v>
      </c>
      <c r="G267" s="1">
        <f ca="1">DATEDIF(HR_DB[[#This Row],[DOB]],TODAY(),"Y")</f>
        <v>24</v>
      </c>
      <c r="H267" s="1" t="s">
        <v>32</v>
      </c>
      <c r="I267" s="1" t="s">
        <v>23</v>
      </c>
      <c r="J267" s="1" t="s">
        <v>44</v>
      </c>
      <c r="K267" s="1" t="str">
        <f>VLOOKUP(MID(HR_DB[[#This Row],[ID No.]],8,2),[1]Draft!$B$9:$C$14,2,FALSE)</f>
        <v>Cairo</v>
      </c>
      <c r="L267" s="3">
        <v>38905</v>
      </c>
      <c r="M267" s="1">
        <f ca="1">DATEDIF(HR_DB[[#This Row],[Hire date]],TODAY(),"Y")</f>
        <v>14</v>
      </c>
      <c r="N267" s="4">
        <v>3630</v>
      </c>
    </row>
    <row r="268" spans="1:14" x14ac:dyDescent="0.25">
      <c r="A268" s="1">
        <v>55566</v>
      </c>
      <c r="B268" s="1" t="s">
        <v>566</v>
      </c>
      <c r="C268" s="1" t="s">
        <v>567</v>
      </c>
      <c r="D268" s="1" t="s">
        <v>92</v>
      </c>
      <c r="E268" s="1" t="str">
        <f>IF(ISODD(MID(HR_DB[[#This Row],[ID No.]],13,1)),"Male","Female")</f>
        <v>Male</v>
      </c>
      <c r="F268" s="3">
        <f>DATE(MID(HR_DB[[#This Row],[ID No.]],2,2),MID(HR_DB[[#This Row],[ID No.]],4,2),MID(HR_DB[[#This Row],[ID No.]],6,2))</f>
        <v>34772</v>
      </c>
      <c r="G268" s="1">
        <f ca="1">DATEDIF(HR_DB[[#This Row],[DOB]],TODAY(),"Y")</f>
        <v>25</v>
      </c>
      <c r="H268" s="1" t="s">
        <v>32</v>
      </c>
      <c r="I268" s="1" t="s">
        <v>18</v>
      </c>
      <c r="J268" s="1" t="s">
        <v>19</v>
      </c>
      <c r="K268" s="1" t="str">
        <f>VLOOKUP(MID(HR_DB[[#This Row],[ID No.]],8,2),[1]Draft!$B$9:$C$14,2,FALSE)</f>
        <v>Cairo</v>
      </c>
      <c r="L268" s="3">
        <v>35620</v>
      </c>
      <c r="M268" s="1">
        <f ca="1">DATEDIF(HR_DB[[#This Row],[Hire date]],TODAY(),"Y")</f>
        <v>23</v>
      </c>
      <c r="N268" s="4">
        <v>22434</v>
      </c>
    </row>
    <row r="269" spans="1:14" x14ac:dyDescent="0.25">
      <c r="A269" s="1">
        <v>50662</v>
      </c>
      <c r="B269" s="1" t="s">
        <v>568</v>
      </c>
      <c r="C269" s="1" t="s">
        <v>569</v>
      </c>
      <c r="D269" s="1" t="s">
        <v>16</v>
      </c>
      <c r="E269" s="1" t="str">
        <f>IF(ISODD(MID(HR_DB[[#This Row],[ID No.]],13,1)),"Male","Female")</f>
        <v>Male</v>
      </c>
      <c r="F269" s="3">
        <f>DATE(MID(HR_DB[[#This Row],[ID No.]],2,2),MID(HR_DB[[#This Row],[ID No.]],4,2),MID(HR_DB[[#This Row],[ID No.]],6,2))</f>
        <v>34893</v>
      </c>
      <c r="G269" s="1">
        <f ca="1">DATEDIF(HR_DB[[#This Row],[DOB]],TODAY(),"Y")</f>
        <v>25</v>
      </c>
      <c r="H269" s="1" t="s">
        <v>32</v>
      </c>
      <c r="I269" s="1" t="s">
        <v>23</v>
      </c>
      <c r="J269" s="1" t="s">
        <v>67</v>
      </c>
      <c r="K269" s="1" t="str">
        <f>VLOOKUP(MID(HR_DB[[#This Row],[ID No.]],8,2),[1]Draft!$B$9:$C$14,2,FALSE)</f>
        <v>Cairo</v>
      </c>
      <c r="L269" s="3">
        <v>38675</v>
      </c>
      <c r="M269" s="1">
        <f ca="1">DATEDIF(HR_DB[[#This Row],[Hire date]],TODAY(),"Y")</f>
        <v>14</v>
      </c>
      <c r="N269" s="4">
        <v>5959</v>
      </c>
    </row>
    <row r="270" spans="1:14" x14ac:dyDescent="0.25">
      <c r="A270" s="1">
        <v>58284</v>
      </c>
      <c r="B270" s="1" t="s">
        <v>570</v>
      </c>
      <c r="C270" s="1" t="s">
        <v>571</v>
      </c>
      <c r="D270" s="1" t="s">
        <v>16</v>
      </c>
      <c r="E270" s="1" t="str">
        <f>IF(ISODD(MID(HR_DB[[#This Row],[ID No.]],13,1)),"Male","Female")</f>
        <v>Male</v>
      </c>
      <c r="F270" s="3">
        <f>DATE(MID(HR_DB[[#This Row],[ID No.]],2,2),MID(HR_DB[[#This Row],[ID No.]],4,2),MID(HR_DB[[#This Row],[ID No.]],6,2))</f>
        <v>35022</v>
      </c>
      <c r="G270" s="1">
        <f ca="1">DATEDIF(HR_DB[[#This Row],[DOB]],TODAY(),"Y")</f>
        <v>24</v>
      </c>
      <c r="H270" s="1" t="s">
        <v>32</v>
      </c>
      <c r="I270" s="1" t="s">
        <v>18</v>
      </c>
      <c r="J270" s="1" t="s">
        <v>28</v>
      </c>
      <c r="K270" s="1" t="str">
        <f>VLOOKUP(MID(HR_DB[[#This Row],[ID No.]],8,2),[1]Draft!$B$9:$C$14,2,FALSE)</f>
        <v>Cairo</v>
      </c>
      <c r="L270" s="3">
        <v>39360</v>
      </c>
      <c r="M270" s="1">
        <f ca="1">DATEDIF(HR_DB[[#This Row],[Hire date]],TODAY(),"Y")</f>
        <v>13</v>
      </c>
      <c r="N270" s="4">
        <v>29382</v>
      </c>
    </row>
    <row r="271" spans="1:14" x14ac:dyDescent="0.25">
      <c r="A271" s="1">
        <v>57544</v>
      </c>
      <c r="B271" s="1" t="s">
        <v>572</v>
      </c>
      <c r="C271" s="1" t="s">
        <v>573</v>
      </c>
      <c r="D271" s="1" t="s">
        <v>35</v>
      </c>
      <c r="E271" s="1" t="str">
        <f>IF(ISODD(MID(HR_DB[[#This Row],[ID No.]],13,1)),"Male","Female")</f>
        <v>Male</v>
      </c>
      <c r="F271" s="3">
        <f>DATE(MID(HR_DB[[#This Row],[ID No.]],2,2),MID(HR_DB[[#This Row],[ID No.]],4,2),MID(HR_DB[[#This Row],[ID No.]],6,2))</f>
        <v>34876</v>
      </c>
      <c r="G271" s="1">
        <f ca="1">DATEDIF(HR_DB[[#This Row],[DOB]],TODAY(),"Y")</f>
        <v>25</v>
      </c>
      <c r="H271" s="1" t="s">
        <v>17</v>
      </c>
      <c r="I271" s="1" t="s">
        <v>41</v>
      </c>
      <c r="J271" s="1" t="s">
        <v>67</v>
      </c>
      <c r="K271" s="1" t="str">
        <f>VLOOKUP(MID(HR_DB[[#This Row],[ID No.]],8,2),[1]Draft!$B$9:$C$14,2,FALSE)</f>
        <v>Cairo</v>
      </c>
      <c r="L271" s="3">
        <v>39989</v>
      </c>
      <c r="M271" s="1">
        <f ca="1">DATEDIF(HR_DB[[#This Row],[Hire date]],TODAY(),"Y")</f>
        <v>11</v>
      </c>
      <c r="N271" s="4">
        <v>11735</v>
      </c>
    </row>
    <row r="272" spans="1:14" x14ac:dyDescent="0.25">
      <c r="A272" s="1">
        <v>55273</v>
      </c>
      <c r="B272" s="1" t="s">
        <v>574</v>
      </c>
      <c r="C272" s="1" t="s">
        <v>575</v>
      </c>
      <c r="D272" s="1" t="s">
        <v>27</v>
      </c>
      <c r="E272" s="1" t="str">
        <f>IF(ISODD(MID(HR_DB[[#This Row],[ID No.]],13,1)),"Male","Female")</f>
        <v>Male</v>
      </c>
      <c r="F272" s="3">
        <f>DATE(MID(HR_DB[[#This Row],[ID No.]],2,2),MID(HR_DB[[#This Row],[ID No.]],4,2),MID(HR_DB[[#This Row],[ID No.]],6,2))</f>
        <v>34968</v>
      </c>
      <c r="G272" s="1">
        <f ca="1">DATEDIF(HR_DB[[#This Row],[DOB]],TODAY(),"Y")</f>
        <v>25</v>
      </c>
      <c r="H272" s="1" t="s">
        <v>17</v>
      </c>
      <c r="I272" s="1" t="s">
        <v>23</v>
      </c>
      <c r="J272" s="1" t="s">
        <v>19</v>
      </c>
      <c r="K272" s="1" t="str">
        <f>VLOOKUP(MID(HR_DB[[#This Row],[ID No.]],8,2),[1]Draft!$B$9:$C$14,2,FALSE)</f>
        <v>Cairo</v>
      </c>
      <c r="L272" s="3">
        <v>42041</v>
      </c>
      <c r="M272" s="1">
        <f ca="1">DATEDIF(HR_DB[[#This Row],[Hire date]],TODAY(),"Y")</f>
        <v>5</v>
      </c>
      <c r="N272" s="4">
        <v>4318</v>
      </c>
    </row>
    <row r="273" spans="1:14" x14ac:dyDescent="0.25">
      <c r="A273" s="1">
        <v>50361</v>
      </c>
      <c r="B273" s="1" t="s">
        <v>576</v>
      </c>
      <c r="C273" s="1" t="s">
        <v>577</v>
      </c>
      <c r="D273" s="1" t="s">
        <v>38</v>
      </c>
      <c r="E273" s="1" t="str">
        <f>IF(ISODD(MID(HR_DB[[#This Row],[ID No.]],13,1)),"Male","Female")</f>
        <v>Male</v>
      </c>
      <c r="F273" s="3">
        <f>DATE(MID(HR_DB[[#This Row],[ID No.]],2,2),MID(HR_DB[[#This Row],[ID No.]],4,2),MID(HR_DB[[#This Row],[ID No.]],6,2))</f>
        <v>35027</v>
      </c>
      <c r="G273" s="1">
        <f ca="1">DATEDIF(HR_DB[[#This Row],[DOB]],TODAY(),"Y")</f>
        <v>24</v>
      </c>
      <c r="H273" s="1" t="s">
        <v>32</v>
      </c>
      <c r="I273" s="1" t="s">
        <v>23</v>
      </c>
      <c r="J273" s="1" t="s">
        <v>19</v>
      </c>
      <c r="K273" s="1" t="str">
        <f>VLOOKUP(MID(HR_DB[[#This Row],[ID No.]],8,2),[1]Draft!$B$9:$C$14,2,FALSE)</f>
        <v>Cairo</v>
      </c>
      <c r="L273" s="3">
        <v>40160</v>
      </c>
      <c r="M273" s="1">
        <f ca="1">DATEDIF(HR_DB[[#This Row],[Hire date]],TODAY(),"Y")</f>
        <v>10</v>
      </c>
      <c r="N273" s="4">
        <v>3772</v>
      </c>
    </row>
    <row r="274" spans="1:14" x14ac:dyDescent="0.25">
      <c r="A274" s="1">
        <v>59459</v>
      </c>
      <c r="B274" s="1" t="s">
        <v>578</v>
      </c>
      <c r="C274" s="1" t="s">
        <v>579</v>
      </c>
      <c r="D274" s="1" t="s">
        <v>62</v>
      </c>
      <c r="E274" s="1" t="str">
        <f>IF(ISODD(MID(HR_DB[[#This Row],[ID No.]],13,1)),"Male","Female")</f>
        <v>Male</v>
      </c>
      <c r="F274" s="3">
        <f>DATE(MID(HR_DB[[#This Row],[ID No.]],2,2),MID(HR_DB[[#This Row],[ID No.]],4,2),MID(HR_DB[[#This Row],[ID No.]],6,2))</f>
        <v>32435</v>
      </c>
      <c r="G274" s="1">
        <f ca="1">DATEDIF(HR_DB[[#This Row],[DOB]],TODAY(),"Y")</f>
        <v>32</v>
      </c>
      <c r="H274" s="1" t="s">
        <v>17</v>
      </c>
      <c r="I274" s="1" t="s">
        <v>23</v>
      </c>
      <c r="J274" s="1" t="s">
        <v>44</v>
      </c>
      <c r="K274" s="1" t="str">
        <f>VLOOKUP(MID(HR_DB[[#This Row],[ID No.]],8,2),[1]Draft!$B$9:$C$14,2,FALSE)</f>
        <v>Cairo</v>
      </c>
      <c r="L274" s="3">
        <v>39455</v>
      </c>
      <c r="M274" s="1">
        <f ca="1">DATEDIF(HR_DB[[#This Row],[Hire date]],TODAY(),"Y")</f>
        <v>12</v>
      </c>
      <c r="N274" s="4">
        <v>6233</v>
      </c>
    </row>
    <row r="275" spans="1:14" x14ac:dyDescent="0.25">
      <c r="A275" s="1">
        <v>58729</v>
      </c>
      <c r="B275" s="1" t="s">
        <v>580</v>
      </c>
      <c r="C275" s="1" t="s">
        <v>581</v>
      </c>
      <c r="D275" s="1" t="s">
        <v>22</v>
      </c>
      <c r="E275" s="1" t="str">
        <f>IF(ISODD(MID(HR_DB[[#This Row],[ID No.]],13,1)),"Male","Female")</f>
        <v>Male</v>
      </c>
      <c r="F275" s="3">
        <f>DATE(MID(HR_DB[[#This Row],[ID No.]],2,2),MID(HR_DB[[#This Row],[ID No.]],4,2),MID(HR_DB[[#This Row],[ID No.]],6,2))</f>
        <v>33356</v>
      </c>
      <c r="G275" s="1">
        <f ca="1">DATEDIF(HR_DB[[#This Row],[DOB]],TODAY(),"Y")</f>
        <v>29</v>
      </c>
      <c r="H275" s="1" t="s">
        <v>17</v>
      </c>
      <c r="I275" s="1" t="s">
        <v>23</v>
      </c>
      <c r="J275" s="1" t="s">
        <v>28</v>
      </c>
      <c r="K275" s="1" t="str">
        <f>VLOOKUP(MID(HR_DB[[#This Row],[ID No.]],8,2),[1]Draft!$B$9:$C$14,2,FALSE)</f>
        <v>Cairo</v>
      </c>
      <c r="L275" s="3">
        <v>38067</v>
      </c>
      <c r="M275" s="1">
        <f ca="1">DATEDIF(HR_DB[[#This Row],[Hire date]],TODAY(),"Y")</f>
        <v>16</v>
      </c>
      <c r="N275" s="4">
        <v>4281</v>
      </c>
    </row>
    <row r="276" spans="1:14" x14ac:dyDescent="0.25">
      <c r="A276" s="1">
        <v>54103</v>
      </c>
      <c r="B276" s="1" t="s">
        <v>582</v>
      </c>
      <c r="C276" s="1" t="s">
        <v>583</v>
      </c>
      <c r="D276" s="1" t="s">
        <v>38</v>
      </c>
      <c r="E276" s="1" t="str">
        <f>IF(ISODD(MID(HR_DB[[#This Row],[ID No.]],13,1)),"Male","Female")</f>
        <v>Male</v>
      </c>
      <c r="F276" s="3">
        <f>DATE(MID(HR_DB[[#This Row],[ID No.]],2,2),MID(HR_DB[[#This Row],[ID No.]],4,2),MID(HR_DB[[#This Row],[ID No.]],6,2))</f>
        <v>31483</v>
      </c>
      <c r="G276" s="1">
        <f ca="1">DATEDIF(HR_DB[[#This Row],[DOB]],TODAY(),"Y")</f>
        <v>34</v>
      </c>
      <c r="H276" s="1" t="s">
        <v>17</v>
      </c>
      <c r="I276" s="1" t="s">
        <v>18</v>
      </c>
      <c r="J276" s="1" t="s">
        <v>28</v>
      </c>
      <c r="K276" s="1" t="str">
        <f>VLOOKUP(MID(HR_DB[[#This Row],[ID No.]],8,2),[1]Draft!$B$9:$C$14,2,FALSE)</f>
        <v>Cairo</v>
      </c>
      <c r="L276" s="3">
        <v>40695</v>
      </c>
      <c r="M276" s="1">
        <f ca="1">DATEDIF(HR_DB[[#This Row],[Hire date]],TODAY(),"Y")</f>
        <v>9</v>
      </c>
      <c r="N276" s="4">
        <v>20566</v>
      </c>
    </row>
    <row r="277" spans="1:14" x14ac:dyDescent="0.25">
      <c r="A277" s="1">
        <v>52912</v>
      </c>
      <c r="B277" s="1" t="s">
        <v>584</v>
      </c>
      <c r="C277" s="1" t="s">
        <v>585</v>
      </c>
      <c r="D277" s="1" t="s">
        <v>49</v>
      </c>
      <c r="E277" s="1" t="str">
        <f>IF(ISODD(MID(HR_DB[[#This Row],[ID No.]],13,1)),"Male","Female")</f>
        <v>Male</v>
      </c>
      <c r="F277" s="3">
        <f>DATE(MID(HR_DB[[#This Row],[ID No.]],2,2),MID(HR_DB[[#This Row],[ID No.]],4,2),MID(HR_DB[[#This Row],[ID No.]],6,2))</f>
        <v>31821</v>
      </c>
      <c r="G277" s="1">
        <f ca="1">DATEDIF(HR_DB[[#This Row],[DOB]],TODAY(),"Y")</f>
        <v>33</v>
      </c>
      <c r="H277" s="1" t="s">
        <v>32</v>
      </c>
      <c r="I277" s="1" t="s">
        <v>41</v>
      </c>
      <c r="J277" s="1" t="s">
        <v>24</v>
      </c>
      <c r="K277" s="1" t="str">
        <f>VLOOKUP(MID(HR_DB[[#This Row],[ID No.]],8,2),[1]Draft!$B$9:$C$14,2,FALSE)</f>
        <v>Cairo</v>
      </c>
      <c r="L277" s="3">
        <v>41215</v>
      </c>
      <c r="M277" s="1">
        <f ca="1">DATEDIF(HR_DB[[#This Row],[Hire date]],TODAY(),"Y")</f>
        <v>8</v>
      </c>
      <c r="N277" s="4">
        <v>10463</v>
      </c>
    </row>
    <row r="278" spans="1:14" x14ac:dyDescent="0.25">
      <c r="A278" s="1">
        <v>56583</v>
      </c>
      <c r="B278" s="1" t="s">
        <v>586</v>
      </c>
      <c r="C278" s="2" t="s">
        <v>587</v>
      </c>
      <c r="D278" s="1" t="s">
        <v>16</v>
      </c>
      <c r="E278" s="1" t="str">
        <f>IF(ISODD(MID(HR_DB[[#This Row],[ID No.]],13,1)),"Male","Female")</f>
        <v>Male</v>
      </c>
      <c r="F278" s="3">
        <f>DATE(MID(HR_DB[[#This Row],[ID No.]],2,2),MID(HR_DB[[#This Row],[ID No.]],4,2),MID(HR_DB[[#This Row],[ID No.]],6,2))</f>
        <v>27489</v>
      </c>
      <c r="G278" s="1">
        <f ca="1">DATEDIF(HR_DB[[#This Row],[DOB]],TODAY(),"Y")</f>
        <v>45</v>
      </c>
      <c r="H278" s="1" t="s">
        <v>32</v>
      </c>
      <c r="I278" s="1" t="s">
        <v>41</v>
      </c>
      <c r="J278" s="1" t="s">
        <v>28</v>
      </c>
      <c r="K278" s="1" t="str">
        <f>VLOOKUP(MID(HR_DB[[#This Row],[ID No.]],8,2),[1]Draft!$B$9:$C$14,2,FALSE)</f>
        <v>Cairo</v>
      </c>
      <c r="L278" s="3">
        <v>37120</v>
      </c>
      <c r="M278" s="1">
        <f ca="1">DATEDIF(HR_DB[[#This Row],[Hire date]],TODAY(),"Y")</f>
        <v>19</v>
      </c>
      <c r="N278" s="4">
        <v>10112</v>
      </c>
    </row>
    <row r="279" spans="1:14" x14ac:dyDescent="0.25">
      <c r="A279" s="1">
        <v>51427</v>
      </c>
      <c r="B279" s="1" t="s">
        <v>588</v>
      </c>
      <c r="C279" s="1" t="s">
        <v>589</v>
      </c>
      <c r="D279" s="1" t="s">
        <v>31</v>
      </c>
      <c r="E279" s="1" t="str">
        <f>IF(ISODD(MID(HR_DB[[#This Row],[ID No.]],13,1)),"Male","Female")</f>
        <v>Male</v>
      </c>
      <c r="F279" s="3">
        <f>DATE(MID(HR_DB[[#This Row],[ID No.]],2,2),MID(HR_DB[[#This Row],[ID No.]],4,2),MID(HR_DB[[#This Row],[ID No.]],6,2))</f>
        <v>32585</v>
      </c>
      <c r="G279" s="1">
        <f ca="1">DATEDIF(HR_DB[[#This Row],[DOB]],TODAY(),"Y")</f>
        <v>31</v>
      </c>
      <c r="H279" s="1" t="s">
        <v>32</v>
      </c>
      <c r="I279" s="1" t="s">
        <v>18</v>
      </c>
      <c r="J279" s="1" t="s">
        <v>44</v>
      </c>
      <c r="K279" s="1" t="str">
        <f>VLOOKUP(MID(HR_DB[[#This Row],[ID No.]],8,2),[1]Draft!$B$9:$C$14,2,FALSE)</f>
        <v>Cairo</v>
      </c>
      <c r="L279" s="3">
        <v>39744</v>
      </c>
      <c r="M279" s="1">
        <f ca="1">DATEDIF(HR_DB[[#This Row],[Hire date]],TODAY(),"Y")</f>
        <v>12</v>
      </c>
      <c r="N279" s="4">
        <v>18151</v>
      </c>
    </row>
    <row r="280" spans="1:14" x14ac:dyDescent="0.25">
      <c r="A280" s="1">
        <v>54757</v>
      </c>
      <c r="B280" s="1" t="s">
        <v>590</v>
      </c>
      <c r="C280" s="1" t="s">
        <v>591</v>
      </c>
      <c r="D280" s="1" t="s">
        <v>49</v>
      </c>
      <c r="E280" s="1" t="str">
        <f>IF(ISODD(MID(HR_DB[[#This Row],[ID No.]],13,1)),"Male","Female")</f>
        <v>Male</v>
      </c>
      <c r="F280" s="3">
        <f>DATE(MID(HR_DB[[#This Row],[ID No.]],2,2),MID(HR_DB[[#This Row],[ID No.]],4,2),MID(HR_DB[[#This Row],[ID No.]],6,2))</f>
        <v>33463</v>
      </c>
      <c r="G280" s="1">
        <f ca="1">DATEDIF(HR_DB[[#This Row],[DOB]],TODAY(),"Y")</f>
        <v>29</v>
      </c>
      <c r="H280" s="1" t="s">
        <v>32</v>
      </c>
      <c r="I280" s="1" t="s">
        <v>18</v>
      </c>
      <c r="J280" s="1" t="s">
        <v>24</v>
      </c>
      <c r="K280" s="1" t="str">
        <f>VLOOKUP(MID(HR_DB[[#This Row],[ID No.]],8,2),[1]Draft!$B$9:$C$14,2,FALSE)</f>
        <v>Cairo</v>
      </c>
      <c r="L280" s="3">
        <v>36727</v>
      </c>
      <c r="M280" s="1">
        <f ca="1">DATEDIF(HR_DB[[#This Row],[Hire date]],TODAY(),"Y")</f>
        <v>20</v>
      </c>
      <c r="N280" s="4">
        <v>26142</v>
      </c>
    </row>
    <row r="281" spans="1:14" x14ac:dyDescent="0.25">
      <c r="A281" s="1">
        <v>51781</v>
      </c>
      <c r="B281" s="1" t="s">
        <v>592</v>
      </c>
      <c r="C281" s="1" t="s">
        <v>593</v>
      </c>
      <c r="D281" s="1" t="s">
        <v>22</v>
      </c>
      <c r="E281" s="1" t="str">
        <f>IF(ISODD(MID(HR_DB[[#This Row],[ID No.]],13,1)),"Male","Female")</f>
        <v>Male</v>
      </c>
      <c r="F281" s="3">
        <f>DATE(MID(HR_DB[[#This Row],[ID No.]],2,2),MID(HR_DB[[#This Row],[ID No.]],4,2),MID(HR_DB[[#This Row],[ID No.]],6,2))</f>
        <v>34746</v>
      </c>
      <c r="G281" s="1">
        <f ca="1">DATEDIF(HR_DB[[#This Row],[DOB]],TODAY(),"Y")</f>
        <v>25</v>
      </c>
      <c r="H281" s="1" t="s">
        <v>17</v>
      </c>
      <c r="I281" s="1" t="s">
        <v>23</v>
      </c>
      <c r="J281" s="1" t="s">
        <v>44</v>
      </c>
      <c r="K281" s="1" t="str">
        <f>VLOOKUP(MID(HR_DB[[#This Row],[ID No.]],8,2),[1]Draft!$B$9:$C$14,2,FALSE)</f>
        <v>Cairo</v>
      </c>
      <c r="L281" s="3">
        <v>34827</v>
      </c>
      <c r="M281" s="1">
        <f ca="1">DATEDIF(HR_DB[[#This Row],[Hire date]],TODAY(),"Y")</f>
        <v>25</v>
      </c>
      <c r="N281" s="4">
        <v>3800</v>
      </c>
    </row>
    <row r="282" spans="1:14" x14ac:dyDescent="0.25">
      <c r="A282" s="1">
        <v>59869</v>
      </c>
      <c r="B282" s="1" t="s">
        <v>594</v>
      </c>
      <c r="C282" s="1" t="s">
        <v>595</v>
      </c>
      <c r="D282" s="1" t="s">
        <v>92</v>
      </c>
      <c r="E282" s="1" t="str">
        <f>IF(ISODD(MID(HR_DB[[#This Row],[ID No.]],13,1)),"Male","Female")</f>
        <v>Male</v>
      </c>
      <c r="F282" s="3">
        <f>DATE(MID(HR_DB[[#This Row],[ID No.]],2,2),MID(HR_DB[[#This Row],[ID No.]],4,2),MID(HR_DB[[#This Row],[ID No.]],6,2))</f>
        <v>34199</v>
      </c>
      <c r="G282" s="1">
        <f ca="1">DATEDIF(HR_DB[[#This Row],[DOB]],TODAY(),"Y")</f>
        <v>27</v>
      </c>
      <c r="H282" s="1" t="s">
        <v>32</v>
      </c>
      <c r="I282" s="1" t="s">
        <v>23</v>
      </c>
      <c r="J282" s="1" t="s">
        <v>28</v>
      </c>
      <c r="K282" s="1" t="str">
        <f>VLOOKUP(MID(HR_DB[[#This Row],[ID No.]],8,2),[1]Draft!$B$9:$C$14,2,FALSE)</f>
        <v>Cairo</v>
      </c>
      <c r="L282" s="3">
        <v>39475</v>
      </c>
      <c r="M282" s="1">
        <f ca="1">DATEDIF(HR_DB[[#This Row],[Hire date]],TODAY(),"Y")</f>
        <v>12</v>
      </c>
      <c r="N282" s="4">
        <v>5715</v>
      </c>
    </row>
    <row r="283" spans="1:14" x14ac:dyDescent="0.25">
      <c r="A283" s="1">
        <v>54128</v>
      </c>
      <c r="B283" s="1" t="s">
        <v>596</v>
      </c>
      <c r="C283" s="1" t="s">
        <v>597</v>
      </c>
      <c r="D283" s="1" t="s">
        <v>92</v>
      </c>
      <c r="E283" s="1" t="str">
        <f>IF(ISODD(MID(HR_DB[[#This Row],[ID No.]],13,1)),"Male","Female")</f>
        <v>Male</v>
      </c>
      <c r="F283" s="3">
        <f>DATE(MID(HR_DB[[#This Row],[ID No.]],2,2),MID(HR_DB[[#This Row],[ID No.]],4,2),MID(HR_DB[[#This Row],[ID No.]],6,2))</f>
        <v>27074</v>
      </c>
      <c r="G283" s="1">
        <f ca="1">DATEDIF(HR_DB[[#This Row],[DOB]],TODAY(),"Y")</f>
        <v>46</v>
      </c>
      <c r="H283" s="1" t="s">
        <v>17</v>
      </c>
      <c r="I283" s="1" t="s">
        <v>23</v>
      </c>
      <c r="J283" s="1" t="s">
        <v>19</v>
      </c>
      <c r="K283" s="1" t="str">
        <f>VLOOKUP(MID(HR_DB[[#This Row],[ID No.]],8,2),[1]Draft!$B$9:$C$14,2,FALSE)</f>
        <v>Cairo</v>
      </c>
      <c r="L283" s="3">
        <v>42227</v>
      </c>
      <c r="M283" s="1">
        <f ca="1">DATEDIF(HR_DB[[#This Row],[Hire date]],TODAY(),"Y")</f>
        <v>5</v>
      </c>
      <c r="N283" s="4">
        <v>4014</v>
      </c>
    </row>
    <row r="284" spans="1:14" x14ac:dyDescent="0.25">
      <c r="A284" s="1">
        <v>55736</v>
      </c>
      <c r="B284" s="1" t="s">
        <v>598</v>
      </c>
      <c r="C284" s="1" t="s">
        <v>599</v>
      </c>
      <c r="D284" s="1" t="s">
        <v>27</v>
      </c>
      <c r="E284" s="1" t="str">
        <f>IF(ISODD(MID(HR_DB[[#This Row],[ID No.]],13,1)),"Male","Female")</f>
        <v>Male</v>
      </c>
      <c r="F284" s="3">
        <f>DATE(MID(HR_DB[[#This Row],[ID No.]],2,2),MID(HR_DB[[#This Row],[ID No.]],4,2),MID(HR_DB[[#This Row],[ID No.]],6,2))</f>
        <v>31061</v>
      </c>
      <c r="G284" s="1">
        <f ca="1">DATEDIF(HR_DB[[#This Row],[DOB]],TODAY(),"Y")</f>
        <v>35</v>
      </c>
      <c r="H284" s="1" t="s">
        <v>17</v>
      </c>
      <c r="I284" s="1" t="s">
        <v>23</v>
      </c>
      <c r="J284" s="1" t="s">
        <v>24</v>
      </c>
      <c r="K284" s="1" t="str">
        <f>VLOOKUP(MID(HR_DB[[#This Row],[ID No.]],8,2),[1]Draft!$B$9:$C$14,2,FALSE)</f>
        <v>Cairo</v>
      </c>
      <c r="L284" s="3">
        <v>40826</v>
      </c>
      <c r="M284" s="1">
        <f ca="1">DATEDIF(HR_DB[[#This Row],[Hire date]],TODAY(),"Y")</f>
        <v>9</v>
      </c>
      <c r="N284" s="4">
        <v>3105</v>
      </c>
    </row>
    <row r="285" spans="1:14" x14ac:dyDescent="0.25">
      <c r="A285" s="1">
        <v>59169</v>
      </c>
      <c r="B285" s="1" t="s">
        <v>600</v>
      </c>
      <c r="C285" s="1" t="s">
        <v>601</v>
      </c>
      <c r="D285" s="1" t="s">
        <v>49</v>
      </c>
      <c r="E285" s="1" t="str">
        <f>IF(ISODD(MID(HR_DB[[#This Row],[ID No.]],13,1)),"Male","Female")</f>
        <v>Male</v>
      </c>
      <c r="F285" s="3">
        <f>DATE(MID(HR_DB[[#This Row],[ID No.]],2,2),MID(HR_DB[[#This Row],[ID No.]],4,2),MID(HR_DB[[#This Row],[ID No.]],6,2))</f>
        <v>29178</v>
      </c>
      <c r="G285" s="1">
        <f ca="1">DATEDIF(HR_DB[[#This Row],[DOB]],TODAY(),"Y")</f>
        <v>40</v>
      </c>
      <c r="H285" s="1" t="s">
        <v>17</v>
      </c>
      <c r="I285" s="1" t="s">
        <v>23</v>
      </c>
      <c r="J285" s="1" t="s">
        <v>28</v>
      </c>
      <c r="K285" s="1" t="str">
        <f>VLOOKUP(MID(HR_DB[[#This Row],[ID No.]],8,2),[1]Draft!$B$9:$C$14,2,FALSE)</f>
        <v>Cairo</v>
      </c>
      <c r="L285" s="3">
        <v>40851</v>
      </c>
      <c r="M285" s="1">
        <f ca="1">DATEDIF(HR_DB[[#This Row],[Hire date]],TODAY(),"Y")</f>
        <v>8</v>
      </c>
      <c r="N285" s="4">
        <v>3333</v>
      </c>
    </row>
    <row r="286" spans="1:14" x14ac:dyDescent="0.25">
      <c r="A286" s="1">
        <v>58460</v>
      </c>
      <c r="B286" s="1" t="s">
        <v>602</v>
      </c>
      <c r="C286" s="1" t="s">
        <v>603</v>
      </c>
      <c r="D286" s="1" t="s">
        <v>27</v>
      </c>
      <c r="E286" s="1" t="str">
        <f>IF(ISODD(MID(HR_DB[[#This Row],[ID No.]],13,1)),"Male","Female")</f>
        <v>Male</v>
      </c>
      <c r="F286" s="3">
        <f>DATE(MID(HR_DB[[#This Row],[ID No.]],2,2),MID(HR_DB[[#This Row],[ID No.]],4,2),MID(HR_DB[[#This Row],[ID No.]],6,2))</f>
        <v>34502</v>
      </c>
      <c r="G286" s="1">
        <f ca="1">DATEDIF(HR_DB[[#This Row],[DOB]],TODAY(),"Y")</f>
        <v>26</v>
      </c>
      <c r="H286" s="1" t="s">
        <v>17</v>
      </c>
      <c r="I286" s="1" t="s">
        <v>23</v>
      </c>
      <c r="J286" s="1" t="s">
        <v>44</v>
      </c>
      <c r="K286" s="1" t="str">
        <f>VLOOKUP(MID(HR_DB[[#This Row],[ID No.]],8,2),[1]Draft!$B$9:$C$14,2,FALSE)</f>
        <v>Cairo</v>
      </c>
      <c r="L286" s="3">
        <v>41938</v>
      </c>
      <c r="M286" s="1">
        <f ca="1">DATEDIF(HR_DB[[#This Row],[Hire date]],TODAY(),"Y")</f>
        <v>6</v>
      </c>
      <c r="N286" s="4">
        <v>6985</v>
      </c>
    </row>
    <row r="287" spans="1:14" x14ac:dyDescent="0.25">
      <c r="A287" s="1">
        <v>54102</v>
      </c>
      <c r="B287" s="1" t="s">
        <v>604</v>
      </c>
      <c r="C287" s="1" t="s">
        <v>605</v>
      </c>
      <c r="D287" s="1" t="s">
        <v>22</v>
      </c>
      <c r="E287" s="1" t="str">
        <f>IF(ISODD(MID(HR_DB[[#This Row],[ID No.]],13,1)),"Male","Female")</f>
        <v>Male</v>
      </c>
      <c r="F287" s="3">
        <f>DATE(MID(HR_DB[[#This Row],[ID No.]],2,2),MID(HR_DB[[#This Row],[ID No.]],4,2),MID(HR_DB[[#This Row],[ID No.]],6,2))</f>
        <v>30130</v>
      </c>
      <c r="G287" s="1">
        <f ca="1">DATEDIF(HR_DB[[#This Row],[DOB]],TODAY(),"Y")</f>
        <v>38</v>
      </c>
      <c r="H287" s="1" t="s">
        <v>17</v>
      </c>
      <c r="I287" s="1" t="s">
        <v>23</v>
      </c>
      <c r="J287" s="1" t="s">
        <v>24</v>
      </c>
      <c r="K287" s="1" t="str">
        <f>VLOOKUP(MID(HR_DB[[#This Row],[ID No.]],8,2),[1]Draft!$B$9:$C$14,2,FALSE)</f>
        <v>Cairo</v>
      </c>
      <c r="L287" s="3">
        <v>42007</v>
      </c>
      <c r="M287" s="1">
        <f ca="1">DATEDIF(HR_DB[[#This Row],[Hire date]],TODAY(),"Y")</f>
        <v>5</v>
      </c>
      <c r="N287" s="4">
        <v>3606</v>
      </c>
    </row>
    <row r="288" spans="1:14" x14ac:dyDescent="0.25">
      <c r="A288" s="1">
        <v>54756</v>
      </c>
      <c r="B288" s="1" t="s">
        <v>606</v>
      </c>
      <c r="C288" s="1" t="s">
        <v>607</v>
      </c>
      <c r="D288" s="1" t="s">
        <v>22</v>
      </c>
      <c r="E288" s="1" t="str">
        <f>IF(ISODD(MID(HR_DB[[#This Row],[ID No.]],13,1)),"Male","Female")</f>
        <v>Male</v>
      </c>
      <c r="F288" s="3">
        <f>DATE(MID(HR_DB[[#This Row],[ID No.]],2,2),MID(HR_DB[[#This Row],[ID No.]],4,2),MID(HR_DB[[#This Row],[ID No.]],6,2))</f>
        <v>29452</v>
      </c>
      <c r="G288" s="1">
        <f ca="1">DATEDIF(HR_DB[[#This Row],[DOB]],TODAY(),"Y")</f>
        <v>40</v>
      </c>
      <c r="H288" s="1" t="s">
        <v>17</v>
      </c>
      <c r="I288" s="1" t="s">
        <v>23</v>
      </c>
      <c r="J288" s="1" t="s">
        <v>67</v>
      </c>
      <c r="K288" s="1" t="str">
        <f>VLOOKUP(MID(HR_DB[[#This Row],[ID No.]],8,2),[1]Draft!$B$9:$C$14,2,FALSE)</f>
        <v>Cairo</v>
      </c>
      <c r="L288" s="3">
        <v>36921</v>
      </c>
      <c r="M288" s="1">
        <f ca="1">DATEDIF(HR_DB[[#This Row],[Hire date]],TODAY(),"Y")</f>
        <v>19</v>
      </c>
      <c r="N288" s="4">
        <v>5184</v>
      </c>
    </row>
    <row r="289" spans="1:14" x14ac:dyDescent="0.25">
      <c r="A289" s="1">
        <v>50945</v>
      </c>
      <c r="B289" s="1" t="s">
        <v>608</v>
      </c>
      <c r="C289" s="1" t="s">
        <v>609</v>
      </c>
      <c r="D289" s="1" t="s">
        <v>38</v>
      </c>
      <c r="E289" s="1" t="str">
        <f>IF(ISODD(MID(HR_DB[[#This Row],[ID No.]],13,1)),"Male","Female")</f>
        <v>Male</v>
      </c>
      <c r="F289" s="3">
        <f>DATE(MID(HR_DB[[#This Row],[ID No.]],2,2),MID(HR_DB[[#This Row],[ID No.]],4,2),MID(HR_DB[[#This Row],[ID No.]],6,2))</f>
        <v>27442</v>
      </c>
      <c r="G289" s="1">
        <f ca="1">DATEDIF(HR_DB[[#This Row],[DOB]],TODAY(),"Y")</f>
        <v>45</v>
      </c>
      <c r="H289" s="1" t="s">
        <v>32</v>
      </c>
      <c r="I289" s="1" t="s">
        <v>23</v>
      </c>
      <c r="J289" s="1" t="s">
        <v>28</v>
      </c>
      <c r="K289" s="1" t="str">
        <f>VLOOKUP(MID(HR_DB[[#This Row],[ID No.]],8,2),[1]Draft!$B$9:$C$14,2,FALSE)</f>
        <v>Cairo</v>
      </c>
      <c r="L289" s="3">
        <v>36596</v>
      </c>
      <c r="M289" s="1">
        <f ca="1">DATEDIF(HR_DB[[#This Row],[Hire date]],TODAY(),"Y")</f>
        <v>20</v>
      </c>
      <c r="N289" s="4">
        <v>4058</v>
      </c>
    </row>
    <row r="290" spans="1:14" x14ac:dyDescent="0.25">
      <c r="A290" s="1">
        <v>58757</v>
      </c>
      <c r="B290" s="1" t="s">
        <v>610</v>
      </c>
      <c r="C290" s="1" t="s">
        <v>611</v>
      </c>
      <c r="D290" s="1" t="s">
        <v>35</v>
      </c>
      <c r="E290" s="1" t="str">
        <f>IF(ISODD(MID(HR_DB[[#This Row],[ID No.]],13,1)),"Male","Female")</f>
        <v>Male</v>
      </c>
      <c r="F290" s="3">
        <f>DATE(MID(HR_DB[[#This Row],[ID No.]],2,2),MID(HR_DB[[#This Row],[ID No.]],4,2),MID(HR_DB[[#This Row],[ID No.]],6,2))</f>
        <v>32782</v>
      </c>
      <c r="G290" s="1">
        <f ca="1">DATEDIF(HR_DB[[#This Row],[DOB]],TODAY(),"Y")</f>
        <v>31</v>
      </c>
      <c r="H290" s="1" t="s">
        <v>32</v>
      </c>
      <c r="I290" s="1" t="s">
        <v>23</v>
      </c>
      <c r="J290" s="1" t="s">
        <v>24</v>
      </c>
      <c r="K290" s="1" t="str">
        <f>VLOOKUP(MID(HR_DB[[#This Row],[ID No.]],8,2),[1]Draft!$B$9:$C$14,2,FALSE)</f>
        <v>Cairo</v>
      </c>
      <c r="L290" s="3">
        <v>39126</v>
      </c>
      <c r="M290" s="1">
        <f ca="1">DATEDIF(HR_DB[[#This Row],[Hire date]],TODAY(),"Y")</f>
        <v>13</v>
      </c>
      <c r="N290" s="4">
        <v>3498</v>
      </c>
    </row>
    <row r="291" spans="1:14" x14ac:dyDescent="0.25">
      <c r="A291" s="1">
        <v>58376</v>
      </c>
      <c r="B291" s="1" t="s">
        <v>612</v>
      </c>
      <c r="C291" s="1" t="s">
        <v>613</v>
      </c>
      <c r="D291" s="1" t="s">
        <v>143</v>
      </c>
      <c r="E291" s="1" t="str">
        <f>IF(ISODD(MID(HR_DB[[#This Row],[ID No.]],13,1)),"Male","Female")</f>
        <v>Male</v>
      </c>
      <c r="F291" s="3">
        <f>DATE(MID(HR_DB[[#This Row],[ID No.]],2,2),MID(HR_DB[[#This Row],[ID No.]],4,2),MID(HR_DB[[#This Row],[ID No.]],6,2))</f>
        <v>32915</v>
      </c>
      <c r="G291" s="1">
        <f ca="1">DATEDIF(HR_DB[[#This Row],[DOB]],TODAY(),"Y")</f>
        <v>30</v>
      </c>
      <c r="H291" s="1" t="s">
        <v>32</v>
      </c>
      <c r="I291" s="1" t="s">
        <v>23</v>
      </c>
      <c r="J291" s="1" t="s">
        <v>28</v>
      </c>
      <c r="K291" s="1" t="str">
        <f>VLOOKUP(MID(HR_DB[[#This Row],[ID No.]],8,2),[1]Draft!$B$9:$C$14,2,FALSE)</f>
        <v>Cairo</v>
      </c>
      <c r="L291" s="3">
        <v>34927</v>
      </c>
      <c r="M291" s="1">
        <f ca="1">DATEDIF(HR_DB[[#This Row],[Hire date]],TODAY(),"Y")</f>
        <v>25</v>
      </c>
      <c r="N291" s="4">
        <v>5945</v>
      </c>
    </row>
    <row r="292" spans="1:14" x14ac:dyDescent="0.25">
      <c r="A292" s="1">
        <v>56667</v>
      </c>
      <c r="B292" s="1" t="s">
        <v>614</v>
      </c>
      <c r="C292" s="1" t="s">
        <v>615</v>
      </c>
      <c r="D292" s="1" t="s">
        <v>27</v>
      </c>
      <c r="E292" s="1" t="str">
        <f>IF(ISODD(MID(HR_DB[[#This Row],[ID No.]],13,1)),"Male","Female")</f>
        <v>Male</v>
      </c>
      <c r="F292" s="3">
        <f>DATE(MID(HR_DB[[#This Row],[ID No.]],2,2),MID(HR_DB[[#This Row],[ID No.]],4,2),MID(HR_DB[[#This Row],[ID No.]],6,2))</f>
        <v>29421</v>
      </c>
      <c r="G292" s="1">
        <f ca="1">DATEDIF(HR_DB[[#This Row],[DOB]],TODAY(),"Y")</f>
        <v>40</v>
      </c>
      <c r="H292" s="1" t="s">
        <v>32</v>
      </c>
      <c r="I292" s="1" t="s">
        <v>23</v>
      </c>
      <c r="J292" s="1" t="s">
        <v>24</v>
      </c>
      <c r="K292" s="1" t="str">
        <f>VLOOKUP(MID(HR_DB[[#This Row],[ID No.]],8,2),[1]Draft!$B$9:$C$14,2,FALSE)</f>
        <v>Cairo</v>
      </c>
      <c r="L292" s="3">
        <v>38315</v>
      </c>
      <c r="M292" s="1">
        <f ca="1">DATEDIF(HR_DB[[#This Row],[Hire date]],TODAY(),"Y")</f>
        <v>15</v>
      </c>
      <c r="N292" s="4">
        <v>5405</v>
      </c>
    </row>
    <row r="293" spans="1:14" x14ac:dyDescent="0.25">
      <c r="A293" s="1">
        <v>57034</v>
      </c>
      <c r="B293" s="1" t="s">
        <v>616</v>
      </c>
      <c r="C293" s="1" t="s">
        <v>617</v>
      </c>
      <c r="D293" s="1" t="s">
        <v>92</v>
      </c>
      <c r="E293" s="1" t="str">
        <f>IF(ISODD(MID(HR_DB[[#This Row],[ID No.]],13,1)),"Male","Female")</f>
        <v>Male</v>
      </c>
      <c r="F293" s="3">
        <f>DATE(MID(HR_DB[[#This Row],[ID No.]],2,2),MID(HR_DB[[#This Row],[ID No.]],4,2),MID(HR_DB[[#This Row],[ID No.]],6,2))</f>
        <v>27223</v>
      </c>
      <c r="G293" s="1">
        <f ca="1">DATEDIF(HR_DB[[#This Row],[DOB]],TODAY(),"Y")</f>
        <v>46</v>
      </c>
      <c r="H293" s="1" t="s">
        <v>32</v>
      </c>
      <c r="I293" s="1" t="s">
        <v>18</v>
      </c>
      <c r="J293" s="1" t="s">
        <v>44</v>
      </c>
      <c r="K293" s="1" t="str">
        <f>VLOOKUP(MID(HR_DB[[#This Row],[ID No.]],8,2),[1]Draft!$B$9:$C$14,2,FALSE)</f>
        <v>Cairo</v>
      </c>
      <c r="L293" s="3">
        <v>38242</v>
      </c>
      <c r="M293" s="1">
        <f ca="1">DATEDIF(HR_DB[[#This Row],[Hire date]],TODAY(),"Y")</f>
        <v>16</v>
      </c>
      <c r="N293" s="4">
        <v>18892</v>
      </c>
    </row>
    <row r="294" spans="1:14" x14ac:dyDescent="0.25">
      <c r="A294" s="1">
        <v>52615</v>
      </c>
      <c r="B294" s="1" t="s">
        <v>618</v>
      </c>
      <c r="C294" s="1" t="s">
        <v>619</v>
      </c>
      <c r="D294" s="1" t="s">
        <v>92</v>
      </c>
      <c r="E294" s="1" t="str">
        <f>IF(ISODD(MID(HR_DB[[#This Row],[ID No.]],13,1)),"Male","Female")</f>
        <v>Male</v>
      </c>
      <c r="F294" s="3">
        <f>DATE(MID(HR_DB[[#This Row],[ID No.]],2,2),MID(HR_DB[[#This Row],[ID No.]],4,2),MID(HR_DB[[#This Row],[ID No.]],6,2))</f>
        <v>29185</v>
      </c>
      <c r="G294" s="1">
        <f ca="1">DATEDIF(HR_DB[[#This Row],[DOB]],TODAY(),"Y")</f>
        <v>40</v>
      </c>
      <c r="H294" s="1" t="s">
        <v>17</v>
      </c>
      <c r="I294" s="1" t="s">
        <v>41</v>
      </c>
      <c r="J294" s="1" t="s">
        <v>19</v>
      </c>
      <c r="K294" s="1" t="str">
        <f>VLOOKUP(MID(HR_DB[[#This Row],[ID No.]],8,2),[1]Draft!$B$9:$C$14,2,FALSE)</f>
        <v>Cairo</v>
      </c>
      <c r="L294" s="3">
        <v>37441</v>
      </c>
      <c r="M294" s="1">
        <f ca="1">DATEDIF(HR_DB[[#This Row],[Hire date]],TODAY(),"Y")</f>
        <v>18</v>
      </c>
      <c r="N294" s="4">
        <v>13112</v>
      </c>
    </row>
    <row r="295" spans="1:14" x14ac:dyDescent="0.25">
      <c r="A295" s="1">
        <v>59445</v>
      </c>
      <c r="B295" s="1" t="s">
        <v>620</v>
      </c>
      <c r="C295" s="1" t="s">
        <v>621</v>
      </c>
      <c r="D295" s="1" t="s">
        <v>27</v>
      </c>
      <c r="E295" s="1" t="str">
        <f>IF(ISODD(MID(HR_DB[[#This Row],[ID No.]],13,1)),"Male","Female")</f>
        <v>Male</v>
      </c>
      <c r="F295" s="3">
        <f>DATE(MID(HR_DB[[#This Row],[ID No.]],2,2),MID(HR_DB[[#This Row],[ID No.]],4,2),MID(HR_DB[[#This Row],[ID No.]],6,2))</f>
        <v>34828</v>
      </c>
      <c r="G295" s="1">
        <f ca="1">DATEDIF(HR_DB[[#This Row],[DOB]],TODAY(),"Y")</f>
        <v>25</v>
      </c>
      <c r="H295" s="1" t="s">
        <v>17</v>
      </c>
      <c r="I295" s="1" t="s">
        <v>23</v>
      </c>
      <c r="J295" s="1" t="s">
        <v>67</v>
      </c>
      <c r="K295" s="1" t="str">
        <f>VLOOKUP(MID(HR_DB[[#This Row],[ID No.]],8,2),[1]Draft!$B$9:$C$14,2,FALSE)</f>
        <v>Cairo</v>
      </c>
      <c r="L295" s="3">
        <v>41768</v>
      </c>
      <c r="M295" s="1">
        <f ca="1">DATEDIF(HR_DB[[#This Row],[Hire date]],TODAY(),"Y")</f>
        <v>6</v>
      </c>
      <c r="N295" s="4">
        <v>4197</v>
      </c>
    </row>
    <row r="296" spans="1:14" x14ac:dyDescent="0.25">
      <c r="A296" s="1">
        <v>56956</v>
      </c>
      <c r="B296" s="1" t="s">
        <v>622</v>
      </c>
      <c r="C296" s="1" t="s">
        <v>623</v>
      </c>
      <c r="D296" s="1" t="s">
        <v>27</v>
      </c>
      <c r="E296" s="1" t="str">
        <f>IF(ISODD(MID(HR_DB[[#This Row],[ID No.]],13,1)),"Male","Female")</f>
        <v>Male</v>
      </c>
      <c r="F296" s="3">
        <f>DATE(MID(HR_DB[[#This Row],[ID No.]],2,2),MID(HR_DB[[#This Row],[ID No.]],4,2),MID(HR_DB[[#This Row],[ID No.]],6,2))</f>
        <v>34948</v>
      </c>
      <c r="G296" s="1">
        <f ca="1">DATEDIF(HR_DB[[#This Row],[DOB]],TODAY(),"Y")</f>
        <v>25</v>
      </c>
      <c r="H296" s="1" t="s">
        <v>32</v>
      </c>
      <c r="I296" s="1" t="s">
        <v>23</v>
      </c>
      <c r="J296" s="1" t="s">
        <v>44</v>
      </c>
      <c r="K296" s="1" t="str">
        <f>VLOOKUP(MID(HR_DB[[#This Row],[ID No.]],8,2),[1]Draft!$B$9:$C$14,2,FALSE)</f>
        <v>Cairo</v>
      </c>
      <c r="L296" s="3">
        <v>37939</v>
      </c>
      <c r="M296" s="1">
        <f ca="1">DATEDIF(HR_DB[[#This Row],[Hire date]],TODAY(),"Y")</f>
        <v>16</v>
      </c>
      <c r="N296" s="4">
        <v>6651</v>
      </c>
    </row>
    <row r="297" spans="1:14" x14ac:dyDescent="0.25">
      <c r="A297" s="1">
        <v>53181</v>
      </c>
      <c r="B297" s="1" t="s">
        <v>624</v>
      </c>
      <c r="C297" s="1" t="s">
        <v>625</v>
      </c>
      <c r="D297" s="1" t="s">
        <v>143</v>
      </c>
      <c r="E297" s="1" t="str">
        <f>IF(ISODD(MID(HR_DB[[#This Row],[ID No.]],13,1)),"Male","Female")</f>
        <v>Male</v>
      </c>
      <c r="F297" s="3">
        <f>DATE(MID(HR_DB[[#This Row],[ID No.]],2,2),MID(HR_DB[[#This Row],[ID No.]],4,2),MID(HR_DB[[#This Row],[ID No.]],6,2))</f>
        <v>34965</v>
      </c>
      <c r="G297" s="1">
        <f ca="1">DATEDIF(HR_DB[[#This Row],[DOB]],TODAY(),"Y")</f>
        <v>25</v>
      </c>
      <c r="H297" s="1" t="s">
        <v>17</v>
      </c>
      <c r="I297" s="1" t="s">
        <v>23</v>
      </c>
      <c r="J297" s="1" t="s">
        <v>19</v>
      </c>
      <c r="K297" s="1" t="str">
        <f>VLOOKUP(MID(HR_DB[[#This Row],[ID No.]],8,2),[1]Draft!$B$9:$C$14,2,FALSE)</f>
        <v>Cairo</v>
      </c>
      <c r="L297" s="3">
        <v>38958</v>
      </c>
      <c r="M297" s="1">
        <f ca="1">DATEDIF(HR_DB[[#This Row],[Hire date]],TODAY(),"Y")</f>
        <v>14</v>
      </c>
      <c r="N297" s="4">
        <v>5763</v>
      </c>
    </row>
    <row r="298" spans="1:14" x14ac:dyDescent="0.25">
      <c r="A298" s="1">
        <v>56268</v>
      </c>
      <c r="B298" s="1" t="s">
        <v>626</v>
      </c>
      <c r="C298" s="1" t="s">
        <v>627</v>
      </c>
      <c r="D298" s="1" t="s">
        <v>22</v>
      </c>
      <c r="E298" s="1" t="str">
        <f>IF(ISODD(MID(HR_DB[[#This Row],[ID No.]],13,1)),"Male","Female")</f>
        <v>Male</v>
      </c>
      <c r="F298" s="3">
        <f>DATE(MID(HR_DB[[#This Row],[ID No.]],2,2),MID(HR_DB[[#This Row],[ID No.]],4,2),MID(HR_DB[[#This Row],[ID No.]],6,2))</f>
        <v>35016</v>
      </c>
      <c r="G298" s="1">
        <f ca="1">DATEDIF(HR_DB[[#This Row],[DOB]],TODAY(),"Y")</f>
        <v>24</v>
      </c>
      <c r="H298" s="1" t="s">
        <v>32</v>
      </c>
      <c r="I298" s="1" t="s">
        <v>23</v>
      </c>
      <c r="J298" s="1" t="s">
        <v>67</v>
      </c>
      <c r="K298" s="1" t="str">
        <f>VLOOKUP(MID(HR_DB[[#This Row],[ID No.]],8,2),[1]Draft!$B$9:$C$14,2,FALSE)</f>
        <v>Cairo</v>
      </c>
      <c r="L298" s="3">
        <v>38068</v>
      </c>
      <c r="M298" s="1">
        <f ca="1">DATEDIF(HR_DB[[#This Row],[Hire date]],TODAY(),"Y")</f>
        <v>16</v>
      </c>
      <c r="N298" s="4">
        <v>4079</v>
      </c>
    </row>
    <row r="299" spans="1:14" x14ac:dyDescent="0.25">
      <c r="A299" s="1">
        <v>53019</v>
      </c>
      <c r="B299" s="1" t="s">
        <v>628</v>
      </c>
      <c r="C299" s="1" t="s">
        <v>629</v>
      </c>
      <c r="D299" s="1" t="s">
        <v>35</v>
      </c>
      <c r="E299" s="1" t="str">
        <f>IF(ISODD(MID(HR_DB[[#This Row],[ID No.]],13,1)),"Male","Female")</f>
        <v>Male</v>
      </c>
      <c r="F299" s="3">
        <f>DATE(MID(HR_DB[[#This Row],[ID No.]],2,2),MID(HR_DB[[#This Row],[ID No.]],4,2),MID(HR_DB[[#This Row],[ID No.]],6,2))</f>
        <v>34755</v>
      </c>
      <c r="G299" s="1">
        <f ca="1">DATEDIF(HR_DB[[#This Row],[DOB]],TODAY(),"Y")</f>
        <v>25</v>
      </c>
      <c r="H299" s="1" t="s">
        <v>17</v>
      </c>
      <c r="I299" s="1" t="s">
        <v>18</v>
      </c>
      <c r="J299" s="1" t="s">
        <v>24</v>
      </c>
      <c r="K299" s="1" t="str">
        <f>VLOOKUP(MID(HR_DB[[#This Row],[ID No.]],8,2),[1]Draft!$B$9:$C$14,2,FALSE)</f>
        <v>Cairo</v>
      </c>
      <c r="L299" s="3">
        <v>37910</v>
      </c>
      <c r="M299" s="1">
        <f ca="1">DATEDIF(HR_DB[[#This Row],[Hire date]],TODAY(),"Y")</f>
        <v>17</v>
      </c>
      <c r="N299" s="4">
        <v>17635</v>
      </c>
    </row>
    <row r="300" spans="1:14" x14ac:dyDescent="0.25">
      <c r="A300" s="1">
        <v>50881</v>
      </c>
      <c r="B300" s="1" t="s">
        <v>630</v>
      </c>
      <c r="C300" s="1" t="s">
        <v>631</v>
      </c>
      <c r="D300" s="1" t="s">
        <v>27</v>
      </c>
      <c r="E300" s="1" t="str">
        <f>IF(ISODD(MID(HR_DB[[#This Row],[ID No.]],13,1)),"Male","Female")</f>
        <v>Male</v>
      </c>
      <c r="F300" s="3">
        <f>DATE(MID(HR_DB[[#This Row],[ID No.]],2,2),MID(HR_DB[[#This Row],[ID No.]],4,2),MID(HR_DB[[#This Row],[ID No.]],6,2))</f>
        <v>34839</v>
      </c>
      <c r="G300" s="1">
        <f ca="1">DATEDIF(HR_DB[[#This Row],[DOB]],TODAY(),"Y")</f>
        <v>25</v>
      </c>
      <c r="H300" s="1" t="s">
        <v>17</v>
      </c>
      <c r="I300" s="1" t="s">
        <v>23</v>
      </c>
      <c r="J300" s="1" t="s">
        <v>28</v>
      </c>
      <c r="K300" s="1" t="str">
        <f>VLOOKUP(MID(HR_DB[[#This Row],[ID No.]],8,2),[1]Draft!$B$9:$C$14,2,FALSE)</f>
        <v>Cairo</v>
      </c>
      <c r="L300" s="3">
        <v>38520</v>
      </c>
      <c r="M300" s="1">
        <f ca="1">DATEDIF(HR_DB[[#This Row],[Hire date]],TODAY(),"Y")</f>
        <v>15</v>
      </c>
      <c r="N300" s="4">
        <v>3401</v>
      </c>
    </row>
    <row r="301" spans="1:14" x14ac:dyDescent="0.25">
      <c r="A301" s="1">
        <v>56586</v>
      </c>
      <c r="B301" s="1" t="s">
        <v>632</v>
      </c>
      <c r="C301" s="1" t="s">
        <v>633</v>
      </c>
      <c r="D301" s="1" t="s">
        <v>49</v>
      </c>
      <c r="E301" s="1" t="str">
        <f>IF(ISODD(MID(HR_DB[[#This Row],[ID No.]],13,1)),"Male","Female")</f>
        <v>Male</v>
      </c>
      <c r="F301" s="3">
        <f>DATE(MID(HR_DB[[#This Row],[ID No.]],2,2),MID(HR_DB[[#This Row],[ID No.]],4,2),MID(HR_DB[[#This Row],[ID No.]],6,2))</f>
        <v>34726</v>
      </c>
      <c r="G301" s="1">
        <f ca="1">DATEDIF(HR_DB[[#This Row],[DOB]],TODAY(),"Y")</f>
        <v>25</v>
      </c>
      <c r="H301" s="1" t="s">
        <v>32</v>
      </c>
      <c r="I301" s="1" t="s">
        <v>41</v>
      </c>
      <c r="J301" s="1" t="s">
        <v>67</v>
      </c>
      <c r="K301" s="1" t="str">
        <f>VLOOKUP(MID(HR_DB[[#This Row],[ID No.]],8,2),[1]Draft!$B$9:$C$14,2,FALSE)</f>
        <v>Cairo</v>
      </c>
      <c r="L301" s="3">
        <v>41357</v>
      </c>
      <c r="M301" s="1">
        <f ca="1">DATEDIF(HR_DB[[#This Row],[Hire date]],TODAY(),"Y")</f>
        <v>7</v>
      </c>
      <c r="N301" s="4">
        <v>13885</v>
      </c>
    </row>
    <row r="302" spans="1:14" x14ac:dyDescent="0.25">
      <c r="A302" s="1">
        <v>51556</v>
      </c>
      <c r="B302" s="1" t="s">
        <v>634</v>
      </c>
      <c r="C302" s="1" t="s">
        <v>635</v>
      </c>
      <c r="D302" s="1" t="s">
        <v>35</v>
      </c>
      <c r="E302" s="1" t="str">
        <f>IF(ISODD(MID(HR_DB[[#This Row],[ID No.]],13,1)),"Male","Female")</f>
        <v>Male</v>
      </c>
      <c r="F302" s="3">
        <f>DATE(MID(HR_DB[[#This Row],[ID No.]],2,2),MID(HR_DB[[#This Row],[ID No.]],4,2),MID(HR_DB[[#This Row],[ID No.]],6,2))</f>
        <v>34861</v>
      </c>
      <c r="G302" s="1">
        <f ca="1">DATEDIF(HR_DB[[#This Row],[DOB]],TODAY(),"Y")</f>
        <v>25</v>
      </c>
      <c r="H302" s="1" t="s">
        <v>32</v>
      </c>
      <c r="I302" s="1" t="s">
        <v>23</v>
      </c>
      <c r="J302" s="1" t="s">
        <v>44</v>
      </c>
      <c r="K302" s="1" t="str">
        <f>VLOOKUP(MID(HR_DB[[#This Row],[ID No.]],8,2),[1]Draft!$B$9:$C$14,2,FALSE)</f>
        <v>Cairo</v>
      </c>
      <c r="L302" s="3">
        <v>39275</v>
      </c>
      <c r="M302" s="1">
        <f ca="1">DATEDIF(HR_DB[[#This Row],[Hire date]],TODAY(),"Y")</f>
        <v>13</v>
      </c>
      <c r="N302" s="4">
        <v>4099</v>
      </c>
    </row>
    <row r="303" spans="1:14" x14ac:dyDescent="0.25">
      <c r="A303" s="1">
        <v>56284</v>
      </c>
      <c r="B303" s="1" t="s">
        <v>636</v>
      </c>
      <c r="C303" s="1" t="s">
        <v>637</v>
      </c>
      <c r="D303" s="1" t="s">
        <v>38</v>
      </c>
      <c r="E303" s="1" t="str">
        <f>IF(ISODD(MID(HR_DB[[#This Row],[ID No.]],13,1)),"Male","Female")</f>
        <v>Male</v>
      </c>
      <c r="F303" s="3">
        <f>DATE(MID(HR_DB[[#This Row],[ID No.]],2,2),MID(HR_DB[[#This Row],[ID No.]],4,2),MID(HR_DB[[#This Row],[ID No.]],6,2))</f>
        <v>34981</v>
      </c>
      <c r="G303" s="1">
        <f ca="1">DATEDIF(HR_DB[[#This Row],[DOB]],TODAY(),"Y")</f>
        <v>25</v>
      </c>
      <c r="H303" s="1" t="s">
        <v>32</v>
      </c>
      <c r="I303" s="1" t="s">
        <v>41</v>
      </c>
      <c r="J303" s="1" t="s">
        <v>19</v>
      </c>
      <c r="K303" s="1" t="str">
        <f>VLOOKUP(MID(HR_DB[[#This Row],[ID No.]],8,2),[1]Draft!$B$9:$C$14,2,FALSE)</f>
        <v>Cairo</v>
      </c>
      <c r="L303" s="3">
        <v>41670</v>
      </c>
      <c r="M303" s="1">
        <f ca="1">DATEDIF(HR_DB[[#This Row],[Hire date]],TODAY(),"Y")</f>
        <v>6</v>
      </c>
      <c r="N303" s="4">
        <v>12003</v>
      </c>
    </row>
    <row r="304" spans="1:14" x14ac:dyDescent="0.25">
      <c r="A304" s="1">
        <v>55902</v>
      </c>
      <c r="B304" s="1" t="s">
        <v>638</v>
      </c>
      <c r="C304" s="1" t="s">
        <v>639</v>
      </c>
      <c r="D304" s="1" t="s">
        <v>49</v>
      </c>
      <c r="E304" s="1" t="str">
        <f>IF(ISODD(MID(HR_DB[[#This Row],[ID No.]],13,1)),"Male","Female")</f>
        <v>Male</v>
      </c>
      <c r="F304" s="3">
        <f>DATE(MID(HR_DB[[#This Row],[ID No.]],2,2),MID(HR_DB[[#This Row],[ID No.]],4,2),MID(HR_DB[[#This Row],[ID No.]],6,2))</f>
        <v>34749</v>
      </c>
      <c r="G304" s="1">
        <f ca="1">DATEDIF(HR_DB[[#This Row],[DOB]],TODAY(),"Y")</f>
        <v>25</v>
      </c>
      <c r="H304" s="1" t="s">
        <v>32</v>
      </c>
      <c r="I304" s="1" t="s">
        <v>23</v>
      </c>
      <c r="J304" s="1" t="s">
        <v>44</v>
      </c>
      <c r="K304" s="1" t="str">
        <f>VLOOKUP(MID(HR_DB[[#This Row],[ID No.]],8,2),[1]Draft!$B$9:$C$14,2,FALSE)</f>
        <v>Cairo</v>
      </c>
      <c r="L304" s="3">
        <v>35752</v>
      </c>
      <c r="M304" s="1">
        <f ca="1">DATEDIF(HR_DB[[#This Row],[Hire date]],TODAY(),"Y")</f>
        <v>22</v>
      </c>
      <c r="N304" s="4">
        <v>3739</v>
      </c>
    </row>
    <row r="305" spans="1:14" x14ac:dyDescent="0.25">
      <c r="A305" s="1">
        <v>59643</v>
      </c>
      <c r="B305" s="1" t="s">
        <v>640</v>
      </c>
      <c r="C305" s="1" t="s">
        <v>641</v>
      </c>
      <c r="D305" s="1" t="s">
        <v>27</v>
      </c>
      <c r="E305" s="1" t="str">
        <f>IF(ISODD(MID(HR_DB[[#This Row],[ID No.]],13,1)),"Male","Female")</f>
        <v>Male</v>
      </c>
      <c r="F305" s="3">
        <f>DATE(MID(HR_DB[[#This Row],[ID No.]],2,2),MID(HR_DB[[#This Row],[ID No.]],4,2),MID(HR_DB[[#This Row],[ID No.]],6,2))</f>
        <v>34824</v>
      </c>
      <c r="G305" s="1">
        <f ca="1">DATEDIF(HR_DB[[#This Row],[DOB]],TODAY(),"Y")</f>
        <v>25</v>
      </c>
      <c r="H305" s="1" t="s">
        <v>17</v>
      </c>
      <c r="I305" s="1" t="s">
        <v>23</v>
      </c>
      <c r="J305" s="1" t="s">
        <v>44</v>
      </c>
      <c r="K305" s="1" t="str">
        <f>VLOOKUP(MID(HR_DB[[#This Row],[ID No.]],8,2),[1]Draft!$B$9:$C$14,2,FALSE)</f>
        <v>Cairo</v>
      </c>
      <c r="L305" s="3">
        <v>41951</v>
      </c>
      <c r="M305" s="1">
        <f ca="1">DATEDIF(HR_DB[[#This Row],[Hire date]],TODAY(),"Y")</f>
        <v>5</v>
      </c>
      <c r="N305" s="4">
        <v>5708</v>
      </c>
    </row>
    <row r="306" spans="1:14" x14ac:dyDescent="0.25">
      <c r="A306" s="1">
        <v>59811</v>
      </c>
      <c r="B306" s="1" t="s">
        <v>642</v>
      </c>
      <c r="C306" s="1" t="s">
        <v>643</v>
      </c>
      <c r="D306" s="1" t="s">
        <v>62</v>
      </c>
      <c r="E306" s="1" t="str">
        <f>IF(ISODD(MID(HR_DB[[#This Row],[ID No.]],13,1)),"Male","Female")</f>
        <v>Male</v>
      </c>
      <c r="F306" s="3">
        <f>DATE(MID(HR_DB[[#This Row],[ID No.]],2,2),MID(HR_DB[[#This Row],[ID No.]],4,2),MID(HR_DB[[#This Row],[ID No.]],6,2))</f>
        <v>34905</v>
      </c>
      <c r="G306" s="1">
        <f ca="1">DATEDIF(HR_DB[[#This Row],[DOB]],TODAY(),"Y")</f>
        <v>25</v>
      </c>
      <c r="H306" s="1" t="s">
        <v>17</v>
      </c>
      <c r="I306" s="1" t="s">
        <v>23</v>
      </c>
      <c r="J306" s="1" t="s">
        <v>28</v>
      </c>
      <c r="K306" s="1" t="str">
        <f>VLOOKUP(MID(HR_DB[[#This Row],[ID No.]],8,2),[1]Draft!$B$9:$C$14,2,FALSE)</f>
        <v>Cairo</v>
      </c>
      <c r="L306" s="3">
        <v>36695</v>
      </c>
      <c r="M306" s="1">
        <f ca="1">DATEDIF(HR_DB[[#This Row],[Hire date]],TODAY(),"Y")</f>
        <v>20</v>
      </c>
      <c r="N306" s="4">
        <v>3582</v>
      </c>
    </row>
    <row r="307" spans="1:14" x14ac:dyDescent="0.25">
      <c r="A307" s="1">
        <v>51599</v>
      </c>
      <c r="B307" s="1" t="s">
        <v>644</v>
      </c>
      <c r="C307" s="1" t="s">
        <v>645</v>
      </c>
      <c r="D307" s="1" t="s">
        <v>16</v>
      </c>
      <c r="E307" s="1" t="str">
        <f>IF(ISODD(MID(HR_DB[[#This Row],[ID No.]],13,1)),"Male","Female")</f>
        <v>Male</v>
      </c>
      <c r="F307" s="3">
        <f>DATE(MID(HR_DB[[#This Row],[ID No.]],2,2),MID(HR_DB[[#This Row],[ID No.]],4,2),MID(HR_DB[[#This Row],[ID No.]],6,2))</f>
        <v>34933</v>
      </c>
      <c r="G307" s="1">
        <f ca="1">DATEDIF(HR_DB[[#This Row],[DOB]],TODAY(),"Y")</f>
        <v>25</v>
      </c>
      <c r="H307" s="1" t="s">
        <v>17</v>
      </c>
      <c r="I307" s="1" t="s">
        <v>23</v>
      </c>
      <c r="J307" s="1" t="s">
        <v>28</v>
      </c>
      <c r="K307" s="1" t="str">
        <f>VLOOKUP(MID(HR_DB[[#This Row],[ID No.]],8,2),[1]Draft!$B$9:$C$14,2,FALSE)</f>
        <v>Cairo</v>
      </c>
      <c r="L307" s="3">
        <v>38389</v>
      </c>
      <c r="M307" s="1">
        <f ca="1">DATEDIF(HR_DB[[#This Row],[Hire date]],TODAY(),"Y")</f>
        <v>15</v>
      </c>
      <c r="N307" s="4">
        <v>6626</v>
      </c>
    </row>
    <row r="308" spans="1:14" x14ac:dyDescent="0.25">
      <c r="A308" s="1">
        <v>54528</v>
      </c>
      <c r="B308" s="1" t="s">
        <v>646</v>
      </c>
      <c r="C308" s="1" t="s">
        <v>647</v>
      </c>
      <c r="D308" s="1" t="s">
        <v>143</v>
      </c>
      <c r="E308" s="1" t="str">
        <f>IF(ISODD(MID(HR_DB[[#This Row],[ID No.]],13,1)),"Male","Female")</f>
        <v>Male</v>
      </c>
      <c r="F308" s="3">
        <f>DATE(MID(HR_DB[[#This Row],[ID No.]],2,2),MID(HR_DB[[#This Row],[ID No.]],4,2),MID(HR_DB[[#This Row],[ID No.]],6,2))</f>
        <v>34902</v>
      </c>
      <c r="G308" s="1">
        <f ca="1">DATEDIF(HR_DB[[#This Row],[DOB]],TODAY(),"Y")</f>
        <v>25</v>
      </c>
      <c r="H308" s="1" t="s">
        <v>32</v>
      </c>
      <c r="I308" s="1" t="s">
        <v>23</v>
      </c>
      <c r="J308" s="1" t="s">
        <v>19</v>
      </c>
      <c r="K308" s="1" t="str">
        <f>VLOOKUP(MID(HR_DB[[#This Row],[ID No.]],8,2),[1]Draft!$B$9:$C$14,2,FALSE)</f>
        <v>Cairo</v>
      </c>
      <c r="L308" s="3">
        <v>38738</v>
      </c>
      <c r="M308" s="1">
        <f ca="1">DATEDIF(HR_DB[[#This Row],[Hire date]],TODAY(),"Y")</f>
        <v>14</v>
      </c>
      <c r="N308" s="4">
        <v>4937</v>
      </c>
    </row>
    <row r="309" spans="1:14" x14ac:dyDescent="0.25">
      <c r="A309" s="1">
        <v>51330</v>
      </c>
      <c r="B309" s="1" t="s">
        <v>648</v>
      </c>
      <c r="C309" s="1" t="s">
        <v>649</v>
      </c>
      <c r="D309" s="1" t="s">
        <v>92</v>
      </c>
      <c r="E309" s="1" t="str">
        <f>IF(ISODD(MID(HR_DB[[#This Row],[ID No.]],13,1)),"Male","Female")</f>
        <v>Male</v>
      </c>
      <c r="F309" s="3">
        <f>DATE(MID(HR_DB[[#This Row],[ID No.]],2,2),MID(HR_DB[[#This Row],[ID No.]],4,2),MID(HR_DB[[#This Row],[ID No.]],6,2))</f>
        <v>34985</v>
      </c>
      <c r="G309" s="1">
        <f ca="1">DATEDIF(HR_DB[[#This Row],[DOB]],TODAY(),"Y")</f>
        <v>25</v>
      </c>
      <c r="H309" s="1" t="s">
        <v>32</v>
      </c>
      <c r="I309" s="1" t="s">
        <v>23</v>
      </c>
      <c r="J309" s="1" t="s">
        <v>24</v>
      </c>
      <c r="K309" s="1" t="str">
        <f>VLOOKUP(MID(HR_DB[[#This Row],[ID No.]],8,2),[1]Draft!$B$9:$C$14,2,FALSE)</f>
        <v>Cairo</v>
      </c>
      <c r="L309" s="3">
        <v>39513</v>
      </c>
      <c r="M309" s="1">
        <f ca="1">DATEDIF(HR_DB[[#This Row],[Hire date]],TODAY(),"Y")</f>
        <v>12</v>
      </c>
      <c r="N309" s="4">
        <v>4205</v>
      </c>
    </row>
    <row r="310" spans="1:14" x14ac:dyDescent="0.25">
      <c r="A310" s="1">
        <v>50149</v>
      </c>
      <c r="B310" s="1" t="s">
        <v>650</v>
      </c>
      <c r="C310" s="1" t="s">
        <v>651</v>
      </c>
      <c r="D310" s="1" t="s">
        <v>143</v>
      </c>
      <c r="E310" s="1" t="str">
        <f>IF(ISODD(MID(HR_DB[[#This Row],[ID No.]],13,1)),"Male","Female")</f>
        <v>Male</v>
      </c>
      <c r="F310" s="3">
        <f>DATE(MID(HR_DB[[#This Row],[ID No.]],2,2),MID(HR_DB[[#This Row],[ID No.]],4,2),MID(HR_DB[[#This Row],[ID No.]],6,2))</f>
        <v>35046</v>
      </c>
      <c r="G310" s="1">
        <f ca="1">DATEDIF(HR_DB[[#This Row],[DOB]],TODAY(),"Y")</f>
        <v>24</v>
      </c>
      <c r="H310" s="1" t="s">
        <v>32</v>
      </c>
      <c r="I310" s="1" t="s">
        <v>23</v>
      </c>
      <c r="J310" s="1" t="s">
        <v>28</v>
      </c>
      <c r="K310" s="1" t="str">
        <f>VLOOKUP(MID(HR_DB[[#This Row],[ID No.]],8,2),[1]Draft!$B$9:$C$14,2,FALSE)</f>
        <v>Cairo</v>
      </c>
      <c r="L310" s="3">
        <v>41683</v>
      </c>
      <c r="M310" s="1">
        <f ca="1">DATEDIF(HR_DB[[#This Row],[Hire date]],TODAY(),"Y")</f>
        <v>6</v>
      </c>
      <c r="N310" s="4">
        <v>4021</v>
      </c>
    </row>
    <row r="311" spans="1:14" x14ac:dyDescent="0.25">
      <c r="A311" s="1">
        <v>51994</v>
      </c>
      <c r="B311" s="1" t="s">
        <v>652</v>
      </c>
      <c r="C311" s="1" t="s">
        <v>653</v>
      </c>
      <c r="D311" s="1" t="s">
        <v>16</v>
      </c>
      <c r="E311" s="1" t="str">
        <f>IF(ISODD(MID(HR_DB[[#This Row],[ID No.]],13,1)),"Male","Female")</f>
        <v>Male</v>
      </c>
      <c r="F311" s="3">
        <f>DATE(MID(HR_DB[[#This Row],[ID No.]],2,2),MID(HR_DB[[#This Row],[ID No.]],4,2),MID(HR_DB[[#This Row],[ID No.]],6,2))</f>
        <v>34832</v>
      </c>
      <c r="G311" s="1">
        <f ca="1">DATEDIF(HR_DB[[#This Row],[DOB]],TODAY(),"Y")</f>
        <v>25</v>
      </c>
      <c r="H311" s="1" t="s">
        <v>32</v>
      </c>
      <c r="I311" s="1" t="s">
        <v>18</v>
      </c>
      <c r="J311" s="1" t="s">
        <v>44</v>
      </c>
      <c r="K311" s="1" t="str">
        <f>VLOOKUP(MID(HR_DB[[#This Row],[ID No.]],8,2),[1]Draft!$B$9:$C$14,2,FALSE)</f>
        <v>Cairo</v>
      </c>
      <c r="L311" s="3">
        <v>38045</v>
      </c>
      <c r="M311" s="1">
        <f ca="1">DATEDIF(HR_DB[[#This Row],[Hire date]],TODAY(),"Y")</f>
        <v>16</v>
      </c>
      <c r="N311" s="4">
        <v>25914</v>
      </c>
    </row>
    <row r="312" spans="1:14" x14ac:dyDescent="0.25">
      <c r="A312" s="1">
        <v>59791</v>
      </c>
      <c r="B312" s="1" t="s">
        <v>654</v>
      </c>
      <c r="C312" s="1" t="s">
        <v>655</v>
      </c>
      <c r="D312" s="1" t="s">
        <v>16</v>
      </c>
      <c r="E312" s="1" t="str">
        <f>IF(ISODD(MID(HR_DB[[#This Row],[ID No.]],13,1)),"Male","Female")</f>
        <v>Male</v>
      </c>
      <c r="F312" s="3">
        <f>DATE(MID(HR_DB[[#This Row],[ID No.]],2,2),MID(HR_DB[[#This Row],[ID No.]],4,2),MID(HR_DB[[#This Row],[ID No.]],6,2))</f>
        <v>34894</v>
      </c>
      <c r="G312" s="1">
        <f ca="1">DATEDIF(HR_DB[[#This Row],[DOB]],TODAY(),"Y")</f>
        <v>25</v>
      </c>
      <c r="H312" s="1" t="s">
        <v>32</v>
      </c>
      <c r="I312" s="1" t="s">
        <v>23</v>
      </c>
      <c r="J312" s="1" t="s">
        <v>67</v>
      </c>
      <c r="K312" s="1" t="str">
        <f>VLOOKUP(MID(HR_DB[[#This Row],[ID No.]],8,2),[1]Draft!$B$9:$C$14,2,FALSE)</f>
        <v>Cairo</v>
      </c>
      <c r="L312" s="3">
        <v>40216</v>
      </c>
      <c r="M312" s="1">
        <f ca="1">DATEDIF(HR_DB[[#This Row],[Hire date]],TODAY(),"Y")</f>
        <v>10</v>
      </c>
      <c r="N312" s="4">
        <v>4067</v>
      </c>
    </row>
    <row r="313" spans="1:14" x14ac:dyDescent="0.25">
      <c r="A313" s="1">
        <v>51732</v>
      </c>
      <c r="B313" s="1" t="s">
        <v>656</v>
      </c>
      <c r="C313" s="1" t="s">
        <v>657</v>
      </c>
      <c r="D313" s="1" t="s">
        <v>22</v>
      </c>
      <c r="E313" s="1" t="str">
        <f>IF(ISODD(MID(HR_DB[[#This Row],[ID No.]],13,1)),"Male","Female")</f>
        <v>Male</v>
      </c>
      <c r="F313" s="3">
        <f>DATE(MID(HR_DB[[#This Row],[ID No.]],2,2),MID(HR_DB[[#This Row],[ID No.]],4,2),MID(HR_DB[[#This Row],[ID No.]],6,2))</f>
        <v>34792</v>
      </c>
      <c r="G313" s="1">
        <f ca="1">DATEDIF(HR_DB[[#This Row],[DOB]],TODAY(),"Y")</f>
        <v>25</v>
      </c>
      <c r="H313" s="1" t="s">
        <v>17</v>
      </c>
      <c r="I313" s="1" t="s">
        <v>23</v>
      </c>
      <c r="J313" s="1" t="s">
        <v>28</v>
      </c>
      <c r="K313" s="1" t="str">
        <f>VLOOKUP(MID(HR_DB[[#This Row],[ID No.]],8,2),[1]Draft!$B$9:$C$14,2,FALSE)</f>
        <v>Cairo</v>
      </c>
      <c r="L313" s="3">
        <v>36753</v>
      </c>
      <c r="M313" s="1">
        <f ca="1">DATEDIF(HR_DB[[#This Row],[Hire date]],TODAY(),"Y")</f>
        <v>20</v>
      </c>
      <c r="N313" s="4">
        <v>4343</v>
      </c>
    </row>
    <row r="314" spans="1:14" x14ac:dyDescent="0.25">
      <c r="A314" s="1">
        <v>54532</v>
      </c>
      <c r="B314" s="1" t="s">
        <v>658</v>
      </c>
      <c r="C314" s="1" t="s">
        <v>659</v>
      </c>
      <c r="D314" s="1" t="s">
        <v>92</v>
      </c>
      <c r="E314" s="1" t="str">
        <f>IF(ISODD(MID(HR_DB[[#This Row],[ID No.]],13,1)),"Male","Female")</f>
        <v>Male</v>
      </c>
      <c r="F314" s="3">
        <f>DATE(MID(HR_DB[[#This Row],[ID No.]],2,2),MID(HR_DB[[#This Row],[ID No.]],4,2),MID(HR_DB[[#This Row],[ID No.]],6,2))</f>
        <v>34706</v>
      </c>
      <c r="G314" s="1">
        <f ca="1">DATEDIF(HR_DB[[#This Row],[DOB]],TODAY(),"Y")</f>
        <v>25</v>
      </c>
      <c r="H314" s="1" t="s">
        <v>17</v>
      </c>
      <c r="I314" s="1" t="s">
        <v>23</v>
      </c>
      <c r="J314" s="1" t="s">
        <v>28</v>
      </c>
      <c r="K314" s="1" t="str">
        <f>VLOOKUP(MID(HR_DB[[#This Row],[ID No.]],8,2),[1]Draft!$B$9:$C$14,2,FALSE)</f>
        <v>Cairo</v>
      </c>
      <c r="L314" s="3">
        <v>38361</v>
      </c>
      <c r="M314" s="1">
        <f ca="1">DATEDIF(HR_DB[[#This Row],[Hire date]],TODAY(),"Y")</f>
        <v>15</v>
      </c>
      <c r="N314" s="4">
        <v>6023</v>
      </c>
    </row>
    <row r="315" spans="1:14" x14ac:dyDescent="0.25">
      <c r="A315" s="1">
        <v>57207</v>
      </c>
      <c r="B315" s="1" t="s">
        <v>660</v>
      </c>
      <c r="C315" s="1" t="s">
        <v>661</v>
      </c>
      <c r="D315" s="1" t="s">
        <v>62</v>
      </c>
      <c r="E315" s="1" t="str">
        <f>IF(ISODD(MID(HR_DB[[#This Row],[ID No.]],13,1)),"Male","Female")</f>
        <v>Male</v>
      </c>
      <c r="F315" s="3">
        <f>DATE(MID(HR_DB[[#This Row],[ID No.]],2,2),MID(HR_DB[[#This Row],[ID No.]],4,2),MID(HR_DB[[#This Row],[ID No.]],6,2))</f>
        <v>34748</v>
      </c>
      <c r="G315" s="1">
        <f ca="1">DATEDIF(HR_DB[[#This Row],[DOB]],TODAY(),"Y")</f>
        <v>25</v>
      </c>
      <c r="H315" s="1" t="s">
        <v>17</v>
      </c>
      <c r="I315" s="1" t="s">
        <v>23</v>
      </c>
      <c r="J315" s="1" t="s">
        <v>44</v>
      </c>
      <c r="K315" s="1" t="str">
        <f>VLOOKUP(MID(HR_DB[[#This Row],[ID No.]],8,2),[1]Draft!$B$9:$C$14,2,FALSE)</f>
        <v>Cairo</v>
      </c>
      <c r="L315" s="3">
        <v>35100</v>
      </c>
      <c r="M315" s="1">
        <f ca="1">DATEDIF(HR_DB[[#This Row],[Hire date]],TODAY(),"Y")</f>
        <v>24</v>
      </c>
      <c r="N315" s="4">
        <v>5826</v>
      </c>
    </row>
    <row r="316" spans="1:14" x14ac:dyDescent="0.25">
      <c r="A316" s="1">
        <v>52983</v>
      </c>
      <c r="B316" s="1" t="s">
        <v>662</v>
      </c>
      <c r="C316" s="1" t="s">
        <v>663</v>
      </c>
      <c r="D316" s="1" t="s">
        <v>62</v>
      </c>
      <c r="E316" s="1" t="str">
        <f>IF(ISODD(MID(HR_DB[[#This Row],[ID No.]],13,1)),"Male","Female")</f>
        <v>Male</v>
      </c>
      <c r="F316" s="3">
        <f>DATE(MID(HR_DB[[#This Row],[ID No.]],2,2),MID(HR_DB[[#This Row],[ID No.]],4,2),MID(HR_DB[[#This Row],[ID No.]],6,2))</f>
        <v>35007</v>
      </c>
      <c r="G316" s="1">
        <f ca="1">DATEDIF(HR_DB[[#This Row],[DOB]],TODAY(),"Y")</f>
        <v>24</v>
      </c>
      <c r="H316" s="1" t="s">
        <v>32</v>
      </c>
      <c r="I316" s="1" t="s">
        <v>23</v>
      </c>
      <c r="J316" s="1" t="s">
        <v>19</v>
      </c>
      <c r="K316" s="1" t="str">
        <f>VLOOKUP(MID(HR_DB[[#This Row],[ID No.]],8,2),[1]Draft!$B$9:$C$14,2,FALSE)</f>
        <v>Cairo</v>
      </c>
      <c r="L316" s="3">
        <v>41008</v>
      </c>
      <c r="M316" s="1">
        <f ca="1">DATEDIF(HR_DB[[#This Row],[Hire date]],TODAY(),"Y")</f>
        <v>8</v>
      </c>
      <c r="N316" s="4">
        <v>3913</v>
      </c>
    </row>
    <row r="317" spans="1:14" x14ac:dyDescent="0.25">
      <c r="A317" s="1">
        <v>59235</v>
      </c>
      <c r="B317" s="1" t="s">
        <v>664</v>
      </c>
      <c r="C317" s="1" t="s">
        <v>665</v>
      </c>
      <c r="D317" s="1" t="s">
        <v>35</v>
      </c>
      <c r="E317" s="1" t="str">
        <f>IF(ISODD(MID(HR_DB[[#This Row],[ID No.]],13,1)),"Male","Female")</f>
        <v>Male</v>
      </c>
      <c r="F317" s="3">
        <f>DATE(MID(HR_DB[[#This Row],[ID No.]],2,2),MID(HR_DB[[#This Row],[ID No.]],4,2),MID(HR_DB[[#This Row],[ID No.]],6,2))</f>
        <v>34871</v>
      </c>
      <c r="G317" s="1">
        <f ca="1">DATEDIF(HR_DB[[#This Row],[DOB]],TODAY(),"Y")</f>
        <v>25</v>
      </c>
      <c r="H317" s="1" t="s">
        <v>17</v>
      </c>
      <c r="I317" s="1" t="s">
        <v>23</v>
      </c>
      <c r="J317" s="1" t="s">
        <v>28</v>
      </c>
      <c r="K317" s="1" t="str">
        <f>VLOOKUP(MID(HR_DB[[#This Row],[ID No.]],8,2),[1]Draft!$B$9:$C$14,2,FALSE)</f>
        <v>Cairo</v>
      </c>
      <c r="L317" s="3">
        <v>36426</v>
      </c>
      <c r="M317" s="1">
        <f ca="1">DATEDIF(HR_DB[[#This Row],[Hire date]],TODAY(),"Y")</f>
        <v>21</v>
      </c>
      <c r="N317" s="4">
        <v>4929</v>
      </c>
    </row>
    <row r="318" spans="1:14" x14ac:dyDescent="0.25">
      <c r="A318" s="1">
        <v>59909</v>
      </c>
      <c r="B318" s="1" t="s">
        <v>666</v>
      </c>
      <c r="C318" s="1" t="s">
        <v>667</v>
      </c>
      <c r="D318" s="1" t="s">
        <v>143</v>
      </c>
      <c r="E318" s="1" t="str">
        <f>IF(ISODD(MID(HR_DB[[#This Row],[ID No.]],13,1)),"Male","Female")</f>
        <v>Male</v>
      </c>
      <c r="F318" s="3">
        <f>DATE(MID(HR_DB[[#This Row],[ID No.]],2,2),MID(HR_DB[[#This Row],[ID No.]],4,2),MID(HR_DB[[#This Row],[ID No.]],6,2))</f>
        <v>34797</v>
      </c>
      <c r="G318" s="1">
        <f ca="1">DATEDIF(HR_DB[[#This Row],[DOB]],TODAY(),"Y")</f>
        <v>25</v>
      </c>
      <c r="H318" s="1" t="s">
        <v>17</v>
      </c>
      <c r="I318" s="1" t="s">
        <v>18</v>
      </c>
      <c r="J318" s="1" t="s">
        <v>28</v>
      </c>
      <c r="K318" s="1" t="str">
        <f>VLOOKUP(MID(HR_DB[[#This Row],[ID No.]],8,2),[1]Draft!$B$9:$C$14,2,FALSE)</f>
        <v>Cairo</v>
      </c>
      <c r="L318" s="3">
        <v>41653</v>
      </c>
      <c r="M318" s="1">
        <f ca="1">DATEDIF(HR_DB[[#This Row],[Hire date]],TODAY(),"Y")</f>
        <v>6</v>
      </c>
      <c r="N318" s="4">
        <v>29732</v>
      </c>
    </row>
    <row r="319" spans="1:14" x14ac:dyDescent="0.25">
      <c r="A319" s="1">
        <v>53498</v>
      </c>
      <c r="B319" s="1" t="s">
        <v>668</v>
      </c>
      <c r="C319" s="1" t="s">
        <v>669</v>
      </c>
      <c r="D319" s="1" t="s">
        <v>143</v>
      </c>
      <c r="E319" s="1" t="str">
        <f>IF(ISODD(MID(HR_DB[[#This Row],[ID No.]],13,1)),"Male","Female")</f>
        <v>Male</v>
      </c>
      <c r="F319" s="3">
        <f>DATE(MID(HR_DB[[#This Row],[ID No.]],2,2),MID(HR_DB[[#This Row],[ID No.]],4,2),MID(HR_DB[[#This Row],[ID No.]],6,2))</f>
        <v>35039</v>
      </c>
      <c r="G319" s="1">
        <f ca="1">DATEDIF(HR_DB[[#This Row],[DOB]],TODAY(),"Y")</f>
        <v>24</v>
      </c>
      <c r="H319" s="1" t="s">
        <v>17</v>
      </c>
      <c r="I319" s="1" t="s">
        <v>23</v>
      </c>
      <c r="J319" s="1" t="s">
        <v>19</v>
      </c>
      <c r="K319" s="1" t="str">
        <f>VLOOKUP(MID(HR_DB[[#This Row],[ID No.]],8,2),[1]Draft!$B$9:$C$14,2,FALSE)</f>
        <v>Cairo</v>
      </c>
      <c r="L319" s="3">
        <v>36743</v>
      </c>
      <c r="M319" s="1">
        <f ca="1">DATEDIF(HR_DB[[#This Row],[Hire date]],TODAY(),"Y")</f>
        <v>20</v>
      </c>
      <c r="N319" s="4">
        <v>5314</v>
      </c>
    </row>
    <row r="320" spans="1:14" x14ac:dyDescent="0.25">
      <c r="A320" s="1">
        <v>52665</v>
      </c>
      <c r="B320" s="1" t="s">
        <v>670</v>
      </c>
      <c r="C320" s="1" t="s">
        <v>671</v>
      </c>
      <c r="D320" s="1" t="s">
        <v>62</v>
      </c>
      <c r="E320" s="1" t="str">
        <f>IF(ISODD(MID(HR_DB[[#This Row],[ID No.]],13,1)),"Male","Female")</f>
        <v>Male</v>
      </c>
      <c r="F320" s="3">
        <f>DATE(MID(HR_DB[[#This Row],[ID No.]],2,2),MID(HR_DB[[#This Row],[ID No.]],4,2),MID(HR_DB[[#This Row],[ID No.]],6,2))</f>
        <v>34875</v>
      </c>
      <c r="G320" s="1">
        <f ca="1">DATEDIF(HR_DB[[#This Row],[DOB]],TODAY(),"Y")</f>
        <v>25</v>
      </c>
      <c r="H320" s="1" t="s">
        <v>17</v>
      </c>
      <c r="I320" s="1" t="s">
        <v>18</v>
      </c>
      <c r="J320" s="1" t="s">
        <v>24</v>
      </c>
      <c r="K320" s="1" t="str">
        <f>VLOOKUP(MID(HR_DB[[#This Row],[ID No.]],8,2),[1]Draft!$B$9:$C$14,2,FALSE)</f>
        <v>Cairo</v>
      </c>
      <c r="L320" s="3">
        <v>40189</v>
      </c>
      <c r="M320" s="1">
        <f ca="1">DATEDIF(HR_DB[[#This Row],[Hire date]],TODAY(),"Y")</f>
        <v>10</v>
      </c>
      <c r="N320" s="4">
        <v>15871</v>
      </c>
    </row>
    <row r="321" spans="1:14" x14ac:dyDescent="0.25">
      <c r="A321" s="1">
        <v>58935</v>
      </c>
      <c r="B321" s="1" t="s">
        <v>672</v>
      </c>
      <c r="C321" s="1" t="s">
        <v>673</v>
      </c>
      <c r="D321" s="1" t="s">
        <v>143</v>
      </c>
      <c r="E321" s="1" t="str">
        <f>IF(ISODD(MID(HR_DB[[#This Row],[ID No.]],13,1)),"Male","Female")</f>
        <v>Male</v>
      </c>
      <c r="F321" s="3">
        <f>DATE(MID(HR_DB[[#This Row],[ID No.]],2,2),MID(HR_DB[[#This Row],[ID No.]],4,2),MID(HR_DB[[#This Row],[ID No.]],6,2))</f>
        <v>34966</v>
      </c>
      <c r="G321" s="1">
        <f ca="1">DATEDIF(HR_DB[[#This Row],[DOB]],TODAY(),"Y")</f>
        <v>25</v>
      </c>
      <c r="H321" s="1" t="s">
        <v>17</v>
      </c>
      <c r="I321" s="1" t="s">
        <v>23</v>
      </c>
      <c r="J321" s="1" t="s">
        <v>28</v>
      </c>
      <c r="K321" s="1" t="str">
        <f>VLOOKUP(MID(HR_DB[[#This Row],[ID No.]],8,2),[1]Draft!$B$9:$C$14,2,FALSE)</f>
        <v>Cairo</v>
      </c>
      <c r="L321" s="3">
        <v>37477</v>
      </c>
      <c r="M321" s="1">
        <f ca="1">DATEDIF(HR_DB[[#This Row],[Hire date]],TODAY(),"Y")</f>
        <v>18</v>
      </c>
      <c r="N321" s="4">
        <v>3343</v>
      </c>
    </row>
    <row r="322" spans="1:14" x14ac:dyDescent="0.25">
      <c r="A322" s="1">
        <v>59198</v>
      </c>
      <c r="B322" s="1" t="s">
        <v>674</v>
      </c>
      <c r="C322" s="1" t="s">
        <v>675</v>
      </c>
      <c r="D322" s="1" t="s">
        <v>92</v>
      </c>
      <c r="E322" s="1" t="str">
        <f>IF(ISODD(MID(HR_DB[[#This Row],[ID No.]],13,1)),"Male","Female")</f>
        <v>Male</v>
      </c>
      <c r="F322" s="3">
        <f>DATE(MID(HR_DB[[#This Row],[ID No.]],2,2),MID(HR_DB[[#This Row],[ID No.]],4,2),MID(HR_DB[[#This Row],[ID No.]],6,2))</f>
        <v>34829</v>
      </c>
      <c r="G322" s="1">
        <f ca="1">DATEDIF(HR_DB[[#This Row],[DOB]],TODAY(),"Y")</f>
        <v>25</v>
      </c>
      <c r="H322" s="1" t="s">
        <v>32</v>
      </c>
      <c r="I322" s="1" t="s">
        <v>23</v>
      </c>
      <c r="J322" s="1" t="s">
        <v>28</v>
      </c>
      <c r="K322" s="1" t="str">
        <f>VLOOKUP(MID(HR_DB[[#This Row],[ID No.]],8,2),[1]Draft!$B$9:$C$14,2,FALSE)</f>
        <v>Cairo</v>
      </c>
      <c r="L322" s="3">
        <v>40649</v>
      </c>
      <c r="M322" s="1">
        <f ca="1">DATEDIF(HR_DB[[#This Row],[Hire date]],TODAY(),"Y")</f>
        <v>9</v>
      </c>
      <c r="N322" s="4">
        <v>4066</v>
      </c>
    </row>
    <row r="323" spans="1:14" x14ac:dyDescent="0.25">
      <c r="A323" s="1">
        <v>53785</v>
      </c>
      <c r="B323" s="1" t="s">
        <v>676</v>
      </c>
      <c r="C323" s="1" t="s">
        <v>677</v>
      </c>
      <c r="D323" s="1" t="s">
        <v>38</v>
      </c>
      <c r="E323" s="1" t="str">
        <f>IF(ISODD(MID(HR_DB[[#This Row],[ID No.]],13,1)),"Male","Female")</f>
        <v>Male</v>
      </c>
      <c r="F323" s="3">
        <f>DATE(MID(HR_DB[[#This Row],[ID No.]],2,2),MID(HR_DB[[#This Row],[ID No.]],4,2),MID(HR_DB[[#This Row],[ID No.]],6,2))</f>
        <v>34721</v>
      </c>
      <c r="G323" s="1">
        <f ca="1">DATEDIF(HR_DB[[#This Row],[DOB]],TODAY(),"Y")</f>
        <v>25</v>
      </c>
      <c r="H323" s="1" t="s">
        <v>17</v>
      </c>
      <c r="I323" s="1" t="s">
        <v>23</v>
      </c>
      <c r="J323" s="1" t="s">
        <v>44</v>
      </c>
      <c r="K323" s="1" t="str">
        <f>VLOOKUP(MID(HR_DB[[#This Row],[ID No.]],8,2),[1]Draft!$B$9:$C$14,2,FALSE)</f>
        <v>Cairo</v>
      </c>
      <c r="L323" s="3">
        <v>35517</v>
      </c>
      <c r="M323" s="1">
        <f ca="1">DATEDIF(HR_DB[[#This Row],[Hire date]],TODAY(),"Y")</f>
        <v>23</v>
      </c>
      <c r="N323" s="4">
        <v>4595</v>
      </c>
    </row>
    <row r="324" spans="1:14" x14ac:dyDescent="0.25">
      <c r="A324" s="1">
        <v>52210</v>
      </c>
      <c r="B324" s="1" t="s">
        <v>678</v>
      </c>
      <c r="C324" s="1" t="s">
        <v>679</v>
      </c>
      <c r="D324" s="1" t="s">
        <v>143</v>
      </c>
      <c r="E324" s="1" t="str">
        <f>IF(ISODD(MID(HR_DB[[#This Row],[ID No.]],13,1)),"Male","Female")</f>
        <v>Male</v>
      </c>
      <c r="F324" s="3">
        <f>DATE(MID(HR_DB[[#This Row],[ID No.]],2,2),MID(HR_DB[[#This Row],[ID No.]],4,2),MID(HR_DB[[#This Row],[ID No.]],6,2))</f>
        <v>34835</v>
      </c>
      <c r="G324" s="1">
        <f ca="1">DATEDIF(HR_DB[[#This Row],[DOB]],TODAY(),"Y")</f>
        <v>25</v>
      </c>
      <c r="H324" s="1" t="s">
        <v>32</v>
      </c>
      <c r="I324" s="1" t="s">
        <v>18</v>
      </c>
      <c r="J324" s="1" t="s">
        <v>19</v>
      </c>
      <c r="K324" s="1" t="str">
        <f>VLOOKUP(MID(HR_DB[[#This Row],[ID No.]],8,2),[1]Draft!$B$9:$C$14,2,FALSE)</f>
        <v>Cairo</v>
      </c>
      <c r="L324" s="3">
        <v>42238</v>
      </c>
      <c r="M324" s="1">
        <f ca="1">DATEDIF(HR_DB[[#This Row],[Hire date]],TODAY(),"Y")</f>
        <v>5</v>
      </c>
      <c r="N324" s="4">
        <v>24651</v>
      </c>
    </row>
    <row r="325" spans="1:14" x14ac:dyDescent="0.25">
      <c r="A325" s="1">
        <v>58453</v>
      </c>
      <c r="B325" s="1" t="s">
        <v>680</v>
      </c>
      <c r="C325" s="1" t="s">
        <v>681</v>
      </c>
      <c r="D325" s="1" t="s">
        <v>92</v>
      </c>
      <c r="E325" s="1" t="str">
        <f>IF(ISODD(MID(HR_DB[[#This Row],[ID No.]],13,1)),"Male","Female")</f>
        <v>Male</v>
      </c>
      <c r="F325" s="3">
        <f>DATE(MID(HR_DB[[#This Row],[ID No.]],2,2),MID(HR_DB[[#This Row],[ID No.]],4,2),MID(HR_DB[[#This Row],[ID No.]],6,2))</f>
        <v>34932</v>
      </c>
      <c r="G325" s="1">
        <f ca="1">DATEDIF(HR_DB[[#This Row],[DOB]],TODAY(),"Y")</f>
        <v>25</v>
      </c>
      <c r="H325" s="1" t="s">
        <v>32</v>
      </c>
      <c r="I325" s="1" t="s">
        <v>23</v>
      </c>
      <c r="J325" s="1" t="s">
        <v>19</v>
      </c>
      <c r="K325" s="1" t="str">
        <f>VLOOKUP(MID(HR_DB[[#This Row],[ID No.]],8,2),[1]Draft!$B$9:$C$14,2,FALSE)</f>
        <v>Cairo</v>
      </c>
      <c r="L325" s="3">
        <v>42170</v>
      </c>
      <c r="M325" s="1">
        <f ca="1">DATEDIF(HR_DB[[#This Row],[Hire date]],TODAY(),"Y")</f>
        <v>5</v>
      </c>
      <c r="N325" s="4">
        <v>6082</v>
      </c>
    </row>
    <row r="326" spans="1:14" x14ac:dyDescent="0.25">
      <c r="A326" s="1">
        <v>56941</v>
      </c>
      <c r="B326" s="1" t="s">
        <v>682</v>
      </c>
      <c r="C326" s="1" t="s">
        <v>683</v>
      </c>
      <c r="D326" s="1" t="s">
        <v>49</v>
      </c>
      <c r="E326" s="1" t="str">
        <f>IF(ISODD(MID(HR_DB[[#This Row],[ID No.]],13,1)),"Male","Female")</f>
        <v>Male</v>
      </c>
      <c r="F326" s="3">
        <f>DATE(MID(HR_DB[[#This Row],[ID No.]],2,2),MID(HR_DB[[#This Row],[ID No.]],4,2),MID(HR_DB[[#This Row],[ID No.]],6,2))</f>
        <v>35045</v>
      </c>
      <c r="G326" s="1">
        <f ca="1">DATEDIF(HR_DB[[#This Row],[DOB]],TODAY(),"Y")</f>
        <v>24</v>
      </c>
      <c r="H326" s="1" t="s">
        <v>32</v>
      </c>
      <c r="I326" s="1" t="s">
        <v>23</v>
      </c>
      <c r="J326" s="1" t="s">
        <v>67</v>
      </c>
      <c r="K326" s="1" t="str">
        <f>VLOOKUP(MID(HR_DB[[#This Row],[ID No.]],8,2),[1]Draft!$B$9:$C$14,2,FALSE)</f>
        <v>Cairo</v>
      </c>
      <c r="L326" s="3">
        <v>39666</v>
      </c>
      <c r="M326" s="1">
        <f ca="1">DATEDIF(HR_DB[[#This Row],[Hire date]],TODAY(),"Y")</f>
        <v>12</v>
      </c>
      <c r="N326" s="4">
        <v>5130</v>
      </c>
    </row>
    <row r="327" spans="1:14" x14ac:dyDescent="0.25">
      <c r="A327" s="1">
        <v>50320</v>
      </c>
      <c r="B327" s="1" t="s">
        <v>684</v>
      </c>
      <c r="C327" s="1" t="s">
        <v>685</v>
      </c>
      <c r="D327" s="1" t="s">
        <v>143</v>
      </c>
      <c r="E327" s="1" t="str">
        <f>IF(ISODD(MID(HR_DB[[#This Row],[ID No.]],13,1)),"Male","Female")</f>
        <v>Male</v>
      </c>
      <c r="F327" s="3">
        <f>DATE(MID(HR_DB[[#This Row],[ID No.]],2,2),MID(HR_DB[[#This Row],[ID No.]],4,2),MID(HR_DB[[#This Row],[ID No.]],6,2))</f>
        <v>34934</v>
      </c>
      <c r="G327" s="1">
        <f ca="1">DATEDIF(HR_DB[[#This Row],[DOB]],TODAY(),"Y")</f>
        <v>25</v>
      </c>
      <c r="H327" s="1" t="s">
        <v>32</v>
      </c>
      <c r="I327" s="1" t="s">
        <v>23</v>
      </c>
      <c r="J327" s="1" t="s">
        <v>44</v>
      </c>
      <c r="K327" s="1" t="str">
        <f>VLOOKUP(MID(HR_DB[[#This Row],[ID No.]],8,2),[1]Draft!$B$9:$C$14,2,FALSE)</f>
        <v>Cairo</v>
      </c>
      <c r="L327" s="3">
        <v>36909</v>
      </c>
      <c r="M327" s="1">
        <f ca="1">DATEDIF(HR_DB[[#This Row],[Hire date]],TODAY(),"Y")</f>
        <v>19</v>
      </c>
      <c r="N327" s="4">
        <v>5677</v>
      </c>
    </row>
    <row r="328" spans="1:14" x14ac:dyDescent="0.25">
      <c r="A328" s="1">
        <v>57910</v>
      </c>
      <c r="B328" s="1" t="s">
        <v>686</v>
      </c>
      <c r="C328" s="1" t="s">
        <v>687</v>
      </c>
      <c r="D328" s="1" t="s">
        <v>16</v>
      </c>
      <c r="E328" s="1" t="str">
        <f>IF(ISODD(MID(HR_DB[[#This Row],[ID No.]],13,1)),"Male","Female")</f>
        <v>Male</v>
      </c>
      <c r="F328" s="3">
        <f>DATE(MID(HR_DB[[#This Row],[ID No.]],2,2),MID(HR_DB[[#This Row],[ID No.]],4,2),MID(HR_DB[[#This Row],[ID No.]],6,2))</f>
        <v>35052</v>
      </c>
      <c r="G328" s="1">
        <f ca="1">DATEDIF(HR_DB[[#This Row],[DOB]],TODAY(),"Y")</f>
        <v>24</v>
      </c>
      <c r="H328" s="1" t="s">
        <v>32</v>
      </c>
      <c r="I328" s="1" t="s">
        <v>18</v>
      </c>
      <c r="J328" s="1" t="s">
        <v>44</v>
      </c>
      <c r="K328" s="1" t="str">
        <f>VLOOKUP(MID(HR_DB[[#This Row],[ID No.]],8,2),[1]Draft!$B$9:$C$14,2,FALSE)</f>
        <v>Cairo</v>
      </c>
      <c r="L328" s="3">
        <v>41710</v>
      </c>
      <c r="M328" s="1">
        <f ca="1">DATEDIF(HR_DB[[#This Row],[Hire date]],TODAY(),"Y")</f>
        <v>6</v>
      </c>
      <c r="N328" s="4">
        <v>29002</v>
      </c>
    </row>
    <row r="329" spans="1:14" x14ac:dyDescent="0.25">
      <c r="A329" s="1">
        <v>59400</v>
      </c>
      <c r="B329" s="1" t="s">
        <v>688</v>
      </c>
      <c r="C329" s="1" t="s">
        <v>689</v>
      </c>
      <c r="D329" s="1" t="s">
        <v>27</v>
      </c>
      <c r="E329" s="1" t="str">
        <f>IF(ISODD(MID(HR_DB[[#This Row],[ID No.]],13,1)),"Male","Female")</f>
        <v>Male</v>
      </c>
      <c r="F329" s="3">
        <f>DATE(MID(HR_DB[[#This Row],[ID No.]],2,2),MID(HR_DB[[#This Row],[ID No.]],4,2),MID(HR_DB[[#This Row],[ID No.]],6,2))</f>
        <v>34710</v>
      </c>
      <c r="G329" s="1">
        <f ca="1">DATEDIF(HR_DB[[#This Row],[DOB]],TODAY(),"Y")</f>
        <v>25</v>
      </c>
      <c r="H329" s="1" t="s">
        <v>17</v>
      </c>
      <c r="I329" s="1" t="s">
        <v>23</v>
      </c>
      <c r="J329" s="1" t="s">
        <v>24</v>
      </c>
      <c r="K329" s="1" t="str">
        <f>VLOOKUP(MID(HR_DB[[#This Row],[ID No.]],8,2),[1]Draft!$B$9:$C$14,2,FALSE)</f>
        <v>Cairo</v>
      </c>
      <c r="L329" s="3">
        <v>39396</v>
      </c>
      <c r="M329" s="1">
        <f ca="1">DATEDIF(HR_DB[[#This Row],[Hire date]],TODAY(),"Y")</f>
        <v>12</v>
      </c>
      <c r="N329" s="4">
        <v>5434</v>
      </c>
    </row>
    <row r="330" spans="1:14" x14ac:dyDescent="0.25">
      <c r="A330" s="1">
        <v>52045</v>
      </c>
      <c r="B330" s="1" t="s">
        <v>690</v>
      </c>
      <c r="C330" s="1" t="s">
        <v>691</v>
      </c>
      <c r="D330" s="1" t="s">
        <v>49</v>
      </c>
      <c r="E330" s="1" t="str">
        <f>IF(ISODD(MID(HR_DB[[#This Row],[ID No.]],13,1)),"Male","Female")</f>
        <v>Male</v>
      </c>
      <c r="F330" s="3">
        <f>DATE(MID(HR_DB[[#This Row],[ID No.]],2,2),MID(HR_DB[[#This Row],[ID No.]],4,2),MID(HR_DB[[#This Row],[ID No.]],6,2))</f>
        <v>35007</v>
      </c>
      <c r="G330" s="1">
        <f ca="1">DATEDIF(HR_DB[[#This Row],[DOB]],TODAY(),"Y")</f>
        <v>24</v>
      </c>
      <c r="H330" s="1" t="s">
        <v>17</v>
      </c>
      <c r="I330" s="1" t="s">
        <v>18</v>
      </c>
      <c r="J330" s="1" t="s">
        <v>19</v>
      </c>
      <c r="K330" s="1" t="str">
        <f>VLOOKUP(MID(HR_DB[[#This Row],[ID No.]],8,2),[1]Draft!$B$9:$C$14,2,FALSE)</f>
        <v>Cairo</v>
      </c>
      <c r="L330" s="3">
        <v>39474</v>
      </c>
      <c r="M330" s="1">
        <f ca="1">DATEDIF(HR_DB[[#This Row],[Hire date]],TODAY(),"Y")</f>
        <v>12</v>
      </c>
      <c r="N330" s="4">
        <v>20915</v>
      </c>
    </row>
    <row r="331" spans="1:14" x14ac:dyDescent="0.25">
      <c r="A331" s="1">
        <v>58557</v>
      </c>
      <c r="B331" s="1" t="s">
        <v>692</v>
      </c>
      <c r="C331" s="1" t="s">
        <v>693</v>
      </c>
      <c r="D331" s="1" t="s">
        <v>38</v>
      </c>
      <c r="E331" s="1" t="str">
        <f>IF(ISODD(MID(HR_DB[[#This Row],[ID No.]],13,1)),"Male","Female")</f>
        <v>Male</v>
      </c>
      <c r="F331" s="3">
        <f>DATE(MID(HR_DB[[#This Row],[ID No.]],2,2),MID(HR_DB[[#This Row],[ID No.]],4,2),MID(HR_DB[[#This Row],[ID No.]],6,2))</f>
        <v>35022</v>
      </c>
      <c r="G331" s="1">
        <f ca="1">DATEDIF(HR_DB[[#This Row],[DOB]],TODAY(),"Y")</f>
        <v>24</v>
      </c>
      <c r="H331" s="1" t="s">
        <v>32</v>
      </c>
      <c r="I331" s="1" t="s">
        <v>23</v>
      </c>
      <c r="J331" s="1" t="s">
        <v>19</v>
      </c>
      <c r="K331" s="1" t="str">
        <f>VLOOKUP(MID(HR_DB[[#This Row],[ID No.]],8,2),[1]Draft!$B$9:$C$14,2,FALSE)</f>
        <v>Cairo</v>
      </c>
      <c r="L331" s="3">
        <v>38696</v>
      </c>
      <c r="M331" s="1">
        <f ca="1">DATEDIF(HR_DB[[#This Row],[Hire date]],TODAY(),"Y")</f>
        <v>14</v>
      </c>
      <c r="N331" s="4">
        <v>3204</v>
      </c>
    </row>
    <row r="332" spans="1:14" x14ac:dyDescent="0.25">
      <c r="A332" s="1">
        <v>57703</v>
      </c>
      <c r="B332" s="1" t="s">
        <v>694</v>
      </c>
      <c r="C332" s="1" t="s">
        <v>695</v>
      </c>
      <c r="D332" s="1" t="s">
        <v>16</v>
      </c>
      <c r="E332" s="1" t="str">
        <f>IF(ISODD(MID(HR_DB[[#This Row],[ID No.]],13,1)),"Male","Female")</f>
        <v>Male</v>
      </c>
      <c r="F332" s="3">
        <f>DATE(MID(HR_DB[[#This Row],[ID No.]],2,2),MID(HR_DB[[#This Row],[ID No.]],4,2),MID(HR_DB[[#This Row],[ID No.]],6,2))</f>
        <v>34797</v>
      </c>
      <c r="G332" s="1">
        <f ca="1">DATEDIF(HR_DB[[#This Row],[DOB]],TODAY(),"Y")</f>
        <v>25</v>
      </c>
      <c r="H332" s="1" t="s">
        <v>17</v>
      </c>
      <c r="I332" s="1" t="s">
        <v>18</v>
      </c>
      <c r="J332" s="1" t="s">
        <v>19</v>
      </c>
      <c r="K332" s="1" t="str">
        <f>VLOOKUP(MID(HR_DB[[#This Row],[ID No.]],8,2),[1]Draft!$B$9:$C$14,2,FALSE)</f>
        <v>Cairo</v>
      </c>
      <c r="L332" s="3">
        <v>37932</v>
      </c>
      <c r="M332" s="1">
        <f ca="1">DATEDIF(HR_DB[[#This Row],[Hire date]],TODAY(),"Y")</f>
        <v>16</v>
      </c>
      <c r="N332" s="4">
        <v>22676</v>
      </c>
    </row>
    <row r="333" spans="1:14" x14ac:dyDescent="0.25">
      <c r="A333" s="1">
        <v>54708</v>
      </c>
      <c r="B333" s="1" t="s">
        <v>696</v>
      </c>
      <c r="C333" s="1" t="s">
        <v>697</v>
      </c>
      <c r="D333" s="1" t="s">
        <v>92</v>
      </c>
      <c r="E333" s="1" t="str">
        <f>IF(ISODD(MID(HR_DB[[#This Row],[ID No.]],13,1)),"Male","Female")</f>
        <v>Male</v>
      </c>
      <c r="F333" s="3">
        <f>DATE(MID(HR_DB[[#This Row],[ID No.]],2,2),MID(HR_DB[[#This Row],[ID No.]],4,2),MID(HR_DB[[#This Row],[ID No.]],6,2))</f>
        <v>34964</v>
      </c>
      <c r="G333" s="1">
        <f ca="1">DATEDIF(HR_DB[[#This Row],[DOB]],TODAY(),"Y")</f>
        <v>25</v>
      </c>
      <c r="H333" s="1" t="s">
        <v>32</v>
      </c>
      <c r="I333" s="1" t="s">
        <v>23</v>
      </c>
      <c r="J333" s="1" t="s">
        <v>44</v>
      </c>
      <c r="K333" s="1" t="str">
        <f>VLOOKUP(MID(HR_DB[[#This Row],[ID No.]],8,2),[1]Draft!$B$9:$C$14,2,FALSE)</f>
        <v>Cairo</v>
      </c>
      <c r="L333" s="3">
        <v>36168</v>
      </c>
      <c r="M333" s="1">
        <f ca="1">DATEDIF(HR_DB[[#This Row],[Hire date]],TODAY(),"Y")</f>
        <v>21</v>
      </c>
      <c r="N333" s="4">
        <v>6073</v>
      </c>
    </row>
    <row r="334" spans="1:14" x14ac:dyDescent="0.25">
      <c r="A334" s="1">
        <v>57373</v>
      </c>
      <c r="B334" s="1" t="s">
        <v>698</v>
      </c>
      <c r="C334" s="1" t="s">
        <v>699</v>
      </c>
      <c r="D334" s="1" t="s">
        <v>49</v>
      </c>
      <c r="E334" s="1" t="str">
        <f>IF(ISODD(MID(HR_DB[[#This Row],[ID No.]],13,1)),"Male","Female")</f>
        <v>Male</v>
      </c>
      <c r="F334" s="3">
        <f>DATE(MID(HR_DB[[#This Row],[ID No.]],2,2),MID(HR_DB[[#This Row],[ID No.]],4,2),MID(HR_DB[[#This Row],[ID No.]],6,2))</f>
        <v>34994</v>
      </c>
      <c r="G334" s="1">
        <f ca="1">DATEDIF(HR_DB[[#This Row],[DOB]],TODAY(),"Y")</f>
        <v>25</v>
      </c>
      <c r="H334" s="1" t="s">
        <v>17</v>
      </c>
      <c r="I334" s="1" t="s">
        <v>41</v>
      </c>
      <c r="J334" s="1" t="s">
        <v>67</v>
      </c>
      <c r="K334" s="1" t="str">
        <f>VLOOKUP(MID(HR_DB[[#This Row],[ID No.]],8,2),[1]Draft!$B$9:$C$14,2,FALSE)</f>
        <v>Cairo</v>
      </c>
      <c r="L334" s="3">
        <v>35362</v>
      </c>
      <c r="M334" s="1">
        <f ca="1">DATEDIF(HR_DB[[#This Row],[Hire date]],TODAY(),"Y")</f>
        <v>24</v>
      </c>
      <c r="N334" s="4">
        <v>10433</v>
      </c>
    </row>
    <row r="335" spans="1:14" x14ac:dyDescent="0.25">
      <c r="A335" s="1">
        <v>53441</v>
      </c>
      <c r="B335" s="1" t="s">
        <v>700</v>
      </c>
      <c r="C335" s="1" t="s">
        <v>701</v>
      </c>
      <c r="D335" s="1" t="s">
        <v>31</v>
      </c>
      <c r="E335" s="1" t="str">
        <f>IF(ISODD(MID(HR_DB[[#This Row],[ID No.]],13,1)),"Male","Female")</f>
        <v>Male</v>
      </c>
      <c r="F335" s="3">
        <f>DATE(MID(HR_DB[[#This Row],[ID No.]],2,2),MID(HR_DB[[#This Row],[ID No.]],4,2),MID(HR_DB[[#This Row],[ID No.]],6,2))</f>
        <v>34708</v>
      </c>
      <c r="G335" s="1">
        <f ca="1">DATEDIF(HR_DB[[#This Row],[DOB]],TODAY(),"Y")</f>
        <v>25</v>
      </c>
      <c r="H335" s="1" t="s">
        <v>32</v>
      </c>
      <c r="I335" s="1" t="s">
        <v>23</v>
      </c>
      <c r="J335" s="1" t="s">
        <v>28</v>
      </c>
      <c r="K335" s="1" t="str">
        <f>VLOOKUP(MID(HR_DB[[#This Row],[ID No.]],8,2),[1]Draft!$B$9:$C$14,2,FALSE)</f>
        <v>Cairo</v>
      </c>
      <c r="L335" s="3">
        <v>38632</v>
      </c>
      <c r="M335" s="1">
        <f ca="1">DATEDIF(HR_DB[[#This Row],[Hire date]],TODAY(),"Y")</f>
        <v>15</v>
      </c>
      <c r="N335" s="4">
        <v>4894</v>
      </c>
    </row>
    <row r="336" spans="1:14" x14ac:dyDescent="0.25">
      <c r="A336" s="1">
        <v>53571</v>
      </c>
      <c r="B336" s="1" t="s">
        <v>702</v>
      </c>
      <c r="C336" s="1" t="s">
        <v>703</v>
      </c>
      <c r="D336" s="1" t="s">
        <v>62</v>
      </c>
      <c r="E336" s="1" t="str">
        <f>IF(ISODD(MID(HR_DB[[#This Row],[ID No.]],13,1)),"Male","Female")</f>
        <v>Male</v>
      </c>
      <c r="F336" s="3">
        <f>DATE(MID(HR_DB[[#This Row],[ID No.]],2,2),MID(HR_DB[[#This Row],[ID No.]],4,2),MID(HR_DB[[#This Row],[ID No.]],6,2))</f>
        <v>35047</v>
      </c>
      <c r="G336" s="1">
        <f ca="1">DATEDIF(HR_DB[[#This Row],[DOB]],TODAY(),"Y")</f>
        <v>24</v>
      </c>
      <c r="H336" s="1" t="s">
        <v>17</v>
      </c>
      <c r="I336" s="1" t="s">
        <v>23</v>
      </c>
      <c r="J336" s="1" t="s">
        <v>28</v>
      </c>
      <c r="K336" s="1" t="str">
        <f>VLOOKUP(MID(HR_DB[[#This Row],[ID No.]],8,2),[1]Draft!$B$9:$C$14,2,FALSE)</f>
        <v>Cairo</v>
      </c>
      <c r="L336" s="3">
        <v>35639</v>
      </c>
      <c r="M336" s="1">
        <f ca="1">DATEDIF(HR_DB[[#This Row],[Hire date]],TODAY(),"Y")</f>
        <v>23</v>
      </c>
      <c r="N336" s="4">
        <v>3235</v>
      </c>
    </row>
    <row r="337" spans="1:14" x14ac:dyDescent="0.25">
      <c r="A337" s="1">
        <v>52528</v>
      </c>
      <c r="B337" s="1" t="s">
        <v>704</v>
      </c>
      <c r="C337" s="1" t="s">
        <v>705</v>
      </c>
      <c r="D337" s="1" t="s">
        <v>143</v>
      </c>
      <c r="E337" s="1" t="str">
        <f>IF(ISODD(MID(HR_DB[[#This Row],[ID No.]],13,1)),"Male","Female")</f>
        <v>Male</v>
      </c>
      <c r="F337" s="3">
        <f>DATE(MID(HR_DB[[#This Row],[ID No.]],2,2),MID(HR_DB[[#This Row],[ID No.]],4,2),MID(HR_DB[[#This Row],[ID No.]],6,2))</f>
        <v>34989</v>
      </c>
      <c r="G337" s="1">
        <f ca="1">DATEDIF(HR_DB[[#This Row],[DOB]],TODAY(),"Y")</f>
        <v>25</v>
      </c>
      <c r="H337" s="1" t="s">
        <v>32</v>
      </c>
      <c r="I337" s="1" t="s">
        <v>23</v>
      </c>
      <c r="J337" s="1" t="s">
        <v>28</v>
      </c>
      <c r="K337" s="1" t="str">
        <f>VLOOKUP(MID(HR_DB[[#This Row],[ID No.]],8,2),[1]Draft!$B$9:$C$14,2,FALSE)</f>
        <v>Cairo</v>
      </c>
      <c r="L337" s="3">
        <v>41270</v>
      </c>
      <c r="M337" s="1">
        <f ca="1">DATEDIF(HR_DB[[#This Row],[Hire date]],TODAY(),"Y")</f>
        <v>7</v>
      </c>
      <c r="N337" s="4">
        <v>3480</v>
      </c>
    </row>
    <row r="338" spans="1:14" x14ac:dyDescent="0.25">
      <c r="A338" s="1">
        <v>58679</v>
      </c>
      <c r="B338" s="1" t="s">
        <v>706</v>
      </c>
      <c r="C338" s="1" t="s">
        <v>707</v>
      </c>
      <c r="D338" s="1" t="s">
        <v>16</v>
      </c>
      <c r="E338" s="1" t="str">
        <f>IF(ISODD(MID(HR_DB[[#This Row],[ID No.]],13,1)),"Male","Female")</f>
        <v>Male</v>
      </c>
      <c r="F338" s="3">
        <f>DATE(MID(HR_DB[[#This Row],[ID No.]],2,2),MID(HR_DB[[#This Row],[ID No.]],4,2),MID(HR_DB[[#This Row],[ID No.]],6,2))</f>
        <v>34996</v>
      </c>
      <c r="G338" s="1">
        <f ca="1">DATEDIF(HR_DB[[#This Row],[DOB]],TODAY(),"Y")</f>
        <v>25</v>
      </c>
      <c r="H338" s="1" t="s">
        <v>17</v>
      </c>
      <c r="I338" s="1" t="s">
        <v>18</v>
      </c>
      <c r="J338" s="1" t="s">
        <v>28</v>
      </c>
      <c r="K338" s="1" t="str">
        <f>VLOOKUP(MID(HR_DB[[#This Row],[ID No.]],8,2),[1]Draft!$B$9:$C$14,2,FALSE)</f>
        <v>Cairo</v>
      </c>
      <c r="L338" s="3">
        <v>34826</v>
      </c>
      <c r="M338" s="1">
        <f ca="1">DATEDIF(HR_DB[[#This Row],[Hire date]],TODAY(),"Y")</f>
        <v>25</v>
      </c>
      <c r="N338" s="4">
        <v>23659</v>
      </c>
    </row>
    <row r="339" spans="1:14" x14ac:dyDescent="0.25">
      <c r="A339" s="1">
        <v>59670</v>
      </c>
      <c r="B339" s="1" t="s">
        <v>708</v>
      </c>
      <c r="C339" s="1" t="s">
        <v>709</v>
      </c>
      <c r="D339" s="1" t="s">
        <v>35</v>
      </c>
      <c r="E339" s="1" t="str">
        <f>IF(ISODD(MID(HR_DB[[#This Row],[ID No.]],13,1)),"Male","Female")</f>
        <v>Male</v>
      </c>
      <c r="F339" s="3">
        <f>DATE(MID(HR_DB[[#This Row],[ID No.]],2,2),MID(HR_DB[[#This Row],[ID No.]],4,2),MID(HR_DB[[#This Row],[ID No.]],6,2))</f>
        <v>35009</v>
      </c>
      <c r="G339" s="1">
        <f ca="1">DATEDIF(HR_DB[[#This Row],[DOB]],TODAY(),"Y")</f>
        <v>24</v>
      </c>
      <c r="H339" s="1" t="s">
        <v>32</v>
      </c>
      <c r="I339" s="1" t="s">
        <v>18</v>
      </c>
      <c r="J339" s="1" t="s">
        <v>44</v>
      </c>
      <c r="K339" s="1" t="str">
        <f>VLOOKUP(MID(HR_DB[[#This Row],[ID No.]],8,2),[1]Draft!$B$9:$C$14,2,FALSE)</f>
        <v>Cairo</v>
      </c>
      <c r="L339" s="3">
        <v>37580</v>
      </c>
      <c r="M339" s="1">
        <f ca="1">DATEDIF(HR_DB[[#This Row],[Hire date]],TODAY(),"Y")</f>
        <v>17</v>
      </c>
      <c r="N339" s="4">
        <v>24334</v>
      </c>
    </row>
    <row r="340" spans="1:14" x14ac:dyDescent="0.25">
      <c r="A340" s="1">
        <v>55974</v>
      </c>
      <c r="B340" s="1" t="s">
        <v>710</v>
      </c>
      <c r="C340" s="1" t="s">
        <v>711</v>
      </c>
      <c r="D340" s="1" t="s">
        <v>38</v>
      </c>
      <c r="E340" s="1" t="str">
        <f>IF(ISODD(MID(HR_DB[[#This Row],[ID No.]],13,1)),"Male","Female")</f>
        <v>Male</v>
      </c>
      <c r="F340" s="3">
        <f>DATE(MID(HR_DB[[#This Row],[ID No.]],2,2),MID(HR_DB[[#This Row],[ID No.]],4,2),MID(HR_DB[[#This Row],[ID No.]],6,2))</f>
        <v>34764</v>
      </c>
      <c r="G340" s="1">
        <f ca="1">DATEDIF(HR_DB[[#This Row],[DOB]],TODAY(),"Y")</f>
        <v>25</v>
      </c>
      <c r="H340" s="1" t="s">
        <v>32</v>
      </c>
      <c r="I340" s="1" t="s">
        <v>23</v>
      </c>
      <c r="J340" s="1" t="s">
        <v>44</v>
      </c>
      <c r="K340" s="1" t="str">
        <f>VLOOKUP(MID(HR_DB[[#This Row],[ID No.]],8,2),[1]Draft!$B$9:$C$14,2,FALSE)</f>
        <v>Cairo</v>
      </c>
      <c r="L340" s="3">
        <v>42228</v>
      </c>
      <c r="M340" s="1">
        <f ca="1">DATEDIF(HR_DB[[#This Row],[Hire date]],TODAY(),"Y")</f>
        <v>5</v>
      </c>
      <c r="N340" s="4">
        <v>3462</v>
      </c>
    </row>
    <row r="341" spans="1:14" x14ac:dyDescent="0.25">
      <c r="A341" s="1">
        <v>57242</v>
      </c>
      <c r="B341" s="1" t="s">
        <v>712</v>
      </c>
      <c r="C341" s="1" t="s">
        <v>713</v>
      </c>
      <c r="D341" s="1" t="s">
        <v>49</v>
      </c>
      <c r="E341" s="1" t="str">
        <f>IF(ISODD(MID(HR_DB[[#This Row],[ID No.]],13,1)),"Male","Female")</f>
        <v>Male</v>
      </c>
      <c r="F341" s="3">
        <f>DATE(MID(HR_DB[[#This Row],[ID No.]],2,2),MID(HR_DB[[#This Row],[ID No.]],4,2),MID(HR_DB[[#This Row],[ID No.]],6,2))</f>
        <v>27885</v>
      </c>
      <c r="G341" s="1">
        <f ca="1">DATEDIF(HR_DB[[#This Row],[DOB]],TODAY(),"Y")</f>
        <v>44</v>
      </c>
      <c r="H341" s="1" t="s">
        <v>17</v>
      </c>
      <c r="I341" s="1" t="s">
        <v>23</v>
      </c>
      <c r="J341" s="1" t="s">
        <v>44</v>
      </c>
      <c r="K341" s="1" t="str">
        <f>VLOOKUP(MID(HR_DB[[#This Row],[ID No.]],8,2),[1]Draft!$B$9:$C$14,2,FALSE)</f>
        <v>Cairo</v>
      </c>
      <c r="L341" s="3">
        <v>37153</v>
      </c>
      <c r="M341" s="1">
        <f ca="1">DATEDIF(HR_DB[[#This Row],[Hire date]],TODAY(),"Y")</f>
        <v>19</v>
      </c>
      <c r="N341" s="4">
        <v>6193</v>
      </c>
    </row>
    <row r="342" spans="1:14" x14ac:dyDescent="0.25">
      <c r="A342" s="1">
        <v>51438</v>
      </c>
      <c r="B342" s="1" t="s">
        <v>714</v>
      </c>
      <c r="C342" s="1" t="s">
        <v>715</v>
      </c>
      <c r="D342" s="1" t="s">
        <v>16</v>
      </c>
      <c r="E342" s="1" t="str">
        <f>IF(ISODD(MID(HR_DB[[#This Row],[ID No.]],13,1)),"Male","Female")</f>
        <v>Male</v>
      </c>
      <c r="F342" s="3">
        <f>DATE(MID(HR_DB[[#This Row],[ID No.]],2,2),MID(HR_DB[[#This Row],[ID No.]],4,2),MID(HR_DB[[#This Row],[ID No.]],6,2))</f>
        <v>32533</v>
      </c>
      <c r="G342" s="1">
        <f ca="1">DATEDIF(HR_DB[[#This Row],[DOB]],TODAY(),"Y")</f>
        <v>31</v>
      </c>
      <c r="H342" s="1" t="s">
        <v>17</v>
      </c>
      <c r="I342" s="1" t="s">
        <v>41</v>
      </c>
      <c r="J342" s="1" t="s">
        <v>67</v>
      </c>
      <c r="K342" s="1" t="str">
        <f>VLOOKUP(MID(HR_DB[[#This Row],[ID No.]],8,2),[1]Draft!$B$9:$C$14,2,FALSE)</f>
        <v>Cairo</v>
      </c>
      <c r="L342" s="3">
        <v>35723</v>
      </c>
      <c r="M342" s="1">
        <f ca="1">DATEDIF(HR_DB[[#This Row],[Hire date]],TODAY(),"Y")</f>
        <v>23</v>
      </c>
      <c r="N342" s="4">
        <v>10299</v>
      </c>
    </row>
    <row r="343" spans="1:14" x14ac:dyDescent="0.25">
      <c r="A343" s="1">
        <v>52335</v>
      </c>
      <c r="B343" s="1" t="s">
        <v>716</v>
      </c>
      <c r="C343" s="1" t="s">
        <v>717</v>
      </c>
      <c r="D343" s="1" t="s">
        <v>62</v>
      </c>
      <c r="E343" s="1" t="str">
        <f>IF(ISODD(MID(HR_DB[[#This Row],[ID No.]],13,1)),"Male","Female")</f>
        <v>Male</v>
      </c>
      <c r="F343" s="3">
        <f>DATE(MID(HR_DB[[#This Row],[ID No.]],2,2),MID(HR_DB[[#This Row],[ID No.]],4,2),MID(HR_DB[[#This Row],[ID No.]],6,2))</f>
        <v>34657</v>
      </c>
      <c r="G343" s="1">
        <f ca="1">DATEDIF(HR_DB[[#This Row],[DOB]],TODAY(),"Y")</f>
        <v>25</v>
      </c>
      <c r="H343" s="1" t="s">
        <v>17</v>
      </c>
      <c r="I343" s="1" t="s">
        <v>23</v>
      </c>
      <c r="J343" s="1" t="s">
        <v>19</v>
      </c>
      <c r="K343" s="1" t="str">
        <f>VLOOKUP(MID(HR_DB[[#This Row],[ID No.]],8,2),[1]Draft!$B$9:$C$14,2,FALSE)</f>
        <v>Cairo</v>
      </c>
      <c r="L343" s="3">
        <v>37496</v>
      </c>
      <c r="M343" s="1">
        <f ca="1">DATEDIF(HR_DB[[#This Row],[Hire date]],TODAY(),"Y")</f>
        <v>18</v>
      </c>
      <c r="N343" s="4">
        <v>5640</v>
      </c>
    </row>
    <row r="344" spans="1:14" x14ac:dyDescent="0.25">
      <c r="A344" s="1">
        <v>59564</v>
      </c>
      <c r="B344" s="1" t="s">
        <v>718</v>
      </c>
      <c r="C344" s="1" t="s">
        <v>719</v>
      </c>
      <c r="D344" s="1" t="s">
        <v>27</v>
      </c>
      <c r="E344" s="1" t="str">
        <f>IF(ISODD(MID(HR_DB[[#This Row],[ID No.]],13,1)),"Male","Female")</f>
        <v>Male</v>
      </c>
      <c r="F344" s="3">
        <f>DATE(MID(HR_DB[[#This Row],[ID No.]],2,2),MID(HR_DB[[#This Row],[ID No.]],4,2),MID(HR_DB[[#This Row],[ID No.]],6,2))</f>
        <v>31402</v>
      </c>
      <c r="G344" s="1">
        <f ca="1">DATEDIF(HR_DB[[#This Row],[DOB]],TODAY(),"Y")</f>
        <v>34</v>
      </c>
      <c r="H344" s="1" t="s">
        <v>32</v>
      </c>
      <c r="I344" s="1" t="s">
        <v>23</v>
      </c>
      <c r="J344" s="1" t="s">
        <v>24</v>
      </c>
      <c r="K344" s="1" t="str">
        <f>VLOOKUP(MID(HR_DB[[#This Row],[ID No.]],8,2),[1]Draft!$B$9:$C$14,2,FALSE)</f>
        <v>Cairo</v>
      </c>
      <c r="L344" s="3">
        <v>39453</v>
      </c>
      <c r="M344" s="1">
        <f ca="1">DATEDIF(HR_DB[[#This Row],[Hire date]],TODAY(),"Y")</f>
        <v>12</v>
      </c>
      <c r="N344" s="4">
        <v>5021</v>
      </c>
    </row>
    <row r="345" spans="1:14" x14ac:dyDescent="0.25">
      <c r="A345" s="1">
        <v>56113</v>
      </c>
      <c r="B345" s="1" t="s">
        <v>720</v>
      </c>
      <c r="C345" s="1" t="s">
        <v>721</v>
      </c>
      <c r="D345" s="1" t="s">
        <v>22</v>
      </c>
      <c r="E345" s="1" t="str">
        <f>IF(ISODD(MID(HR_DB[[#This Row],[ID No.]],13,1)),"Male","Female")</f>
        <v>Male</v>
      </c>
      <c r="F345" s="3">
        <f>DATE(MID(HR_DB[[#This Row],[ID No.]],2,2),MID(HR_DB[[#This Row],[ID No.]],4,2),MID(HR_DB[[#This Row],[ID No.]],6,2))</f>
        <v>34281</v>
      </c>
      <c r="G345" s="1">
        <f ca="1">DATEDIF(HR_DB[[#This Row],[DOB]],TODAY(),"Y")</f>
        <v>26</v>
      </c>
      <c r="H345" s="1" t="s">
        <v>17</v>
      </c>
      <c r="I345" s="1" t="s">
        <v>23</v>
      </c>
      <c r="J345" s="1" t="s">
        <v>67</v>
      </c>
      <c r="K345" s="1" t="str">
        <f>VLOOKUP(MID(HR_DB[[#This Row],[ID No.]],8,2),[1]Draft!$B$9:$C$14,2,FALSE)</f>
        <v>Cairo</v>
      </c>
      <c r="L345" s="3">
        <v>37428</v>
      </c>
      <c r="M345" s="1">
        <f ca="1">DATEDIF(HR_DB[[#This Row],[Hire date]],TODAY(),"Y")</f>
        <v>18</v>
      </c>
      <c r="N345" s="4">
        <v>5632</v>
      </c>
    </row>
    <row r="346" spans="1:14" x14ac:dyDescent="0.25">
      <c r="A346" s="1">
        <v>56958</v>
      </c>
      <c r="B346" s="1" t="s">
        <v>722</v>
      </c>
      <c r="C346" s="1" t="s">
        <v>723</v>
      </c>
      <c r="D346" s="1" t="s">
        <v>35</v>
      </c>
      <c r="E346" s="1" t="str">
        <f>IF(ISODD(MID(HR_DB[[#This Row],[ID No.]],13,1)),"Male","Female")</f>
        <v>Male</v>
      </c>
      <c r="F346" s="3">
        <f>DATE(MID(HR_DB[[#This Row],[ID No.]],2,2),MID(HR_DB[[#This Row],[ID No.]],4,2),MID(HR_DB[[#This Row],[ID No.]],6,2))</f>
        <v>32514</v>
      </c>
      <c r="G346" s="1">
        <f ca="1">DATEDIF(HR_DB[[#This Row],[DOB]],TODAY(),"Y")</f>
        <v>31</v>
      </c>
      <c r="H346" s="1" t="s">
        <v>17</v>
      </c>
      <c r="I346" s="1" t="s">
        <v>23</v>
      </c>
      <c r="J346" s="1" t="s">
        <v>24</v>
      </c>
      <c r="K346" s="1" t="str">
        <f>VLOOKUP(MID(HR_DB[[#This Row],[ID No.]],8,2),[1]Draft!$B$9:$C$14,2,FALSE)</f>
        <v>Cairo</v>
      </c>
      <c r="L346" s="3">
        <v>38512</v>
      </c>
      <c r="M346" s="1">
        <f ca="1">DATEDIF(HR_DB[[#This Row],[Hire date]],TODAY(),"Y")</f>
        <v>15</v>
      </c>
      <c r="N346" s="4">
        <v>3152</v>
      </c>
    </row>
    <row r="347" spans="1:14" x14ac:dyDescent="0.25">
      <c r="A347" s="1">
        <v>51431</v>
      </c>
      <c r="B347" s="1" t="s">
        <v>724</v>
      </c>
      <c r="C347" s="1" t="s">
        <v>725</v>
      </c>
      <c r="D347" s="1" t="s">
        <v>38</v>
      </c>
      <c r="E347" s="1" t="str">
        <f>IF(ISODD(MID(HR_DB[[#This Row],[ID No.]],13,1)),"Male","Female")</f>
        <v>Male</v>
      </c>
      <c r="F347" s="3">
        <f>DATE(MID(HR_DB[[#This Row],[ID No.]],2,2),MID(HR_DB[[#This Row],[ID No.]],4,2),MID(HR_DB[[#This Row],[ID No.]],6,2))</f>
        <v>29733</v>
      </c>
      <c r="G347" s="1">
        <f ca="1">DATEDIF(HR_DB[[#This Row],[DOB]],TODAY(),"Y")</f>
        <v>39</v>
      </c>
      <c r="H347" s="1" t="s">
        <v>17</v>
      </c>
      <c r="I347" s="1" t="s">
        <v>23</v>
      </c>
      <c r="J347" s="1" t="s">
        <v>67</v>
      </c>
      <c r="K347" s="1" t="str">
        <f>VLOOKUP(MID(HR_DB[[#This Row],[ID No.]],8,2),[1]Draft!$B$9:$C$14,2,FALSE)</f>
        <v>Cairo</v>
      </c>
      <c r="L347" s="3">
        <v>41274</v>
      </c>
      <c r="M347" s="1">
        <f ca="1">DATEDIF(HR_DB[[#This Row],[Hire date]],TODAY(),"Y")</f>
        <v>7</v>
      </c>
      <c r="N347" s="4">
        <v>4298</v>
      </c>
    </row>
    <row r="348" spans="1:14" x14ac:dyDescent="0.25">
      <c r="A348" s="1">
        <v>54102</v>
      </c>
      <c r="B348" s="1" t="s">
        <v>726</v>
      </c>
      <c r="C348" s="1" t="s">
        <v>727</v>
      </c>
      <c r="D348" s="1" t="s">
        <v>143</v>
      </c>
      <c r="E348" s="1" t="str">
        <f>IF(ISODD(MID(HR_DB[[#This Row],[ID No.]],13,1)),"Male","Female")</f>
        <v>Male</v>
      </c>
      <c r="F348" s="3">
        <f>DATE(MID(HR_DB[[#This Row],[ID No.]],2,2),MID(HR_DB[[#This Row],[ID No.]],4,2),MID(HR_DB[[#This Row],[ID No.]],6,2))</f>
        <v>29471</v>
      </c>
      <c r="G348" s="1">
        <f ca="1">DATEDIF(HR_DB[[#This Row],[DOB]],TODAY(),"Y")</f>
        <v>40</v>
      </c>
      <c r="H348" s="1" t="s">
        <v>32</v>
      </c>
      <c r="I348" s="1" t="s">
        <v>23</v>
      </c>
      <c r="J348" s="1" t="s">
        <v>19</v>
      </c>
      <c r="K348" s="1" t="str">
        <f>VLOOKUP(MID(HR_DB[[#This Row],[ID No.]],8,2),[1]Draft!$B$9:$C$14,2,FALSE)</f>
        <v>Cairo</v>
      </c>
      <c r="L348" s="3">
        <v>37174</v>
      </c>
      <c r="M348" s="1">
        <f ca="1">DATEDIF(HR_DB[[#This Row],[Hire date]],TODAY(),"Y")</f>
        <v>19</v>
      </c>
      <c r="N348" s="4">
        <v>4392</v>
      </c>
    </row>
    <row r="349" spans="1:14" x14ac:dyDescent="0.25">
      <c r="A349" s="1">
        <v>58349</v>
      </c>
      <c r="B349" s="1" t="s">
        <v>728</v>
      </c>
      <c r="C349" s="1" t="s">
        <v>729</v>
      </c>
      <c r="D349" s="1" t="s">
        <v>22</v>
      </c>
      <c r="E349" s="1" t="str">
        <f>IF(ISODD(MID(HR_DB[[#This Row],[ID No.]],13,1)),"Male","Female")</f>
        <v>Male</v>
      </c>
      <c r="F349" s="3">
        <f>DATE(MID(HR_DB[[#This Row],[ID No.]],2,2),MID(HR_DB[[#This Row],[ID No.]],4,2),MID(HR_DB[[#This Row],[ID No.]],6,2))</f>
        <v>27573</v>
      </c>
      <c r="G349" s="1">
        <f ca="1">DATEDIF(HR_DB[[#This Row],[DOB]],TODAY(),"Y")</f>
        <v>45</v>
      </c>
      <c r="H349" s="1" t="s">
        <v>17</v>
      </c>
      <c r="I349" s="1" t="s">
        <v>41</v>
      </c>
      <c r="J349" s="1" t="s">
        <v>67</v>
      </c>
      <c r="K349" s="1" t="str">
        <f>VLOOKUP(MID(HR_DB[[#This Row],[ID No.]],8,2),[1]Draft!$B$9:$C$14,2,FALSE)</f>
        <v>Cairo</v>
      </c>
      <c r="L349" s="3">
        <v>34961</v>
      </c>
      <c r="M349" s="1">
        <f ca="1">DATEDIF(HR_DB[[#This Row],[Hire date]],TODAY(),"Y")</f>
        <v>25</v>
      </c>
      <c r="N349" s="4">
        <v>12122</v>
      </c>
    </row>
    <row r="350" spans="1:14" x14ac:dyDescent="0.25">
      <c r="A350" s="1">
        <v>50770</v>
      </c>
      <c r="B350" s="1" t="s">
        <v>730</v>
      </c>
      <c r="C350" s="1" t="s">
        <v>731</v>
      </c>
      <c r="D350" s="1" t="s">
        <v>62</v>
      </c>
      <c r="E350" s="1" t="str">
        <f>IF(ISODD(MID(HR_DB[[#This Row],[ID No.]],13,1)),"Male","Female")</f>
        <v>Male</v>
      </c>
      <c r="F350" s="3">
        <f>DATE(MID(HR_DB[[#This Row],[ID No.]],2,2),MID(HR_DB[[#This Row],[ID No.]],4,2),MID(HR_DB[[#This Row],[ID No.]],6,2))</f>
        <v>32312</v>
      </c>
      <c r="G350" s="1">
        <f ca="1">DATEDIF(HR_DB[[#This Row],[DOB]],TODAY(),"Y")</f>
        <v>32</v>
      </c>
      <c r="H350" s="1" t="s">
        <v>32</v>
      </c>
      <c r="I350" s="1" t="s">
        <v>23</v>
      </c>
      <c r="J350" s="1" t="s">
        <v>28</v>
      </c>
      <c r="K350" s="1" t="str">
        <f>VLOOKUP(MID(HR_DB[[#This Row],[ID No.]],8,2),[1]Draft!$B$9:$C$14,2,FALSE)</f>
        <v>Cairo</v>
      </c>
      <c r="L350" s="3">
        <v>35598</v>
      </c>
      <c r="M350" s="1">
        <f ca="1">DATEDIF(HR_DB[[#This Row],[Hire date]],TODAY(),"Y")</f>
        <v>23</v>
      </c>
      <c r="N350" s="4">
        <v>3033</v>
      </c>
    </row>
    <row r="351" spans="1:14" x14ac:dyDescent="0.25">
      <c r="A351" s="1">
        <v>52843</v>
      </c>
      <c r="B351" s="1" t="s">
        <v>732</v>
      </c>
      <c r="C351" s="1" t="s">
        <v>733</v>
      </c>
      <c r="D351" s="1" t="s">
        <v>27</v>
      </c>
      <c r="E351" s="1" t="str">
        <f>IF(ISODD(MID(HR_DB[[#This Row],[ID No.]],13,1)),"Male","Female")</f>
        <v>Male</v>
      </c>
      <c r="F351" s="3">
        <f>DATE(MID(HR_DB[[#This Row],[ID No.]],2,2),MID(HR_DB[[#This Row],[ID No.]],4,2),MID(HR_DB[[#This Row],[ID No.]],6,2))</f>
        <v>32443</v>
      </c>
      <c r="G351" s="1">
        <f ca="1">DATEDIF(HR_DB[[#This Row],[DOB]],TODAY(),"Y")</f>
        <v>32</v>
      </c>
      <c r="H351" s="1" t="s">
        <v>17</v>
      </c>
      <c r="I351" s="1" t="s">
        <v>18</v>
      </c>
      <c r="J351" s="1" t="s">
        <v>24</v>
      </c>
      <c r="K351" s="1" t="str">
        <f>VLOOKUP(MID(HR_DB[[#This Row],[ID No.]],8,2),[1]Draft!$B$9:$C$14,2,FALSE)</f>
        <v>Cairo</v>
      </c>
      <c r="L351" s="3">
        <v>38761</v>
      </c>
      <c r="M351" s="1">
        <f ca="1">DATEDIF(HR_DB[[#This Row],[Hire date]],TODAY(),"Y")</f>
        <v>14</v>
      </c>
      <c r="N351" s="4">
        <v>26143</v>
      </c>
    </row>
    <row r="352" spans="1:14" x14ac:dyDescent="0.25">
      <c r="A352" s="1">
        <v>53547</v>
      </c>
      <c r="B352" s="1" t="s">
        <v>734</v>
      </c>
      <c r="C352" s="1" t="s">
        <v>735</v>
      </c>
      <c r="D352" s="1" t="s">
        <v>38</v>
      </c>
      <c r="E352" s="1" t="str">
        <f>IF(ISODD(MID(HR_DB[[#This Row],[ID No.]],13,1)),"Male","Female")</f>
        <v>Male</v>
      </c>
      <c r="F352" s="3">
        <f>DATE(MID(HR_DB[[#This Row],[ID No.]],2,2),MID(HR_DB[[#This Row],[ID No.]],4,2),MID(HR_DB[[#This Row],[ID No.]],6,2))</f>
        <v>29308</v>
      </c>
      <c r="G352" s="1">
        <f ca="1">DATEDIF(HR_DB[[#This Row],[DOB]],TODAY(),"Y")</f>
        <v>40</v>
      </c>
      <c r="H352" s="1" t="s">
        <v>17</v>
      </c>
      <c r="I352" s="1" t="s">
        <v>23</v>
      </c>
      <c r="J352" s="1" t="s">
        <v>19</v>
      </c>
      <c r="K352" s="1" t="str">
        <f>VLOOKUP(MID(HR_DB[[#This Row],[ID No.]],8,2),[1]Draft!$B$9:$C$14,2,FALSE)</f>
        <v>Cairo</v>
      </c>
      <c r="L352" s="3">
        <v>41040</v>
      </c>
      <c r="M352" s="1">
        <f ca="1">DATEDIF(HR_DB[[#This Row],[Hire date]],TODAY(),"Y")</f>
        <v>8</v>
      </c>
      <c r="N352" s="4">
        <v>4494</v>
      </c>
    </row>
    <row r="353" spans="1:14" x14ac:dyDescent="0.25">
      <c r="A353" s="1">
        <v>51173</v>
      </c>
      <c r="B353" s="1" t="s">
        <v>736</v>
      </c>
      <c r="C353" s="1" t="s">
        <v>737</v>
      </c>
      <c r="D353" s="1" t="s">
        <v>143</v>
      </c>
      <c r="E353" s="1" t="str">
        <f>IF(ISODD(MID(HR_DB[[#This Row],[ID No.]],13,1)),"Male","Female")</f>
        <v>Male</v>
      </c>
      <c r="F353" s="3">
        <f>DATE(MID(HR_DB[[#This Row],[ID No.]],2,2),MID(HR_DB[[#This Row],[ID No.]],4,2),MID(HR_DB[[#This Row],[ID No.]],6,2))</f>
        <v>34930</v>
      </c>
      <c r="G353" s="1">
        <f ca="1">DATEDIF(HR_DB[[#This Row],[DOB]],TODAY(),"Y")</f>
        <v>25</v>
      </c>
      <c r="H353" s="1" t="s">
        <v>32</v>
      </c>
      <c r="I353" s="1" t="s">
        <v>18</v>
      </c>
      <c r="J353" s="1" t="s">
        <v>44</v>
      </c>
      <c r="K353" s="1" t="str">
        <f>VLOOKUP(MID(HR_DB[[#This Row],[ID No.]],8,2),[1]Draft!$B$9:$C$14,2,FALSE)</f>
        <v>Cairo</v>
      </c>
      <c r="L353" s="3">
        <v>37324</v>
      </c>
      <c r="M353" s="1">
        <f ca="1">DATEDIF(HR_DB[[#This Row],[Hire date]],TODAY(),"Y")</f>
        <v>18</v>
      </c>
      <c r="N353" s="4">
        <v>26961</v>
      </c>
    </row>
    <row r="354" spans="1:14" x14ac:dyDescent="0.25">
      <c r="A354" s="1">
        <v>56745</v>
      </c>
      <c r="B354" s="1" t="s">
        <v>738</v>
      </c>
      <c r="C354" s="1" t="s">
        <v>739</v>
      </c>
      <c r="D354" s="1" t="s">
        <v>62</v>
      </c>
      <c r="E354" s="1" t="str">
        <f>IF(ISODD(MID(HR_DB[[#This Row],[ID No.]],13,1)),"Male","Female")</f>
        <v>Male</v>
      </c>
      <c r="F354" s="3">
        <f>DATE(MID(HR_DB[[#This Row],[ID No.]],2,2),MID(HR_DB[[#This Row],[ID No.]],4,2),MID(HR_DB[[#This Row],[ID No.]],6,2))</f>
        <v>30078</v>
      </c>
      <c r="G354" s="1">
        <f ca="1">DATEDIF(HR_DB[[#This Row],[DOB]],TODAY(),"Y")</f>
        <v>38</v>
      </c>
      <c r="H354" s="1" t="s">
        <v>17</v>
      </c>
      <c r="I354" s="1" t="s">
        <v>18</v>
      </c>
      <c r="J354" s="1" t="s">
        <v>44</v>
      </c>
      <c r="K354" s="1" t="str">
        <f>VLOOKUP(MID(HR_DB[[#This Row],[ID No.]],8,2),[1]Draft!$B$9:$C$14,2,FALSE)</f>
        <v>Cairo</v>
      </c>
      <c r="L354" s="3">
        <v>40200</v>
      </c>
      <c r="M354" s="1">
        <f ca="1">DATEDIF(HR_DB[[#This Row],[Hire date]],TODAY(),"Y")</f>
        <v>10</v>
      </c>
      <c r="N354" s="4">
        <v>23824</v>
      </c>
    </row>
    <row r="355" spans="1:14" x14ac:dyDescent="0.25">
      <c r="A355" s="1">
        <v>54574</v>
      </c>
      <c r="B355" s="1" t="s">
        <v>740</v>
      </c>
      <c r="C355" s="1" t="s">
        <v>741</v>
      </c>
      <c r="D355" s="1" t="s">
        <v>35</v>
      </c>
      <c r="E355" s="1" t="str">
        <f>IF(ISODD(MID(HR_DB[[#This Row],[ID No.]],13,1)),"Male","Female")</f>
        <v>Male</v>
      </c>
      <c r="F355" s="3">
        <f>DATE(MID(HR_DB[[#This Row],[ID No.]],2,2),MID(HR_DB[[#This Row],[ID No.]],4,2),MID(HR_DB[[#This Row],[ID No.]],6,2))</f>
        <v>28678</v>
      </c>
      <c r="G355" s="1">
        <f ca="1">DATEDIF(HR_DB[[#This Row],[DOB]],TODAY(),"Y")</f>
        <v>42</v>
      </c>
      <c r="H355" s="1" t="s">
        <v>32</v>
      </c>
      <c r="I355" s="1" t="s">
        <v>23</v>
      </c>
      <c r="J355" s="1" t="s">
        <v>24</v>
      </c>
      <c r="K355" s="1" t="str">
        <f>VLOOKUP(MID(HR_DB[[#This Row],[ID No.]],8,2),[1]Draft!$B$9:$C$14,2,FALSE)</f>
        <v>Cairo</v>
      </c>
      <c r="L355" s="3">
        <v>38370</v>
      </c>
      <c r="M355" s="1">
        <f ca="1">DATEDIF(HR_DB[[#This Row],[Hire date]],TODAY(),"Y")</f>
        <v>15</v>
      </c>
      <c r="N355" s="4">
        <v>4547</v>
      </c>
    </row>
    <row r="356" spans="1:14" x14ac:dyDescent="0.25">
      <c r="A356" s="1">
        <v>56664</v>
      </c>
      <c r="B356" s="1" t="s">
        <v>742</v>
      </c>
      <c r="C356" s="1" t="s">
        <v>743</v>
      </c>
      <c r="D356" s="1" t="s">
        <v>35</v>
      </c>
      <c r="E356" s="1" t="str">
        <f>IF(ISODD(MID(HR_DB[[#This Row],[ID No.]],13,1)),"Male","Female")</f>
        <v>Male</v>
      </c>
      <c r="F356" s="3">
        <f>DATE(MID(HR_DB[[#This Row],[ID No.]],2,2),MID(HR_DB[[#This Row],[ID No.]],4,2),MID(HR_DB[[#This Row],[ID No.]],6,2))</f>
        <v>30664</v>
      </c>
      <c r="G356" s="1">
        <f ca="1">DATEDIF(HR_DB[[#This Row],[DOB]],TODAY(),"Y")</f>
        <v>36</v>
      </c>
      <c r="H356" s="1" t="s">
        <v>17</v>
      </c>
      <c r="I356" s="1" t="s">
        <v>23</v>
      </c>
      <c r="J356" s="1" t="s">
        <v>44</v>
      </c>
      <c r="K356" s="1" t="str">
        <f>VLOOKUP(MID(HR_DB[[#This Row],[ID No.]],8,2),[1]Draft!$B$9:$C$14,2,FALSE)</f>
        <v>Cairo</v>
      </c>
      <c r="L356" s="3">
        <v>37521</v>
      </c>
      <c r="M356" s="1">
        <f ca="1">DATEDIF(HR_DB[[#This Row],[Hire date]],TODAY(),"Y")</f>
        <v>18</v>
      </c>
      <c r="N356" s="4">
        <v>6119</v>
      </c>
    </row>
    <row r="357" spans="1:14" x14ac:dyDescent="0.25">
      <c r="A357" s="1">
        <v>55063</v>
      </c>
      <c r="B357" s="1" t="s">
        <v>744</v>
      </c>
      <c r="C357" s="1" t="s">
        <v>745</v>
      </c>
      <c r="D357" s="1" t="s">
        <v>62</v>
      </c>
      <c r="E357" s="1" t="str">
        <f>IF(ISODD(MID(HR_DB[[#This Row],[ID No.]],13,1)),"Male","Female")</f>
        <v>Male</v>
      </c>
      <c r="F357" s="3">
        <f>DATE(MID(HR_DB[[#This Row],[ID No.]],2,2),MID(HR_DB[[#This Row],[ID No.]],4,2),MID(HR_DB[[#This Row],[ID No.]],6,2))</f>
        <v>29578</v>
      </c>
      <c r="G357" s="1">
        <f ca="1">DATEDIF(HR_DB[[#This Row],[DOB]],TODAY(),"Y")</f>
        <v>39</v>
      </c>
      <c r="H357" s="1" t="s">
        <v>17</v>
      </c>
      <c r="I357" s="1" t="s">
        <v>18</v>
      </c>
      <c r="J357" s="1" t="s">
        <v>44</v>
      </c>
      <c r="K357" s="1" t="str">
        <f>VLOOKUP(MID(HR_DB[[#This Row],[ID No.]],8,2),[1]Draft!$B$9:$C$14,2,FALSE)</f>
        <v>Cairo</v>
      </c>
      <c r="L357" s="3">
        <v>36625</v>
      </c>
      <c r="M357" s="1">
        <f ca="1">DATEDIF(HR_DB[[#This Row],[Hire date]],TODAY(),"Y")</f>
        <v>20</v>
      </c>
      <c r="N357" s="4">
        <v>29236</v>
      </c>
    </row>
    <row r="358" spans="1:14" x14ac:dyDescent="0.25">
      <c r="A358" s="1">
        <v>52420</v>
      </c>
      <c r="B358" s="1" t="s">
        <v>746</v>
      </c>
      <c r="C358" s="1" t="s">
        <v>747</v>
      </c>
      <c r="D358" s="1" t="s">
        <v>143</v>
      </c>
      <c r="E358" s="1" t="str">
        <f>IF(ISODD(MID(HR_DB[[#This Row],[ID No.]],13,1)),"Male","Female")</f>
        <v>Male</v>
      </c>
      <c r="F358" s="3">
        <f>DATE(MID(HR_DB[[#This Row],[ID No.]],2,2),MID(HR_DB[[#This Row],[ID No.]],4,2),MID(HR_DB[[#This Row],[ID No.]],6,2))</f>
        <v>27755</v>
      </c>
      <c r="G358" s="1">
        <f ca="1">DATEDIF(HR_DB[[#This Row],[DOB]],TODAY(),"Y")</f>
        <v>44</v>
      </c>
      <c r="H358" s="1" t="s">
        <v>17</v>
      </c>
      <c r="I358" s="1" t="s">
        <v>23</v>
      </c>
      <c r="J358" s="1" t="s">
        <v>19</v>
      </c>
      <c r="K358" s="1" t="str">
        <f>VLOOKUP(MID(HR_DB[[#This Row],[ID No.]],8,2),[1]Draft!$B$9:$C$14,2,FALSE)</f>
        <v>Cairo</v>
      </c>
      <c r="L358" s="3">
        <v>39264</v>
      </c>
      <c r="M358" s="1">
        <f ca="1">DATEDIF(HR_DB[[#This Row],[Hire date]],TODAY(),"Y")</f>
        <v>13</v>
      </c>
      <c r="N358" s="4">
        <v>6426</v>
      </c>
    </row>
    <row r="359" spans="1:14" x14ac:dyDescent="0.25">
      <c r="A359" s="1">
        <v>59580</v>
      </c>
      <c r="B359" s="1" t="s">
        <v>748</v>
      </c>
      <c r="C359" s="1" t="s">
        <v>749</v>
      </c>
      <c r="D359" s="1" t="s">
        <v>49</v>
      </c>
      <c r="E359" s="1" t="str">
        <f>IF(ISODD(MID(HR_DB[[#This Row],[ID No.]],13,1)),"Male","Female")</f>
        <v>Male</v>
      </c>
      <c r="F359" s="3">
        <f>DATE(MID(HR_DB[[#This Row],[ID No.]],2,2),MID(HR_DB[[#This Row],[ID No.]],4,2),MID(HR_DB[[#This Row],[ID No.]],6,2))</f>
        <v>34337</v>
      </c>
      <c r="G359" s="1">
        <f ca="1">DATEDIF(HR_DB[[#This Row],[DOB]],TODAY(),"Y")</f>
        <v>26</v>
      </c>
      <c r="H359" s="1" t="s">
        <v>17</v>
      </c>
      <c r="I359" s="1" t="s">
        <v>23</v>
      </c>
      <c r="J359" s="1" t="s">
        <v>24</v>
      </c>
      <c r="K359" s="1" t="str">
        <f>VLOOKUP(MID(HR_DB[[#This Row],[ID No.]],8,2),[1]Draft!$B$9:$C$14,2,FALSE)</f>
        <v>Cairo</v>
      </c>
      <c r="L359" s="3">
        <v>40222</v>
      </c>
      <c r="M359" s="1">
        <f ca="1">DATEDIF(HR_DB[[#This Row],[Hire date]],TODAY(),"Y")</f>
        <v>10</v>
      </c>
      <c r="N359" s="4">
        <v>6201</v>
      </c>
    </row>
    <row r="360" spans="1:14" x14ac:dyDescent="0.25">
      <c r="A360" s="1">
        <v>51329</v>
      </c>
      <c r="B360" s="1" t="s">
        <v>750</v>
      </c>
      <c r="C360" s="1" t="s">
        <v>751</v>
      </c>
      <c r="D360" s="1" t="s">
        <v>35</v>
      </c>
      <c r="E360" s="1" t="str">
        <f>IF(ISODD(MID(HR_DB[[#This Row],[ID No.]],13,1)),"Male","Female")</f>
        <v>Male</v>
      </c>
      <c r="F360" s="3">
        <f>DATE(MID(HR_DB[[#This Row],[ID No.]],2,2),MID(HR_DB[[#This Row],[ID No.]],4,2),MID(HR_DB[[#This Row],[ID No.]],6,2))</f>
        <v>30886</v>
      </c>
      <c r="G360" s="1">
        <f ca="1">DATEDIF(HR_DB[[#This Row],[DOB]],TODAY(),"Y")</f>
        <v>36</v>
      </c>
      <c r="H360" s="1" t="s">
        <v>17</v>
      </c>
      <c r="I360" s="1" t="s">
        <v>23</v>
      </c>
      <c r="J360" s="1" t="s">
        <v>67</v>
      </c>
      <c r="K360" s="1" t="str">
        <f>VLOOKUP(MID(HR_DB[[#This Row],[ID No.]],8,2),[1]Draft!$B$9:$C$14,2,FALSE)</f>
        <v>Cairo</v>
      </c>
      <c r="L360" s="3">
        <v>39454</v>
      </c>
      <c r="M360" s="1">
        <f ca="1">DATEDIF(HR_DB[[#This Row],[Hire date]],TODAY(),"Y")</f>
        <v>12</v>
      </c>
      <c r="N360" s="4">
        <v>5212</v>
      </c>
    </row>
    <row r="361" spans="1:14" x14ac:dyDescent="0.25">
      <c r="A361" s="1">
        <v>52833</v>
      </c>
      <c r="B361" s="1" t="s">
        <v>752</v>
      </c>
      <c r="C361" s="1" t="s">
        <v>753</v>
      </c>
      <c r="D361" s="1" t="s">
        <v>35</v>
      </c>
      <c r="E361" s="1" t="str">
        <f>IF(ISODD(MID(HR_DB[[#This Row],[ID No.]],13,1)),"Male","Female")</f>
        <v>Male</v>
      </c>
      <c r="F361" s="3">
        <f>DATE(MID(HR_DB[[#This Row],[ID No.]],2,2),MID(HR_DB[[#This Row],[ID No.]],4,2),MID(HR_DB[[#This Row],[ID No.]],6,2))</f>
        <v>32825</v>
      </c>
      <c r="G361" s="1">
        <f ca="1">DATEDIF(HR_DB[[#This Row],[DOB]],TODAY(),"Y")</f>
        <v>30</v>
      </c>
      <c r="H361" s="1" t="s">
        <v>17</v>
      </c>
      <c r="I361" s="1" t="s">
        <v>23</v>
      </c>
      <c r="J361" s="1" t="s">
        <v>67</v>
      </c>
      <c r="K361" s="1" t="str">
        <f>VLOOKUP(MID(HR_DB[[#This Row],[ID No.]],8,2),[1]Draft!$B$9:$C$14,2,FALSE)</f>
        <v>Cairo</v>
      </c>
      <c r="L361" s="3">
        <v>38883</v>
      </c>
      <c r="M361" s="1">
        <f ca="1">DATEDIF(HR_DB[[#This Row],[Hire date]],TODAY(),"Y")</f>
        <v>14</v>
      </c>
      <c r="N361" s="4">
        <v>4759</v>
      </c>
    </row>
    <row r="362" spans="1:14" x14ac:dyDescent="0.25">
      <c r="A362" s="1">
        <v>59070</v>
      </c>
      <c r="B362" s="1" t="s">
        <v>754</v>
      </c>
      <c r="C362" s="1" t="s">
        <v>755</v>
      </c>
      <c r="D362" s="1" t="s">
        <v>31</v>
      </c>
      <c r="E362" s="1" t="str">
        <f>IF(ISODD(MID(HR_DB[[#This Row],[ID No.]],13,1)),"Male","Female")</f>
        <v>Male</v>
      </c>
      <c r="F362" s="3">
        <f>DATE(MID(HR_DB[[#This Row],[ID No.]],2,2),MID(HR_DB[[#This Row],[ID No.]],4,2),MID(HR_DB[[#This Row],[ID No.]],6,2))</f>
        <v>28061</v>
      </c>
      <c r="G362" s="1">
        <f ca="1">DATEDIF(HR_DB[[#This Row],[DOB]],TODAY(),"Y")</f>
        <v>44</v>
      </c>
      <c r="H362" s="1" t="s">
        <v>32</v>
      </c>
      <c r="I362" s="1" t="s">
        <v>41</v>
      </c>
      <c r="J362" s="1" t="s">
        <v>28</v>
      </c>
      <c r="K362" s="1" t="str">
        <f>VLOOKUP(MID(HR_DB[[#This Row],[ID No.]],8,2),[1]Draft!$B$9:$C$14,2,FALSE)</f>
        <v>Cairo</v>
      </c>
      <c r="L362" s="3">
        <v>41160</v>
      </c>
      <c r="M362" s="1">
        <f ca="1">DATEDIF(HR_DB[[#This Row],[Hire date]],TODAY(),"Y")</f>
        <v>8</v>
      </c>
      <c r="N362" s="4">
        <v>13083</v>
      </c>
    </row>
    <row r="363" spans="1:14" x14ac:dyDescent="0.25">
      <c r="A363" s="1">
        <v>53300</v>
      </c>
      <c r="B363" s="1" t="s">
        <v>756</v>
      </c>
      <c r="C363" s="1" t="s">
        <v>757</v>
      </c>
      <c r="D363" s="1" t="s">
        <v>62</v>
      </c>
      <c r="E363" s="1" t="str">
        <f>IF(ISODD(MID(HR_DB[[#This Row],[ID No.]],13,1)),"Male","Female")</f>
        <v>Male</v>
      </c>
      <c r="F363" s="3">
        <f>DATE(MID(HR_DB[[#This Row],[ID No.]],2,2),MID(HR_DB[[#This Row],[ID No.]],4,2),MID(HR_DB[[#This Row],[ID No.]],6,2))</f>
        <v>32450</v>
      </c>
      <c r="G363" s="1">
        <f ca="1">DATEDIF(HR_DB[[#This Row],[DOB]],TODAY(),"Y")</f>
        <v>31</v>
      </c>
      <c r="H363" s="1" t="s">
        <v>17</v>
      </c>
      <c r="I363" s="1" t="s">
        <v>18</v>
      </c>
      <c r="J363" s="1" t="s">
        <v>28</v>
      </c>
      <c r="K363" s="1" t="str">
        <f>VLOOKUP(MID(HR_DB[[#This Row],[ID No.]],8,2),[1]Draft!$B$9:$C$14,2,FALSE)</f>
        <v>Cairo</v>
      </c>
      <c r="L363" s="3">
        <v>35871</v>
      </c>
      <c r="M363" s="1">
        <f ca="1">DATEDIF(HR_DB[[#This Row],[Hire date]],TODAY(),"Y")</f>
        <v>22</v>
      </c>
      <c r="N363" s="4">
        <v>21587</v>
      </c>
    </row>
    <row r="364" spans="1:14" x14ac:dyDescent="0.25">
      <c r="A364" s="1">
        <v>55228</v>
      </c>
      <c r="B364" s="1" t="s">
        <v>758</v>
      </c>
      <c r="C364" s="1" t="s">
        <v>759</v>
      </c>
      <c r="D364" s="1" t="s">
        <v>62</v>
      </c>
      <c r="E364" s="1" t="str">
        <f>IF(ISODD(MID(HR_DB[[#This Row],[ID No.]],13,1)),"Male","Female")</f>
        <v>Male</v>
      </c>
      <c r="F364" s="3">
        <f>DATE(MID(HR_DB[[#This Row],[ID No.]],2,2),MID(HR_DB[[#This Row],[ID No.]],4,2),MID(HR_DB[[#This Row],[ID No.]],6,2))</f>
        <v>30137</v>
      </c>
      <c r="G364" s="1">
        <f ca="1">DATEDIF(HR_DB[[#This Row],[DOB]],TODAY(),"Y")</f>
        <v>38</v>
      </c>
      <c r="H364" s="1" t="s">
        <v>32</v>
      </c>
      <c r="I364" s="1" t="s">
        <v>23</v>
      </c>
      <c r="J364" s="1" t="s">
        <v>67</v>
      </c>
      <c r="K364" s="1" t="str">
        <f>VLOOKUP(MID(HR_DB[[#This Row],[ID No.]],8,2),[1]Draft!$B$9:$C$14,2,FALSE)</f>
        <v>Cairo</v>
      </c>
      <c r="L364" s="3">
        <v>39831</v>
      </c>
      <c r="M364" s="1">
        <f ca="1">DATEDIF(HR_DB[[#This Row],[Hire date]],TODAY(),"Y")</f>
        <v>11</v>
      </c>
      <c r="N364" s="4">
        <v>4392</v>
      </c>
    </row>
    <row r="365" spans="1:14" x14ac:dyDescent="0.25">
      <c r="A365" s="1">
        <v>55525</v>
      </c>
      <c r="B365" s="1" t="s">
        <v>760</v>
      </c>
      <c r="C365" s="1" t="s">
        <v>761</v>
      </c>
      <c r="D365" s="1" t="s">
        <v>16</v>
      </c>
      <c r="E365" s="1" t="str">
        <f>IF(ISODD(MID(HR_DB[[#This Row],[ID No.]],13,1)),"Male","Female")</f>
        <v>Male</v>
      </c>
      <c r="F365" s="3">
        <f>DATE(MID(HR_DB[[#This Row],[ID No.]],2,2),MID(HR_DB[[#This Row],[ID No.]],4,2),MID(HR_DB[[#This Row],[ID No.]],6,2))</f>
        <v>33544</v>
      </c>
      <c r="G365" s="1">
        <f ca="1">DATEDIF(HR_DB[[#This Row],[DOB]],TODAY(),"Y")</f>
        <v>29</v>
      </c>
      <c r="H365" s="1" t="s">
        <v>17</v>
      </c>
      <c r="I365" s="1" t="s">
        <v>41</v>
      </c>
      <c r="J365" s="1" t="s">
        <v>19</v>
      </c>
      <c r="K365" s="1" t="str">
        <f>VLOOKUP(MID(HR_DB[[#This Row],[ID No.]],8,2),[1]Draft!$B$9:$C$14,2,FALSE)</f>
        <v>Cairo</v>
      </c>
      <c r="L365" s="3">
        <v>37547</v>
      </c>
      <c r="M365" s="1">
        <f ca="1">DATEDIF(HR_DB[[#This Row],[Hire date]],TODAY(),"Y")</f>
        <v>18</v>
      </c>
      <c r="N365" s="4">
        <v>14997</v>
      </c>
    </row>
    <row r="366" spans="1:14" x14ac:dyDescent="0.25">
      <c r="A366" s="1">
        <v>58426</v>
      </c>
      <c r="B366" s="1" t="s">
        <v>762</v>
      </c>
      <c r="C366" s="1" t="s">
        <v>763</v>
      </c>
      <c r="D366" s="1" t="s">
        <v>31</v>
      </c>
      <c r="E366" s="1" t="str">
        <f>IF(ISODD(MID(HR_DB[[#This Row],[ID No.]],13,1)),"Male","Female")</f>
        <v>Male</v>
      </c>
      <c r="F366" s="3">
        <f>DATE(MID(HR_DB[[#This Row],[ID No.]],2,2),MID(HR_DB[[#This Row],[ID No.]],4,2),MID(HR_DB[[#This Row],[ID No.]],6,2))</f>
        <v>33831</v>
      </c>
      <c r="G366" s="1">
        <f ca="1">DATEDIF(HR_DB[[#This Row],[DOB]],TODAY(),"Y")</f>
        <v>28</v>
      </c>
      <c r="H366" s="1" t="s">
        <v>17</v>
      </c>
      <c r="I366" s="1" t="s">
        <v>23</v>
      </c>
      <c r="J366" s="1" t="s">
        <v>44</v>
      </c>
      <c r="K366" s="1" t="str">
        <f>VLOOKUP(MID(HR_DB[[#This Row],[ID No.]],8,2),[1]Draft!$B$9:$C$14,2,FALSE)</f>
        <v>Cairo</v>
      </c>
      <c r="L366" s="3">
        <v>35141</v>
      </c>
      <c r="M366" s="1">
        <f ca="1">DATEDIF(HR_DB[[#This Row],[Hire date]],TODAY(),"Y")</f>
        <v>24</v>
      </c>
      <c r="N366" s="4">
        <v>3126</v>
      </c>
    </row>
    <row r="367" spans="1:14" x14ac:dyDescent="0.25">
      <c r="A367" s="1">
        <v>58135</v>
      </c>
      <c r="B367" s="1" t="s">
        <v>764</v>
      </c>
      <c r="C367" s="1" t="s">
        <v>765</v>
      </c>
      <c r="D367" s="1" t="s">
        <v>92</v>
      </c>
      <c r="E367" s="1" t="str">
        <f>IF(ISODD(MID(HR_DB[[#This Row],[ID No.]],13,1)),"Male","Female")</f>
        <v>Male</v>
      </c>
      <c r="F367" s="3">
        <f>DATE(MID(HR_DB[[#This Row],[ID No.]],2,2),MID(HR_DB[[#This Row],[ID No.]],4,2),MID(HR_DB[[#This Row],[ID No.]],6,2))</f>
        <v>34428</v>
      </c>
      <c r="G367" s="1">
        <f ca="1">DATEDIF(HR_DB[[#This Row],[DOB]],TODAY(),"Y")</f>
        <v>26</v>
      </c>
      <c r="H367" s="1" t="s">
        <v>17</v>
      </c>
      <c r="I367" s="1" t="s">
        <v>18</v>
      </c>
      <c r="J367" s="1" t="s">
        <v>44</v>
      </c>
      <c r="K367" s="1" t="str">
        <f>VLOOKUP(MID(HR_DB[[#This Row],[ID No.]],8,2),[1]Draft!$B$9:$C$14,2,FALSE)</f>
        <v>Cairo</v>
      </c>
      <c r="L367" s="3">
        <v>36791</v>
      </c>
      <c r="M367" s="1">
        <f ca="1">DATEDIF(HR_DB[[#This Row],[Hire date]],TODAY(),"Y")</f>
        <v>20</v>
      </c>
      <c r="N367" s="4">
        <v>29078</v>
      </c>
    </row>
    <row r="368" spans="1:14" x14ac:dyDescent="0.25">
      <c r="A368" s="1">
        <v>59220</v>
      </c>
      <c r="B368" s="1" t="s">
        <v>766</v>
      </c>
      <c r="C368" s="1" t="s">
        <v>767</v>
      </c>
      <c r="D368" s="1" t="s">
        <v>27</v>
      </c>
      <c r="E368" s="1" t="str">
        <f>IF(ISODD(MID(HR_DB[[#This Row],[ID No.]],13,1)),"Male","Female")</f>
        <v>Male</v>
      </c>
      <c r="F368" s="3">
        <f>DATE(MID(HR_DB[[#This Row],[ID No.]],2,2),MID(HR_DB[[#This Row],[ID No.]],4,2),MID(HR_DB[[#This Row],[ID No.]],6,2))</f>
        <v>34595</v>
      </c>
      <c r="G368" s="1">
        <f ca="1">DATEDIF(HR_DB[[#This Row],[DOB]],TODAY(),"Y")</f>
        <v>26</v>
      </c>
      <c r="H368" s="1" t="s">
        <v>32</v>
      </c>
      <c r="I368" s="1" t="s">
        <v>23</v>
      </c>
      <c r="J368" s="1" t="s">
        <v>44</v>
      </c>
      <c r="K368" s="1" t="str">
        <f>VLOOKUP(MID(HR_DB[[#This Row],[ID No.]],8,2),[1]Draft!$B$9:$C$14,2,FALSE)</f>
        <v>Cairo</v>
      </c>
      <c r="L368" s="3">
        <v>41675</v>
      </c>
      <c r="M368" s="1">
        <f ca="1">DATEDIF(HR_DB[[#This Row],[Hire date]],TODAY(),"Y")</f>
        <v>6</v>
      </c>
      <c r="N368" s="4">
        <v>4898</v>
      </c>
    </row>
    <row r="369" spans="1:14" x14ac:dyDescent="0.25">
      <c r="A369" s="1">
        <v>55606</v>
      </c>
      <c r="B369" s="1" t="s">
        <v>768</v>
      </c>
      <c r="C369" s="1" t="s">
        <v>769</v>
      </c>
      <c r="D369" s="1" t="s">
        <v>92</v>
      </c>
      <c r="E369" s="1" t="str">
        <f>IF(ISODD(MID(HR_DB[[#This Row],[ID No.]],13,1)),"Male","Female")</f>
        <v>Male</v>
      </c>
      <c r="F369" s="3">
        <f>DATE(MID(HR_DB[[#This Row],[ID No.]],2,2),MID(HR_DB[[#This Row],[ID No.]],4,2),MID(HR_DB[[#This Row],[ID No.]],6,2))</f>
        <v>34094</v>
      </c>
      <c r="G369" s="1">
        <f ca="1">DATEDIF(HR_DB[[#This Row],[DOB]],TODAY(),"Y")</f>
        <v>27</v>
      </c>
      <c r="H369" s="1" t="s">
        <v>17</v>
      </c>
      <c r="I369" s="1" t="s">
        <v>41</v>
      </c>
      <c r="J369" s="1" t="s">
        <v>19</v>
      </c>
      <c r="K369" s="1" t="str">
        <f>VLOOKUP(MID(HR_DB[[#This Row],[ID No.]],8,2),[1]Draft!$B$9:$C$14,2,FALSE)</f>
        <v>Cairo</v>
      </c>
      <c r="L369" s="3">
        <v>35425</v>
      </c>
      <c r="M369" s="1">
        <f ca="1">DATEDIF(HR_DB[[#This Row],[Hire date]],TODAY(),"Y")</f>
        <v>23</v>
      </c>
      <c r="N369" s="4">
        <v>14570</v>
      </c>
    </row>
    <row r="370" spans="1:14" x14ac:dyDescent="0.25">
      <c r="A370" s="1">
        <v>53403</v>
      </c>
      <c r="B370" s="1" t="s">
        <v>770</v>
      </c>
      <c r="C370" s="1" t="s">
        <v>771</v>
      </c>
      <c r="D370" s="1" t="s">
        <v>35</v>
      </c>
      <c r="E370" s="1" t="str">
        <f>IF(ISODD(MID(HR_DB[[#This Row],[ID No.]],13,1)),"Male","Female")</f>
        <v>Male</v>
      </c>
      <c r="F370" s="3">
        <f>DATE(MID(HR_DB[[#This Row],[ID No.]],2,2),MID(HR_DB[[#This Row],[ID No.]],4,2),MID(HR_DB[[#This Row],[ID No.]],6,2))</f>
        <v>34267</v>
      </c>
      <c r="G370" s="1">
        <f ca="1">DATEDIF(HR_DB[[#This Row],[DOB]],TODAY(),"Y")</f>
        <v>27</v>
      </c>
      <c r="H370" s="1" t="s">
        <v>17</v>
      </c>
      <c r="I370" s="1" t="s">
        <v>18</v>
      </c>
      <c r="J370" s="1" t="s">
        <v>28</v>
      </c>
      <c r="K370" s="1" t="str">
        <f>VLOOKUP(MID(HR_DB[[#This Row],[ID No.]],8,2),[1]Draft!$B$9:$C$14,2,FALSE)</f>
        <v>Cairo</v>
      </c>
      <c r="L370" s="3">
        <v>37663</v>
      </c>
      <c r="M370" s="1">
        <f ca="1">DATEDIF(HR_DB[[#This Row],[Hire date]],TODAY(),"Y")</f>
        <v>17</v>
      </c>
      <c r="N370" s="4">
        <v>25609</v>
      </c>
    </row>
    <row r="371" spans="1:14" x14ac:dyDescent="0.25">
      <c r="A371" s="1">
        <v>52167</v>
      </c>
      <c r="B371" s="1" t="s">
        <v>772</v>
      </c>
      <c r="C371" s="1" t="s">
        <v>773</v>
      </c>
      <c r="D371" s="1" t="s">
        <v>92</v>
      </c>
      <c r="E371" s="1" t="str">
        <f>IF(ISODD(MID(HR_DB[[#This Row],[ID No.]],13,1)),"Male","Female")</f>
        <v>Male</v>
      </c>
      <c r="F371" s="3">
        <f>DATE(MID(HR_DB[[#This Row],[ID No.]],2,2),MID(HR_DB[[#This Row],[ID No.]],4,2),MID(HR_DB[[#This Row],[ID No.]],6,2))</f>
        <v>29484</v>
      </c>
      <c r="G371" s="1">
        <f ca="1">DATEDIF(HR_DB[[#This Row],[DOB]],TODAY(),"Y")</f>
        <v>40</v>
      </c>
      <c r="H371" s="1" t="s">
        <v>32</v>
      </c>
      <c r="I371" s="1" t="s">
        <v>23</v>
      </c>
      <c r="J371" s="1" t="s">
        <v>28</v>
      </c>
      <c r="K371" s="1" t="str">
        <f>VLOOKUP(MID(HR_DB[[#This Row],[ID No.]],8,2),[1]Draft!$B$9:$C$14,2,FALSE)</f>
        <v>Cairo</v>
      </c>
      <c r="L371" s="3">
        <v>41887</v>
      </c>
      <c r="M371" s="1">
        <f ca="1">DATEDIF(HR_DB[[#This Row],[Hire date]],TODAY(),"Y")</f>
        <v>6</v>
      </c>
      <c r="N371" s="4">
        <v>5256</v>
      </c>
    </row>
    <row r="372" spans="1:14" x14ac:dyDescent="0.25">
      <c r="A372" s="1">
        <v>58071</v>
      </c>
      <c r="B372" s="1" t="s">
        <v>774</v>
      </c>
      <c r="C372" s="1" t="s">
        <v>775</v>
      </c>
      <c r="D372" s="1" t="s">
        <v>92</v>
      </c>
      <c r="E372" s="1" t="str">
        <f>IF(ISODD(MID(HR_DB[[#This Row],[ID No.]],13,1)),"Male","Female")</f>
        <v>Male</v>
      </c>
      <c r="F372" s="3">
        <f>DATE(MID(HR_DB[[#This Row],[ID No.]],2,2),MID(HR_DB[[#This Row],[ID No.]],4,2),MID(HR_DB[[#This Row],[ID No.]],6,2))</f>
        <v>32516</v>
      </c>
      <c r="G372" s="1">
        <f ca="1">DATEDIF(HR_DB[[#This Row],[DOB]],TODAY(),"Y")</f>
        <v>31</v>
      </c>
      <c r="H372" s="1" t="s">
        <v>32</v>
      </c>
      <c r="I372" s="1" t="s">
        <v>23</v>
      </c>
      <c r="J372" s="1" t="s">
        <v>24</v>
      </c>
      <c r="K372" s="1" t="str">
        <f>VLOOKUP(MID(HR_DB[[#This Row],[ID No.]],8,2),[1]Draft!$B$9:$C$14,2,FALSE)</f>
        <v>Cairo</v>
      </c>
      <c r="L372" s="3">
        <v>37565</v>
      </c>
      <c r="M372" s="1">
        <f ca="1">DATEDIF(HR_DB[[#This Row],[Hire date]],TODAY(),"Y")</f>
        <v>17</v>
      </c>
      <c r="N372" s="4">
        <v>3536</v>
      </c>
    </row>
    <row r="373" spans="1:14" x14ac:dyDescent="0.25">
      <c r="A373" s="1">
        <v>52634</v>
      </c>
      <c r="B373" s="1" t="s">
        <v>776</v>
      </c>
      <c r="C373" s="1" t="s">
        <v>777</v>
      </c>
      <c r="D373" s="1" t="s">
        <v>27</v>
      </c>
      <c r="E373" s="1" t="str">
        <f>IF(ISODD(MID(HR_DB[[#This Row],[ID No.]],13,1)),"Male","Female")</f>
        <v>Male</v>
      </c>
      <c r="F373" s="3">
        <f>DATE(MID(HR_DB[[#This Row],[ID No.]],2,2),MID(HR_DB[[#This Row],[ID No.]],4,2),MID(HR_DB[[#This Row],[ID No.]],6,2))</f>
        <v>32666</v>
      </c>
      <c r="G373" s="1">
        <f ca="1">DATEDIF(HR_DB[[#This Row],[DOB]],TODAY(),"Y")</f>
        <v>31</v>
      </c>
      <c r="H373" s="1" t="s">
        <v>32</v>
      </c>
      <c r="I373" s="1" t="s">
        <v>41</v>
      </c>
      <c r="J373" s="1" t="s">
        <v>19</v>
      </c>
      <c r="K373" s="1" t="str">
        <f>VLOOKUP(MID(HR_DB[[#This Row],[ID No.]],8,2),[1]Draft!$B$9:$C$14,2,FALSE)</f>
        <v>Cairo</v>
      </c>
      <c r="L373" s="3">
        <v>35099</v>
      </c>
      <c r="M373" s="1">
        <f ca="1">DATEDIF(HR_DB[[#This Row],[Hire date]],TODAY(),"Y")</f>
        <v>24</v>
      </c>
      <c r="N373" s="4">
        <v>12027</v>
      </c>
    </row>
    <row r="374" spans="1:14" x14ac:dyDescent="0.25">
      <c r="A374" s="1">
        <v>54372</v>
      </c>
      <c r="B374" s="1" t="s">
        <v>778</v>
      </c>
      <c r="C374" s="1" t="s">
        <v>779</v>
      </c>
      <c r="D374" s="1" t="s">
        <v>38</v>
      </c>
      <c r="E374" s="1" t="str">
        <f>IF(ISODD(MID(HR_DB[[#This Row],[ID No.]],13,1)),"Male","Female")</f>
        <v>Male</v>
      </c>
      <c r="F374" s="3">
        <f>DATE(MID(HR_DB[[#This Row],[ID No.]],2,2),MID(HR_DB[[#This Row],[ID No.]],4,2),MID(HR_DB[[#This Row],[ID No.]],6,2))</f>
        <v>31836</v>
      </c>
      <c r="G374" s="1">
        <f ca="1">DATEDIF(HR_DB[[#This Row],[DOB]],TODAY(),"Y")</f>
        <v>33</v>
      </c>
      <c r="H374" s="1" t="s">
        <v>17</v>
      </c>
      <c r="I374" s="1" t="s">
        <v>23</v>
      </c>
      <c r="J374" s="1" t="s">
        <v>44</v>
      </c>
      <c r="K374" s="1" t="str">
        <f>VLOOKUP(MID(HR_DB[[#This Row],[ID No.]],8,2),[1]Draft!$B$9:$C$14,2,FALSE)</f>
        <v>Monufia</v>
      </c>
      <c r="L374" s="3">
        <v>39881</v>
      </c>
      <c r="M374" s="1">
        <f ca="1">DATEDIF(HR_DB[[#This Row],[Hire date]],TODAY(),"Y")</f>
        <v>11</v>
      </c>
      <c r="N374" s="4">
        <v>3683</v>
      </c>
    </row>
    <row r="375" spans="1:14" x14ac:dyDescent="0.25">
      <c r="A375" s="1">
        <v>50948</v>
      </c>
      <c r="B375" s="1" t="s">
        <v>780</v>
      </c>
      <c r="C375" s="1" t="s">
        <v>781</v>
      </c>
      <c r="D375" s="1" t="s">
        <v>35</v>
      </c>
      <c r="E375" s="1" t="str">
        <f>IF(ISODD(MID(HR_DB[[#This Row],[ID No.]],13,1)),"Male","Female")</f>
        <v>Male</v>
      </c>
      <c r="F375" s="3">
        <f>DATE(MID(HR_DB[[#This Row],[ID No.]],2,2),MID(HR_DB[[#This Row],[ID No.]],4,2),MID(HR_DB[[#This Row],[ID No.]],6,2))</f>
        <v>27343</v>
      </c>
      <c r="G375" s="1">
        <f ca="1">DATEDIF(HR_DB[[#This Row],[DOB]],TODAY(),"Y")</f>
        <v>45</v>
      </c>
      <c r="H375" s="1" t="s">
        <v>17</v>
      </c>
      <c r="I375" s="1" t="s">
        <v>23</v>
      </c>
      <c r="J375" s="1" t="s">
        <v>28</v>
      </c>
      <c r="K375" s="1" t="str">
        <f>VLOOKUP(MID(HR_DB[[#This Row],[ID No.]],8,2),[1]Draft!$B$9:$C$14,2,FALSE)</f>
        <v>Sharqia</v>
      </c>
      <c r="L375" s="3">
        <v>38538</v>
      </c>
      <c r="M375" s="1">
        <f ca="1">DATEDIF(HR_DB[[#This Row],[Hire date]],TODAY(),"Y")</f>
        <v>15</v>
      </c>
      <c r="N375" s="4">
        <v>5853</v>
      </c>
    </row>
    <row r="376" spans="1:14" x14ac:dyDescent="0.25">
      <c r="A376" s="1">
        <v>50027</v>
      </c>
      <c r="B376" s="1" t="s">
        <v>782</v>
      </c>
      <c r="C376" s="1" t="s">
        <v>783</v>
      </c>
      <c r="D376" s="1" t="s">
        <v>16</v>
      </c>
      <c r="E376" s="1" t="str">
        <f>IF(ISODD(MID(HR_DB[[#This Row],[ID No.]],13,1)),"Male","Female")</f>
        <v>Male</v>
      </c>
      <c r="F376" s="3">
        <f>DATE(MID(HR_DB[[#This Row],[ID No.]],2,2),MID(HR_DB[[#This Row],[ID No.]],4,2),MID(HR_DB[[#This Row],[ID No.]],6,2))</f>
        <v>29416</v>
      </c>
      <c r="G376" s="1">
        <f ca="1">DATEDIF(HR_DB[[#This Row],[DOB]],TODAY(),"Y")</f>
        <v>40</v>
      </c>
      <c r="H376" s="1" t="s">
        <v>17</v>
      </c>
      <c r="I376" s="1" t="s">
        <v>23</v>
      </c>
      <c r="J376" s="1" t="s">
        <v>67</v>
      </c>
      <c r="K376" s="1" t="str">
        <f>VLOOKUP(MID(HR_DB[[#This Row],[ID No.]],8,2),[1]Draft!$B$9:$C$14,2,FALSE)</f>
        <v>Monufia</v>
      </c>
      <c r="L376" s="3">
        <v>40825</v>
      </c>
      <c r="M376" s="1">
        <f ca="1">DATEDIF(HR_DB[[#This Row],[Hire date]],TODAY(),"Y")</f>
        <v>9</v>
      </c>
      <c r="N376" s="4">
        <v>5983</v>
      </c>
    </row>
    <row r="377" spans="1:14" x14ac:dyDescent="0.25">
      <c r="A377" s="1">
        <v>52966</v>
      </c>
      <c r="B377" s="1" t="s">
        <v>784</v>
      </c>
      <c r="C377" s="1" t="s">
        <v>785</v>
      </c>
      <c r="D377" s="1" t="s">
        <v>143</v>
      </c>
      <c r="E377" s="1" t="str">
        <f>IF(ISODD(MID(HR_DB[[#This Row],[ID No.]],13,1)),"Male","Female")</f>
        <v>Male</v>
      </c>
      <c r="F377" s="3">
        <f>DATE(MID(HR_DB[[#This Row],[ID No.]],2,2),MID(HR_DB[[#This Row],[ID No.]],4,2),MID(HR_DB[[#This Row],[ID No.]],6,2))</f>
        <v>31686</v>
      </c>
      <c r="G377" s="1">
        <f ca="1">DATEDIF(HR_DB[[#This Row],[DOB]],TODAY(),"Y")</f>
        <v>34</v>
      </c>
      <c r="H377" s="1" t="s">
        <v>32</v>
      </c>
      <c r="I377" s="1" t="s">
        <v>41</v>
      </c>
      <c r="J377" s="1" t="s">
        <v>19</v>
      </c>
      <c r="K377" s="1" t="str">
        <f>VLOOKUP(MID(HR_DB[[#This Row],[ID No.]],8,2),[1]Draft!$B$9:$C$14,2,FALSE)</f>
        <v>Alexandria</v>
      </c>
      <c r="L377" s="3">
        <v>39120</v>
      </c>
      <c r="M377" s="1">
        <f ca="1">DATEDIF(HR_DB[[#This Row],[Hire date]],TODAY(),"Y")</f>
        <v>13</v>
      </c>
      <c r="N377" s="4">
        <v>12617</v>
      </c>
    </row>
    <row r="378" spans="1:14" x14ac:dyDescent="0.25">
      <c r="A378" s="1">
        <v>54756</v>
      </c>
      <c r="B378" s="1" t="s">
        <v>786</v>
      </c>
      <c r="C378" s="1" t="s">
        <v>787</v>
      </c>
      <c r="D378" s="1" t="s">
        <v>16</v>
      </c>
      <c r="E378" s="1" t="str">
        <f>IF(ISODD(MID(HR_DB[[#This Row],[ID No.]],13,1)),"Male","Female")</f>
        <v>Male</v>
      </c>
      <c r="F378" s="3">
        <f>DATE(MID(HR_DB[[#This Row],[ID No.]],2,2),MID(HR_DB[[#This Row],[ID No.]],4,2),MID(HR_DB[[#This Row],[ID No.]],6,2))</f>
        <v>34687</v>
      </c>
      <c r="G378" s="1">
        <f ca="1">DATEDIF(HR_DB[[#This Row],[DOB]],TODAY(),"Y")</f>
        <v>25</v>
      </c>
      <c r="H378" s="1" t="s">
        <v>17</v>
      </c>
      <c r="I378" s="1" t="s">
        <v>23</v>
      </c>
      <c r="J378" s="1" t="s">
        <v>67</v>
      </c>
      <c r="K378" s="1" t="str">
        <f>VLOOKUP(MID(HR_DB[[#This Row],[ID No.]],8,2),[1]Draft!$B$9:$C$14,2,FALSE)</f>
        <v>Monufia</v>
      </c>
      <c r="L378" s="3">
        <v>40773</v>
      </c>
      <c r="M378" s="1">
        <f ca="1">DATEDIF(HR_DB[[#This Row],[Hire date]],TODAY(),"Y")</f>
        <v>9</v>
      </c>
      <c r="N378" s="4">
        <v>5658</v>
      </c>
    </row>
    <row r="379" spans="1:14" x14ac:dyDescent="0.25">
      <c r="A379" s="1">
        <v>57638</v>
      </c>
      <c r="B379" s="1" t="s">
        <v>788</v>
      </c>
      <c r="C379" s="1" t="s">
        <v>789</v>
      </c>
      <c r="D379" s="1" t="s">
        <v>92</v>
      </c>
      <c r="E379" s="1" t="str">
        <f>IF(ISODD(MID(HR_DB[[#This Row],[ID No.]],13,1)),"Male","Female")</f>
        <v>Male</v>
      </c>
      <c r="F379" s="3">
        <f>DATE(MID(HR_DB[[#This Row],[ID No.]],2,2),MID(HR_DB[[#This Row],[ID No.]],4,2),MID(HR_DB[[#This Row],[ID No.]],6,2))</f>
        <v>30399</v>
      </c>
      <c r="G379" s="1">
        <f ca="1">DATEDIF(HR_DB[[#This Row],[DOB]],TODAY(),"Y")</f>
        <v>37</v>
      </c>
      <c r="H379" s="1" t="s">
        <v>17</v>
      </c>
      <c r="I379" s="1" t="s">
        <v>23</v>
      </c>
      <c r="J379" s="1" t="s">
        <v>67</v>
      </c>
      <c r="K379" s="1" t="str">
        <f>VLOOKUP(MID(HR_DB[[#This Row],[ID No.]],8,2),[1]Draft!$B$9:$C$14,2,FALSE)</f>
        <v>Giza</v>
      </c>
      <c r="L379" s="3">
        <v>38309</v>
      </c>
      <c r="M379" s="1">
        <f ca="1">DATEDIF(HR_DB[[#This Row],[Hire date]],TODAY(),"Y")</f>
        <v>15</v>
      </c>
      <c r="N379" s="4">
        <v>4446</v>
      </c>
    </row>
    <row r="380" spans="1:14" x14ac:dyDescent="0.25">
      <c r="A380" s="1">
        <v>51913</v>
      </c>
      <c r="B380" s="1" t="s">
        <v>790</v>
      </c>
      <c r="C380" s="1" t="s">
        <v>791</v>
      </c>
      <c r="D380" s="1" t="s">
        <v>35</v>
      </c>
      <c r="E380" s="1" t="str">
        <f>IF(ISODD(MID(HR_DB[[#This Row],[ID No.]],13,1)),"Male","Female")</f>
        <v>Male</v>
      </c>
      <c r="F380" s="3">
        <f>DATE(MID(HR_DB[[#This Row],[ID No.]],2,2),MID(HR_DB[[#This Row],[ID No.]],4,2),MID(HR_DB[[#This Row],[ID No.]],6,2))</f>
        <v>34847</v>
      </c>
      <c r="G380" s="1">
        <f ca="1">DATEDIF(HR_DB[[#This Row],[DOB]],TODAY(),"Y")</f>
        <v>25</v>
      </c>
      <c r="H380" s="1" t="s">
        <v>32</v>
      </c>
      <c r="I380" s="1" t="s">
        <v>23</v>
      </c>
      <c r="J380" s="1" t="s">
        <v>44</v>
      </c>
      <c r="K380" s="1" t="str">
        <f>VLOOKUP(MID(HR_DB[[#This Row],[ID No.]],8,2),[1]Draft!$B$9:$C$14,2,FALSE)</f>
        <v>Ismailia</v>
      </c>
      <c r="L380" s="3">
        <v>38142</v>
      </c>
      <c r="M380" s="1">
        <f ca="1">DATEDIF(HR_DB[[#This Row],[Hire date]],TODAY(),"Y")</f>
        <v>16</v>
      </c>
      <c r="N380" s="4">
        <v>5585</v>
      </c>
    </row>
    <row r="381" spans="1:14" x14ac:dyDescent="0.25">
      <c r="A381" s="1">
        <v>54319</v>
      </c>
      <c r="B381" s="1" t="s">
        <v>792</v>
      </c>
      <c r="C381" s="1" t="s">
        <v>793</v>
      </c>
      <c r="D381" s="1" t="s">
        <v>92</v>
      </c>
      <c r="E381" s="1" t="str">
        <f>IF(ISODD(MID(HR_DB[[#This Row],[ID No.]],13,1)),"Male","Female")</f>
        <v>Male</v>
      </c>
      <c r="F381" s="3">
        <f>DATE(MID(HR_DB[[#This Row],[ID No.]],2,2),MID(HR_DB[[#This Row],[ID No.]],4,2),MID(HR_DB[[#This Row],[ID No.]],6,2))</f>
        <v>29704</v>
      </c>
      <c r="G381" s="1">
        <f ca="1">DATEDIF(HR_DB[[#This Row],[DOB]],TODAY(),"Y")</f>
        <v>39</v>
      </c>
      <c r="H381" s="1" t="s">
        <v>32</v>
      </c>
      <c r="I381" s="1" t="s">
        <v>23</v>
      </c>
      <c r="J381" s="1" t="s">
        <v>67</v>
      </c>
      <c r="K381" s="1" t="str">
        <f>VLOOKUP(MID(HR_DB[[#This Row],[ID No.]],8,2),[1]Draft!$B$9:$C$14,2,FALSE)</f>
        <v>Monufia</v>
      </c>
      <c r="L381" s="3">
        <v>38233</v>
      </c>
      <c r="M381" s="1">
        <f ca="1">DATEDIF(HR_DB[[#This Row],[Hire date]],TODAY(),"Y")</f>
        <v>16</v>
      </c>
      <c r="N381" s="4">
        <v>6335</v>
      </c>
    </row>
    <row r="382" spans="1:14" x14ac:dyDescent="0.25">
      <c r="A382" s="1">
        <v>58229</v>
      </c>
      <c r="B382" s="1" t="s">
        <v>794</v>
      </c>
      <c r="C382" s="1" t="s">
        <v>795</v>
      </c>
      <c r="D382" s="1" t="s">
        <v>35</v>
      </c>
      <c r="E382" s="1" t="str">
        <f>IF(ISODD(MID(HR_DB[[#This Row],[ID No.]],13,1)),"Male","Female")</f>
        <v>Male</v>
      </c>
      <c r="F382" s="3">
        <f>DATE(MID(HR_DB[[#This Row],[ID No.]],2,2),MID(HR_DB[[#This Row],[ID No.]],4,2),MID(HR_DB[[#This Row],[ID No.]],6,2))</f>
        <v>30918</v>
      </c>
      <c r="G382" s="1">
        <f ca="1">DATEDIF(HR_DB[[#This Row],[DOB]],TODAY(),"Y")</f>
        <v>36</v>
      </c>
      <c r="H382" s="1" t="s">
        <v>17</v>
      </c>
      <c r="I382" s="1" t="s">
        <v>18</v>
      </c>
      <c r="J382" s="1" t="s">
        <v>19</v>
      </c>
      <c r="K382" s="1" t="str">
        <f>VLOOKUP(MID(HR_DB[[#This Row],[ID No.]],8,2),[1]Draft!$B$9:$C$14,2,FALSE)</f>
        <v>Monufia</v>
      </c>
      <c r="L382" s="3">
        <v>41168</v>
      </c>
      <c r="M382" s="1">
        <f ca="1">DATEDIF(HR_DB[[#This Row],[Hire date]],TODAY(),"Y")</f>
        <v>8</v>
      </c>
      <c r="N382" s="4">
        <v>23948</v>
      </c>
    </row>
    <row r="383" spans="1:14" x14ac:dyDescent="0.25">
      <c r="A383" s="1">
        <v>53627</v>
      </c>
      <c r="B383" s="1" t="s">
        <v>796</v>
      </c>
      <c r="C383" s="1" t="s">
        <v>797</v>
      </c>
      <c r="D383" s="1" t="s">
        <v>35</v>
      </c>
      <c r="E383" s="1" t="str">
        <f>IF(ISODD(MID(HR_DB[[#This Row],[ID No.]],13,1)),"Male","Female")</f>
        <v>Male</v>
      </c>
      <c r="F383" s="3">
        <f>DATE(MID(HR_DB[[#This Row],[ID No.]],2,2),MID(HR_DB[[#This Row],[ID No.]],4,2),MID(HR_DB[[#This Row],[ID No.]],6,2))</f>
        <v>29331</v>
      </c>
      <c r="G383" s="1">
        <f ca="1">DATEDIF(HR_DB[[#This Row],[DOB]],TODAY(),"Y")</f>
        <v>40</v>
      </c>
      <c r="H383" s="1" t="s">
        <v>17</v>
      </c>
      <c r="I383" s="1" t="s">
        <v>23</v>
      </c>
      <c r="J383" s="1" t="s">
        <v>28</v>
      </c>
      <c r="K383" s="1" t="str">
        <f>VLOOKUP(MID(HR_DB[[#This Row],[ID No.]],8,2),[1]Draft!$B$9:$C$14,2,FALSE)</f>
        <v>Ismailia</v>
      </c>
      <c r="L383" s="3">
        <v>36511</v>
      </c>
      <c r="M383" s="1">
        <f ca="1">DATEDIF(HR_DB[[#This Row],[Hire date]],TODAY(),"Y")</f>
        <v>20</v>
      </c>
      <c r="N383" s="4">
        <v>4530</v>
      </c>
    </row>
    <row r="384" spans="1:14" x14ac:dyDescent="0.25">
      <c r="A384" s="1">
        <v>58717</v>
      </c>
      <c r="B384" s="1" t="s">
        <v>798</v>
      </c>
      <c r="C384" s="1" t="s">
        <v>799</v>
      </c>
      <c r="D384" s="1" t="s">
        <v>49</v>
      </c>
      <c r="E384" s="1" t="str">
        <f>IF(ISODD(MID(HR_DB[[#This Row],[ID No.]],13,1)),"Male","Female")</f>
        <v>Male</v>
      </c>
      <c r="F384" s="3">
        <f>DATE(MID(HR_DB[[#This Row],[ID No.]],2,2),MID(HR_DB[[#This Row],[ID No.]],4,2),MID(HR_DB[[#This Row],[ID No.]],6,2))</f>
        <v>33591</v>
      </c>
      <c r="G384" s="1">
        <f ca="1">DATEDIF(HR_DB[[#This Row],[DOB]],TODAY(),"Y")</f>
        <v>28</v>
      </c>
      <c r="H384" s="1" t="s">
        <v>32</v>
      </c>
      <c r="I384" s="1" t="s">
        <v>23</v>
      </c>
      <c r="J384" s="1" t="s">
        <v>24</v>
      </c>
      <c r="K384" s="1" t="str">
        <f>VLOOKUP(MID(HR_DB[[#This Row],[ID No.]],8,2),[1]Draft!$B$9:$C$14,2,FALSE)</f>
        <v>Alexandria</v>
      </c>
      <c r="L384" s="3">
        <v>36943</v>
      </c>
      <c r="M384" s="1">
        <f ca="1">DATEDIF(HR_DB[[#This Row],[Hire date]],TODAY(),"Y")</f>
        <v>19</v>
      </c>
      <c r="N384" s="4">
        <v>5106</v>
      </c>
    </row>
    <row r="385" spans="1:14" x14ac:dyDescent="0.25">
      <c r="A385" s="1">
        <v>54089</v>
      </c>
      <c r="B385" s="1" t="s">
        <v>800</v>
      </c>
      <c r="C385" s="1" t="s">
        <v>801</v>
      </c>
      <c r="D385" s="1" t="s">
        <v>16</v>
      </c>
      <c r="E385" s="1" t="str">
        <f>IF(ISODD(MID(HR_DB[[#This Row],[ID No.]],13,1)),"Male","Female")</f>
        <v>Male</v>
      </c>
      <c r="F385" s="3">
        <f>DATE(MID(HR_DB[[#This Row],[ID No.]],2,2),MID(HR_DB[[#This Row],[ID No.]],4,2),MID(HR_DB[[#This Row],[ID No.]],6,2))</f>
        <v>28456</v>
      </c>
      <c r="G385" s="1">
        <f ca="1">DATEDIF(HR_DB[[#This Row],[DOB]],TODAY(),"Y")</f>
        <v>42</v>
      </c>
      <c r="H385" s="1" t="s">
        <v>32</v>
      </c>
      <c r="I385" s="1" t="s">
        <v>23</v>
      </c>
      <c r="J385" s="1" t="s">
        <v>19</v>
      </c>
      <c r="K385" s="1" t="str">
        <f>VLOOKUP(MID(HR_DB[[#This Row],[ID No.]],8,2),[1]Draft!$B$9:$C$14,2,FALSE)</f>
        <v>Alexandria</v>
      </c>
      <c r="L385" s="3">
        <v>36033</v>
      </c>
      <c r="M385" s="1">
        <f ca="1">DATEDIF(HR_DB[[#This Row],[Hire date]],TODAY(),"Y")</f>
        <v>22</v>
      </c>
      <c r="N385" s="4">
        <v>6573</v>
      </c>
    </row>
    <row r="386" spans="1:14" x14ac:dyDescent="0.25">
      <c r="A386" s="1">
        <v>59860</v>
      </c>
      <c r="B386" s="1" t="s">
        <v>802</v>
      </c>
      <c r="C386" s="1" t="s">
        <v>803</v>
      </c>
      <c r="D386" s="1" t="s">
        <v>38</v>
      </c>
      <c r="E386" s="1" t="str">
        <f>IF(ISODD(MID(HR_DB[[#This Row],[ID No.]],13,1)),"Male","Female")</f>
        <v>Male</v>
      </c>
      <c r="F386" s="3">
        <f>DATE(MID(HR_DB[[#This Row],[ID No.]],2,2),MID(HR_DB[[#This Row],[ID No.]],4,2),MID(HR_DB[[#This Row],[ID No.]],6,2))</f>
        <v>28042</v>
      </c>
      <c r="G386" s="1">
        <f ca="1">DATEDIF(HR_DB[[#This Row],[DOB]],TODAY(),"Y")</f>
        <v>44</v>
      </c>
      <c r="H386" s="1" t="s">
        <v>32</v>
      </c>
      <c r="I386" s="1" t="s">
        <v>18</v>
      </c>
      <c r="J386" s="1" t="s">
        <v>67</v>
      </c>
      <c r="K386" s="1" t="str">
        <f>VLOOKUP(MID(HR_DB[[#This Row],[ID No.]],8,2),[1]Draft!$B$9:$C$14,2,FALSE)</f>
        <v>Ismailia</v>
      </c>
      <c r="L386" s="3">
        <v>36038</v>
      </c>
      <c r="M386" s="1">
        <f ca="1">DATEDIF(HR_DB[[#This Row],[Hire date]],TODAY(),"Y")</f>
        <v>22</v>
      </c>
      <c r="N386" s="4">
        <v>26051</v>
      </c>
    </row>
    <row r="387" spans="1:14" x14ac:dyDescent="0.25">
      <c r="A387" s="1">
        <v>52553</v>
      </c>
      <c r="B387" s="1" t="s">
        <v>804</v>
      </c>
      <c r="C387" s="1" t="s">
        <v>805</v>
      </c>
      <c r="D387" s="1" t="s">
        <v>27</v>
      </c>
      <c r="E387" s="1" t="str">
        <f>IF(ISODD(MID(HR_DB[[#This Row],[ID No.]],13,1)),"Male","Female")</f>
        <v>Male</v>
      </c>
      <c r="F387" s="3">
        <f>DATE(MID(HR_DB[[#This Row],[ID No.]],2,2),MID(HR_DB[[#This Row],[ID No.]],4,2),MID(HR_DB[[#This Row],[ID No.]],6,2))</f>
        <v>33924</v>
      </c>
      <c r="G387" s="1">
        <f ca="1">DATEDIF(HR_DB[[#This Row],[DOB]],TODAY(),"Y")</f>
        <v>27</v>
      </c>
      <c r="H387" s="1" t="s">
        <v>32</v>
      </c>
      <c r="I387" s="1" t="s">
        <v>18</v>
      </c>
      <c r="J387" s="1" t="s">
        <v>19</v>
      </c>
      <c r="K387" s="1" t="str">
        <f>VLOOKUP(MID(HR_DB[[#This Row],[ID No.]],8,2),[1]Draft!$B$9:$C$14,2,FALSE)</f>
        <v>Ismailia</v>
      </c>
      <c r="L387" s="3">
        <v>35647</v>
      </c>
      <c r="M387" s="1">
        <f ca="1">DATEDIF(HR_DB[[#This Row],[Hire date]],TODAY(),"Y")</f>
        <v>23</v>
      </c>
      <c r="N387" s="4">
        <v>18446</v>
      </c>
    </row>
    <row r="388" spans="1:14" x14ac:dyDescent="0.25">
      <c r="A388" s="1">
        <v>59554</v>
      </c>
      <c r="B388" s="1" t="s">
        <v>806</v>
      </c>
      <c r="C388" s="1" t="s">
        <v>807</v>
      </c>
      <c r="D388" s="1" t="s">
        <v>38</v>
      </c>
      <c r="E388" s="1" t="str">
        <f>IF(ISODD(MID(HR_DB[[#This Row],[ID No.]],13,1)),"Male","Female")</f>
        <v>Male</v>
      </c>
      <c r="F388" s="3">
        <f>DATE(MID(HR_DB[[#This Row],[ID No.]],2,2),MID(HR_DB[[#This Row],[ID No.]],4,2),MID(HR_DB[[#This Row],[ID No.]],6,2))</f>
        <v>28277</v>
      </c>
      <c r="G388" s="1">
        <f ca="1">DATEDIF(HR_DB[[#This Row],[DOB]],TODAY(),"Y")</f>
        <v>43</v>
      </c>
      <c r="H388" s="1" t="s">
        <v>17</v>
      </c>
      <c r="I388" s="1" t="s">
        <v>23</v>
      </c>
      <c r="J388" s="1" t="s">
        <v>67</v>
      </c>
      <c r="K388" s="1" t="str">
        <f>VLOOKUP(MID(HR_DB[[#This Row],[ID No.]],8,2),[1]Draft!$B$9:$C$14,2,FALSE)</f>
        <v>Cairo</v>
      </c>
      <c r="L388" s="3">
        <v>39296</v>
      </c>
      <c r="M388" s="1">
        <f ca="1">DATEDIF(HR_DB[[#This Row],[Hire date]],TODAY(),"Y")</f>
        <v>13</v>
      </c>
      <c r="N388" s="4">
        <v>5267</v>
      </c>
    </row>
    <row r="389" spans="1:14" x14ac:dyDescent="0.25">
      <c r="A389" s="1">
        <v>58457</v>
      </c>
      <c r="B389" s="1" t="s">
        <v>808</v>
      </c>
      <c r="C389" s="1" t="s">
        <v>809</v>
      </c>
      <c r="D389" s="1" t="s">
        <v>38</v>
      </c>
      <c r="E389" s="1" t="str">
        <f>IF(ISODD(MID(HR_DB[[#This Row],[ID No.]],13,1)),"Male","Female")</f>
        <v>Male</v>
      </c>
      <c r="F389" s="3">
        <f>DATE(MID(HR_DB[[#This Row],[ID No.]],2,2),MID(HR_DB[[#This Row],[ID No.]],4,2),MID(HR_DB[[#This Row],[ID No.]],6,2))</f>
        <v>34666</v>
      </c>
      <c r="G389" s="1">
        <f ca="1">DATEDIF(HR_DB[[#This Row],[DOB]],TODAY(),"Y")</f>
        <v>25</v>
      </c>
      <c r="H389" s="1" t="s">
        <v>17</v>
      </c>
      <c r="I389" s="1" t="s">
        <v>23</v>
      </c>
      <c r="J389" s="1" t="s">
        <v>44</v>
      </c>
      <c r="K389" s="1" t="str">
        <f>VLOOKUP(MID(HR_DB[[#This Row],[ID No.]],8,2),[1]Draft!$B$9:$C$14,2,FALSE)</f>
        <v>Cairo</v>
      </c>
      <c r="L389" s="3">
        <v>36865</v>
      </c>
      <c r="M389" s="1">
        <f ca="1">DATEDIF(HR_DB[[#This Row],[Hire date]],TODAY(),"Y")</f>
        <v>19</v>
      </c>
      <c r="N389" s="4">
        <v>3485</v>
      </c>
    </row>
    <row r="390" spans="1:14" x14ac:dyDescent="0.25">
      <c r="A390" s="1">
        <v>57415</v>
      </c>
      <c r="B390" s="1" t="s">
        <v>810</v>
      </c>
      <c r="C390" s="1" t="s">
        <v>811</v>
      </c>
      <c r="D390" s="1" t="s">
        <v>38</v>
      </c>
      <c r="E390" s="1" t="str">
        <f>IF(ISODD(MID(HR_DB[[#This Row],[ID No.]],13,1)),"Male","Female")</f>
        <v>Male</v>
      </c>
      <c r="F390" s="3">
        <f>DATE(MID(HR_DB[[#This Row],[ID No.]],2,2),MID(HR_DB[[#This Row],[ID No.]],4,2),MID(HR_DB[[#This Row],[ID No.]],6,2))</f>
        <v>28993</v>
      </c>
      <c r="G390" s="1">
        <f ca="1">DATEDIF(HR_DB[[#This Row],[DOB]],TODAY(),"Y")</f>
        <v>41</v>
      </c>
      <c r="H390" s="1" t="s">
        <v>17</v>
      </c>
      <c r="I390" s="1" t="s">
        <v>23</v>
      </c>
      <c r="J390" s="1" t="s">
        <v>67</v>
      </c>
      <c r="K390" s="1" t="str">
        <f>VLOOKUP(MID(HR_DB[[#This Row],[ID No.]],8,2),[1]Draft!$B$9:$C$14,2,FALSE)</f>
        <v>Sharqia</v>
      </c>
      <c r="L390" s="3">
        <v>37424</v>
      </c>
      <c r="M390" s="1">
        <f ca="1">DATEDIF(HR_DB[[#This Row],[Hire date]],TODAY(),"Y")</f>
        <v>18</v>
      </c>
      <c r="N390" s="4">
        <v>4480</v>
      </c>
    </row>
    <row r="391" spans="1:14" x14ac:dyDescent="0.25">
      <c r="A391" s="1">
        <v>55662</v>
      </c>
      <c r="B391" s="1" t="s">
        <v>812</v>
      </c>
      <c r="C391" s="1" t="s">
        <v>813</v>
      </c>
      <c r="D391" s="1" t="s">
        <v>27</v>
      </c>
      <c r="E391" s="1" t="str">
        <f>IF(ISODD(MID(HR_DB[[#This Row],[ID No.]],13,1)),"Male","Female")</f>
        <v>Male</v>
      </c>
      <c r="F391" s="3">
        <f>DATE(MID(HR_DB[[#This Row],[ID No.]],2,2),MID(HR_DB[[#This Row],[ID No.]],4,2),MID(HR_DB[[#This Row],[ID No.]],6,2))</f>
        <v>30637</v>
      </c>
      <c r="G391" s="1">
        <f ca="1">DATEDIF(HR_DB[[#This Row],[DOB]],TODAY(),"Y")</f>
        <v>36</v>
      </c>
      <c r="H391" s="1" t="s">
        <v>17</v>
      </c>
      <c r="I391" s="1" t="s">
        <v>41</v>
      </c>
      <c r="J391" s="1" t="s">
        <v>28</v>
      </c>
      <c r="K391" s="1" t="str">
        <f>VLOOKUP(MID(HR_DB[[#This Row],[ID No.]],8,2),[1]Draft!$B$9:$C$14,2,FALSE)</f>
        <v>Cairo</v>
      </c>
      <c r="L391" s="3">
        <v>41013</v>
      </c>
      <c r="M391" s="1">
        <f ca="1">DATEDIF(HR_DB[[#This Row],[Hire date]],TODAY(),"Y")</f>
        <v>8</v>
      </c>
      <c r="N391" s="4">
        <v>11820</v>
      </c>
    </row>
    <row r="392" spans="1:14" x14ac:dyDescent="0.25">
      <c r="A392" s="1">
        <v>59426</v>
      </c>
      <c r="B392" s="1" t="s">
        <v>814</v>
      </c>
      <c r="C392" s="1" t="s">
        <v>815</v>
      </c>
      <c r="D392" s="1" t="s">
        <v>62</v>
      </c>
      <c r="E392" s="1" t="str">
        <f>IF(ISODD(MID(HR_DB[[#This Row],[ID No.]],13,1)),"Male","Female")</f>
        <v>Male</v>
      </c>
      <c r="F392" s="3">
        <f>DATE(MID(HR_DB[[#This Row],[ID No.]],2,2),MID(HR_DB[[#This Row],[ID No.]],4,2),MID(HR_DB[[#This Row],[ID No.]],6,2))</f>
        <v>31371</v>
      </c>
      <c r="G392" s="1">
        <f ca="1">DATEDIF(HR_DB[[#This Row],[DOB]],TODAY(),"Y")</f>
        <v>34</v>
      </c>
      <c r="H392" s="1" t="s">
        <v>17</v>
      </c>
      <c r="I392" s="1" t="s">
        <v>41</v>
      </c>
      <c r="J392" s="1" t="s">
        <v>28</v>
      </c>
      <c r="K392" s="1" t="str">
        <f>VLOOKUP(MID(HR_DB[[#This Row],[ID No.]],8,2),[1]Draft!$B$9:$C$14,2,FALSE)</f>
        <v>Giza</v>
      </c>
      <c r="L392" s="3">
        <v>38157</v>
      </c>
      <c r="M392" s="1">
        <f ca="1">DATEDIF(HR_DB[[#This Row],[Hire date]],TODAY(),"Y")</f>
        <v>16</v>
      </c>
      <c r="N392" s="4">
        <v>14286</v>
      </c>
    </row>
    <row r="393" spans="1:14" x14ac:dyDescent="0.25">
      <c r="A393" s="1">
        <v>59769</v>
      </c>
      <c r="B393" s="1" t="s">
        <v>816</v>
      </c>
      <c r="C393" s="1" t="s">
        <v>817</v>
      </c>
      <c r="D393" s="1" t="s">
        <v>92</v>
      </c>
      <c r="E393" s="1" t="str">
        <f>IF(ISODD(MID(HR_DB[[#This Row],[ID No.]],13,1)),"Male","Female")</f>
        <v>Male</v>
      </c>
      <c r="F393" s="3">
        <f>DATE(MID(HR_DB[[#This Row],[ID No.]],2,2),MID(HR_DB[[#This Row],[ID No.]],4,2),MID(HR_DB[[#This Row],[ID No.]],6,2))</f>
        <v>33934</v>
      </c>
      <c r="G393" s="1">
        <f ca="1">DATEDIF(HR_DB[[#This Row],[DOB]],TODAY(),"Y")</f>
        <v>27</v>
      </c>
      <c r="H393" s="1" t="s">
        <v>17</v>
      </c>
      <c r="I393" s="1" t="s">
        <v>23</v>
      </c>
      <c r="J393" s="1" t="s">
        <v>28</v>
      </c>
      <c r="K393" s="1" t="str">
        <f>VLOOKUP(MID(HR_DB[[#This Row],[ID No.]],8,2),[1]Draft!$B$9:$C$14,2,FALSE)</f>
        <v>Giza</v>
      </c>
      <c r="L393" s="3">
        <v>41174</v>
      </c>
      <c r="M393" s="1">
        <f ca="1">DATEDIF(HR_DB[[#This Row],[Hire date]],TODAY(),"Y")</f>
        <v>8</v>
      </c>
      <c r="N393" s="4">
        <v>3967</v>
      </c>
    </row>
    <row r="394" spans="1:14" x14ac:dyDescent="0.25">
      <c r="A394" s="1">
        <v>52014</v>
      </c>
      <c r="B394" s="1" t="s">
        <v>818</v>
      </c>
      <c r="C394" s="1" t="s">
        <v>819</v>
      </c>
      <c r="D394" s="1" t="s">
        <v>143</v>
      </c>
      <c r="E394" s="1" t="str">
        <f>IF(ISODD(MID(HR_DB[[#This Row],[ID No.]],13,1)),"Male","Female")</f>
        <v>Male</v>
      </c>
      <c r="F394" s="3">
        <f>DATE(MID(HR_DB[[#This Row],[ID No.]],2,2),MID(HR_DB[[#This Row],[ID No.]],4,2),MID(HR_DB[[#This Row],[ID No.]],6,2))</f>
        <v>29883</v>
      </c>
      <c r="G394" s="1">
        <f ca="1">DATEDIF(HR_DB[[#This Row],[DOB]],TODAY(),"Y")</f>
        <v>39</v>
      </c>
      <c r="H394" s="1" t="s">
        <v>32</v>
      </c>
      <c r="I394" s="1" t="s">
        <v>23</v>
      </c>
      <c r="J394" s="1" t="s">
        <v>24</v>
      </c>
      <c r="K394" s="1" t="str">
        <f>VLOOKUP(MID(HR_DB[[#This Row],[ID No.]],8,2),[1]Draft!$B$9:$C$14,2,FALSE)</f>
        <v>Giza</v>
      </c>
      <c r="L394" s="3">
        <v>36387</v>
      </c>
      <c r="M394" s="1">
        <f ca="1">DATEDIF(HR_DB[[#This Row],[Hire date]],TODAY(),"Y")</f>
        <v>21</v>
      </c>
      <c r="N394" s="4">
        <v>3544</v>
      </c>
    </row>
    <row r="395" spans="1:14" x14ac:dyDescent="0.25">
      <c r="A395" s="1">
        <v>54018</v>
      </c>
      <c r="B395" s="1" t="s">
        <v>820</v>
      </c>
      <c r="C395" s="1" t="s">
        <v>821</v>
      </c>
      <c r="D395" s="1" t="s">
        <v>143</v>
      </c>
      <c r="E395" s="1" t="str">
        <f>IF(ISODD(MID(HR_DB[[#This Row],[ID No.]],13,1)),"Male","Female")</f>
        <v>Male</v>
      </c>
      <c r="F395" s="3">
        <f>DATE(MID(HR_DB[[#This Row],[ID No.]],2,2),MID(HR_DB[[#This Row],[ID No.]],4,2),MID(HR_DB[[#This Row],[ID No.]],6,2))</f>
        <v>30734</v>
      </c>
      <c r="G395" s="1">
        <f ca="1">DATEDIF(HR_DB[[#This Row],[DOB]],TODAY(),"Y")</f>
        <v>36</v>
      </c>
      <c r="H395" s="1" t="s">
        <v>17</v>
      </c>
      <c r="I395" s="1" t="s">
        <v>23</v>
      </c>
      <c r="J395" s="1" t="s">
        <v>67</v>
      </c>
      <c r="K395" s="1" t="str">
        <f>VLOOKUP(MID(HR_DB[[#This Row],[ID No.]],8,2),[1]Draft!$B$9:$C$14,2,FALSE)</f>
        <v>Giza</v>
      </c>
      <c r="L395" s="3">
        <v>36109</v>
      </c>
      <c r="M395" s="1">
        <f ca="1">DATEDIF(HR_DB[[#This Row],[Hire date]],TODAY(),"Y")</f>
        <v>21</v>
      </c>
      <c r="N395" s="4">
        <v>5996</v>
      </c>
    </row>
    <row r="396" spans="1:14" x14ac:dyDescent="0.25">
      <c r="A396" s="1">
        <v>50032</v>
      </c>
      <c r="B396" s="1" t="s">
        <v>822</v>
      </c>
      <c r="C396" s="1" t="s">
        <v>823</v>
      </c>
      <c r="D396" s="1" t="s">
        <v>35</v>
      </c>
      <c r="E396" s="1" t="str">
        <f>IF(ISODD(MID(HR_DB[[#This Row],[ID No.]],13,1)),"Male","Female")</f>
        <v>Male</v>
      </c>
      <c r="F396" s="3">
        <f>DATE(MID(HR_DB[[#This Row],[ID No.]],2,2),MID(HR_DB[[#This Row],[ID No.]],4,2),MID(HR_DB[[#This Row],[ID No.]],6,2))</f>
        <v>32797</v>
      </c>
      <c r="G396" s="1">
        <f ca="1">DATEDIF(HR_DB[[#This Row],[DOB]],TODAY(),"Y")</f>
        <v>31</v>
      </c>
      <c r="H396" s="1" t="s">
        <v>17</v>
      </c>
      <c r="I396" s="1" t="s">
        <v>18</v>
      </c>
      <c r="J396" s="1" t="s">
        <v>24</v>
      </c>
      <c r="K396" s="1" t="str">
        <f>VLOOKUP(MID(HR_DB[[#This Row],[ID No.]],8,2),[1]Draft!$B$9:$C$14,2,FALSE)</f>
        <v>Cairo</v>
      </c>
      <c r="L396" s="3">
        <v>40520</v>
      </c>
      <c r="M396" s="1">
        <f ca="1">DATEDIF(HR_DB[[#This Row],[Hire date]],TODAY(),"Y")</f>
        <v>9</v>
      </c>
      <c r="N396" s="4">
        <v>29143</v>
      </c>
    </row>
    <row r="397" spans="1:14" x14ac:dyDescent="0.25">
      <c r="A397" s="1">
        <v>52301</v>
      </c>
      <c r="B397" s="1" t="s">
        <v>824</v>
      </c>
      <c r="C397" s="1" t="s">
        <v>825</v>
      </c>
      <c r="D397" s="1" t="s">
        <v>38</v>
      </c>
      <c r="E397" s="1" t="str">
        <f>IF(ISODD(MID(HR_DB[[#This Row],[ID No.]],13,1)),"Male","Female")</f>
        <v>Male</v>
      </c>
      <c r="F397" s="3">
        <f>DATE(MID(HR_DB[[#This Row],[ID No.]],2,2),MID(HR_DB[[#This Row],[ID No.]],4,2),MID(HR_DB[[#This Row],[ID No.]],6,2))</f>
        <v>33925</v>
      </c>
      <c r="G397" s="1">
        <f ca="1">DATEDIF(HR_DB[[#This Row],[DOB]],TODAY(),"Y")</f>
        <v>27</v>
      </c>
      <c r="H397" s="1" t="s">
        <v>17</v>
      </c>
      <c r="I397" s="1" t="s">
        <v>41</v>
      </c>
      <c r="J397" s="1" t="s">
        <v>24</v>
      </c>
      <c r="K397" s="1" t="str">
        <f>VLOOKUP(MID(HR_DB[[#This Row],[ID No.]],8,2),[1]Draft!$B$9:$C$14,2,FALSE)</f>
        <v>Cairo</v>
      </c>
      <c r="L397" s="3">
        <v>38842</v>
      </c>
      <c r="M397" s="1">
        <f ca="1">DATEDIF(HR_DB[[#This Row],[Hire date]],TODAY(),"Y")</f>
        <v>14</v>
      </c>
      <c r="N397" s="4">
        <v>13102</v>
      </c>
    </row>
    <row r="398" spans="1:14" x14ac:dyDescent="0.25">
      <c r="A398" s="1">
        <v>56317</v>
      </c>
      <c r="B398" s="1" t="s">
        <v>826</v>
      </c>
      <c r="C398" s="1" t="s">
        <v>827</v>
      </c>
      <c r="D398" s="1" t="s">
        <v>62</v>
      </c>
      <c r="E398" s="1" t="str">
        <f>IF(ISODD(MID(HR_DB[[#This Row],[ID No.]],13,1)),"Male","Female")</f>
        <v>Female</v>
      </c>
      <c r="F398" s="3">
        <f>DATE(MID(HR_DB[[#This Row],[ID No.]],2,2),MID(HR_DB[[#This Row],[ID No.]],4,2),MID(HR_DB[[#This Row],[ID No.]],6,2))</f>
        <v>29364</v>
      </c>
      <c r="G398" s="1">
        <f ca="1">DATEDIF(HR_DB[[#This Row],[DOB]],TODAY(),"Y")</f>
        <v>40</v>
      </c>
      <c r="H398" s="1" t="s">
        <v>17</v>
      </c>
      <c r="I398" s="1" t="s">
        <v>41</v>
      </c>
      <c r="J398" s="1" t="s">
        <v>19</v>
      </c>
      <c r="K398" s="1" t="str">
        <f>VLOOKUP(MID(HR_DB[[#This Row],[ID No.]],8,2),[1]Draft!$B$9:$C$14,2,FALSE)</f>
        <v>Ismailia</v>
      </c>
      <c r="L398" s="3">
        <v>41181</v>
      </c>
      <c r="M398" s="1">
        <f ca="1">DATEDIF(HR_DB[[#This Row],[Hire date]],TODAY(),"Y")</f>
        <v>8</v>
      </c>
      <c r="N398" s="4">
        <v>11719</v>
      </c>
    </row>
    <row r="399" spans="1:14" x14ac:dyDescent="0.25">
      <c r="A399" s="1">
        <v>55447</v>
      </c>
      <c r="B399" s="1" t="s">
        <v>828</v>
      </c>
      <c r="C399" s="1" t="s">
        <v>829</v>
      </c>
      <c r="D399" s="1" t="s">
        <v>38</v>
      </c>
      <c r="E399" s="1" t="str">
        <f>IF(ISODD(MID(HR_DB[[#This Row],[ID No.]],13,1)),"Male","Female")</f>
        <v>Female</v>
      </c>
      <c r="F399" s="3">
        <f>DATE(MID(HR_DB[[#This Row],[ID No.]],2,2),MID(HR_DB[[#This Row],[ID No.]],4,2),MID(HR_DB[[#This Row],[ID No.]],6,2))</f>
        <v>27063</v>
      </c>
      <c r="G399" s="1">
        <f ca="1">DATEDIF(HR_DB[[#This Row],[DOB]],TODAY(),"Y")</f>
        <v>46</v>
      </c>
      <c r="H399" s="1" t="s">
        <v>32</v>
      </c>
      <c r="I399" s="1" t="s">
        <v>23</v>
      </c>
      <c r="J399" s="1" t="s">
        <v>28</v>
      </c>
      <c r="K399" s="1" t="str">
        <f>VLOOKUP(MID(HR_DB[[#This Row],[ID No.]],8,2),[1]Draft!$B$9:$C$14,2,FALSE)</f>
        <v>Giza</v>
      </c>
      <c r="L399" s="3">
        <v>38352</v>
      </c>
      <c r="M399" s="1">
        <f ca="1">DATEDIF(HR_DB[[#This Row],[Hire date]],TODAY(),"Y")</f>
        <v>15</v>
      </c>
      <c r="N399" s="4">
        <v>5669</v>
      </c>
    </row>
    <row r="400" spans="1:14" x14ac:dyDescent="0.25">
      <c r="A400" s="1">
        <v>50919</v>
      </c>
      <c r="B400" s="1" t="s">
        <v>830</v>
      </c>
      <c r="C400" s="1" t="s">
        <v>831</v>
      </c>
      <c r="D400" s="1" t="s">
        <v>49</v>
      </c>
      <c r="E400" s="1" t="str">
        <f>IF(ISODD(MID(HR_DB[[#This Row],[ID No.]],13,1)),"Male","Female")</f>
        <v>Male</v>
      </c>
      <c r="F400" s="3">
        <f>DATE(MID(HR_DB[[#This Row],[ID No.]],2,2),MID(HR_DB[[#This Row],[ID No.]],4,2),MID(HR_DB[[#This Row],[ID No.]],6,2))</f>
        <v>28346</v>
      </c>
      <c r="G400" s="1">
        <f ca="1">DATEDIF(HR_DB[[#This Row],[DOB]],TODAY(),"Y")</f>
        <v>43</v>
      </c>
      <c r="H400" s="1" t="s">
        <v>17</v>
      </c>
      <c r="I400" s="1" t="s">
        <v>23</v>
      </c>
      <c r="J400" s="1" t="s">
        <v>67</v>
      </c>
      <c r="K400" s="1" t="str">
        <f>VLOOKUP(MID(HR_DB[[#This Row],[ID No.]],8,2),[1]Draft!$B$9:$C$14,2,FALSE)</f>
        <v>Cairo</v>
      </c>
      <c r="L400" s="3">
        <v>36291</v>
      </c>
      <c r="M400" s="1">
        <f ca="1">DATEDIF(HR_DB[[#This Row],[Hire date]],TODAY(),"Y")</f>
        <v>21</v>
      </c>
      <c r="N400" s="4">
        <v>4426</v>
      </c>
    </row>
    <row r="401" spans="1:14" x14ac:dyDescent="0.25">
      <c r="A401" s="1">
        <v>54241</v>
      </c>
      <c r="B401" s="1" t="s">
        <v>832</v>
      </c>
      <c r="C401" s="1" t="s">
        <v>833</v>
      </c>
      <c r="D401" s="1" t="s">
        <v>49</v>
      </c>
      <c r="E401" s="1" t="str">
        <f>IF(ISODD(MID(HR_DB[[#This Row],[ID No.]],13,1)),"Male","Female")</f>
        <v>Male</v>
      </c>
      <c r="F401" s="3">
        <f>DATE(MID(HR_DB[[#This Row],[ID No.]],2,2),MID(HR_DB[[#This Row],[ID No.]],4,2),MID(HR_DB[[#This Row],[ID No.]],6,2))</f>
        <v>28880</v>
      </c>
      <c r="G401" s="1">
        <f ca="1">DATEDIF(HR_DB[[#This Row],[DOB]],TODAY(),"Y")</f>
        <v>41</v>
      </c>
      <c r="H401" s="1" t="s">
        <v>32</v>
      </c>
      <c r="I401" s="1" t="s">
        <v>18</v>
      </c>
      <c r="J401" s="1" t="s">
        <v>67</v>
      </c>
      <c r="K401" s="1" t="str">
        <f>VLOOKUP(MID(HR_DB[[#This Row],[ID No.]],8,2),[1]Draft!$B$9:$C$14,2,FALSE)</f>
        <v>Sharqia</v>
      </c>
      <c r="L401" s="3">
        <v>41548</v>
      </c>
      <c r="M401" s="1">
        <f ca="1">DATEDIF(HR_DB[[#This Row],[Hire date]],TODAY(),"Y")</f>
        <v>7</v>
      </c>
      <c r="N401" s="4">
        <v>24066</v>
      </c>
    </row>
    <row r="402" spans="1:14" x14ac:dyDescent="0.25">
      <c r="A402" s="1">
        <v>57535</v>
      </c>
      <c r="B402" s="1" t="s">
        <v>834</v>
      </c>
      <c r="C402" s="1" t="s">
        <v>835</v>
      </c>
      <c r="D402" s="1" t="s">
        <v>49</v>
      </c>
      <c r="E402" s="1" t="str">
        <f>IF(ISODD(MID(HR_DB[[#This Row],[ID No.]],13,1)),"Male","Female")</f>
        <v>Male</v>
      </c>
      <c r="F402" s="3">
        <f>DATE(MID(HR_DB[[#This Row],[ID No.]],2,2),MID(HR_DB[[#This Row],[ID No.]],4,2),MID(HR_DB[[#This Row],[ID No.]],6,2))</f>
        <v>34867</v>
      </c>
      <c r="G402" s="1">
        <f ca="1">DATEDIF(HR_DB[[#This Row],[DOB]],TODAY(),"Y")</f>
        <v>25</v>
      </c>
      <c r="H402" s="1" t="s">
        <v>17</v>
      </c>
      <c r="I402" s="1" t="s">
        <v>23</v>
      </c>
      <c r="J402" s="1" t="s">
        <v>67</v>
      </c>
      <c r="K402" s="1" t="str">
        <f>VLOOKUP(MID(HR_DB[[#This Row],[ID No.]],8,2),[1]Draft!$B$9:$C$14,2,FALSE)</f>
        <v>Cairo</v>
      </c>
      <c r="L402" s="3">
        <v>36472</v>
      </c>
      <c r="M402" s="1">
        <f ca="1">DATEDIF(HR_DB[[#This Row],[Hire date]],TODAY(),"Y")</f>
        <v>20</v>
      </c>
      <c r="N402" s="4">
        <v>5314</v>
      </c>
    </row>
    <row r="403" spans="1:14" x14ac:dyDescent="0.25">
      <c r="A403" s="1">
        <v>52774</v>
      </c>
      <c r="B403" s="1" t="s">
        <v>836</v>
      </c>
      <c r="C403" s="1" t="s">
        <v>837</v>
      </c>
      <c r="D403" s="1" t="s">
        <v>38</v>
      </c>
      <c r="E403" s="1" t="str">
        <f>IF(ISODD(MID(HR_DB[[#This Row],[ID No.]],13,1)),"Male","Female")</f>
        <v>Female</v>
      </c>
      <c r="F403" s="3">
        <f>DATE(MID(HR_DB[[#This Row],[ID No.]],2,2),MID(HR_DB[[#This Row],[ID No.]],4,2),MID(HR_DB[[#This Row],[ID No.]],6,2))</f>
        <v>33438</v>
      </c>
      <c r="G403" s="1">
        <f ca="1">DATEDIF(HR_DB[[#This Row],[DOB]],TODAY(),"Y")</f>
        <v>29</v>
      </c>
      <c r="H403" s="1" t="s">
        <v>32</v>
      </c>
      <c r="I403" s="1" t="s">
        <v>23</v>
      </c>
      <c r="J403" s="1" t="s">
        <v>24</v>
      </c>
      <c r="K403" s="1" t="str">
        <f>VLOOKUP(MID(HR_DB[[#This Row],[ID No.]],8,2),[1]Draft!$B$9:$C$14,2,FALSE)</f>
        <v>Giza</v>
      </c>
      <c r="L403" s="3">
        <v>40698</v>
      </c>
      <c r="M403" s="1">
        <f ca="1">DATEDIF(HR_DB[[#This Row],[Hire date]],TODAY(),"Y")</f>
        <v>9</v>
      </c>
      <c r="N403" s="4">
        <v>3689</v>
      </c>
    </row>
    <row r="404" spans="1:14" x14ac:dyDescent="0.25">
      <c r="A404" s="1">
        <v>55806</v>
      </c>
      <c r="B404" s="1" t="s">
        <v>838</v>
      </c>
      <c r="C404" s="1" t="s">
        <v>839</v>
      </c>
      <c r="D404" s="1" t="s">
        <v>92</v>
      </c>
      <c r="E404" s="1" t="str">
        <f>IF(ISODD(MID(HR_DB[[#This Row],[ID No.]],13,1)),"Male","Female")</f>
        <v>Female</v>
      </c>
      <c r="F404" s="3">
        <f>DATE(MID(HR_DB[[#This Row],[ID No.]],2,2),MID(HR_DB[[#This Row],[ID No.]],4,2),MID(HR_DB[[#This Row],[ID No.]],6,2))</f>
        <v>33376</v>
      </c>
      <c r="G404" s="1">
        <f ca="1">DATEDIF(HR_DB[[#This Row],[DOB]],TODAY(),"Y")</f>
        <v>29</v>
      </c>
      <c r="H404" s="1" t="s">
        <v>17</v>
      </c>
      <c r="I404" s="1" t="s">
        <v>23</v>
      </c>
      <c r="J404" s="1" t="s">
        <v>28</v>
      </c>
      <c r="K404" s="1" t="str">
        <f>VLOOKUP(MID(HR_DB[[#This Row],[ID No.]],8,2),[1]Draft!$B$9:$C$14,2,FALSE)</f>
        <v>Monufia</v>
      </c>
      <c r="L404" s="3">
        <v>34873</v>
      </c>
      <c r="M404" s="1">
        <f ca="1">DATEDIF(HR_DB[[#This Row],[Hire date]],TODAY(),"Y")</f>
        <v>25</v>
      </c>
      <c r="N404" s="4">
        <v>5523</v>
      </c>
    </row>
    <row r="405" spans="1:14" x14ac:dyDescent="0.25">
      <c r="A405" s="1">
        <v>50660</v>
      </c>
      <c r="B405" s="1" t="s">
        <v>840</v>
      </c>
      <c r="C405" s="1" t="s">
        <v>841</v>
      </c>
      <c r="D405" s="1" t="s">
        <v>38</v>
      </c>
      <c r="E405" s="1" t="str">
        <f>IF(ISODD(MID(HR_DB[[#This Row],[ID No.]],13,1)),"Male","Female")</f>
        <v>Male</v>
      </c>
      <c r="F405" s="3">
        <f>DATE(MID(HR_DB[[#This Row],[ID No.]],2,2),MID(HR_DB[[#This Row],[ID No.]],4,2),MID(HR_DB[[#This Row],[ID No.]],6,2))</f>
        <v>35027</v>
      </c>
      <c r="G405" s="1">
        <f ca="1">DATEDIF(HR_DB[[#This Row],[DOB]],TODAY(),"Y")</f>
        <v>24</v>
      </c>
      <c r="H405" s="1" t="s">
        <v>32</v>
      </c>
      <c r="I405" s="1" t="s">
        <v>23</v>
      </c>
      <c r="J405" s="1" t="s">
        <v>28</v>
      </c>
      <c r="K405" s="1" t="str">
        <f>VLOOKUP(MID(HR_DB[[#This Row],[ID No.]],8,2),[1]Draft!$B$9:$C$14,2,FALSE)</f>
        <v>Giza</v>
      </c>
      <c r="L405" s="3">
        <v>41755</v>
      </c>
      <c r="M405" s="1">
        <f ca="1">DATEDIF(HR_DB[[#This Row],[Hire date]],TODAY(),"Y")</f>
        <v>6</v>
      </c>
      <c r="N405" s="4">
        <v>6377</v>
      </c>
    </row>
    <row r="406" spans="1:14" x14ac:dyDescent="0.25">
      <c r="A406" s="1">
        <v>59843</v>
      </c>
      <c r="B406" s="1" t="s">
        <v>842</v>
      </c>
      <c r="C406" s="1" t="s">
        <v>843</v>
      </c>
      <c r="D406" s="1" t="s">
        <v>143</v>
      </c>
      <c r="E406" s="1" t="str">
        <f>IF(ISODD(MID(HR_DB[[#This Row],[ID No.]],13,1)),"Male","Female")</f>
        <v>Female</v>
      </c>
      <c r="F406" s="3">
        <f>DATE(MID(HR_DB[[#This Row],[ID No.]],2,2),MID(HR_DB[[#This Row],[ID No.]],4,2),MID(HR_DB[[#This Row],[ID No.]],6,2))</f>
        <v>33759</v>
      </c>
      <c r="G406" s="1">
        <f ca="1">DATEDIF(HR_DB[[#This Row],[DOB]],TODAY(),"Y")</f>
        <v>28</v>
      </c>
      <c r="H406" s="1" t="s">
        <v>17</v>
      </c>
      <c r="I406" s="1" t="s">
        <v>18</v>
      </c>
      <c r="J406" s="1" t="s">
        <v>28</v>
      </c>
      <c r="K406" s="1" t="str">
        <f>VLOOKUP(MID(HR_DB[[#This Row],[ID No.]],8,2),[1]Draft!$B$9:$C$14,2,FALSE)</f>
        <v>Sharqia</v>
      </c>
      <c r="L406" s="3">
        <v>38725</v>
      </c>
      <c r="M406" s="1">
        <f ca="1">DATEDIF(HR_DB[[#This Row],[Hire date]],TODAY(),"Y")</f>
        <v>14</v>
      </c>
      <c r="N406" s="4">
        <v>23897</v>
      </c>
    </row>
    <row r="407" spans="1:14" x14ac:dyDescent="0.25">
      <c r="A407" s="1">
        <v>52513</v>
      </c>
      <c r="B407" s="1" t="s">
        <v>844</v>
      </c>
      <c r="C407" s="1" t="s">
        <v>845</v>
      </c>
      <c r="D407" s="1" t="s">
        <v>35</v>
      </c>
      <c r="E407" s="1" t="str">
        <f>IF(ISODD(MID(HR_DB[[#This Row],[ID No.]],13,1)),"Male","Female")</f>
        <v>Male</v>
      </c>
      <c r="F407" s="3">
        <f>DATE(MID(HR_DB[[#This Row],[ID No.]],2,2),MID(HR_DB[[#This Row],[ID No.]],4,2),MID(HR_DB[[#This Row],[ID No.]],6,2))</f>
        <v>28400</v>
      </c>
      <c r="G407" s="1">
        <f ca="1">DATEDIF(HR_DB[[#This Row],[DOB]],TODAY(),"Y")</f>
        <v>43</v>
      </c>
      <c r="H407" s="1" t="s">
        <v>17</v>
      </c>
      <c r="I407" s="1" t="s">
        <v>23</v>
      </c>
      <c r="J407" s="1" t="s">
        <v>67</v>
      </c>
      <c r="K407" s="1" t="str">
        <f>VLOOKUP(MID(HR_DB[[#This Row],[ID No.]],8,2),[1]Draft!$B$9:$C$14,2,FALSE)</f>
        <v>Sharqia</v>
      </c>
      <c r="L407" s="3">
        <v>42018</v>
      </c>
      <c r="M407" s="1">
        <f ca="1">DATEDIF(HR_DB[[#This Row],[Hire date]],TODAY(),"Y")</f>
        <v>5</v>
      </c>
      <c r="N407" s="4">
        <v>4198</v>
      </c>
    </row>
    <row r="408" spans="1:14" x14ac:dyDescent="0.25">
      <c r="A408" s="1">
        <v>51930</v>
      </c>
      <c r="B408" s="1" t="s">
        <v>846</v>
      </c>
      <c r="C408" s="1" t="s">
        <v>847</v>
      </c>
      <c r="D408" s="1" t="s">
        <v>16</v>
      </c>
      <c r="E408" s="1" t="str">
        <f>IF(ISODD(MID(HR_DB[[#This Row],[ID No.]],13,1)),"Male","Female")</f>
        <v>Male</v>
      </c>
      <c r="F408" s="3">
        <f>DATE(MID(HR_DB[[#This Row],[ID No.]],2,2),MID(HR_DB[[#This Row],[ID No.]],4,2),MID(HR_DB[[#This Row],[ID No.]],6,2))</f>
        <v>32410</v>
      </c>
      <c r="G408" s="1">
        <f ca="1">DATEDIF(HR_DB[[#This Row],[DOB]],TODAY(),"Y")</f>
        <v>32</v>
      </c>
      <c r="H408" s="1" t="s">
        <v>17</v>
      </c>
      <c r="I408" s="1" t="s">
        <v>41</v>
      </c>
      <c r="J408" s="1" t="s">
        <v>44</v>
      </c>
      <c r="K408" s="1" t="str">
        <f>VLOOKUP(MID(HR_DB[[#This Row],[ID No.]],8,2),[1]Draft!$B$9:$C$14,2,FALSE)</f>
        <v>Monufia</v>
      </c>
      <c r="L408" s="3">
        <v>38750</v>
      </c>
      <c r="M408" s="1">
        <f ca="1">DATEDIF(HR_DB[[#This Row],[Hire date]],TODAY(),"Y")</f>
        <v>14</v>
      </c>
      <c r="N408" s="4">
        <v>13732</v>
      </c>
    </row>
    <row r="409" spans="1:14" x14ac:dyDescent="0.25">
      <c r="A409" s="1">
        <v>56227</v>
      </c>
      <c r="B409" s="1" t="s">
        <v>848</v>
      </c>
      <c r="C409" s="1" t="s">
        <v>849</v>
      </c>
      <c r="D409" s="1" t="s">
        <v>16</v>
      </c>
      <c r="E409" s="1" t="str">
        <f>IF(ISODD(MID(HR_DB[[#This Row],[ID No.]],13,1)),"Male","Female")</f>
        <v>Female</v>
      </c>
      <c r="F409" s="3">
        <f>DATE(MID(HR_DB[[#This Row],[ID No.]],2,2),MID(HR_DB[[#This Row],[ID No.]],4,2),MID(HR_DB[[#This Row],[ID No.]],6,2))</f>
        <v>33056</v>
      </c>
      <c r="G409" s="1">
        <f ca="1">DATEDIF(HR_DB[[#This Row],[DOB]],TODAY(),"Y")</f>
        <v>30</v>
      </c>
      <c r="H409" s="1" t="s">
        <v>32</v>
      </c>
      <c r="I409" s="1" t="s">
        <v>23</v>
      </c>
      <c r="J409" s="1" t="s">
        <v>28</v>
      </c>
      <c r="K409" s="1" t="str">
        <f>VLOOKUP(MID(HR_DB[[#This Row],[ID No.]],8,2),[1]Draft!$B$9:$C$14,2,FALSE)</f>
        <v>Ismailia</v>
      </c>
      <c r="L409" s="3">
        <v>35930</v>
      </c>
      <c r="M409" s="1">
        <f ca="1">DATEDIF(HR_DB[[#This Row],[Hire date]],TODAY(),"Y")</f>
        <v>22</v>
      </c>
      <c r="N409" s="4">
        <v>5576</v>
      </c>
    </row>
    <row r="410" spans="1:14" x14ac:dyDescent="0.25">
      <c r="A410" s="1">
        <v>58329</v>
      </c>
      <c r="B410" s="1" t="s">
        <v>850</v>
      </c>
      <c r="C410" s="1" t="s">
        <v>851</v>
      </c>
      <c r="D410" s="1" t="s">
        <v>35</v>
      </c>
      <c r="E410" s="1" t="str">
        <f>IF(ISODD(MID(HR_DB[[#This Row],[ID No.]],13,1)),"Male","Female")</f>
        <v>Male</v>
      </c>
      <c r="F410" s="3">
        <f>DATE(MID(HR_DB[[#This Row],[ID No.]],2,2),MID(HR_DB[[#This Row],[ID No.]],4,2),MID(HR_DB[[#This Row],[ID No.]],6,2))</f>
        <v>31720</v>
      </c>
      <c r="G410" s="1">
        <f ca="1">DATEDIF(HR_DB[[#This Row],[DOB]],TODAY(),"Y")</f>
        <v>33</v>
      </c>
      <c r="H410" s="1" t="s">
        <v>17</v>
      </c>
      <c r="I410" s="1" t="s">
        <v>41</v>
      </c>
      <c r="J410" s="1" t="s">
        <v>67</v>
      </c>
      <c r="K410" s="1" t="str">
        <f>VLOOKUP(MID(HR_DB[[#This Row],[ID No.]],8,2),[1]Draft!$B$9:$C$14,2,FALSE)</f>
        <v>Monufia</v>
      </c>
      <c r="L410" s="3">
        <v>41569</v>
      </c>
      <c r="M410" s="1">
        <f ca="1">DATEDIF(HR_DB[[#This Row],[Hire date]],TODAY(),"Y")</f>
        <v>7</v>
      </c>
      <c r="N410" s="4">
        <v>10531</v>
      </c>
    </row>
    <row r="411" spans="1:14" x14ac:dyDescent="0.25">
      <c r="A411" s="1">
        <v>58688</v>
      </c>
      <c r="B411" s="1" t="s">
        <v>852</v>
      </c>
      <c r="C411" s="1" t="s">
        <v>853</v>
      </c>
      <c r="D411" s="1" t="s">
        <v>92</v>
      </c>
      <c r="E411" s="1" t="str">
        <f>IF(ISODD(MID(HR_DB[[#This Row],[ID No.]],13,1)),"Male","Female")</f>
        <v>Male</v>
      </c>
      <c r="F411" s="3">
        <f>DATE(MID(HR_DB[[#This Row],[ID No.]],2,2),MID(HR_DB[[#This Row],[ID No.]],4,2),MID(HR_DB[[#This Row],[ID No.]],6,2))</f>
        <v>33367</v>
      </c>
      <c r="G411" s="1">
        <f ca="1">DATEDIF(HR_DB[[#This Row],[DOB]],TODAY(),"Y")</f>
        <v>29</v>
      </c>
      <c r="H411" s="1" t="s">
        <v>32</v>
      </c>
      <c r="I411" s="1" t="s">
        <v>23</v>
      </c>
      <c r="J411" s="1" t="s">
        <v>67</v>
      </c>
      <c r="K411" s="1" t="str">
        <f>VLOOKUP(MID(HR_DB[[#This Row],[ID No.]],8,2),[1]Draft!$B$9:$C$14,2,FALSE)</f>
        <v>Sharqia</v>
      </c>
      <c r="L411" s="3">
        <v>40581</v>
      </c>
      <c r="M411" s="1">
        <f ca="1">DATEDIF(HR_DB[[#This Row],[Hire date]],TODAY(),"Y")</f>
        <v>9</v>
      </c>
      <c r="N411" s="4">
        <v>4048</v>
      </c>
    </row>
    <row r="412" spans="1:14" x14ac:dyDescent="0.25">
      <c r="A412" s="1">
        <v>58599</v>
      </c>
      <c r="B412" s="1" t="s">
        <v>854</v>
      </c>
      <c r="C412" s="1" t="s">
        <v>855</v>
      </c>
      <c r="D412" s="1" t="s">
        <v>27</v>
      </c>
      <c r="E412" s="1" t="str">
        <f>IF(ISODD(MID(HR_DB[[#This Row],[ID No.]],13,1)),"Male","Female")</f>
        <v>Male</v>
      </c>
      <c r="F412" s="3">
        <f>DATE(MID(HR_DB[[#This Row],[ID No.]],2,2),MID(HR_DB[[#This Row],[ID No.]],4,2),MID(HR_DB[[#This Row],[ID No.]],6,2))</f>
        <v>30840</v>
      </c>
      <c r="G412" s="1">
        <f ca="1">DATEDIF(HR_DB[[#This Row],[DOB]],TODAY(),"Y")</f>
        <v>36</v>
      </c>
      <c r="H412" s="1" t="s">
        <v>17</v>
      </c>
      <c r="I412" s="1" t="s">
        <v>23</v>
      </c>
      <c r="J412" s="1" t="s">
        <v>24</v>
      </c>
      <c r="K412" s="1" t="str">
        <f>VLOOKUP(MID(HR_DB[[#This Row],[ID No.]],8,2),[1]Draft!$B$9:$C$14,2,FALSE)</f>
        <v>Sharqia</v>
      </c>
      <c r="L412" s="3">
        <v>39039</v>
      </c>
      <c r="M412" s="1">
        <f ca="1">DATEDIF(HR_DB[[#This Row],[Hire date]],TODAY(),"Y")</f>
        <v>13</v>
      </c>
      <c r="N412" s="4">
        <v>6559</v>
      </c>
    </row>
    <row r="413" spans="1:14" x14ac:dyDescent="0.25">
      <c r="A413" s="1">
        <v>54201</v>
      </c>
      <c r="B413" s="1" t="s">
        <v>856</v>
      </c>
      <c r="C413" s="1" t="s">
        <v>857</v>
      </c>
      <c r="D413" s="1" t="s">
        <v>31</v>
      </c>
      <c r="E413" s="1" t="str">
        <f>IF(ISODD(MID(HR_DB[[#This Row],[ID No.]],13,1)),"Male","Female")</f>
        <v>Male</v>
      </c>
      <c r="F413" s="3">
        <f>DATE(MID(HR_DB[[#This Row],[ID No.]],2,2),MID(HR_DB[[#This Row],[ID No.]],4,2),MID(HR_DB[[#This Row],[ID No.]],6,2))</f>
        <v>27980</v>
      </c>
      <c r="G413" s="1">
        <f ca="1">DATEDIF(HR_DB[[#This Row],[DOB]],TODAY(),"Y")</f>
        <v>44</v>
      </c>
      <c r="H413" s="1" t="s">
        <v>17</v>
      </c>
      <c r="I413" s="1" t="s">
        <v>41</v>
      </c>
      <c r="J413" s="1" t="s">
        <v>67</v>
      </c>
      <c r="K413" s="1" t="str">
        <f>VLOOKUP(MID(HR_DB[[#This Row],[ID No.]],8,2),[1]Draft!$B$9:$C$14,2,FALSE)</f>
        <v>Monufia</v>
      </c>
      <c r="L413" s="3">
        <v>38081</v>
      </c>
      <c r="M413" s="1">
        <f ca="1">DATEDIF(HR_DB[[#This Row],[Hire date]],TODAY(),"Y")</f>
        <v>16</v>
      </c>
      <c r="N413" s="4">
        <v>13249</v>
      </c>
    </row>
    <row r="414" spans="1:14" x14ac:dyDescent="0.25">
      <c r="A414" s="1">
        <v>51199</v>
      </c>
      <c r="B414" s="1" t="s">
        <v>858</v>
      </c>
      <c r="C414" s="1" t="s">
        <v>859</v>
      </c>
      <c r="D414" s="1" t="s">
        <v>35</v>
      </c>
      <c r="E414" s="1" t="str">
        <f>IF(ISODD(MID(HR_DB[[#This Row],[ID No.]],13,1)),"Male","Female")</f>
        <v>Male</v>
      </c>
      <c r="F414" s="3">
        <f>DATE(MID(HR_DB[[#This Row],[ID No.]],2,2),MID(HR_DB[[#This Row],[ID No.]],4,2),MID(HR_DB[[#This Row],[ID No.]],6,2))</f>
        <v>33330</v>
      </c>
      <c r="G414" s="1">
        <f ca="1">DATEDIF(HR_DB[[#This Row],[DOB]],TODAY(),"Y")</f>
        <v>29</v>
      </c>
      <c r="H414" s="1" t="s">
        <v>17</v>
      </c>
      <c r="I414" s="1" t="s">
        <v>23</v>
      </c>
      <c r="J414" s="1" t="s">
        <v>44</v>
      </c>
      <c r="K414" s="1" t="str">
        <f>VLOOKUP(MID(HR_DB[[#This Row],[ID No.]],8,2),[1]Draft!$B$9:$C$14,2,FALSE)</f>
        <v>Alexandria</v>
      </c>
      <c r="L414" s="3">
        <v>35040</v>
      </c>
      <c r="M414" s="1">
        <f ca="1">DATEDIF(HR_DB[[#This Row],[Hire date]],TODAY(),"Y")</f>
        <v>24</v>
      </c>
      <c r="N414" s="4">
        <v>5934</v>
      </c>
    </row>
    <row r="415" spans="1:14" x14ac:dyDescent="0.25">
      <c r="A415" s="1">
        <v>53936</v>
      </c>
      <c r="B415" s="1" t="s">
        <v>860</v>
      </c>
      <c r="C415" s="1" t="s">
        <v>861</v>
      </c>
      <c r="D415" s="1" t="s">
        <v>143</v>
      </c>
      <c r="E415" s="1" t="str">
        <f>IF(ISODD(MID(HR_DB[[#This Row],[ID No.]],13,1)),"Male","Female")</f>
        <v>Female</v>
      </c>
      <c r="F415" s="3">
        <f>DATE(MID(HR_DB[[#This Row],[ID No.]],2,2),MID(HR_DB[[#This Row],[ID No.]],4,2),MID(HR_DB[[#This Row],[ID No.]],6,2))</f>
        <v>28167</v>
      </c>
      <c r="G415" s="1">
        <f ca="1">DATEDIF(HR_DB[[#This Row],[DOB]],TODAY(),"Y")</f>
        <v>43</v>
      </c>
      <c r="H415" s="1" t="s">
        <v>32</v>
      </c>
      <c r="I415" s="1" t="s">
        <v>41</v>
      </c>
      <c r="J415" s="1" t="s">
        <v>24</v>
      </c>
      <c r="K415" s="1" t="str">
        <f>VLOOKUP(MID(HR_DB[[#This Row],[ID No.]],8,2),[1]Draft!$B$9:$C$14,2,FALSE)</f>
        <v>Ismailia</v>
      </c>
      <c r="L415" s="3">
        <v>41952</v>
      </c>
      <c r="M415" s="1">
        <f ca="1">DATEDIF(HR_DB[[#This Row],[Hire date]],TODAY(),"Y")</f>
        <v>5</v>
      </c>
      <c r="N415" s="4">
        <v>13448</v>
      </c>
    </row>
    <row r="416" spans="1:14" x14ac:dyDescent="0.25">
      <c r="A416" s="1">
        <v>55305</v>
      </c>
      <c r="B416" s="1" t="s">
        <v>862</v>
      </c>
      <c r="C416" s="1" t="s">
        <v>863</v>
      </c>
      <c r="D416" s="1" t="s">
        <v>38</v>
      </c>
      <c r="E416" s="1" t="str">
        <f>IF(ISODD(MID(HR_DB[[#This Row],[ID No.]],13,1)),"Male","Female")</f>
        <v>Female</v>
      </c>
      <c r="F416" s="3">
        <f>DATE(MID(HR_DB[[#This Row],[ID No.]],2,2),MID(HR_DB[[#This Row],[ID No.]],4,2),MID(HR_DB[[#This Row],[ID No.]],6,2))</f>
        <v>27670</v>
      </c>
      <c r="G416" s="1">
        <f ca="1">DATEDIF(HR_DB[[#This Row],[DOB]],TODAY(),"Y")</f>
        <v>45</v>
      </c>
      <c r="H416" s="1" t="s">
        <v>17</v>
      </c>
      <c r="I416" s="1" t="s">
        <v>23</v>
      </c>
      <c r="J416" s="1" t="s">
        <v>67</v>
      </c>
      <c r="K416" s="1" t="str">
        <f>VLOOKUP(MID(HR_DB[[#This Row],[ID No.]],8,2),[1]Draft!$B$9:$C$14,2,FALSE)</f>
        <v>Alexandria</v>
      </c>
      <c r="L416" s="3">
        <v>34819</v>
      </c>
      <c r="M416" s="1">
        <f ca="1">DATEDIF(HR_DB[[#This Row],[Hire date]],TODAY(),"Y")</f>
        <v>25</v>
      </c>
      <c r="N416" s="4">
        <v>6022</v>
      </c>
    </row>
    <row r="417" spans="1:14" x14ac:dyDescent="0.25">
      <c r="A417" s="1">
        <v>53896</v>
      </c>
      <c r="B417" s="1" t="s">
        <v>864</v>
      </c>
      <c r="C417" s="1" t="s">
        <v>865</v>
      </c>
      <c r="D417" s="1" t="s">
        <v>35</v>
      </c>
      <c r="E417" s="1" t="str">
        <f>IF(ISODD(MID(HR_DB[[#This Row],[ID No.]],13,1)),"Male","Female")</f>
        <v>Female</v>
      </c>
      <c r="F417" s="3">
        <f>DATE(MID(HR_DB[[#This Row],[ID No.]],2,2),MID(HR_DB[[#This Row],[ID No.]],4,2),MID(HR_DB[[#This Row],[ID No.]],6,2))</f>
        <v>30399</v>
      </c>
      <c r="G417" s="1">
        <f ca="1">DATEDIF(HR_DB[[#This Row],[DOB]],TODAY(),"Y")</f>
        <v>37</v>
      </c>
      <c r="H417" s="1" t="s">
        <v>17</v>
      </c>
      <c r="I417" s="1" t="s">
        <v>23</v>
      </c>
      <c r="J417" s="1" t="s">
        <v>67</v>
      </c>
      <c r="K417" s="1" t="str">
        <f>VLOOKUP(MID(HR_DB[[#This Row],[ID No.]],8,2),[1]Draft!$B$9:$C$14,2,FALSE)</f>
        <v>Monufia</v>
      </c>
      <c r="L417" s="3">
        <v>39844</v>
      </c>
      <c r="M417" s="1">
        <f ca="1">DATEDIF(HR_DB[[#This Row],[Hire date]],TODAY(),"Y")</f>
        <v>11</v>
      </c>
      <c r="N417" s="4">
        <v>3288</v>
      </c>
    </row>
    <row r="418" spans="1:14" x14ac:dyDescent="0.25">
      <c r="A418" s="1">
        <v>57853</v>
      </c>
      <c r="B418" s="1" t="s">
        <v>866</v>
      </c>
      <c r="C418" s="1" t="s">
        <v>867</v>
      </c>
      <c r="D418" s="1" t="s">
        <v>38</v>
      </c>
      <c r="E418" s="1" t="str">
        <f>IF(ISODD(MID(HR_DB[[#This Row],[ID No.]],13,1)),"Male","Female")</f>
        <v>Female</v>
      </c>
      <c r="F418" s="3">
        <f>DATE(MID(HR_DB[[#This Row],[ID No.]],2,2),MID(HR_DB[[#This Row],[ID No.]],4,2),MID(HR_DB[[#This Row],[ID No.]],6,2))</f>
        <v>30234</v>
      </c>
      <c r="G418" s="1">
        <f ca="1">DATEDIF(HR_DB[[#This Row],[DOB]],TODAY(),"Y")</f>
        <v>38</v>
      </c>
      <c r="H418" s="1" t="s">
        <v>32</v>
      </c>
      <c r="I418" s="1" t="s">
        <v>18</v>
      </c>
      <c r="J418" s="1" t="s">
        <v>44</v>
      </c>
      <c r="K418" s="1" t="str">
        <f>VLOOKUP(MID(HR_DB[[#This Row],[ID No.]],8,2),[1]Draft!$B$9:$C$14,2,FALSE)</f>
        <v>Ismailia</v>
      </c>
      <c r="L418" s="3">
        <v>35459</v>
      </c>
      <c r="M418" s="1">
        <f ca="1">DATEDIF(HR_DB[[#This Row],[Hire date]],TODAY(),"Y")</f>
        <v>23</v>
      </c>
      <c r="N418" s="4">
        <v>26028</v>
      </c>
    </row>
    <row r="419" spans="1:14" x14ac:dyDescent="0.25">
      <c r="A419" s="1">
        <v>54519</v>
      </c>
      <c r="B419" s="1" t="s">
        <v>868</v>
      </c>
      <c r="C419" s="1" t="s">
        <v>869</v>
      </c>
      <c r="D419" s="1" t="s">
        <v>62</v>
      </c>
      <c r="E419" s="1" t="str">
        <f>IF(ISODD(MID(HR_DB[[#This Row],[ID No.]],13,1)),"Male","Female")</f>
        <v>Male</v>
      </c>
      <c r="F419" s="3">
        <f>DATE(MID(HR_DB[[#This Row],[ID No.]],2,2),MID(HR_DB[[#This Row],[ID No.]],4,2),MID(HR_DB[[#This Row],[ID No.]],6,2))</f>
        <v>31140</v>
      </c>
      <c r="G419" s="1">
        <f ca="1">DATEDIF(HR_DB[[#This Row],[DOB]],TODAY(),"Y")</f>
        <v>35</v>
      </c>
      <c r="H419" s="1" t="s">
        <v>32</v>
      </c>
      <c r="I419" s="1" t="s">
        <v>41</v>
      </c>
      <c r="J419" s="1" t="s">
        <v>19</v>
      </c>
      <c r="K419" s="1" t="str">
        <f>VLOOKUP(MID(HR_DB[[#This Row],[ID No.]],8,2),[1]Draft!$B$9:$C$14,2,FALSE)</f>
        <v>Alexandria</v>
      </c>
      <c r="L419" s="3">
        <v>41723</v>
      </c>
      <c r="M419" s="1">
        <f ca="1">DATEDIF(HR_DB[[#This Row],[Hire date]],TODAY(),"Y")</f>
        <v>6</v>
      </c>
      <c r="N419" s="4">
        <v>13169</v>
      </c>
    </row>
    <row r="420" spans="1:14" x14ac:dyDescent="0.25">
      <c r="A420" s="1">
        <v>52652</v>
      </c>
      <c r="B420" s="1" t="s">
        <v>870</v>
      </c>
      <c r="C420" s="1" t="s">
        <v>871</v>
      </c>
      <c r="D420" s="1" t="s">
        <v>38</v>
      </c>
      <c r="E420" s="1" t="str">
        <f>IF(ISODD(MID(HR_DB[[#This Row],[ID No.]],13,1)),"Male","Female")</f>
        <v>Female</v>
      </c>
      <c r="F420" s="3">
        <f>DATE(MID(HR_DB[[#This Row],[ID No.]],2,2),MID(HR_DB[[#This Row],[ID No.]],4,2),MID(HR_DB[[#This Row],[ID No.]],6,2))</f>
        <v>34020</v>
      </c>
      <c r="G420" s="1">
        <f ca="1">DATEDIF(HR_DB[[#This Row],[DOB]],TODAY(),"Y")</f>
        <v>27</v>
      </c>
      <c r="H420" s="1" t="s">
        <v>32</v>
      </c>
      <c r="I420" s="1" t="s">
        <v>23</v>
      </c>
      <c r="J420" s="1" t="s">
        <v>24</v>
      </c>
      <c r="K420" s="1" t="str">
        <f>VLOOKUP(MID(HR_DB[[#This Row],[ID No.]],8,2),[1]Draft!$B$9:$C$14,2,FALSE)</f>
        <v>Giza</v>
      </c>
      <c r="L420" s="3">
        <v>35023</v>
      </c>
      <c r="M420" s="1">
        <f ca="1">DATEDIF(HR_DB[[#This Row],[Hire date]],TODAY(),"Y")</f>
        <v>24</v>
      </c>
      <c r="N420" s="4">
        <v>4109</v>
      </c>
    </row>
    <row r="421" spans="1:14" x14ac:dyDescent="0.25">
      <c r="A421" s="1">
        <v>56006</v>
      </c>
      <c r="B421" s="1" t="s">
        <v>872</v>
      </c>
      <c r="C421" s="1" t="s">
        <v>873</v>
      </c>
      <c r="D421" s="1" t="s">
        <v>38</v>
      </c>
      <c r="E421" s="1" t="str">
        <f>IF(ISODD(MID(HR_DB[[#This Row],[ID No.]],13,1)),"Male","Female")</f>
        <v>Female</v>
      </c>
      <c r="F421" s="3">
        <f>DATE(MID(HR_DB[[#This Row],[ID No.]],2,2),MID(HR_DB[[#This Row],[ID No.]],4,2),MID(HR_DB[[#This Row],[ID No.]],6,2))</f>
        <v>32161</v>
      </c>
      <c r="G421" s="1">
        <f ca="1">DATEDIF(HR_DB[[#This Row],[DOB]],TODAY(),"Y")</f>
        <v>32</v>
      </c>
      <c r="H421" s="1" t="s">
        <v>17</v>
      </c>
      <c r="I421" s="1" t="s">
        <v>23</v>
      </c>
      <c r="J421" s="1" t="s">
        <v>44</v>
      </c>
      <c r="K421" s="1" t="str">
        <f>VLOOKUP(MID(HR_DB[[#This Row],[ID No.]],8,2),[1]Draft!$B$9:$C$14,2,FALSE)</f>
        <v>Giza</v>
      </c>
      <c r="L421" s="3">
        <v>41771</v>
      </c>
      <c r="M421" s="1">
        <f ca="1">DATEDIF(HR_DB[[#This Row],[Hire date]],TODAY(),"Y")</f>
        <v>6</v>
      </c>
      <c r="N421" s="4">
        <v>3707</v>
      </c>
    </row>
    <row r="422" spans="1:14" x14ac:dyDescent="0.25">
      <c r="A422" s="1">
        <v>53535</v>
      </c>
      <c r="B422" s="1" t="s">
        <v>874</v>
      </c>
      <c r="C422" s="1" t="s">
        <v>875</v>
      </c>
      <c r="D422" s="1" t="s">
        <v>16</v>
      </c>
      <c r="E422" s="1" t="str">
        <f>IF(ISODD(MID(HR_DB[[#This Row],[ID No.]],13,1)),"Male","Female")</f>
        <v>Female</v>
      </c>
      <c r="F422" s="3">
        <f>DATE(MID(HR_DB[[#This Row],[ID No.]],2,2),MID(HR_DB[[#This Row],[ID No.]],4,2),MID(HR_DB[[#This Row],[ID No.]],6,2))</f>
        <v>27756</v>
      </c>
      <c r="G422" s="1">
        <f ca="1">DATEDIF(HR_DB[[#This Row],[DOB]],TODAY(),"Y")</f>
        <v>44</v>
      </c>
      <c r="H422" s="1" t="s">
        <v>32</v>
      </c>
      <c r="I422" s="1" t="s">
        <v>41</v>
      </c>
      <c r="J422" s="1" t="s">
        <v>44</v>
      </c>
      <c r="K422" s="1" t="str">
        <f>VLOOKUP(MID(HR_DB[[#This Row],[ID No.]],8,2),[1]Draft!$B$9:$C$14,2,FALSE)</f>
        <v>Giza</v>
      </c>
      <c r="L422" s="3">
        <v>40273</v>
      </c>
      <c r="M422" s="1">
        <f ca="1">DATEDIF(HR_DB[[#This Row],[Hire date]],TODAY(),"Y")</f>
        <v>10</v>
      </c>
      <c r="N422" s="4">
        <v>13096</v>
      </c>
    </row>
    <row r="423" spans="1:14" x14ac:dyDescent="0.25">
      <c r="A423" s="1">
        <v>51399</v>
      </c>
      <c r="B423" s="1" t="s">
        <v>876</v>
      </c>
      <c r="C423" s="1" t="s">
        <v>877</v>
      </c>
      <c r="D423" s="1" t="s">
        <v>22</v>
      </c>
      <c r="E423" s="1" t="str">
        <f>IF(ISODD(MID(HR_DB[[#This Row],[ID No.]],13,1)),"Male","Female")</f>
        <v>Male</v>
      </c>
      <c r="F423" s="3">
        <f>DATE(MID(HR_DB[[#This Row],[ID No.]],2,2),MID(HR_DB[[#This Row],[ID No.]],4,2),MID(HR_DB[[#This Row],[ID No.]],6,2))</f>
        <v>31253</v>
      </c>
      <c r="G423" s="1">
        <f ca="1">DATEDIF(HR_DB[[#This Row],[DOB]],TODAY(),"Y")</f>
        <v>35</v>
      </c>
      <c r="H423" s="1" t="s">
        <v>32</v>
      </c>
      <c r="I423" s="1" t="s">
        <v>23</v>
      </c>
      <c r="J423" s="1" t="s">
        <v>28</v>
      </c>
      <c r="K423" s="1" t="str">
        <f>VLOOKUP(MID(HR_DB[[#This Row],[ID No.]],8,2),[1]Draft!$B$9:$C$14,2,FALSE)</f>
        <v>Giza</v>
      </c>
      <c r="L423" s="3">
        <v>36505</v>
      </c>
      <c r="M423" s="1">
        <f ca="1">DATEDIF(HR_DB[[#This Row],[Hire date]],TODAY(),"Y")</f>
        <v>20</v>
      </c>
      <c r="N423" s="4">
        <v>6083</v>
      </c>
    </row>
    <row r="424" spans="1:14" x14ac:dyDescent="0.25">
      <c r="A424" s="1">
        <v>53419</v>
      </c>
      <c r="B424" s="1" t="s">
        <v>878</v>
      </c>
      <c r="C424" s="1" t="s">
        <v>879</v>
      </c>
      <c r="D424" s="1" t="s">
        <v>92</v>
      </c>
      <c r="E424" s="1" t="str">
        <f>IF(ISODD(MID(HR_DB[[#This Row],[ID No.]],13,1)),"Male","Female")</f>
        <v>Male</v>
      </c>
      <c r="F424" s="3">
        <f>DATE(MID(HR_DB[[#This Row],[ID No.]],2,2),MID(HR_DB[[#This Row],[ID No.]],4,2),MID(HR_DB[[#This Row],[ID No.]],6,2))</f>
        <v>34990</v>
      </c>
      <c r="G424" s="1">
        <f ca="1">DATEDIF(HR_DB[[#This Row],[DOB]],TODAY(),"Y")</f>
        <v>25</v>
      </c>
      <c r="H424" s="1" t="s">
        <v>17</v>
      </c>
      <c r="I424" s="1" t="s">
        <v>41</v>
      </c>
      <c r="J424" s="1" t="s">
        <v>19</v>
      </c>
      <c r="K424" s="1" t="str">
        <f>VLOOKUP(MID(HR_DB[[#This Row],[ID No.]],8,2),[1]Draft!$B$9:$C$14,2,FALSE)</f>
        <v>Sharqia</v>
      </c>
      <c r="L424" s="3">
        <v>40719</v>
      </c>
      <c r="M424" s="1">
        <f ca="1">DATEDIF(HR_DB[[#This Row],[Hire date]],TODAY(),"Y")</f>
        <v>9</v>
      </c>
      <c r="N424" s="4">
        <v>11106</v>
      </c>
    </row>
    <row r="425" spans="1:14" x14ac:dyDescent="0.25">
      <c r="A425" s="1">
        <v>57568</v>
      </c>
      <c r="B425" s="1" t="s">
        <v>880</v>
      </c>
      <c r="C425" s="1" t="s">
        <v>881</v>
      </c>
      <c r="D425" s="1" t="s">
        <v>38</v>
      </c>
      <c r="E425" s="1" t="str">
        <f>IF(ISODD(MID(HR_DB[[#This Row],[ID No.]],13,1)),"Male","Female")</f>
        <v>Male</v>
      </c>
      <c r="F425" s="3">
        <f>DATE(MID(HR_DB[[#This Row],[ID No.]],2,2),MID(HR_DB[[#This Row],[ID No.]],4,2),MID(HR_DB[[#This Row],[ID No.]],6,2))</f>
        <v>32739</v>
      </c>
      <c r="G425" s="1">
        <f ca="1">DATEDIF(HR_DB[[#This Row],[DOB]],TODAY(),"Y")</f>
        <v>31</v>
      </c>
      <c r="H425" s="1" t="s">
        <v>17</v>
      </c>
      <c r="I425" s="1" t="s">
        <v>23</v>
      </c>
      <c r="J425" s="1" t="s">
        <v>19</v>
      </c>
      <c r="K425" s="1" t="str">
        <f>VLOOKUP(MID(HR_DB[[#This Row],[ID No.]],8,2),[1]Draft!$B$9:$C$14,2,FALSE)</f>
        <v>Alexandria</v>
      </c>
      <c r="L425" s="3">
        <v>42184</v>
      </c>
      <c r="M425" s="1">
        <f ca="1">DATEDIF(HR_DB[[#This Row],[Hire date]],TODAY(),"Y")</f>
        <v>5</v>
      </c>
      <c r="N425" s="4">
        <v>4556</v>
      </c>
    </row>
    <row r="426" spans="1:14" x14ac:dyDescent="0.25">
      <c r="A426" s="1">
        <v>52544</v>
      </c>
      <c r="B426" s="1" t="s">
        <v>882</v>
      </c>
      <c r="C426" s="1" t="s">
        <v>883</v>
      </c>
      <c r="D426" s="1" t="s">
        <v>35</v>
      </c>
      <c r="E426" s="1" t="str">
        <f>IF(ISODD(MID(HR_DB[[#This Row],[ID No.]],13,1)),"Male","Female")</f>
        <v>Male</v>
      </c>
      <c r="F426" s="3">
        <f>DATE(MID(HR_DB[[#This Row],[ID No.]],2,2),MID(HR_DB[[#This Row],[ID No.]],4,2),MID(HR_DB[[#This Row],[ID No.]],6,2))</f>
        <v>30509</v>
      </c>
      <c r="G426" s="1">
        <f ca="1">DATEDIF(HR_DB[[#This Row],[DOB]],TODAY(),"Y")</f>
        <v>37</v>
      </c>
      <c r="H426" s="1" t="s">
        <v>17</v>
      </c>
      <c r="I426" s="1" t="s">
        <v>41</v>
      </c>
      <c r="J426" s="1" t="s">
        <v>24</v>
      </c>
      <c r="K426" s="1" t="str">
        <f>VLOOKUP(MID(HR_DB[[#This Row],[ID No.]],8,2),[1]Draft!$B$9:$C$14,2,FALSE)</f>
        <v>Cairo</v>
      </c>
      <c r="L426" s="3">
        <v>35243</v>
      </c>
      <c r="M426" s="1">
        <f ca="1">DATEDIF(HR_DB[[#This Row],[Hire date]],TODAY(),"Y")</f>
        <v>24</v>
      </c>
      <c r="N426" s="4">
        <v>11433</v>
      </c>
    </row>
    <row r="427" spans="1:14" x14ac:dyDescent="0.25">
      <c r="A427" s="1">
        <v>56784</v>
      </c>
      <c r="B427" s="1" t="s">
        <v>884</v>
      </c>
      <c r="C427" s="1" t="s">
        <v>885</v>
      </c>
      <c r="D427" s="1" t="s">
        <v>62</v>
      </c>
      <c r="E427" s="1" t="str">
        <f>IF(ISODD(MID(HR_DB[[#This Row],[ID No.]],13,1)),"Male","Female")</f>
        <v>Male</v>
      </c>
      <c r="F427" s="3">
        <f>DATE(MID(HR_DB[[#This Row],[ID No.]],2,2),MID(HR_DB[[#This Row],[ID No.]],4,2),MID(HR_DB[[#This Row],[ID No.]],6,2))</f>
        <v>29804</v>
      </c>
      <c r="G427" s="1">
        <f ca="1">DATEDIF(HR_DB[[#This Row],[DOB]],TODAY(),"Y")</f>
        <v>39</v>
      </c>
      <c r="H427" s="1" t="s">
        <v>32</v>
      </c>
      <c r="I427" s="1" t="s">
        <v>41</v>
      </c>
      <c r="J427" s="1" t="s">
        <v>28</v>
      </c>
      <c r="K427" s="1" t="str">
        <f>VLOOKUP(MID(HR_DB[[#This Row],[ID No.]],8,2),[1]Draft!$B$9:$C$14,2,FALSE)</f>
        <v>Sharqia</v>
      </c>
      <c r="L427" s="3">
        <v>36430</v>
      </c>
      <c r="M427" s="1">
        <f ca="1">DATEDIF(HR_DB[[#This Row],[Hire date]],TODAY(),"Y")</f>
        <v>21</v>
      </c>
      <c r="N427" s="4">
        <v>11004</v>
      </c>
    </row>
    <row r="428" spans="1:14" x14ac:dyDescent="0.25">
      <c r="A428" s="1">
        <v>54256</v>
      </c>
      <c r="B428" s="1" t="s">
        <v>886</v>
      </c>
      <c r="C428" s="1" t="s">
        <v>887</v>
      </c>
      <c r="D428" s="1" t="s">
        <v>49</v>
      </c>
      <c r="E428" s="1" t="str">
        <f>IF(ISODD(MID(HR_DB[[#This Row],[ID No.]],13,1)),"Male","Female")</f>
        <v>Male</v>
      </c>
      <c r="F428" s="3">
        <f>DATE(MID(HR_DB[[#This Row],[ID No.]],2,2),MID(HR_DB[[#This Row],[ID No.]],4,2),MID(HR_DB[[#This Row],[ID No.]],6,2))</f>
        <v>32358</v>
      </c>
      <c r="G428" s="1">
        <f ca="1">DATEDIF(HR_DB[[#This Row],[DOB]],TODAY(),"Y")</f>
        <v>32</v>
      </c>
      <c r="H428" s="1" t="s">
        <v>17</v>
      </c>
      <c r="I428" s="1" t="s">
        <v>18</v>
      </c>
      <c r="J428" s="1" t="s">
        <v>19</v>
      </c>
      <c r="K428" s="1" t="str">
        <f>VLOOKUP(MID(HR_DB[[#This Row],[ID No.]],8,2),[1]Draft!$B$9:$C$14,2,FALSE)</f>
        <v>Ismailia</v>
      </c>
      <c r="L428" s="3">
        <v>42117</v>
      </c>
      <c r="M428" s="1">
        <f ca="1">DATEDIF(HR_DB[[#This Row],[Hire date]],TODAY(),"Y")</f>
        <v>5</v>
      </c>
      <c r="N428" s="4">
        <v>29116</v>
      </c>
    </row>
    <row r="429" spans="1:14" x14ac:dyDescent="0.25">
      <c r="A429" s="1">
        <v>50131</v>
      </c>
      <c r="B429" s="1" t="s">
        <v>888</v>
      </c>
      <c r="C429" s="1" t="s">
        <v>889</v>
      </c>
      <c r="D429" s="1" t="s">
        <v>92</v>
      </c>
      <c r="E429" s="1" t="str">
        <f>IF(ISODD(MID(HR_DB[[#This Row],[ID No.]],13,1)),"Male","Female")</f>
        <v>Male</v>
      </c>
      <c r="F429" s="3">
        <f>DATE(MID(HR_DB[[#This Row],[ID No.]],2,2),MID(HR_DB[[#This Row],[ID No.]],4,2),MID(HR_DB[[#This Row],[ID No.]],6,2))</f>
        <v>28395</v>
      </c>
      <c r="G429" s="1">
        <f ca="1">DATEDIF(HR_DB[[#This Row],[DOB]],TODAY(),"Y")</f>
        <v>43</v>
      </c>
      <c r="H429" s="1" t="s">
        <v>32</v>
      </c>
      <c r="I429" s="1" t="s">
        <v>18</v>
      </c>
      <c r="J429" s="1" t="s">
        <v>28</v>
      </c>
      <c r="K429" s="1" t="str">
        <f>VLOOKUP(MID(HR_DB[[#This Row],[ID No.]],8,2),[1]Draft!$B$9:$C$14,2,FALSE)</f>
        <v>Sharqia</v>
      </c>
      <c r="L429" s="3">
        <v>37775</v>
      </c>
      <c r="M429" s="1">
        <f ca="1">DATEDIF(HR_DB[[#This Row],[Hire date]],TODAY(),"Y")</f>
        <v>17</v>
      </c>
      <c r="N429" s="4">
        <v>20122</v>
      </c>
    </row>
    <row r="430" spans="1:14" x14ac:dyDescent="0.25">
      <c r="A430" s="1">
        <v>50119</v>
      </c>
      <c r="B430" s="1" t="s">
        <v>890</v>
      </c>
      <c r="C430" s="1" t="s">
        <v>891</v>
      </c>
      <c r="D430" s="1" t="s">
        <v>31</v>
      </c>
      <c r="E430" s="1" t="str">
        <f>IF(ISODD(MID(HR_DB[[#This Row],[ID No.]],13,1)),"Male","Female")</f>
        <v>Female</v>
      </c>
      <c r="F430" s="3">
        <f>DATE(MID(HR_DB[[#This Row],[ID No.]],2,2),MID(HR_DB[[#This Row],[ID No.]],4,2),MID(HR_DB[[#This Row],[ID No.]],6,2))</f>
        <v>31828</v>
      </c>
      <c r="G430" s="1">
        <f ca="1">DATEDIF(HR_DB[[#This Row],[DOB]],TODAY(),"Y")</f>
        <v>33</v>
      </c>
      <c r="H430" s="1" t="s">
        <v>17</v>
      </c>
      <c r="I430" s="1" t="s">
        <v>41</v>
      </c>
      <c r="J430" s="1" t="s">
        <v>44</v>
      </c>
      <c r="K430" s="1" t="str">
        <f>VLOOKUP(MID(HR_DB[[#This Row],[ID No.]],8,2),[1]Draft!$B$9:$C$14,2,FALSE)</f>
        <v>Alexandria</v>
      </c>
      <c r="L430" s="3">
        <v>40246</v>
      </c>
      <c r="M430" s="1">
        <f ca="1">DATEDIF(HR_DB[[#This Row],[Hire date]],TODAY(),"Y")</f>
        <v>10</v>
      </c>
      <c r="N430" s="4">
        <v>14181</v>
      </c>
    </row>
    <row r="431" spans="1:14" x14ac:dyDescent="0.25">
      <c r="A431" s="1">
        <v>58069</v>
      </c>
      <c r="B431" s="1" t="s">
        <v>892</v>
      </c>
      <c r="C431" s="1" t="s">
        <v>893</v>
      </c>
      <c r="D431" s="1" t="s">
        <v>22</v>
      </c>
      <c r="E431" s="1" t="str">
        <f>IF(ISODD(MID(HR_DB[[#This Row],[ID No.]],13,1)),"Male","Female")</f>
        <v>Male</v>
      </c>
      <c r="F431" s="3">
        <f>DATE(MID(HR_DB[[#This Row],[ID No.]],2,2),MID(HR_DB[[#This Row],[ID No.]],4,2),MID(HR_DB[[#This Row],[ID No.]],6,2))</f>
        <v>27541</v>
      </c>
      <c r="G431" s="1">
        <f ca="1">DATEDIF(HR_DB[[#This Row],[DOB]],TODAY(),"Y")</f>
        <v>45</v>
      </c>
      <c r="H431" s="1" t="s">
        <v>17</v>
      </c>
      <c r="I431" s="1" t="s">
        <v>23</v>
      </c>
      <c r="J431" s="1" t="s">
        <v>28</v>
      </c>
      <c r="K431" s="1" t="str">
        <f>VLOOKUP(MID(HR_DB[[#This Row],[ID No.]],8,2),[1]Draft!$B$9:$C$14,2,FALSE)</f>
        <v>Sharqia</v>
      </c>
      <c r="L431" s="3">
        <v>40866</v>
      </c>
      <c r="M431" s="1">
        <f ca="1">DATEDIF(HR_DB[[#This Row],[Hire date]],TODAY(),"Y")</f>
        <v>8</v>
      </c>
      <c r="N431" s="4">
        <v>4437</v>
      </c>
    </row>
    <row r="432" spans="1:14" x14ac:dyDescent="0.25">
      <c r="A432" s="1">
        <v>57372</v>
      </c>
      <c r="B432" s="1" t="s">
        <v>894</v>
      </c>
      <c r="C432" s="1" t="s">
        <v>895</v>
      </c>
      <c r="D432" s="1" t="s">
        <v>143</v>
      </c>
      <c r="E432" s="1" t="str">
        <f>IF(ISODD(MID(HR_DB[[#This Row],[ID No.]],13,1)),"Male","Female")</f>
        <v>Male</v>
      </c>
      <c r="F432" s="3">
        <f>DATE(MID(HR_DB[[#This Row],[ID No.]],2,2),MID(HR_DB[[#This Row],[ID No.]],4,2),MID(HR_DB[[#This Row],[ID No.]],6,2))</f>
        <v>34552</v>
      </c>
      <c r="G432" s="1">
        <f ca="1">DATEDIF(HR_DB[[#This Row],[DOB]],TODAY(),"Y")</f>
        <v>26</v>
      </c>
      <c r="H432" s="1" t="s">
        <v>17</v>
      </c>
      <c r="I432" s="1" t="s">
        <v>23</v>
      </c>
      <c r="J432" s="1" t="s">
        <v>67</v>
      </c>
      <c r="K432" s="1" t="str">
        <f>VLOOKUP(MID(HR_DB[[#This Row],[ID No.]],8,2),[1]Draft!$B$9:$C$14,2,FALSE)</f>
        <v>Sharqia</v>
      </c>
      <c r="L432" s="3">
        <v>41563</v>
      </c>
      <c r="M432" s="1">
        <f ca="1">DATEDIF(HR_DB[[#This Row],[Hire date]],TODAY(),"Y")</f>
        <v>7</v>
      </c>
      <c r="N432" s="4">
        <v>3391</v>
      </c>
    </row>
    <row r="433" spans="1:14" x14ac:dyDescent="0.25">
      <c r="A433" s="1">
        <v>58728</v>
      </c>
      <c r="B433" s="1" t="s">
        <v>896</v>
      </c>
      <c r="C433" s="1" t="s">
        <v>897</v>
      </c>
      <c r="D433" s="1" t="s">
        <v>35</v>
      </c>
      <c r="E433" s="1" t="str">
        <f>IF(ISODD(MID(HR_DB[[#This Row],[ID No.]],13,1)),"Male","Female")</f>
        <v>Male</v>
      </c>
      <c r="F433" s="3">
        <f>DATE(MID(HR_DB[[#This Row],[ID No.]],2,2),MID(HR_DB[[#This Row],[ID No.]],4,2),MID(HR_DB[[#This Row],[ID No.]],6,2))</f>
        <v>31389</v>
      </c>
      <c r="G433" s="1">
        <f ca="1">DATEDIF(HR_DB[[#This Row],[DOB]],TODAY(),"Y")</f>
        <v>34</v>
      </c>
      <c r="H433" s="1" t="s">
        <v>32</v>
      </c>
      <c r="I433" s="1" t="s">
        <v>18</v>
      </c>
      <c r="J433" s="1" t="s">
        <v>19</v>
      </c>
      <c r="K433" s="1" t="str">
        <f>VLOOKUP(MID(HR_DB[[#This Row],[ID No.]],8,2),[1]Draft!$B$9:$C$14,2,FALSE)</f>
        <v>Monufia</v>
      </c>
      <c r="L433" s="3">
        <v>39823</v>
      </c>
      <c r="M433" s="1">
        <f ca="1">DATEDIF(HR_DB[[#This Row],[Hire date]],TODAY(),"Y")</f>
        <v>11</v>
      </c>
      <c r="N433" s="4">
        <v>22070</v>
      </c>
    </row>
    <row r="434" spans="1:14" x14ac:dyDescent="0.25">
      <c r="A434" s="1">
        <v>59593</v>
      </c>
      <c r="B434" s="1" t="s">
        <v>898</v>
      </c>
      <c r="C434" s="1" t="s">
        <v>899</v>
      </c>
      <c r="D434" s="1" t="s">
        <v>22</v>
      </c>
      <c r="E434" s="1" t="str">
        <f>IF(ISODD(MID(HR_DB[[#This Row],[ID No.]],13,1)),"Male","Female")</f>
        <v>Female</v>
      </c>
      <c r="F434" s="3">
        <f>DATE(MID(HR_DB[[#This Row],[ID No.]],2,2),MID(HR_DB[[#This Row],[ID No.]],4,2),MID(HR_DB[[#This Row],[ID No.]],6,2))</f>
        <v>27713</v>
      </c>
      <c r="G434" s="1">
        <f ca="1">DATEDIF(HR_DB[[#This Row],[DOB]],TODAY(),"Y")</f>
        <v>44</v>
      </c>
      <c r="H434" s="1" t="s">
        <v>17</v>
      </c>
      <c r="I434" s="1" t="s">
        <v>23</v>
      </c>
      <c r="J434" s="1" t="s">
        <v>67</v>
      </c>
      <c r="K434" s="1" t="str">
        <f>VLOOKUP(MID(HR_DB[[#This Row],[ID No.]],8,2),[1]Draft!$B$9:$C$14,2,FALSE)</f>
        <v>Ismailia</v>
      </c>
      <c r="L434" s="3">
        <v>37792</v>
      </c>
      <c r="M434" s="1">
        <f ca="1">DATEDIF(HR_DB[[#This Row],[Hire date]],TODAY(),"Y")</f>
        <v>17</v>
      </c>
      <c r="N434" s="4">
        <v>6048</v>
      </c>
    </row>
    <row r="435" spans="1:14" x14ac:dyDescent="0.25">
      <c r="A435" s="1">
        <v>50999</v>
      </c>
      <c r="B435" s="1" t="s">
        <v>900</v>
      </c>
      <c r="C435" s="1" t="s">
        <v>901</v>
      </c>
      <c r="D435" s="1" t="s">
        <v>22</v>
      </c>
      <c r="E435" s="1" t="str">
        <f>IF(ISODD(MID(HR_DB[[#This Row],[ID No.]],13,1)),"Male","Female")</f>
        <v>Male</v>
      </c>
      <c r="F435" s="3">
        <f>DATE(MID(HR_DB[[#This Row],[ID No.]],2,2),MID(HR_DB[[#This Row],[ID No.]],4,2),MID(HR_DB[[#This Row],[ID No.]],6,2))</f>
        <v>30499</v>
      </c>
      <c r="G435" s="1">
        <f ca="1">DATEDIF(HR_DB[[#This Row],[DOB]],TODAY(),"Y")</f>
        <v>37</v>
      </c>
      <c r="H435" s="1" t="s">
        <v>32</v>
      </c>
      <c r="I435" s="1" t="s">
        <v>41</v>
      </c>
      <c r="J435" s="1" t="s">
        <v>44</v>
      </c>
      <c r="K435" s="1" t="str">
        <f>VLOOKUP(MID(HR_DB[[#This Row],[ID No.]],8,2),[1]Draft!$B$9:$C$14,2,FALSE)</f>
        <v>Sharqia</v>
      </c>
      <c r="L435" s="3">
        <v>39433</v>
      </c>
      <c r="M435" s="1">
        <f ca="1">DATEDIF(HR_DB[[#This Row],[Hire date]],TODAY(),"Y")</f>
        <v>12</v>
      </c>
      <c r="N435" s="4">
        <v>14401</v>
      </c>
    </row>
    <row r="436" spans="1:14" x14ac:dyDescent="0.25">
      <c r="A436" s="1">
        <v>52433</v>
      </c>
      <c r="B436" s="1" t="s">
        <v>902</v>
      </c>
      <c r="C436" s="1" t="s">
        <v>903</v>
      </c>
      <c r="D436" s="1" t="s">
        <v>49</v>
      </c>
      <c r="E436" s="1" t="str">
        <f>IF(ISODD(MID(HR_DB[[#This Row],[ID No.]],13,1)),"Male","Female")</f>
        <v>Male</v>
      </c>
      <c r="F436" s="3">
        <f>DATE(MID(HR_DB[[#This Row],[ID No.]],2,2),MID(HR_DB[[#This Row],[ID No.]],4,2),MID(HR_DB[[#This Row],[ID No.]],6,2))</f>
        <v>30995</v>
      </c>
      <c r="G436" s="1">
        <f ca="1">DATEDIF(HR_DB[[#This Row],[DOB]],TODAY(),"Y")</f>
        <v>35</v>
      </c>
      <c r="H436" s="1" t="s">
        <v>32</v>
      </c>
      <c r="I436" s="1" t="s">
        <v>23</v>
      </c>
      <c r="J436" s="1" t="s">
        <v>19</v>
      </c>
      <c r="K436" s="1" t="str">
        <f>VLOOKUP(MID(HR_DB[[#This Row],[ID No.]],8,2),[1]Draft!$B$9:$C$14,2,FALSE)</f>
        <v>Monufia</v>
      </c>
      <c r="L436" s="3">
        <v>37509</v>
      </c>
      <c r="M436" s="1">
        <f ca="1">DATEDIF(HR_DB[[#This Row],[Hire date]],TODAY(),"Y")</f>
        <v>18</v>
      </c>
      <c r="N436" s="4">
        <v>4581</v>
      </c>
    </row>
    <row r="437" spans="1:14" x14ac:dyDescent="0.25">
      <c r="A437" s="1">
        <v>53476</v>
      </c>
      <c r="B437" s="1" t="s">
        <v>904</v>
      </c>
      <c r="C437" s="1" t="s">
        <v>905</v>
      </c>
      <c r="D437" s="1" t="s">
        <v>62</v>
      </c>
      <c r="E437" s="1" t="str">
        <f>IF(ISODD(MID(HR_DB[[#This Row],[ID No.]],13,1)),"Male","Female")</f>
        <v>Female</v>
      </c>
      <c r="F437" s="3">
        <f>DATE(MID(HR_DB[[#This Row],[ID No.]],2,2),MID(HR_DB[[#This Row],[ID No.]],4,2),MID(HR_DB[[#This Row],[ID No.]],6,2))</f>
        <v>33492</v>
      </c>
      <c r="G437" s="1">
        <f ca="1">DATEDIF(HR_DB[[#This Row],[DOB]],TODAY(),"Y")</f>
        <v>29</v>
      </c>
      <c r="H437" s="1" t="s">
        <v>32</v>
      </c>
      <c r="I437" s="1" t="s">
        <v>18</v>
      </c>
      <c r="J437" s="1" t="s">
        <v>24</v>
      </c>
      <c r="K437" s="1" t="str">
        <f>VLOOKUP(MID(HR_DB[[#This Row],[ID No.]],8,2),[1]Draft!$B$9:$C$14,2,FALSE)</f>
        <v>Cairo</v>
      </c>
      <c r="L437" s="3">
        <v>40488</v>
      </c>
      <c r="M437" s="1">
        <f ca="1">DATEDIF(HR_DB[[#This Row],[Hire date]],TODAY(),"Y")</f>
        <v>9</v>
      </c>
      <c r="N437" s="4">
        <v>24302</v>
      </c>
    </row>
    <row r="438" spans="1:14" x14ac:dyDescent="0.25">
      <c r="A438" s="1">
        <v>54718</v>
      </c>
      <c r="B438" s="1" t="s">
        <v>906</v>
      </c>
      <c r="C438" s="1" t="s">
        <v>907</v>
      </c>
      <c r="D438" s="1" t="s">
        <v>143</v>
      </c>
      <c r="E438" s="1" t="str">
        <f>IF(ISODD(MID(HR_DB[[#This Row],[ID No.]],13,1)),"Male","Female")</f>
        <v>Male</v>
      </c>
      <c r="F438" s="3">
        <f>DATE(MID(HR_DB[[#This Row],[ID No.]],2,2),MID(HR_DB[[#This Row],[ID No.]],4,2),MID(HR_DB[[#This Row],[ID No.]],6,2))</f>
        <v>32404</v>
      </c>
      <c r="G438" s="1">
        <f ca="1">DATEDIF(HR_DB[[#This Row],[DOB]],TODAY(),"Y")</f>
        <v>32</v>
      </c>
      <c r="H438" s="1" t="s">
        <v>32</v>
      </c>
      <c r="I438" s="1" t="s">
        <v>23</v>
      </c>
      <c r="J438" s="1" t="s">
        <v>19</v>
      </c>
      <c r="K438" s="1" t="str">
        <f>VLOOKUP(MID(HR_DB[[#This Row],[ID No.]],8,2),[1]Draft!$B$9:$C$14,2,FALSE)</f>
        <v>Sharqia</v>
      </c>
      <c r="L438" s="3">
        <v>35541</v>
      </c>
      <c r="M438" s="1">
        <f ca="1">DATEDIF(HR_DB[[#This Row],[Hire date]],TODAY(),"Y")</f>
        <v>23</v>
      </c>
      <c r="N438" s="4">
        <v>6952</v>
      </c>
    </row>
    <row r="439" spans="1:14" x14ac:dyDescent="0.25">
      <c r="A439" s="1">
        <v>58749</v>
      </c>
      <c r="B439" s="1" t="s">
        <v>908</v>
      </c>
      <c r="C439" s="1" t="s">
        <v>909</v>
      </c>
      <c r="D439" s="1" t="s">
        <v>16</v>
      </c>
      <c r="E439" s="1" t="str">
        <f>IF(ISODD(MID(HR_DB[[#This Row],[ID No.]],13,1)),"Male","Female")</f>
        <v>Female</v>
      </c>
      <c r="F439" s="3">
        <f>DATE(MID(HR_DB[[#This Row],[ID No.]],2,2),MID(HR_DB[[#This Row],[ID No.]],4,2),MID(HR_DB[[#This Row],[ID No.]],6,2))</f>
        <v>30128</v>
      </c>
      <c r="G439" s="1">
        <f ca="1">DATEDIF(HR_DB[[#This Row],[DOB]],TODAY(),"Y")</f>
        <v>38</v>
      </c>
      <c r="H439" s="1" t="s">
        <v>32</v>
      </c>
      <c r="I439" s="1" t="s">
        <v>23</v>
      </c>
      <c r="J439" s="1" t="s">
        <v>24</v>
      </c>
      <c r="K439" s="1" t="str">
        <f>VLOOKUP(MID(HR_DB[[#This Row],[ID No.]],8,2),[1]Draft!$B$9:$C$14,2,FALSE)</f>
        <v>Alexandria</v>
      </c>
      <c r="L439" s="3">
        <v>38799</v>
      </c>
      <c r="M439" s="1">
        <f ca="1">DATEDIF(HR_DB[[#This Row],[Hire date]],TODAY(),"Y")</f>
        <v>14</v>
      </c>
      <c r="N439" s="4">
        <v>6487</v>
      </c>
    </row>
    <row r="440" spans="1:14" x14ac:dyDescent="0.25">
      <c r="A440" s="1">
        <v>55686</v>
      </c>
      <c r="B440" s="1" t="s">
        <v>910</v>
      </c>
      <c r="C440" s="1" t="s">
        <v>911</v>
      </c>
      <c r="D440" s="1" t="s">
        <v>22</v>
      </c>
      <c r="E440" s="1" t="str">
        <f>IF(ISODD(MID(HR_DB[[#This Row],[ID No.]],13,1)),"Male","Female")</f>
        <v>Female</v>
      </c>
      <c r="F440" s="3">
        <f>DATE(MID(HR_DB[[#This Row],[ID No.]],2,2),MID(HR_DB[[#This Row],[ID No.]],4,2),MID(HR_DB[[#This Row],[ID No.]],6,2))</f>
        <v>30174</v>
      </c>
      <c r="G440" s="1">
        <f ca="1">DATEDIF(HR_DB[[#This Row],[DOB]],TODAY(),"Y")</f>
        <v>38</v>
      </c>
      <c r="H440" s="1" t="s">
        <v>17</v>
      </c>
      <c r="I440" s="1" t="s">
        <v>23</v>
      </c>
      <c r="J440" s="1" t="s">
        <v>67</v>
      </c>
      <c r="K440" s="1" t="str">
        <f>VLOOKUP(MID(HR_DB[[#This Row],[ID No.]],8,2),[1]Draft!$B$9:$C$14,2,FALSE)</f>
        <v>Ismailia</v>
      </c>
      <c r="L440" s="3">
        <v>36615</v>
      </c>
      <c r="M440" s="1">
        <f ca="1">DATEDIF(HR_DB[[#This Row],[Hire date]],TODAY(),"Y")</f>
        <v>20</v>
      </c>
      <c r="N440" s="4">
        <v>4454</v>
      </c>
    </row>
    <row r="441" spans="1:14" x14ac:dyDescent="0.25">
      <c r="A441" s="1">
        <v>56004</v>
      </c>
      <c r="B441" s="1" t="s">
        <v>912</v>
      </c>
      <c r="C441" s="1" t="s">
        <v>913</v>
      </c>
      <c r="D441" s="1" t="s">
        <v>62</v>
      </c>
      <c r="E441" s="1" t="str">
        <f>IF(ISODD(MID(HR_DB[[#This Row],[ID No.]],13,1)),"Male","Female")</f>
        <v>Male</v>
      </c>
      <c r="F441" s="3">
        <f>DATE(MID(HR_DB[[#This Row],[ID No.]],2,2),MID(HR_DB[[#This Row],[ID No.]],4,2),MID(HR_DB[[#This Row],[ID No.]],6,2))</f>
        <v>34688</v>
      </c>
      <c r="G441" s="1">
        <f ca="1">DATEDIF(HR_DB[[#This Row],[DOB]],TODAY(),"Y")</f>
        <v>25</v>
      </c>
      <c r="H441" s="1" t="s">
        <v>32</v>
      </c>
      <c r="I441" s="1" t="s">
        <v>18</v>
      </c>
      <c r="J441" s="1" t="s">
        <v>19</v>
      </c>
      <c r="K441" s="1" t="str">
        <f>VLOOKUP(MID(HR_DB[[#This Row],[ID No.]],8,2),[1]Draft!$B$9:$C$14,2,FALSE)</f>
        <v>Giza</v>
      </c>
      <c r="L441" s="3">
        <v>40456</v>
      </c>
      <c r="M441" s="1">
        <f ca="1">DATEDIF(HR_DB[[#This Row],[Hire date]],TODAY(),"Y")</f>
        <v>10</v>
      </c>
      <c r="N441" s="4">
        <v>29258</v>
      </c>
    </row>
    <row r="442" spans="1:14" x14ac:dyDescent="0.25">
      <c r="A442" s="1">
        <v>53329</v>
      </c>
      <c r="B442" s="1" t="s">
        <v>914</v>
      </c>
      <c r="C442" s="1" t="s">
        <v>915</v>
      </c>
      <c r="D442" s="1" t="s">
        <v>31</v>
      </c>
      <c r="E442" s="1" t="str">
        <f>IF(ISODD(MID(HR_DB[[#This Row],[ID No.]],13,1)),"Male","Female")</f>
        <v>Female</v>
      </c>
      <c r="F442" s="3">
        <f>DATE(MID(HR_DB[[#This Row],[ID No.]],2,2),MID(HR_DB[[#This Row],[ID No.]],4,2),MID(HR_DB[[#This Row],[ID No.]],6,2))</f>
        <v>33790</v>
      </c>
      <c r="G442" s="1">
        <f ca="1">DATEDIF(HR_DB[[#This Row],[DOB]],TODAY(),"Y")</f>
        <v>28</v>
      </c>
      <c r="H442" s="1" t="s">
        <v>32</v>
      </c>
      <c r="I442" s="1" t="s">
        <v>18</v>
      </c>
      <c r="J442" s="1" t="s">
        <v>28</v>
      </c>
      <c r="K442" s="1" t="str">
        <f>VLOOKUP(MID(HR_DB[[#This Row],[ID No.]],8,2),[1]Draft!$B$9:$C$14,2,FALSE)</f>
        <v>Sharqia</v>
      </c>
      <c r="L442" s="3">
        <v>40612</v>
      </c>
      <c r="M442" s="1">
        <f ca="1">DATEDIF(HR_DB[[#This Row],[Hire date]],TODAY(),"Y")</f>
        <v>9</v>
      </c>
      <c r="N442" s="4">
        <v>24838</v>
      </c>
    </row>
    <row r="443" spans="1:14" x14ac:dyDescent="0.25">
      <c r="A443" s="1">
        <v>52368</v>
      </c>
      <c r="B443" s="1" t="s">
        <v>916</v>
      </c>
      <c r="C443" s="1" t="s">
        <v>917</v>
      </c>
      <c r="D443" s="1" t="s">
        <v>143</v>
      </c>
      <c r="E443" s="1" t="str">
        <f>IF(ISODD(MID(HR_DB[[#This Row],[ID No.]],13,1)),"Male","Female")</f>
        <v>Male</v>
      </c>
      <c r="F443" s="3">
        <f>DATE(MID(HR_DB[[#This Row],[ID No.]],2,2),MID(HR_DB[[#This Row],[ID No.]],4,2),MID(HR_DB[[#This Row],[ID No.]],6,2))</f>
        <v>30343</v>
      </c>
      <c r="G443" s="1">
        <f ca="1">DATEDIF(HR_DB[[#This Row],[DOB]],TODAY(),"Y")</f>
        <v>37</v>
      </c>
      <c r="H443" s="1" t="s">
        <v>32</v>
      </c>
      <c r="I443" s="1" t="s">
        <v>23</v>
      </c>
      <c r="J443" s="1" t="s">
        <v>67</v>
      </c>
      <c r="K443" s="1" t="str">
        <f>VLOOKUP(MID(HR_DB[[#This Row],[ID No.]],8,2),[1]Draft!$B$9:$C$14,2,FALSE)</f>
        <v>Monufia</v>
      </c>
      <c r="L443" s="3">
        <v>34704</v>
      </c>
      <c r="M443" s="1">
        <f ca="1">DATEDIF(HR_DB[[#This Row],[Hire date]],TODAY(),"Y")</f>
        <v>25</v>
      </c>
      <c r="N443" s="4">
        <v>4867</v>
      </c>
    </row>
    <row r="444" spans="1:14" x14ac:dyDescent="0.25">
      <c r="A444" s="1">
        <v>55082</v>
      </c>
      <c r="B444" s="1" t="s">
        <v>918</v>
      </c>
      <c r="C444" s="1" t="s">
        <v>919</v>
      </c>
      <c r="D444" s="1" t="s">
        <v>16</v>
      </c>
      <c r="E444" s="1" t="str">
        <f>IF(ISODD(MID(HR_DB[[#This Row],[ID No.]],13,1)),"Male","Female")</f>
        <v>Male</v>
      </c>
      <c r="F444" s="3">
        <f>DATE(MID(HR_DB[[#This Row],[ID No.]],2,2),MID(HR_DB[[#This Row],[ID No.]],4,2),MID(HR_DB[[#This Row],[ID No.]],6,2))</f>
        <v>33412</v>
      </c>
      <c r="G444" s="1">
        <f ca="1">DATEDIF(HR_DB[[#This Row],[DOB]],TODAY(),"Y")</f>
        <v>29</v>
      </c>
      <c r="H444" s="1" t="s">
        <v>32</v>
      </c>
      <c r="I444" s="1" t="s">
        <v>23</v>
      </c>
      <c r="J444" s="1" t="s">
        <v>19</v>
      </c>
      <c r="K444" s="1" t="str">
        <f>VLOOKUP(MID(HR_DB[[#This Row],[ID No.]],8,2),[1]Draft!$B$9:$C$14,2,FALSE)</f>
        <v>Ismailia</v>
      </c>
      <c r="L444" s="3">
        <v>36477</v>
      </c>
      <c r="M444" s="1">
        <f ca="1">DATEDIF(HR_DB[[#This Row],[Hire date]],TODAY(),"Y")</f>
        <v>20</v>
      </c>
      <c r="N444" s="4">
        <v>6647</v>
      </c>
    </row>
    <row r="445" spans="1:14" x14ac:dyDescent="0.25">
      <c r="A445" s="1">
        <v>59439</v>
      </c>
      <c r="B445" s="1" t="s">
        <v>920</v>
      </c>
      <c r="C445" s="1" t="s">
        <v>921</v>
      </c>
      <c r="D445" s="1" t="s">
        <v>49</v>
      </c>
      <c r="E445" s="1" t="str">
        <f>IF(ISODD(MID(HR_DB[[#This Row],[ID No.]],13,1)),"Male","Female")</f>
        <v>Male</v>
      </c>
      <c r="F445" s="3">
        <f>DATE(MID(HR_DB[[#This Row],[ID No.]],2,2),MID(HR_DB[[#This Row],[ID No.]],4,2),MID(HR_DB[[#This Row],[ID No.]],6,2))</f>
        <v>29106</v>
      </c>
      <c r="G445" s="1">
        <f ca="1">DATEDIF(HR_DB[[#This Row],[DOB]],TODAY(),"Y")</f>
        <v>41</v>
      </c>
      <c r="H445" s="1" t="s">
        <v>17</v>
      </c>
      <c r="I445" s="1" t="s">
        <v>23</v>
      </c>
      <c r="J445" s="1" t="s">
        <v>44</v>
      </c>
      <c r="K445" s="1" t="str">
        <f>VLOOKUP(MID(HR_DB[[#This Row],[ID No.]],8,2),[1]Draft!$B$9:$C$14,2,FALSE)</f>
        <v>Sharqia</v>
      </c>
      <c r="L445" s="3">
        <v>37027</v>
      </c>
      <c r="M445" s="1">
        <f ca="1">DATEDIF(HR_DB[[#This Row],[Hire date]],TODAY(),"Y")</f>
        <v>19</v>
      </c>
      <c r="N445" s="4">
        <v>5041</v>
      </c>
    </row>
    <row r="446" spans="1:14" x14ac:dyDescent="0.25">
      <c r="A446" s="1">
        <v>56382</v>
      </c>
      <c r="B446" s="1" t="s">
        <v>922</v>
      </c>
      <c r="C446" s="1" t="s">
        <v>923</v>
      </c>
      <c r="D446" s="1" t="s">
        <v>92</v>
      </c>
      <c r="E446" s="1" t="str">
        <f>IF(ISODD(MID(HR_DB[[#This Row],[ID No.]],13,1)),"Male","Female")</f>
        <v>Female</v>
      </c>
      <c r="F446" s="3">
        <f>DATE(MID(HR_DB[[#This Row],[ID No.]],2,2),MID(HR_DB[[#This Row],[ID No.]],4,2),MID(HR_DB[[#This Row],[ID No.]],6,2))</f>
        <v>34486</v>
      </c>
      <c r="G446" s="1">
        <f ca="1">DATEDIF(HR_DB[[#This Row],[DOB]],TODAY(),"Y")</f>
        <v>26</v>
      </c>
      <c r="H446" s="1" t="s">
        <v>32</v>
      </c>
      <c r="I446" s="1" t="s">
        <v>23</v>
      </c>
      <c r="J446" s="1" t="s">
        <v>67</v>
      </c>
      <c r="K446" s="1" t="str">
        <f>VLOOKUP(MID(HR_DB[[#This Row],[ID No.]],8,2),[1]Draft!$B$9:$C$14,2,FALSE)</f>
        <v>Ismailia</v>
      </c>
      <c r="L446" s="3">
        <v>35502</v>
      </c>
      <c r="M446" s="1">
        <f ca="1">DATEDIF(HR_DB[[#This Row],[Hire date]],TODAY(),"Y")</f>
        <v>23</v>
      </c>
      <c r="N446" s="4">
        <v>6348</v>
      </c>
    </row>
    <row r="447" spans="1:14" x14ac:dyDescent="0.25">
      <c r="A447" s="1">
        <v>55586</v>
      </c>
      <c r="B447" s="1" t="s">
        <v>924</v>
      </c>
      <c r="C447" s="1" t="s">
        <v>925</v>
      </c>
      <c r="D447" s="1" t="s">
        <v>31</v>
      </c>
      <c r="E447" s="1" t="str">
        <f>IF(ISODD(MID(HR_DB[[#This Row],[ID No.]],13,1)),"Male","Female")</f>
        <v>Male</v>
      </c>
      <c r="F447" s="3">
        <f>DATE(MID(HR_DB[[#This Row],[ID No.]],2,2),MID(HR_DB[[#This Row],[ID No.]],4,2),MID(HR_DB[[#This Row],[ID No.]],6,2))</f>
        <v>33945</v>
      </c>
      <c r="G447" s="1">
        <f ca="1">DATEDIF(HR_DB[[#This Row],[DOB]],TODAY(),"Y")</f>
        <v>27</v>
      </c>
      <c r="H447" s="1" t="s">
        <v>32</v>
      </c>
      <c r="I447" s="1" t="s">
        <v>23</v>
      </c>
      <c r="J447" s="1" t="s">
        <v>67</v>
      </c>
      <c r="K447" s="1" t="str">
        <f>VLOOKUP(MID(HR_DB[[#This Row],[ID No.]],8,2),[1]Draft!$B$9:$C$14,2,FALSE)</f>
        <v>Sharqia</v>
      </c>
      <c r="L447" s="3">
        <v>35050</v>
      </c>
      <c r="M447" s="1">
        <f ca="1">DATEDIF(HR_DB[[#This Row],[Hire date]],TODAY(),"Y")</f>
        <v>24</v>
      </c>
      <c r="N447" s="4">
        <v>5374</v>
      </c>
    </row>
    <row r="448" spans="1:14" x14ac:dyDescent="0.25">
      <c r="A448" s="1">
        <v>58004</v>
      </c>
      <c r="B448" s="1" t="s">
        <v>926</v>
      </c>
      <c r="C448" s="1" t="s">
        <v>927</v>
      </c>
      <c r="D448" s="1" t="s">
        <v>49</v>
      </c>
      <c r="E448" s="1" t="str">
        <f>IF(ISODD(MID(HR_DB[[#This Row],[ID No.]],13,1)),"Male","Female")</f>
        <v>Male</v>
      </c>
      <c r="F448" s="3">
        <f>DATE(MID(HR_DB[[#This Row],[ID No.]],2,2),MID(HR_DB[[#This Row],[ID No.]],4,2),MID(HR_DB[[#This Row],[ID No.]],6,2))</f>
        <v>33635</v>
      </c>
      <c r="G448" s="1">
        <f ca="1">DATEDIF(HR_DB[[#This Row],[DOB]],TODAY(),"Y")</f>
        <v>28</v>
      </c>
      <c r="H448" s="1" t="s">
        <v>32</v>
      </c>
      <c r="I448" s="1" t="s">
        <v>23</v>
      </c>
      <c r="J448" s="1" t="s">
        <v>67</v>
      </c>
      <c r="K448" s="1" t="str">
        <f>VLOOKUP(MID(HR_DB[[#This Row],[ID No.]],8,2),[1]Draft!$B$9:$C$14,2,FALSE)</f>
        <v>Alexandria</v>
      </c>
      <c r="L448" s="3">
        <v>41352</v>
      </c>
      <c r="M448" s="1">
        <f ca="1">DATEDIF(HR_DB[[#This Row],[Hire date]],TODAY(),"Y")</f>
        <v>7</v>
      </c>
      <c r="N448" s="4">
        <v>4500</v>
      </c>
    </row>
    <row r="449" spans="1:14" x14ac:dyDescent="0.25">
      <c r="A449" s="1">
        <v>51446</v>
      </c>
      <c r="B449" s="1" t="s">
        <v>928</v>
      </c>
      <c r="C449" s="1" t="s">
        <v>929</v>
      </c>
      <c r="D449" s="1" t="s">
        <v>38</v>
      </c>
      <c r="E449" s="1" t="str">
        <f>IF(ISODD(MID(HR_DB[[#This Row],[ID No.]],13,1)),"Male","Female")</f>
        <v>Female</v>
      </c>
      <c r="F449" s="3">
        <f>DATE(MID(HR_DB[[#This Row],[ID No.]],2,2),MID(HR_DB[[#This Row],[ID No.]],4,2),MID(HR_DB[[#This Row],[ID No.]],6,2))</f>
        <v>31521</v>
      </c>
      <c r="G449" s="1">
        <f ca="1">DATEDIF(HR_DB[[#This Row],[DOB]],TODAY(),"Y")</f>
        <v>34</v>
      </c>
      <c r="H449" s="1" t="s">
        <v>17</v>
      </c>
      <c r="I449" s="1" t="s">
        <v>23</v>
      </c>
      <c r="J449" s="1" t="s">
        <v>19</v>
      </c>
      <c r="K449" s="1" t="str">
        <f>VLOOKUP(MID(HR_DB[[#This Row],[ID No.]],8,2),[1]Draft!$B$9:$C$14,2,FALSE)</f>
        <v>Sharqia</v>
      </c>
      <c r="L449" s="3">
        <v>36377</v>
      </c>
      <c r="M449" s="1">
        <f ca="1">DATEDIF(HR_DB[[#This Row],[Hire date]],TODAY(),"Y")</f>
        <v>21</v>
      </c>
      <c r="N449" s="4">
        <v>5233</v>
      </c>
    </row>
    <row r="450" spans="1:14" x14ac:dyDescent="0.25">
      <c r="A450" s="1">
        <v>56829</v>
      </c>
      <c r="B450" s="1" t="s">
        <v>930</v>
      </c>
      <c r="C450" s="1" t="s">
        <v>931</v>
      </c>
      <c r="D450" s="1" t="s">
        <v>143</v>
      </c>
      <c r="E450" s="1" t="str">
        <f>IF(ISODD(MID(HR_DB[[#This Row],[ID No.]],13,1)),"Male","Female")</f>
        <v>Male</v>
      </c>
      <c r="F450" s="3">
        <f>DATE(MID(HR_DB[[#This Row],[ID No.]],2,2),MID(HR_DB[[#This Row],[ID No.]],4,2),MID(HR_DB[[#This Row],[ID No.]],6,2))</f>
        <v>32905</v>
      </c>
      <c r="G450" s="1">
        <f ca="1">DATEDIF(HR_DB[[#This Row],[DOB]],TODAY(),"Y")</f>
        <v>30</v>
      </c>
      <c r="H450" s="1" t="s">
        <v>32</v>
      </c>
      <c r="I450" s="1" t="s">
        <v>23</v>
      </c>
      <c r="J450" s="1" t="s">
        <v>44</v>
      </c>
      <c r="K450" s="1" t="str">
        <f>VLOOKUP(MID(HR_DB[[#This Row],[ID No.]],8,2),[1]Draft!$B$9:$C$14,2,FALSE)</f>
        <v>Alexandria</v>
      </c>
      <c r="L450" s="3">
        <v>38112</v>
      </c>
      <c r="M450" s="1">
        <f ca="1">DATEDIF(HR_DB[[#This Row],[Hire date]],TODAY(),"Y")</f>
        <v>16</v>
      </c>
      <c r="N450" s="4">
        <v>3305</v>
      </c>
    </row>
    <row r="451" spans="1:14" x14ac:dyDescent="0.25">
      <c r="A451" s="1">
        <v>58664</v>
      </c>
      <c r="B451" s="1" t="s">
        <v>932</v>
      </c>
      <c r="C451" s="1" t="s">
        <v>933</v>
      </c>
      <c r="D451" s="1" t="s">
        <v>92</v>
      </c>
      <c r="E451" s="1" t="str">
        <f>IF(ISODD(MID(HR_DB[[#This Row],[ID No.]],13,1)),"Male","Female")</f>
        <v>Female</v>
      </c>
      <c r="F451" s="3">
        <f>DATE(MID(HR_DB[[#This Row],[ID No.]],2,2),MID(HR_DB[[#This Row],[ID No.]],4,2),MID(HR_DB[[#This Row],[ID No.]],6,2))</f>
        <v>30232</v>
      </c>
      <c r="G451" s="1">
        <f ca="1">DATEDIF(HR_DB[[#This Row],[DOB]],TODAY(),"Y")</f>
        <v>38</v>
      </c>
      <c r="H451" s="1" t="s">
        <v>17</v>
      </c>
      <c r="I451" s="1" t="s">
        <v>41</v>
      </c>
      <c r="J451" s="1" t="s">
        <v>24</v>
      </c>
      <c r="K451" s="1" t="str">
        <f>VLOOKUP(MID(HR_DB[[#This Row],[ID No.]],8,2),[1]Draft!$B$9:$C$14,2,FALSE)</f>
        <v>Giza</v>
      </c>
      <c r="L451" s="3">
        <v>36164</v>
      </c>
      <c r="M451" s="1">
        <f ca="1">DATEDIF(HR_DB[[#This Row],[Hire date]],TODAY(),"Y")</f>
        <v>21</v>
      </c>
      <c r="N451" s="4">
        <v>11929</v>
      </c>
    </row>
    <row r="452" spans="1:14" x14ac:dyDescent="0.25">
      <c r="A452" s="1">
        <v>55946</v>
      </c>
      <c r="B452" s="1" t="s">
        <v>934</v>
      </c>
      <c r="C452" s="1" t="s">
        <v>935</v>
      </c>
      <c r="D452" s="1" t="s">
        <v>31</v>
      </c>
      <c r="E452" s="1" t="str">
        <f>IF(ISODD(MID(HR_DB[[#This Row],[ID No.]],13,1)),"Male","Female")</f>
        <v>Male</v>
      </c>
      <c r="F452" s="3">
        <f>DATE(MID(HR_DB[[#This Row],[ID No.]],2,2),MID(HR_DB[[#This Row],[ID No.]],4,2),MID(HR_DB[[#This Row],[ID No.]],6,2))</f>
        <v>31782</v>
      </c>
      <c r="G452" s="1">
        <f ca="1">DATEDIF(HR_DB[[#This Row],[DOB]],TODAY(),"Y")</f>
        <v>33</v>
      </c>
      <c r="H452" s="1" t="s">
        <v>32</v>
      </c>
      <c r="I452" s="1" t="s">
        <v>23</v>
      </c>
      <c r="J452" s="1" t="s">
        <v>24</v>
      </c>
      <c r="K452" s="1" t="str">
        <f>VLOOKUP(MID(HR_DB[[#This Row],[ID No.]],8,2),[1]Draft!$B$9:$C$14,2,FALSE)</f>
        <v>Ismailia</v>
      </c>
      <c r="L452" s="3">
        <v>37317</v>
      </c>
      <c r="M452" s="1">
        <f ca="1">DATEDIF(HR_DB[[#This Row],[Hire date]],TODAY(),"Y")</f>
        <v>18</v>
      </c>
      <c r="N452" s="4">
        <v>6326</v>
      </c>
    </row>
    <row r="453" spans="1:14" x14ac:dyDescent="0.25">
      <c r="A453" s="1">
        <v>52535</v>
      </c>
      <c r="B453" s="1" t="s">
        <v>936</v>
      </c>
      <c r="C453" s="1" t="s">
        <v>937</v>
      </c>
      <c r="D453" s="1" t="s">
        <v>27</v>
      </c>
      <c r="E453" s="1" t="str">
        <f>IF(ISODD(MID(HR_DB[[#This Row],[ID No.]],13,1)),"Male","Female")</f>
        <v>Male</v>
      </c>
      <c r="F453" s="3">
        <f>DATE(MID(HR_DB[[#This Row],[ID No.]],2,2),MID(HR_DB[[#This Row],[ID No.]],4,2),MID(HR_DB[[#This Row],[ID No.]],6,2))</f>
        <v>34148</v>
      </c>
      <c r="G453" s="1">
        <f ca="1">DATEDIF(HR_DB[[#This Row],[DOB]],TODAY(),"Y")</f>
        <v>27</v>
      </c>
      <c r="H453" s="1" t="s">
        <v>17</v>
      </c>
      <c r="I453" s="1" t="s">
        <v>23</v>
      </c>
      <c r="J453" s="1" t="s">
        <v>67</v>
      </c>
      <c r="K453" s="1" t="str">
        <f>VLOOKUP(MID(HR_DB[[#This Row],[ID No.]],8,2),[1]Draft!$B$9:$C$14,2,FALSE)</f>
        <v>Monufia</v>
      </c>
      <c r="L453" s="3">
        <v>40788</v>
      </c>
      <c r="M453" s="1">
        <f ca="1">DATEDIF(HR_DB[[#This Row],[Hire date]],TODAY(),"Y")</f>
        <v>9</v>
      </c>
      <c r="N453" s="4">
        <v>4537</v>
      </c>
    </row>
    <row r="454" spans="1:14" x14ac:dyDescent="0.25">
      <c r="A454" s="1">
        <v>56255</v>
      </c>
      <c r="B454" s="1" t="s">
        <v>938</v>
      </c>
      <c r="C454" s="1" t="s">
        <v>939</v>
      </c>
      <c r="D454" s="1" t="s">
        <v>92</v>
      </c>
      <c r="E454" s="1" t="str">
        <f>IF(ISODD(MID(HR_DB[[#This Row],[ID No.]],13,1)),"Male","Female")</f>
        <v>Male</v>
      </c>
      <c r="F454" s="3">
        <f>DATE(MID(HR_DB[[#This Row],[ID No.]],2,2),MID(HR_DB[[#This Row],[ID No.]],4,2),MID(HR_DB[[#This Row],[ID No.]],6,2))</f>
        <v>28924</v>
      </c>
      <c r="G454" s="1">
        <f ca="1">DATEDIF(HR_DB[[#This Row],[DOB]],TODAY(),"Y")</f>
        <v>41</v>
      </c>
      <c r="H454" s="1" t="s">
        <v>32</v>
      </c>
      <c r="I454" s="1" t="s">
        <v>23</v>
      </c>
      <c r="J454" s="1" t="s">
        <v>24</v>
      </c>
      <c r="K454" s="1" t="str">
        <f>VLOOKUP(MID(HR_DB[[#This Row],[ID No.]],8,2),[1]Draft!$B$9:$C$14,2,FALSE)</f>
        <v>Alexandria</v>
      </c>
      <c r="L454" s="3">
        <v>37192</v>
      </c>
      <c r="M454" s="1">
        <f ca="1">DATEDIF(HR_DB[[#This Row],[Hire date]],TODAY(),"Y")</f>
        <v>19</v>
      </c>
      <c r="N454" s="4">
        <v>5744</v>
      </c>
    </row>
    <row r="455" spans="1:14" x14ac:dyDescent="0.25">
      <c r="A455" s="1">
        <v>52786</v>
      </c>
      <c r="B455" s="1" t="s">
        <v>940</v>
      </c>
      <c r="C455" s="1" t="s">
        <v>941</v>
      </c>
      <c r="D455" s="1" t="s">
        <v>27</v>
      </c>
      <c r="E455" s="1" t="str">
        <f>IF(ISODD(MID(HR_DB[[#This Row],[ID No.]],13,1)),"Male","Female")</f>
        <v>Male</v>
      </c>
      <c r="F455" s="3">
        <f>DATE(MID(HR_DB[[#This Row],[ID No.]],2,2),MID(HR_DB[[#This Row],[ID No.]],4,2),MID(HR_DB[[#This Row],[ID No.]],6,2))</f>
        <v>29680</v>
      </c>
      <c r="G455" s="1">
        <f ca="1">DATEDIF(HR_DB[[#This Row],[DOB]],TODAY(),"Y")</f>
        <v>39</v>
      </c>
      <c r="H455" s="1" t="s">
        <v>17</v>
      </c>
      <c r="I455" s="1" t="s">
        <v>23</v>
      </c>
      <c r="J455" s="1" t="s">
        <v>28</v>
      </c>
      <c r="K455" s="1" t="str">
        <f>VLOOKUP(MID(HR_DB[[#This Row],[ID No.]],8,2),[1]Draft!$B$9:$C$14,2,FALSE)</f>
        <v>Giza</v>
      </c>
      <c r="L455" s="3">
        <v>41460</v>
      </c>
      <c r="M455" s="1">
        <f ca="1">DATEDIF(HR_DB[[#This Row],[Hire date]],TODAY(),"Y")</f>
        <v>7</v>
      </c>
      <c r="N455" s="4">
        <v>4307</v>
      </c>
    </row>
    <row r="456" spans="1:14" x14ac:dyDescent="0.25">
      <c r="A456" s="1">
        <v>58259</v>
      </c>
      <c r="B456" s="1" t="s">
        <v>942</v>
      </c>
      <c r="C456" s="1" t="s">
        <v>943</v>
      </c>
      <c r="D456" s="1" t="s">
        <v>22</v>
      </c>
      <c r="E456" s="1" t="str">
        <f>IF(ISODD(MID(HR_DB[[#This Row],[ID No.]],13,1)),"Male","Female")</f>
        <v>Male</v>
      </c>
      <c r="F456" s="3">
        <f>DATE(MID(HR_DB[[#This Row],[ID No.]],2,2),MID(HR_DB[[#This Row],[ID No.]],4,2),MID(HR_DB[[#This Row],[ID No.]],6,2))</f>
        <v>30454</v>
      </c>
      <c r="G456" s="1">
        <f ca="1">DATEDIF(HR_DB[[#This Row],[DOB]],TODAY(),"Y")</f>
        <v>37</v>
      </c>
      <c r="H456" s="1" t="s">
        <v>32</v>
      </c>
      <c r="I456" s="1" t="s">
        <v>18</v>
      </c>
      <c r="J456" s="1" t="s">
        <v>67</v>
      </c>
      <c r="K456" s="1" t="str">
        <f>VLOOKUP(MID(HR_DB[[#This Row],[ID No.]],8,2),[1]Draft!$B$9:$C$14,2,FALSE)</f>
        <v>Monufia</v>
      </c>
      <c r="L456" s="3">
        <v>37995</v>
      </c>
      <c r="M456" s="1">
        <f ca="1">DATEDIF(HR_DB[[#This Row],[Hire date]],TODAY(),"Y")</f>
        <v>16</v>
      </c>
      <c r="N456" s="4">
        <v>22842</v>
      </c>
    </row>
    <row r="457" spans="1:14" x14ac:dyDescent="0.25">
      <c r="A457" s="1">
        <v>54705</v>
      </c>
      <c r="B457" s="1" t="s">
        <v>944</v>
      </c>
      <c r="C457" s="1" t="s">
        <v>945</v>
      </c>
      <c r="D457" s="1" t="s">
        <v>92</v>
      </c>
      <c r="E457" s="1" t="str">
        <f>IF(ISODD(MID(HR_DB[[#This Row],[ID No.]],13,1)),"Male","Female")</f>
        <v>Female</v>
      </c>
      <c r="F457" s="3">
        <f>DATE(MID(HR_DB[[#This Row],[ID No.]],2,2),MID(HR_DB[[#This Row],[ID No.]],4,2),MID(HR_DB[[#This Row],[ID No.]],6,2))</f>
        <v>27913</v>
      </c>
      <c r="G457" s="1">
        <f ca="1">DATEDIF(HR_DB[[#This Row],[DOB]],TODAY(),"Y")</f>
        <v>44</v>
      </c>
      <c r="H457" s="1" t="s">
        <v>32</v>
      </c>
      <c r="I457" s="1" t="s">
        <v>23</v>
      </c>
      <c r="J457" s="1" t="s">
        <v>28</v>
      </c>
      <c r="K457" s="1" t="str">
        <f>VLOOKUP(MID(HR_DB[[#This Row],[ID No.]],8,2),[1]Draft!$B$9:$C$14,2,FALSE)</f>
        <v>Cairo</v>
      </c>
      <c r="L457" s="3">
        <v>40748</v>
      </c>
      <c r="M457" s="1">
        <f ca="1">DATEDIF(HR_DB[[#This Row],[Hire date]],TODAY(),"Y")</f>
        <v>9</v>
      </c>
      <c r="N457" s="4">
        <v>5656</v>
      </c>
    </row>
    <row r="458" spans="1:14" x14ac:dyDescent="0.25">
      <c r="A458" s="1">
        <v>51200</v>
      </c>
      <c r="B458" s="1" t="s">
        <v>946</v>
      </c>
      <c r="C458" s="1" t="s">
        <v>947</v>
      </c>
      <c r="D458" s="1" t="s">
        <v>27</v>
      </c>
      <c r="E458" s="1" t="str">
        <f>IF(ISODD(MID(HR_DB[[#This Row],[ID No.]],13,1)),"Male","Female")</f>
        <v>Female</v>
      </c>
      <c r="F458" s="3">
        <f>DATE(MID(HR_DB[[#This Row],[ID No.]],2,2),MID(HR_DB[[#This Row],[ID No.]],4,2),MID(HR_DB[[#This Row],[ID No.]],6,2))</f>
        <v>30640</v>
      </c>
      <c r="G458" s="1">
        <f ca="1">DATEDIF(HR_DB[[#This Row],[DOB]],TODAY(),"Y")</f>
        <v>36</v>
      </c>
      <c r="H458" s="1" t="s">
        <v>17</v>
      </c>
      <c r="I458" s="1" t="s">
        <v>41</v>
      </c>
      <c r="J458" s="1" t="s">
        <v>67</v>
      </c>
      <c r="K458" s="1" t="str">
        <f>VLOOKUP(MID(HR_DB[[#This Row],[ID No.]],8,2),[1]Draft!$B$9:$C$14,2,FALSE)</f>
        <v>Giza</v>
      </c>
      <c r="L458" s="3">
        <v>35974</v>
      </c>
      <c r="M458" s="1">
        <f ca="1">DATEDIF(HR_DB[[#This Row],[Hire date]],TODAY(),"Y")</f>
        <v>22</v>
      </c>
      <c r="N458" s="4">
        <v>13121</v>
      </c>
    </row>
    <row r="459" spans="1:14" x14ac:dyDescent="0.25">
      <c r="A459" s="1">
        <v>54702</v>
      </c>
      <c r="B459" s="1" t="s">
        <v>948</v>
      </c>
      <c r="C459" s="1" t="s">
        <v>949</v>
      </c>
      <c r="D459" s="1" t="s">
        <v>38</v>
      </c>
      <c r="E459" s="1" t="str">
        <f>IF(ISODD(MID(HR_DB[[#This Row],[ID No.]],13,1)),"Male","Female")</f>
        <v>Female</v>
      </c>
      <c r="F459" s="3">
        <f>DATE(MID(HR_DB[[#This Row],[ID No.]],2,2),MID(HR_DB[[#This Row],[ID No.]],4,2),MID(HR_DB[[#This Row],[ID No.]],6,2))</f>
        <v>30387</v>
      </c>
      <c r="G459" s="1">
        <f ca="1">DATEDIF(HR_DB[[#This Row],[DOB]],TODAY(),"Y")</f>
        <v>37</v>
      </c>
      <c r="H459" s="1" t="s">
        <v>17</v>
      </c>
      <c r="I459" s="1" t="s">
        <v>23</v>
      </c>
      <c r="J459" s="1" t="s">
        <v>44</v>
      </c>
      <c r="K459" s="1" t="str">
        <f>VLOOKUP(MID(HR_DB[[#This Row],[ID No.]],8,2),[1]Draft!$B$9:$C$14,2,FALSE)</f>
        <v>Giza</v>
      </c>
      <c r="L459" s="3">
        <v>40657</v>
      </c>
      <c r="M459" s="1">
        <f ca="1">DATEDIF(HR_DB[[#This Row],[Hire date]],TODAY(),"Y")</f>
        <v>9</v>
      </c>
      <c r="N459" s="4">
        <v>6894</v>
      </c>
    </row>
    <row r="460" spans="1:14" x14ac:dyDescent="0.25">
      <c r="A460" s="1">
        <v>56184</v>
      </c>
      <c r="B460" s="1" t="s">
        <v>950</v>
      </c>
      <c r="C460" s="1" t="s">
        <v>951</v>
      </c>
      <c r="D460" s="1" t="s">
        <v>16</v>
      </c>
      <c r="E460" s="1" t="str">
        <f>IF(ISODD(MID(HR_DB[[#This Row],[ID No.]],13,1)),"Male","Female")</f>
        <v>Female</v>
      </c>
      <c r="F460" s="3">
        <f>DATE(MID(HR_DB[[#This Row],[ID No.]],2,2),MID(HR_DB[[#This Row],[ID No.]],4,2),MID(HR_DB[[#This Row],[ID No.]],6,2))</f>
        <v>27044</v>
      </c>
      <c r="G460" s="1">
        <f ca="1">DATEDIF(HR_DB[[#This Row],[DOB]],TODAY(),"Y")</f>
        <v>46</v>
      </c>
      <c r="H460" s="1" t="s">
        <v>32</v>
      </c>
      <c r="I460" s="1" t="s">
        <v>23</v>
      </c>
      <c r="J460" s="1" t="s">
        <v>28</v>
      </c>
      <c r="K460" s="1" t="str">
        <f>VLOOKUP(MID(HR_DB[[#This Row],[ID No.]],8,2),[1]Draft!$B$9:$C$14,2,FALSE)</f>
        <v>Ismailia</v>
      </c>
      <c r="L460" s="3">
        <v>42094</v>
      </c>
      <c r="M460" s="1">
        <f ca="1">DATEDIF(HR_DB[[#This Row],[Hire date]],TODAY(),"Y")</f>
        <v>5</v>
      </c>
      <c r="N460" s="4">
        <v>3074</v>
      </c>
    </row>
    <row r="461" spans="1:14" x14ac:dyDescent="0.25">
      <c r="A461" s="1">
        <v>58164</v>
      </c>
      <c r="B461" s="1" t="s">
        <v>952</v>
      </c>
      <c r="C461" s="1" t="s">
        <v>953</v>
      </c>
      <c r="D461" s="1" t="s">
        <v>143</v>
      </c>
      <c r="E461" s="1" t="str">
        <f>IF(ISODD(MID(HR_DB[[#This Row],[ID No.]],13,1)),"Male","Female")</f>
        <v>Female</v>
      </c>
      <c r="F461" s="3">
        <f>DATE(MID(HR_DB[[#This Row],[ID No.]],2,2),MID(HR_DB[[#This Row],[ID No.]],4,2),MID(HR_DB[[#This Row],[ID No.]],6,2))</f>
        <v>28927</v>
      </c>
      <c r="G461" s="1">
        <f ca="1">DATEDIF(HR_DB[[#This Row],[DOB]],TODAY(),"Y")</f>
        <v>41</v>
      </c>
      <c r="H461" s="1" t="s">
        <v>17</v>
      </c>
      <c r="I461" s="1" t="s">
        <v>23</v>
      </c>
      <c r="J461" s="1" t="s">
        <v>44</v>
      </c>
      <c r="K461" s="1" t="str">
        <f>VLOOKUP(MID(HR_DB[[#This Row],[ID No.]],8,2),[1]Draft!$B$9:$C$14,2,FALSE)</f>
        <v>Cairo</v>
      </c>
      <c r="L461" s="3">
        <v>38166</v>
      </c>
      <c r="M461" s="1">
        <f ca="1">DATEDIF(HR_DB[[#This Row],[Hire date]],TODAY(),"Y")</f>
        <v>16</v>
      </c>
      <c r="N461" s="4">
        <v>3139</v>
      </c>
    </row>
    <row r="462" spans="1:14" x14ac:dyDescent="0.25">
      <c r="A462" s="1">
        <v>50397</v>
      </c>
      <c r="B462" s="1" t="s">
        <v>954</v>
      </c>
      <c r="C462" s="1" t="s">
        <v>955</v>
      </c>
      <c r="D462" s="1" t="s">
        <v>16</v>
      </c>
      <c r="E462" s="1" t="str">
        <f>IF(ISODD(MID(HR_DB[[#This Row],[ID No.]],13,1)),"Male","Female")</f>
        <v>Male</v>
      </c>
      <c r="F462" s="3">
        <f>DATE(MID(HR_DB[[#This Row],[ID No.]],2,2),MID(HR_DB[[#This Row],[ID No.]],4,2),MID(HR_DB[[#This Row],[ID No.]],6,2))</f>
        <v>29601</v>
      </c>
      <c r="G462" s="1">
        <f ca="1">DATEDIF(HR_DB[[#This Row],[DOB]],TODAY(),"Y")</f>
        <v>39</v>
      </c>
      <c r="H462" s="1" t="s">
        <v>32</v>
      </c>
      <c r="I462" s="1" t="s">
        <v>23</v>
      </c>
      <c r="J462" s="1" t="s">
        <v>28</v>
      </c>
      <c r="K462" s="1" t="str">
        <f>VLOOKUP(MID(HR_DB[[#This Row],[ID No.]],8,2),[1]Draft!$B$9:$C$14,2,FALSE)</f>
        <v>Ismailia</v>
      </c>
      <c r="L462" s="3">
        <v>40278</v>
      </c>
      <c r="M462" s="1">
        <f ca="1">DATEDIF(HR_DB[[#This Row],[Hire date]],TODAY(),"Y")</f>
        <v>10</v>
      </c>
      <c r="N462" s="4">
        <v>4319</v>
      </c>
    </row>
    <row r="463" spans="1:14" x14ac:dyDescent="0.25">
      <c r="A463" s="1">
        <v>54295</v>
      </c>
      <c r="B463" s="1" t="s">
        <v>956</v>
      </c>
      <c r="C463" s="1" t="s">
        <v>957</v>
      </c>
      <c r="D463" s="1" t="s">
        <v>38</v>
      </c>
      <c r="E463" s="1" t="str">
        <f>IF(ISODD(MID(HR_DB[[#This Row],[ID No.]],13,1)),"Male","Female")</f>
        <v>Female</v>
      </c>
      <c r="F463" s="3">
        <f>DATE(MID(HR_DB[[#This Row],[ID No.]],2,2),MID(HR_DB[[#This Row],[ID No.]],4,2),MID(HR_DB[[#This Row],[ID No.]],6,2))</f>
        <v>33186</v>
      </c>
      <c r="G463" s="1">
        <f ca="1">DATEDIF(HR_DB[[#This Row],[DOB]],TODAY(),"Y")</f>
        <v>29</v>
      </c>
      <c r="H463" s="1" t="s">
        <v>17</v>
      </c>
      <c r="I463" s="1" t="s">
        <v>23</v>
      </c>
      <c r="J463" s="1" t="s">
        <v>67</v>
      </c>
      <c r="K463" s="1" t="str">
        <f>VLOOKUP(MID(HR_DB[[#This Row],[ID No.]],8,2),[1]Draft!$B$9:$C$14,2,FALSE)</f>
        <v>Alexandria</v>
      </c>
      <c r="L463" s="3">
        <v>37439</v>
      </c>
      <c r="M463" s="1">
        <f ca="1">DATEDIF(HR_DB[[#This Row],[Hire date]],TODAY(),"Y")</f>
        <v>18</v>
      </c>
      <c r="N463" s="4">
        <v>4020</v>
      </c>
    </row>
    <row r="464" spans="1:14" x14ac:dyDescent="0.25">
      <c r="A464" s="1">
        <v>50723</v>
      </c>
      <c r="B464" s="1" t="s">
        <v>958</v>
      </c>
      <c r="C464" s="1" t="s">
        <v>959</v>
      </c>
      <c r="D464" s="1" t="s">
        <v>62</v>
      </c>
      <c r="E464" s="1" t="str">
        <f>IF(ISODD(MID(HR_DB[[#This Row],[ID No.]],13,1)),"Male","Female")</f>
        <v>Male</v>
      </c>
      <c r="F464" s="3">
        <f>DATE(MID(HR_DB[[#This Row],[ID No.]],2,2),MID(HR_DB[[#This Row],[ID No.]],4,2),MID(HR_DB[[#This Row],[ID No.]],6,2))</f>
        <v>29679</v>
      </c>
      <c r="G464" s="1">
        <f ca="1">DATEDIF(HR_DB[[#This Row],[DOB]],TODAY(),"Y")</f>
        <v>39</v>
      </c>
      <c r="H464" s="1" t="s">
        <v>17</v>
      </c>
      <c r="I464" s="1" t="s">
        <v>23</v>
      </c>
      <c r="J464" s="1" t="s">
        <v>67</v>
      </c>
      <c r="K464" s="1" t="str">
        <f>VLOOKUP(MID(HR_DB[[#This Row],[ID No.]],8,2),[1]Draft!$B$9:$C$14,2,FALSE)</f>
        <v>Sharqia</v>
      </c>
      <c r="L464" s="3">
        <v>39007</v>
      </c>
      <c r="M464" s="1">
        <f ca="1">DATEDIF(HR_DB[[#This Row],[Hire date]],TODAY(),"Y")</f>
        <v>14</v>
      </c>
      <c r="N464" s="4">
        <v>6857</v>
      </c>
    </row>
    <row r="465" spans="1:14" x14ac:dyDescent="0.25">
      <c r="A465" s="1">
        <v>52517</v>
      </c>
      <c r="B465" s="1" t="s">
        <v>960</v>
      </c>
      <c r="C465" s="1" t="s">
        <v>961</v>
      </c>
      <c r="D465" s="1" t="s">
        <v>16</v>
      </c>
      <c r="E465" s="1" t="str">
        <f>IF(ISODD(MID(HR_DB[[#This Row],[ID No.]],13,1)),"Male","Female")</f>
        <v>Male</v>
      </c>
      <c r="F465" s="3">
        <f>DATE(MID(HR_DB[[#This Row],[ID No.]],2,2),MID(HR_DB[[#This Row],[ID No.]],4,2),MID(HR_DB[[#This Row],[ID No.]],6,2))</f>
        <v>34400</v>
      </c>
      <c r="G465" s="1">
        <f ca="1">DATEDIF(HR_DB[[#This Row],[DOB]],TODAY(),"Y")</f>
        <v>26</v>
      </c>
      <c r="H465" s="1" t="s">
        <v>32</v>
      </c>
      <c r="I465" s="1" t="s">
        <v>23</v>
      </c>
      <c r="J465" s="1" t="s">
        <v>67</v>
      </c>
      <c r="K465" s="1" t="str">
        <f>VLOOKUP(MID(HR_DB[[#This Row],[ID No.]],8,2),[1]Draft!$B$9:$C$14,2,FALSE)</f>
        <v>Alexandria</v>
      </c>
      <c r="L465" s="3">
        <v>38027</v>
      </c>
      <c r="M465" s="1">
        <f ca="1">DATEDIF(HR_DB[[#This Row],[Hire date]],TODAY(),"Y")</f>
        <v>16</v>
      </c>
      <c r="N465" s="4">
        <v>4262</v>
      </c>
    </row>
    <row r="466" spans="1:14" x14ac:dyDescent="0.25">
      <c r="A466" s="1">
        <v>56899</v>
      </c>
      <c r="B466" s="1" t="s">
        <v>962</v>
      </c>
      <c r="C466" s="1" t="s">
        <v>963</v>
      </c>
      <c r="D466" s="1" t="s">
        <v>92</v>
      </c>
      <c r="E466" s="1" t="str">
        <f>IF(ISODD(MID(HR_DB[[#This Row],[ID No.]],13,1)),"Male","Female")</f>
        <v>Male</v>
      </c>
      <c r="F466" s="3">
        <f>DATE(MID(HR_DB[[#This Row],[ID No.]],2,2),MID(HR_DB[[#This Row],[ID No.]],4,2),MID(HR_DB[[#This Row],[ID No.]],6,2))</f>
        <v>29526</v>
      </c>
      <c r="G466" s="1">
        <f ca="1">DATEDIF(HR_DB[[#This Row],[DOB]],TODAY(),"Y")</f>
        <v>40</v>
      </c>
      <c r="H466" s="1" t="s">
        <v>17</v>
      </c>
      <c r="I466" s="1" t="s">
        <v>41</v>
      </c>
      <c r="J466" s="1" t="s">
        <v>28</v>
      </c>
      <c r="K466" s="1" t="str">
        <f>VLOOKUP(MID(HR_DB[[#This Row],[ID No.]],8,2),[1]Draft!$B$9:$C$14,2,FALSE)</f>
        <v>Alexandria</v>
      </c>
      <c r="L466" s="3">
        <v>39518</v>
      </c>
      <c r="M466" s="1">
        <f ca="1">DATEDIF(HR_DB[[#This Row],[Hire date]],TODAY(),"Y")</f>
        <v>12</v>
      </c>
      <c r="N466" s="4">
        <v>13451</v>
      </c>
    </row>
    <row r="467" spans="1:14" x14ac:dyDescent="0.25">
      <c r="A467" s="1">
        <v>54679</v>
      </c>
      <c r="B467" s="1" t="s">
        <v>964</v>
      </c>
      <c r="C467" s="1" t="s">
        <v>965</v>
      </c>
      <c r="D467" s="1" t="s">
        <v>92</v>
      </c>
      <c r="E467" s="1" t="str">
        <f>IF(ISODD(MID(HR_DB[[#This Row],[ID No.]],13,1)),"Male","Female")</f>
        <v>Male</v>
      </c>
      <c r="F467" s="3">
        <f>DATE(MID(HR_DB[[#This Row],[ID No.]],2,2),MID(HR_DB[[#This Row],[ID No.]],4,2),MID(HR_DB[[#This Row],[ID No.]],6,2))</f>
        <v>30146</v>
      </c>
      <c r="G467" s="1">
        <f ca="1">DATEDIF(HR_DB[[#This Row],[DOB]],TODAY(),"Y")</f>
        <v>38</v>
      </c>
      <c r="H467" s="1" t="s">
        <v>17</v>
      </c>
      <c r="I467" s="1" t="s">
        <v>18</v>
      </c>
      <c r="J467" s="1" t="s">
        <v>44</v>
      </c>
      <c r="K467" s="1" t="str">
        <f>VLOOKUP(MID(HR_DB[[#This Row],[ID No.]],8,2),[1]Draft!$B$9:$C$14,2,FALSE)</f>
        <v>Ismailia</v>
      </c>
      <c r="L467" s="3">
        <v>40335</v>
      </c>
      <c r="M467" s="1">
        <f ca="1">DATEDIF(HR_DB[[#This Row],[Hire date]],TODAY(),"Y")</f>
        <v>10</v>
      </c>
      <c r="N467" s="4">
        <v>22335</v>
      </c>
    </row>
    <row r="468" spans="1:14" x14ac:dyDescent="0.25">
      <c r="A468" s="1">
        <v>51301</v>
      </c>
      <c r="B468" s="1" t="s">
        <v>966</v>
      </c>
      <c r="C468" s="1" t="s">
        <v>967</v>
      </c>
      <c r="D468" s="1" t="s">
        <v>31</v>
      </c>
      <c r="E468" s="1" t="str">
        <f>IF(ISODD(MID(HR_DB[[#This Row],[ID No.]],13,1)),"Male","Female")</f>
        <v>Male</v>
      </c>
      <c r="F468" s="3">
        <f>DATE(MID(HR_DB[[#This Row],[ID No.]],2,2),MID(HR_DB[[#This Row],[ID No.]],4,2),MID(HR_DB[[#This Row],[ID No.]],6,2))</f>
        <v>29229</v>
      </c>
      <c r="G468" s="1">
        <f ca="1">DATEDIF(HR_DB[[#This Row],[DOB]],TODAY(),"Y")</f>
        <v>40</v>
      </c>
      <c r="H468" s="1" t="s">
        <v>17</v>
      </c>
      <c r="I468" s="1" t="s">
        <v>23</v>
      </c>
      <c r="J468" s="1" t="s">
        <v>24</v>
      </c>
      <c r="K468" s="1" t="str">
        <f>VLOOKUP(MID(HR_DB[[#This Row],[ID No.]],8,2),[1]Draft!$B$9:$C$14,2,FALSE)</f>
        <v>Ismailia</v>
      </c>
      <c r="L468" s="3">
        <v>39278</v>
      </c>
      <c r="M468" s="1">
        <f ca="1">DATEDIF(HR_DB[[#This Row],[Hire date]],TODAY(),"Y")</f>
        <v>13</v>
      </c>
      <c r="N468" s="4">
        <v>3133</v>
      </c>
    </row>
    <row r="469" spans="1:14" x14ac:dyDescent="0.25">
      <c r="A469" s="1">
        <v>51069</v>
      </c>
      <c r="B469" s="1" t="s">
        <v>968</v>
      </c>
      <c r="C469" s="1" t="s">
        <v>969</v>
      </c>
      <c r="D469" s="1" t="s">
        <v>143</v>
      </c>
      <c r="E469" s="1" t="str">
        <f>IF(ISODD(MID(HR_DB[[#This Row],[ID No.]],13,1)),"Male","Female")</f>
        <v>Male</v>
      </c>
      <c r="F469" s="3">
        <f>DATE(MID(HR_DB[[#This Row],[ID No.]],2,2),MID(HR_DB[[#This Row],[ID No.]],4,2),MID(HR_DB[[#This Row],[ID No.]],6,2))</f>
        <v>31261</v>
      </c>
      <c r="G469" s="1">
        <f ca="1">DATEDIF(HR_DB[[#This Row],[DOB]],TODAY(),"Y")</f>
        <v>35</v>
      </c>
      <c r="H469" s="1" t="s">
        <v>32</v>
      </c>
      <c r="I469" s="1" t="s">
        <v>23</v>
      </c>
      <c r="J469" s="1" t="s">
        <v>44</v>
      </c>
      <c r="K469" s="1" t="str">
        <f>VLOOKUP(MID(HR_DB[[#This Row],[ID No.]],8,2),[1]Draft!$B$9:$C$14,2,FALSE)</f>
        <v>Alexandria</v>
      </c>
      <c r="L469" s="3">
        <v>37520</v>
      </c>
      <c r="M469" s="1">
        <f ca="1">DATEDIF(HR_DB[[#This Row],[Hire date]],TODAY(),"Y")</f>
        <v>18</v>
      </c>
      <c r="N469" s="4">
        <v>5884</v>
      </c>
    </row>
    <row r="470" spans="1:14" x14ac:dyDescent="0.25">
      <c r="A470" s="1">
        <v>54671</v>
      </c>
      <c r="B470" s="1" t="s">
        <v>970</v>
      </c>
      <c r="C470" s="1" t="s">
        <v>971</v>
      </c>
      <c r="D470" s="1" t="s">
        <v>49</v>
      </c>
      <c r="E470" s="1" t="str">
        <f>IF(ISODD(MID(HR_DB[[#This Row],[ID No.]],13,1)),"Male","Female")</f>
        <v>Female</v>
      </c>
      <c r="F470" s="3">
        <f>DATE(MID(HR_DB[[#This Row],[ID No.]],2,2),MID(HR_DB[[#This Row],[ID No.]],4,2),MID(HR_DB[[#This Row],[ID No.]],6,2))</f>
        <v>28841</v>
      </c>
      <c r="G470" s="1">
        <f ca="1">DATEDIF(HR_DB[[#This Row],[DOB]],TODAY(),"Y")</f>
        <v>41</v>
      </c>
      <c r="H470" s="1" t="s">
        <v>32</v>
      </c>
      <c r="I470" s="1" t="s">
        <v>18</v>
      </c>
      <c r="J470" s="1" t="s">
        <v>28</v>
      </c>
      <c r="K470" s="1" t="str">
        <f>VLOOKUP(MID(HR_DB[[#This Row],[ID No.]],8,2),[1]Draft!$B$9:$C$14,2,FALSE)</f>
        <v>Cairo</v>
      </c>
      <c r="L470" s="3">
        <v>37111</v>
      </c>
      <c r="M470" s="1">
        <f ca="1">DATEDIF(HR_DB[[#This Row],[Hire date]],TODAY(),"Y")</f>
        <v>19</v>
      </c>
      <c r="N470" s="4">
        <v>27871</v>
      </c>
    </row>
    <row r="471" spans="1:14" x14ac:dyDescent="0.25">
      <c r="A471" s="1">
        <v>51724</v>
      </c>
      <c r="B471" s="1" t="s">
        <v>972</v>
      </c>
      <c r="C471" s="1" t="s">
        <v>973</v>
      </c>
      <c r="D471" s="1" t="s">
        <v>92</v>
      </c>
      <c r="E471" s="1" t="str">
        <f>IF(ISODD(MID(HR_DB[[#This Row],[ID No.]],13,1)),"Male","Female")</f>
        <v>Male</v>
      </c>
      <c r="F471" s="3">
        <f>DATE(MID(HR_DB[[#This Row],[ID No.]],2,2),MID(HR_DB[[#This Row],[ID No.]],4,2),MID(HR_DB[[#This Row],[ID No.]],6,2))</f>
        <v>27313</v>
      </c>
      <c r="G471" s="1">
        <f ca="1">DATEDIF(HR_DB[[#This Row],[DOB]],TODAY(),"Y")</f>
        <v>46</v>
      </c>
      <c r="H471" s="1" t="s">
        <v>17</v>
      </c>
      <c r="I471" s="1" t="s">
        <v>23</v>
      </c>
      <c r="J471" s="1" t="s">
        <v>67</v>
      </c>
      <c r="K471" s="1" t="str">
        <f>VLOOKUP(MID(HR_DB[[#This Row],[ID No.]],8,2),[1]Draft!$B$9:$C$14,2,FALSE)</f>
        <v>Giza</v>
      </c>
      <c r="L471" s="3">
        <v>39124</v>
      </c>
      <c r="M471" s="1">
        <f ca="1">DATEDIF(HR_DB[[#This Row],[Hire date]],TODAY(),"Y")</f>
        <v>13</v>
      </c>
      <c r="N471" s="4">
        <v>6115</v>
      </c>
    </row>
    <row r="472" spans="1:14" x14ac:dyDescent="0.25">
      <c r="A472" s="1">
        <v>59766</v>
      </c>
      <c r="B472" s="1" t="s">
        <v>974</v>
      </c>
      <c r="C472" s="1" t="s">
        <v>975</v>
      </c>
      <c r="D472" s="1" t="s">
        <v>62</v>
      </c>
      <c r="E472" s="1" t="str">
        <f>IF(ISODD(MID(HR_DB[[#This Row],[ID No.]],13,1)),"Male","Female")</f>
        <v>Female</v>
      </c>
      <c r="F472" s="3">
        <f>DATE(MID(HR_DB[[#This Row],[ID No.]],2,2),MID(HR_DB[[#This Row],[ID No.]],4,2),MID(HR_DB[[#This Row],[ID No.]],6,2))</f>
        <v>27827</v>
      </c>
      <c r="G472" s="1">
        <f ca="1">DATEDIF(HR_DB[[#This Row],[DOB]],TODAY(),"Y")</f>
        <v>44</v>
      </c>
      <c r="H472" s="1" t="s">
        <v>17</v>
      </c>
      <c r="I472" s="1" t="s">
        <v>23</v>
      </c>
      <c r="J472" s="1" t="s">
        <v>28</v>
      </c>
      <c r="K472" s="1" t="str">
        <f>VLOOKUP(MID(HR_DB[[#This Row],[ID No.]],8,2),[1]Draft!$B$9:$C$14,2,FALSE)</f>
        <v>Monufia</v>
      </c>
      <c r="L472" s="3">
        <v>39518</v>
      </c>
      <c r="M472" s="1">
        <f ca="1">DATEDIF(HR_DB[[#This Row],[Hire date]],TODAY(),"Y")</f>
        <v>12</v>
      </c>
      <c r="N472" s="4">
        <v>3067</v>
      </c>
    </row>
    <row r="473" spans="1:14" x14ac:dyDescent="0.25">
      <c r="A473" s="1">
        <v>55151</v>
      </c>
      <c r="B473" s="1" t="s">
        <v>976</v>
      </c>
      <c r="C473" s="1" t="s">
        <v>977</v>
      </c>
      <c r="D473" s="1" t="s">
        <v>143</v>
      </c>
      <c r="E473" s="1" t="str">
        <f>IF(ISODD(MID(HR_DB[[#This Row],[ID No.]],13,1)),"Male","Female")</f>
        <v>Male</v>
      </c>
      <c r="F473" s="3">
        <f>DATE(MID(HR_DB[[#This Row],[ID No.]],2,2),MID(HR_DB[[#This Row],[ID No.]],4,2),MID(HR_DB[[#This Row],[ID No.]],6,2))</f>
        <v>33584</v>
      </c>
      <c r="G473" s="1">
        <f ca="1">DATEDIF(HR_DB[[#This Row],[DOB]],TODAY(),"Y")</f>
        <v>28</v>
      </c>
      <c r="H473" s="1" t="s">
        <v>17</v>
      </c>
      <c r="I473" s="1" t="s">
        <v>41</v>
      </c>
      <c r="J473" s="1" t="s">
        <v>19</v>
      </c>
      <c r="K473" s="1" t="str">
        <f>VLOOKUP(MID(HR_DB[[#This Row],[ID No.]],8,2),[1]Draft!$B$9:$C$14,2,FALSE)</f>
        <v>Giza</v>
      </c>
      <c r="L473" s="3">
        <v>37296</v>
      </c>
      <c r="M473" s="1">
        <f ca="1">DATEDIF(HR_DB[[#This Row],[Hire date]],TODAY(),"Y")</f>
        <v>18</v>
      </c>
      <c r="N473" s="4">
        <v>13327</v>
      </c>
    </row>
    <row r="474" spans="1:14" x14ac:dyDescent="0.25">
      <c r="A474" s="1">
        <v>52834</v>
      </c>
      <c r="B474" s="1" t="s">
        <v>978</v>
      </c>
      <c r="C474" s="1" t="s">
        <v>979</v>
      </c>
      <c r="D474" s="1" t="s">
        <v>22</v>
      </c>
      <c r="E474" s="1" t="str">
        <f>IF(ISODD(MID(HR_DB[[#This Row],[ID No.]],13,1)),"Male","Female")</f>
        <v>Male</v>
      </c>
      <c r="F474" s="3">
        <f>DATE(MID(HR_DB[[#This Row],[ID No.]],2,2),MID(HR_DB[[#This Row],[ID No.]],4,2),MID(HR_DB[[#This Row],[ID No.]],6,2))</f>
        <v>34207</v>
      </c>
      <c r="G474" s="1">
        <f ca="1">DATEDIF(HR_DB[[#This Row],[DOB]],TODAY(),"Y")</f>
        <v>27</v>
      </c>
      <c r="H474" s="1" t="s">
        <v>17</v>
      </c>
      <c r="I474" s="1" t="s">
        <v>18</v>
      </c>
      <c r="J474" s="1" t="s">
        <v>24</v>
      </c>
      <c r="K474" s="1" t="str">
        <f>VLOOKUP(MID(HR_DB[[#This Row],[ID No.]],8,2),[1]Draft!$B$9:$C$14,2,FALSE)</f>
        <v>Alexandria</v>
      </c>
      <c r="L474" s="3">
        <v>42089</v>
      </c>
      <c r="M474" s="1">
        <f ca="1">DATEDIF(HR_DB[[#This Row],[Hire date]],TODAY(),"Y")</f>
        <v>5</v>
      </c>
      <c r="N474" s="4">
        <v>26768</v>
      </c>
    </row>
    <row r="475" spans="1:14" x14ac:dyDescent="0.25">
      <c r="A475" s="1">
        <v>51915</v>
      </c>
      <c r="B475" s="1" t="s">
        <v>980</v>
      </c>
      <c r="C475" s="1" t="s">
        <v>981</v>
      </c>
      <c r="D475" s="1" t="s">
        <v>143</v>
      </c>
      <c r="E475" s="1" t="str">
        <f>IF(ISODD(MID(HR_DB[[#This Row],[ID No.]],13,1)),"Male","Female")</f>
        <v>Female</v>
      </c>
      <c r="F475" s="3">
        <f>DATE(MID(HR_DB[[#This Row],[ID No.]],2,2),MID(HR_DB[[#This Row],[ID No.]],4,2),MID(HR_DB[[#This Row],[ID No.]],6,2))</f>
        <v>29290</v>
      </c>
      <c r="G475" s="1">
        <f ca="1">DATEDIF(HR_DB[[#This Row],[DOB]],TODAY(),"Y")</f>
        <v>40</v>
      </c>
      <c r="H475" s="1" t="s">
        <v>32</v>
      </c>
      <c r="I475" s="1" t="s">
        <v>23</v>
      </c>
      <c r="J475" s="1" t="s">
        <v>19</v>
      </c>
      <c r="K475" s="1" t="str">
        <f>VLOOKUP(MID(HR_DB[[#This Row],[ID No.]],8,2),[1]Draft!$B$9:$C$14,2,FALSE)</f>
        <v>Giza</v>
      </c>
      <c r="L475" s="3">
        <v>38006</v>
      </c>
      <c r="M475" s="1">
        <f ca="1">DATEDIF(HR_DB[[#This Row],[Hire date]],TODAY(),"Y")</f>
        <v>16</v>
      </c>
      <c r="N475" s="4">
        <v>3735</v>
      </c>
    </row>
    <row r="476" spans="1:14" x14ac:dyDescent="0.25">
      <c r="A476" s="1">
        <v>50295</v>
      </c>
      <c r="B476" s="1" t="s">
        <v>982</v>
      </c>
      <c r="C476" s="1" t="s">
        <v>983</v>
      </c>
      <c r="D476" s="1" t="s">
        <v>49</v>
      </c>
      <c r="E476" s="1" t="str">
        <f>IF(ISODD(MID(HR_DB[[#This Row],[ID No.]],13,1)),"Male","Female")</f>
        <v>Female</v>
      </c>
      <c r="F476" s="3">
        <f>DATE(MID(HR_DB[[#This Row],[ID No.]],2,2),MID(HR_DB[[#This Row],[ID No.]],4,2),MID(HR_DB[[#This Row],[ID No.]],6,2))</f>
        <v>31674</v>
      </c>
      <c r="G476" s="1">
        <f ca="1">DATEDIF(HR_DB[[#This Row],[DOB]],TODAY(),"Y")</f>
        <v>34</v>
      </c>
      <c r="H476" s="1" t="s">
        <v>17</v>
      </c>
      <c r="I476" s="1" t="s">
        <v>41</v>
      </c>
      <c r="J476" s="1" t="s">
        <v>24</v>
      </c>
      <c r="K476" s="1" t="str">
        <f>VLOOKUP(MID(HR_DB[[#This Row],[ID No.]],8,2),[1]Draft!$B$9:$C$14,2,FALSE)</f>
        <v>Giza</v>
      </c>
      <c r="L476" s="3">
        <v>35906</v>
      </c>
      <c r="M476" s="1">
        <f ca="1">DATEDIF(HR_DB[[#This Row],[Hire date]],TODAY(),"Y")</f>
        <v>22</v>
      </c>
      <c r="N476" s="4">
        <v>12039</v>
      </c>
    </row>
    <row r="477" spans="1:14" x14ac:dyDescent="0.25">
      <c r="A477" s="1">
        <v>50128</v>
      </c>
      <c r="B477" s="1" t="s">
        <v>984</v>
      </c>
      <c r="C477" s="1" t="s">
        <v>985</v>
      </c>
      <c r="D477" s="1" t="s">
        <v>35</v>
      </c>
      <c r="E477" s="1" t="str">
        <f>IF(ISODD(MID(HR_DB[[#This Row],[ID No.]],13,1)),"Male","Female")</f>
        <v>Male</v>
      </c>
      <c r="F477" s="3">
        <f>DATE(MID(HR_DB[[#This Row],[ID No.]],2,2),MID(HR_DB[[#This Row],[ID No.]],4,2),MID(HR_DB[[#This Row],[ID No.]],6,2))</f>
        <v>33444</v>
      </c>
      <c r="G477" s="1">
        <f ca="1">DATEDIF(HR_DB[[#This Row],[DOB]],TODAY(),"Y")</f>
        <v>29</v>
      </c>
      <c r="H477" s="1" t="s">
        <v>32</v>
      </c>
      <c r="I477" s="1" t="s">
        <v>23</v>
      </c>
      <c r="J477" s="1" t="s">
        <v>28</v>
      </c>
      <c r="K477" s="1" t="str">
        <f>VLOOKUP(MID(HR_DB[[#This Row],[ID No.]],8,2),[1]Draft!$B$9:$C$14,2,FALSE)</f>
        <v>Ismailia</v>
      </c>
      <c r="L477" s="3">
        <v>42264</v>
      </c>
      <c r="M477" s="1">
        <f ca="1">DATEDIF(HR_DB[[#This Row],[Hire date]],TODAY(),"Y")</f>
        <v>5</v>
      </c>
      <c r="N477" s="4">
        <v>4555</v>
      </c>
    </row>
    <row r="478" spans="1:14" x14ac:dyDescent="0.25">
      <c r="A478" s="1">
        <v>57195</v>
      </c>
      <c r="B478" s="1" t="s">
        <v>986</v>
      </c>
      <c r="C478" s="1" t="s">
        <v>987</v>
      </c>
      <c r="D478" s="1" t="s">
        <v>31</v>
      </c>
      <c r="E478" s="1" t="str">
        <f>IF(ISODD(MID(HR_DB[[#This Row],[ID No.]],13,1)),"Male","Female")</f>
        <v>Female</v>
      </c>
      <c r="F478" s="3">
        <f>DATE(MID(HR_DB[[#This Row],[ID No.]],2,2),MID(HR_DB[[#This Row],[ID No.]],4,2),MID(HR_DB[[#This Row],[ID No.]],6,2))</f>
        <v>29077</v>
      </c>
      <c r="G478" s="1">
        <f ca="1">DATEDIF(HR_DB[[#This Row],[DOB]],TODAY(),"Y")</f>
        <v>41</v>
      </c>
      <c r="H478" s="1" t="s">
        <v>32</v>
      </c>
      <c r="I478" s="1" t="s">
        <v>23</v>
      </c>
      <c r="J478" s="1" t="s">
        <v>44</v>
      </c>
      <c r="K478" s="1" t="str">
        <f>VLOOKUP(MID(HR_DB[[#This Row],[ID No.]],8,2),[1]Draft!$B$9:$C$14,2,FALSE)</f>
        <v>Sharqia</v>
      </c>
      <c r="L478" s="3">
        <v>42052</v>
      </c>
      <c r="M478" s="1">
        <f ca="1">DATEDIF(HR_DB[[#This Row],[Hire date]],TODAY(),"Y")</f>
        <v>5</v>
      </c>
      <c r="N478" s="4">
        <v>4225</v>
      </c>
    </row>
    <row r="479" spans="1:14" x14ac:dyDescent="0.25">
      <c r="A479" s="1">
        <v>54448</v>
      </c>
      <c r="B479" s="1" t="s">
        <v>988</v>
      </c>
      <c r="C479" s="1" t="s">
        <v>989</v>
      </c>
      <c r="D479" s="1" t="s">
        <v>143</v>
      </c>
      <c r="E479" s="1" t="str">
        <f>IF(ISODD(MID(HR_DB[[#This Row],[ID No.]],13,1)),"Male","Female")</f>
        <v>Male</v>
      </c>
      <c r="F479" s="3">
        <f>DATE(MID(HR_DB[[#This Row],[ID No.]],2,2),MID(HR_DB[[#This Row],[ID No.]],4,2),MID(HR_DB[[#This Row],[ID No.]],6,2))</f>
        <v>34588</v>
      </c>
      <c r="G479" s="1">
        <f ca="1">DATEDIF(HR_DB[[#This Row],[DOB]],TODAY(),"Y")</f>
        <v>26</v>
      </c>
      <c r="H479" s="1" t="s">
        <v>17</v>
      </c>
      <c r="I479" s="1" t="s">
        <v>18</v>
      </c>
      <c r="J479" s="1" t="s">
        <v>44</v>
      </c>
      <c r="K479" s="1" t="str">
        <f>VLOOKUP(MID(HR_DB[[#This Row],[ID No.]],8,2),[1]Draft!$B$9:$C$14,2,FALSE)</f>
        <v>Ismailia</v>
      </c>
      <c r="L479" s="3">
        <v>36713</v>
      </c>
      <c r="M479" s="1">
        <f ca="1">DATEDIF(HR_DB[[#This Row],[Hire date]],TODAY(),"Y")</f>
        <v>20</v>
      </c>
      <c r="N479" s="4">
        <v>28064</v>
      </c>
    </row>
    <row r="480" spans="1:14" x14ac:dyDescent="0.25">
      <c r="A480" s="1">
        <v>53840</v>
      </c>
      <c r="B480" s="1" t="s">
        <v>990</v>
      </c>
      <c r="C480" s="1" t="s">
        <v>991</v>
      </c>
      <c r="D480" s="1" t="s">
        <v>38</v>
      </c>
      <c r="E480" s="1" t="str">
        <f>IF(ISODD(MID(HR_DB[[#This Row],[ID No.]],13,1)),"Male","Female")</f>
        <v>Male</v>
      </c>
      <c r="F480" s="3">
        <f>DATE(MID(HR_DB[[#This Row],[ID No.]],2,2),MID(HR_DB[[#This Row],[ID No.]],4,2),MID(HR_DB[[#This Row],[ID No.]],6,2))</f>
        <v>32155</v>
      </c>
      <c r="G480" s="1">
        <f ca="1">DATEDIF(HR_DB[[#This Row],[DOB]],TODAY(),"Y")</f>
        <v>32</v>
      </c>
      <c r="H480" s="1" t="s">
        <v>17</v>
      </c>
      <c r="I480" s="1" t="s">
        <v>23</v>
      </c>
      <c r="J480" s="1" t="s">
        <v>44</v>
      </c>
      <c r="K480" s="1" t="str">
        <f>VLOOKUP(MID(HR_DB[[#This Row],[ID No.]],8,2),[1]Draft!$B$9:$C$14,2,FALSE)</f>
        <v>Sharqia</v>
      </c>
      <c r="L480" s="3">
        <v>37108</v>
      </c>
      <c r="M480" s="1">
        <f ca="1">DATEDIF(HR_DB[[#This Row],[Hire date]],TODAY(),"Y")</f>
        <v>19</v>
      </c>
      <c r="N480" s="4">
        <v>6586</v>
      </c>
    </row>
    <row r="481" spans="1:14" x14ac:dyDescent="0.25">
      <c r="A481" s="1">
        <v>56278</v>
      </c>
      <c r="B481" s="1" t="s">
        <v>992</v>
      </c>
      <c r="C481" s="1" t="s">
        <v>993</v>
      </c>
      <c r="D481" s="1" t="s">
        <v>35</v>
      </c>
      <c r="E481" s="1" t="str">
        <f>IF(ISODD(MID(HR_DB[[#This Row],[ID No.]],13,1)),"Male","Female")</f>
        <v>Male</v>
      </c>
      <c r="F481" s="3">
        <f>DATE(MID(HR_DB[[#This Row],[ID No.]],2,2),MID(HR_DB[[#This Row],[ID No.]],4,2),MID(HR_DB[[#This Row],[ID No.]],6,2))</f>
        <v>30596</v>
      </c>
      <c r="G481" s="1">
        <f ca="1">DATEDIF(HR_DB[[#This Row],[DOB]],TODAY(),"Y")</f>
        <v>37</v>
      </c>
      <c r="H481" s="1" t="s">
        <v>17</v>
      </c>
      <c r="I481" s="1" t="s">
        <v>23</v>
      </c>
      <c r="J481" s="1" t="s">
        <v>24</v>
      </c>
      <c r="K481" s="1" t="str">
        <f>VLOOKUP(MID(HR_DB[[#This Row],[ID No.]],8,2),[1]Draft!$B$9:$C$14,2,FALSE)</f>
        <v>Cairo</v>
      </c>
      <c r="L481" s="3">
        <v>42087</v>
      </c>
      <c r="M481" s="1">
        <f ca="1">DATEDIF(HR_DB[[#This Row],[Hire date]],TODAY(),"Y")</f>
        <v>5</v>
      </c>
      <c r="N481" s="4">
        <v>3204</v>
      </c>
    </row>
    <row r="482" spans="1:14" x14ac:dyDescent="0.25">
      <c r="A482" s="1">
        <v>55421</v>
      </c>
      <c r="B482" s="1" t="s">
        <v>994</v>
      </c>
      <c r="C482" s="1" t="s">
        <v>995</v>
      </c>
      <c r="D482" s="1" t="s">
        <v>62</v>
      </c>
      <c r="E482" s="1" t="str">
        <f>IF(ISODD(MID(HR_DB[[#This Row],[ID No.]],13,1)),"Male","Female")</f>
        <v>Female</v>
      </c>
      <c r="F482" s="3">
        <f>DATE(MID(HR_DB[[#This Row],[ID No.]],2,2),MID(HR_DB[[#This Row],[ID No.]],4,2),MID(HR_DB[[#This Row],[ID No.]],6,2))</f>
        <v>30748</v>
      </c>
      <c r="G482" s="1">
        <f ca="1">DATEDIF(HR_DB[[#This Row],[DOB]],TODAY(),"Y")</f>
        <v>36</v>
      </c>
      <c r="H482" s="1" t="s">
        <v>17</v>
      </c>
      <c r="I482" s="1" t="s">
        <v>23</v>
      </c>
      <c r="J482" s="1" t="s">
        <v>24</v>
      </c>
      <c r="K482" s="1" t="str">
        <f>VLOOKUP(MID(HR_DB[[#This Row],[ID No.]],8,2),[1]Draft!$B$9:$C$14,2,FALSE)</f>
        <v>Alexandria</v>
      </c>
      <c r="L482" s="3">
        <v>38534</v>
      </c>
      <c r="M482" s="1">
        <f ca="1">DATEDIF(HR_DB[[#This Row],[Hire date]],TODAY(),"Y")</f>
        <v>15</v>
      </c>
      <c r="N482" s="4">
        <v>5382</v>
      </c>
    </row>
    <row r="483" spans="1:14" x14ac:dyDescent="0.25">
      <c r="A483" s="1">
        <v>57212</v>
      </c>
      <c r="B483" s="1" t="s">
        <v>996</v>
      </c>
      <c r="C483" s="1" t="s">
        <v>997</v>
      </c>
      <c r="D483" s="1" t="s">
        <v>143</v>
      </c>
      <c r="E483" s="1" t="str">
        <f>IF(ISODD(MID(HR_DB[[#This Row],[ID No.]],13,1)),"Male","Female")</f>
        <v>Male</v>
      </c>
      <c r="F483" s="3">
        <f>DATE(MID(HR_DB[[#This Row],[ID No.]],2,2),MID(HR_DB[[#This Row],[ID No.]],4,2),MID(HR_DB[[#This Row],[ID No.]],6,2))</f>
        <v>29637</v>
      </c>
      <c r="G483" s="1">
        <f ca="1">DATEDIF(HR_DB[[#This Row],[DOB]],TODAY(),"Y")</f>
        <v>39</v>
      </c>
      <c r="H483" s="1" t="s">
        <v>17</v>
      </c>
      <c r="I483" s="1" t="s">
        <v>23</v>
      </c>
      <c r="J483" s="1" t="s">
        <v>19</v>
      </c>
      <c r="K483" s="1" t="str">
        <f>VLOOKUP(MID(HR_DB[[#This Row],[ID No.]],8,2),[1]Draft!$B$9:$C$14,2,FALSE)</f>
        <v>Alexandria</v>
      </c>
      <c r="L483" s="3">
        <v>41115</v>
      </c>
      <c r="M483" s="1">
        <f ca="1">DATEDIF(HR_DB[[#This Row],[Hire date]],TODAY(),"Y")</f>
        <v>8</v>
      </c>
      <c r="N483" s="4">
        <v>4548</v>
      </c>
    </row>
    <row r="484" spans="1:14" x14ac:dyDescent="0.25">
      <c r="A484" s="1">
        <v>59483</v>
      </c>
      <c r="B484" s="1" t="s">
        <v>998</v>
      </c>
      <c r="C484" s="1" t="s">
        <v>999</v>
      </c>
      <c r="D484" s="1" t="s">
        <v>31</v>
      </c>
      <c r="E484" s="1" t="str">
        <f>IF(ISODD(MID(HR_DB[[#This Row],[ID No.]],13,1)),"Male","Female")</f>
        <v>Female</v>
      </c>
      <c r="F484" s="3">
        <f>DATE(MID(HR_DB[[#This Row],[ID No.]],2,2),MID(HR_DB[[#This Row],[ID No.]],4,2),MID(HR_DB[[#This Row],[ID No.]],6,2))</f>
        <v>27744</v>
      </c>
      <c r="G484" s="1">
        <f ca="1">DATEDIF(HR_DB[[#This Row],[DOB]],TODAY(),"Y")</f>
        <v>44</v>
      </c>
      <c r="H484" s="1" t="s">
        <v>32</v>
      </c>
      <c r="I484" s="1" t="s">
        <v>23</v>
      </c>
      <c r="J484" s="1" t="s">
        <v>67</v>
      </c>
      <c r="K484" s="1" t="str">
        <f>VLOOKUP(MID(HR_DB[[#This Row],[ID No.]],8,2),[1]Draft!$B$9:$C$14,2,FALSE)</f>
        <v>Sharqia</v>
      </c>
      <c r="L484" s="3">
        <v>35742</v>
      </c>
      <c r="M484" s="1">
        <f ca="1">DATEDIF(HR_DB[[#This Row],[Hire date]],TODAY(),"Y")</f>
        <v>22</v>
      </c>
      <c r="N484" s="4">
        <v>5978</v>
      </c>
    </row>
    <row r="485" spans="1:14" x14ac:dyDescent="0.25">
      <c r="A485" s="1">
        <v>56530</v>
      </c>
      <c r="B485" s="1" t="s">
        <v>1000</v>
      </c>
      <c r="C485" s="1" t="s">
        <v>1001</v>
      </c>
      <c r="D485" s="1" t="s">
        <v>22</v>
      </c>
      <c r="E485" s="1" t="str">
        <f>IF(ISODD(MID(HR_DB[[#This Row],[ID No.]],13,1)),"Male","Female")</f>
        <v>Male</v>
      </c>
      <c r="F485" s="3">
        <f>DATE(MID(HR_DB[[#This Row],[ID No.]],2,2),MID(HR_DB[[#This Row],[ID No.]],4,2),MID(HR_DB[[#This Row],[ID No.]],6,2))</f>
        <v>32868</v>
      </c>
      <c r="G485" s="1">
        <f ca="1">DATEDIF(HR_DB[[#This Row],[DOB]],TODAY(),"Y")</f>
        <v>30</v>
      </c>
      <c r="H485" s="1" t="s">
        <v>17</v>
      </c>
      <c r="I485" s="1" t="s">
        <v>23</v>
      </c>
      <c r="J485" s="1" t="s">
        <v>44</v>
      </c>
      <c r="K485" s="1" t="str">
        <f>VLOOKUP(MID(HR_DB[[#This Row],[ID No.]],8,2),[1]Draft!$B$9:$C$14,2,FALSE)</f>
        <v>Giza</v>
      </c>
      <c r="L485" s="3">
        <v>39175</v>
      </c>
      <c r="M485" s="1">
        <f ca="1">DATEDIF(HR_DB[[#This Row],[Hire date]],TODAY(),"Y")</f>
        <v>13</v>
      </c>
      <c r="N485" s="4">
        <v>6314</v>
      </c>
    </row>
    <row r="486" spans="1:14" x14ac:dyDescent="0.25">
      <c r="A486" s="1">
        <v>58125</v>
      </c>
      <c r="B486" s="1" t="s">
        <v>1002</v>
      </c>
      <c r="C486" s="1" t="s">
        <v>1003</v>
      </c>
      <c r="D486" s="1" t="s">
        <v>49</v>
      </c>
      <c r="E486" s="1" t="str">
        <f>IF(ISODD(MID(HR_DB[[#This Row],[ID No.]],13,1)),"Male","Female")</f>
        <v>Male</v>
      </c>
      <c r="F486" s="3">
        <f>DATE(MID(HR_DB[[#This Row],[ID No.]],2,2),MID(HR_DB[[#This Row],[ID No.]],4,2),MID(HR_DB[[#This Row],[ID No.]],6,2))</f>
        <v>34494</v>
      </c>
      <c r="G486" s="1">
        <f ca="1">DATEDIF(HR_DB[[#This Row],[DOB]],TODAY(),"Y")</f>
        <v>26</v>
      </c>
      <c r="H486" s="1" t="s">
        <v>17</v>
      </c>
      <c r="I486" s="1" t="s">
        <v>23</v>
      </c>
      <c r="J486" s="1" t="s">
        <v>19</v>
      </c>
      <c r="K486" s="1" t="str">
        <f>VLOOKUP(MID(HR_DB[[#This Row],[ID No.]],8,2),[1]Draft!$B$9:$C$14,2,FALSE)</f>
        <v>Alexandria</v>
      </c>
      <c r="L486" s="3">
        <v>37792</v>
      </c>
      <c r="M486" s="1">
        <f ca="1">DATEDIF(HR_DB[[#This Row],[Hire date]],TODAY(),"Y")</f>
        <v>17</v>
      </c>
      <c r="N486" s="4">
        <v>3713</v>
      </c>
    </row>
    <row r="487" spans="1:14" x14ac:dyDescent="0.25">
      <c r="A487" s="1">
        <v>52087</v>
      </c>
      <c r="B487" s="1" t="s">
        <v>1004</v>
      </c>
      <c r="C487" s="1" t="s">
        <v>1005</v>
      </c>
      <c r="D487" s="1" t="s">
        <v>38</v>
      </c>
      <c r="E487" s="1" t="str">
        <f>IF(ISODD(MID(HR_DB[[#This Row],[ID No.]],13,1)),"Male","Female")</f>
        <v>Male</v>
      </c>
      <c r="F487" s="3">
        <f>DATE(MID(HR_DB[[#This Row],[ID No.]],2,2),MID(HR_DB[[#This Row],[ID No.]],4,2),MID(HR_DB[[#This Row],[ID No.]],6,2))</f>
        <v>31475</v>
      </c>
      <c r="G487" s="1">
        <f ca="1">DATEDIF(HR_DB[[#This Row],[DOB]],TODAY(),"Y")</f>
        <v>34</v>
      </c>
      <c r="H487" s="1" t="s">
        <v>32</v>
      </c>
      <c r="I487" s="1" t="s">
        <v>23</v>
      </c>
      <c r="J487" s="1" t="s">
        <v>24</v>
      </c>
      <c r="K487" s="1" t="str">
        <f>VLOOKUP(MID(HR_DB[[#This Row],[ID No.]],8,2),[1]Draft!$B$9:$C$14,2,FALSE)</f>
        <v>Cairo</v>
      </c>
      <c r="L487" s="3">
        <v>37705</v>
      </c>
      <c r="M487" s="1">
        <f ca="1">DATEDIF(HR_DB[[#This Row],[Hire date]],TODAY(),"Y")</f>
        <v>17</v>
      </c>
      <c r="N487" s="4">
        <v>6152</v>
      </c>
    </row>
    <row r="488" spans="1:14" x14ac:dyDescent="0.25">
      <c r="A488" s="1">
        <v>57638</v>
      </c>
      <c r="B488" s="1" t="s">
        <v>1006</v>
      </c>
      <c r="C488" s="1" t="s">
        <v>1007</v>
      </c>
      <c r="D488" s="1" t="s">
        <v>143</v>
      </c>
      <c r="E488" s="1" t="str">
        <f>IF(ISODD(MID(HR_DB[[#This Row],[ID No.]],13,1)),"Male","Female")</f>
        <v>Female</v>
      </c>
      <c r="F488" s="3">
        <f>DATE(MID(HR_DB[[#This Row],[ID No.]],2,2),MID(HR_DB[[#This Row],[ID No.]],4,2),MID(HR_DB[[#This Row],[ID No.]],6,2))</f>
        <v>34246</v>
      </c>
      <c r="G488" s="1">
        <f ca="1">DATEDIF(HR_DB[[#This Row],[DOB]],TODAY(),"Y")</f>
        <v>27</v>
      </c>
      <c r="H488" s="1" t="s">
        <v>17</v>
      </c>
      <c r="I488" s="1" t="s">
        <v>18</v>
      </c>
      <c r="J488" s="1" t="s">
        <v>24</v>
      </c>
      <c r="K488" s="1" t="str">
        <f>VLOOKUP(MID(HR_DB[[#This Row],[ID No.]],8,2),[1]Draft!$B$9:$C$14,2,FALSE)</f>
        <v>Alexandria</v>
      </c>
      <c r="L488" s="3">
        <v>42000</v>
      </c>
      <c r="M488" s="1">
        <f ca="1">DATEDIF(HR_DB[[#This Row],[Hire date]],TODAY(),"Y")</f>
        <v>5</v>
      </c>
      <c r="N488" s="4">
        <v>16318</v>
      </c>
    </row>
    <row r="489" spans="1:14" x14ac:dyDescent="0.25">
      <c r="A489" s="1">
        <v>58042</v>
      </c>
      <c r="B489" s="1" t="s">
        <v>1008</v>
      </c>
      <c r="C489" s="1" t="s">
        <v>1009</v>
      </c>
      <c r="D489" s="1" t="s">
        <v>35</v>
      </c>
      <c r="E489" s="1" t="str">
        <f>IF(ISODD(MID(HR_DB[[#This Row],[ID No.]],13,1)),"Male","Female")</f>
        <v>Male</v>
      </c>
      <c r="F489" s="3">
        <f>DATE(MID(HR_DB[[#This Row],[ID No.]],2,2),MID(HR_DB[[#This Row],[ID No.]],4,2),MID(HR_DB[[#This Row],[ID No.]],6,2))</f>
        <v>32540</v>
      </c>
      <c r="G489" s="1">
        <f ca="1">DATEDIF(HR_DB[[#This Row],[DOB]],TODAY(),"Y")</f>
        <v>31</v>
      </c>
      <c r="H489" s="1" t="s">
        <v>17</v>
      </c>
      <c r="I489" s="1" t="s">
        <v>23</v>
      </c>
      <c r="J489" s="1" t="s">
        <v>19</v>
      </c>
      <c r="K489" s="1" t="str">
        <f>VLOOKUP(MID(HR_DB[[#This Row],[ID No.]],8,2),[1]Draft!$B$9:$C$14,2,FALSE)</f>
        <v>Alexandria</v>
      </c>
      <c r="L489" s="3">
        <v>38248</v>
      </c>
      <c r="M489" s="1">
        <f ca="1">DATEDIF(HR_DB[[#This Row],[Hire date]],TODAY(),"Y")</f>
        <v>16</v>
      </c>
      <c r="N489" s="4">
        <v>6488</v>
      </c>
    </row>
    <row r="490" spans="1:14" x14ac:dyDescent="0.25">
      <c r="A490" s="1">
        <v>59242</v>
      </c>
      <c r="B490" s="1" t="s">
        <v>1010</v>
      </c>
      <c r="C490" s="1" t="s">
        <v>1011</v>
      </c>
      <c r="D490" s="1" t="s">
        <v>31</v>
      </c>
      <c r="E490" s="1" t="str">
        <f>IF(ISODD(MID(HR_DB[[#This Row],[ID No.]],13,1)),"Male","Female")</f>
        <v>Male</v>
      </c>
      <c r="F490" s="3">
        <f>DATE(MID(HR_DB[[#This Row],[ID No.]],2,2),MID(HR_DB[[#This Row],[ID No.]],4,2),MID(HR_DB[[#This Row],[ID No.]],6,2))</f>
        <v>29476</v>
      </c>
      <c r="G490" s="1">
        <f ca="1">DATEDIF(HR_DB[[#This Row],[DOB]],TODAY(),"Y")</f>
        <v>40</v>
      </c>
      <c r="H490" s="1" t="s">
        <v>32</v>
      </c>
      <c r="I490" s="1" t="s">
        <v>23</v>
      </c>
      <c r="J490" s="1" t="s">
        <v>44</v>
      </c>
      <c r="K490" s="1" t="str">
        <f>VLOOKUP(MID(HR_DB[[#This Row],[ID No.]],8,2),[1]Draft!$B$9:$C$14,2,FALSE)</f>
        <v>Cairo</v>
      </c>
      <c r="L490" s="3">
        <v>39781</v>
      </c>
      <c r="M490" s="1">
        <f ca="1">DATEDIF(HR_DB[[#This Row],[Hire date]],TODAY(),"Y")</f>
        <v>11</v>
      </c>
      <c r="N490" s="4">
        <v>5325</v>
      </c>
    </row>
    <row r="491" spans="1:14" x14ac:dyDescent="0.25">
      <c r="A491" s="1">
        <v>52126</v>
      </c>
      <c r="B491" s="1" t="s">
        <v>1012</v>
      </c>
      <c r="C491" s="1" t="s">
        <v>1013</v>
      </c>
      <c r="D491" s="1" t="s">
        <v>92</v>
      </c>
      <c r="E491" s="1" t="str">
        <f>IF(ISODD(MID(HR_DB[[#This Row],[ID No.]],13,1)),"Male","Female")</f>
        <v>Female</v>
      </c>
      <c r="F491" s="3">
        <f>DATE(MID(HR_DB[[#This Row],[ID No.]],2,2),MID(HR_DB[[#This Row],[ID No.]],4,2),MID(HR_DB[[#This Row],[ID No.]],6,2))</f>
        <v>28297</v>
      </c>
      <c r="G491" s="1">
        <f ca="1">DATEDIF(HR_DB[[#This Row],[DOB]],TODAY(),"Y")</f>
        <v>43</v>
      </c>
      <c r="H491" s="1" t="s">
        <v>32</v>
      </c>
      <c r="I491" s="1" t="s">
        <v>23</v>
      </c>
      <c r="J491" s="1" t="s">
        <v>19</v>
      </c>
      <c r="K491" s="1" t="str">
        <f>VLOOKUP(MID(HR_DB[[#This Row],[ID No.]],8,2),[1]Draft!$B$9:$C$14,2,FALSE)</f>
        <v>Monufia</v>
      </c>
      <c r="L491" s="3">
        <v>36216</v>
      </c>
      <c r="M491" s="1">
        <f ca="1">DATEDIF(HR_DB[[#This Row],[Hire date]],TODAY(),"Y")</f>
        <v>21</v>
      </c>
      <c r="N491" s="4">
        <v>6800</v>
      </c>
    </row>
    <row r="492" spans="1:14" x14ac:dyDescent="0.25">
      <c r="A492" s="1">
        <v>54330</v>
      </c>
      <c r="B492" s="1" t="s">
        <v>1014</v>
      </c>
      <c r="C492" s="1" t="s">
        <v>1015</v>
      </c>
      <c r="D492" s="1" t="s">
        <v>38</v>
      </c>
      <c r="E492" s="1" t="str">
        <f>IF(ISODD(MID(HR_DB[[#This Row],[ID No.]],13,1)),"Male","Female")</f>
        <v>Male</v>
      </c>
      <c r="F492" s="3">
        <f>DATE(MID(HR_DB[[#This Row],[ID No.]],2,2),MID(HR_DB[[#This Row],[ID No.]],4,2),MID(HR_DB[[#This Row],[ID No.]],6,2))</f>
        <v>27072</v>
      </c>
      <c r="G492" s="1">
        <f ca="1">DATEDIF(HR_DB[[#This Row],[DOB]],TODAY(),"Y")</f>
        <v>46</v>
      </c>
      <c r="H492" s="1" t="s">
        <v>32</v>
      </c>
      <c r="I492" s="1" t="s">
        <v>41</v>
      </c>
      <c r="J492" s="1" t="s">
        <v>28</v>
      </c>
      <c r="K492" s="1" t="str">
        <f>VLOOKUP(MID(HR_DB[[#This Row],[ID No.]],8,2),[1]Draft!$B$9:$C$14,2,FALSE)</f>
        <v>Cairo</v>
      </c>
      <c r="L492" s="3">
        <v>40595</v>
      </c>
      <c r="M492" s="1">
        <f ca="1">DATEDIF(HR_DB[[#This Row],[Hire date]],TODAY(),"Y")</f>
        <v>9</v>
      </c>
      <c r="N492" s="4">
        <v>13849</v>
      </c>
    </row>
    <row r="493" spans="1:14" x14ac:dyDescent="0.25">
      <c r="A493" s="1">
        <v>59080</v>
      </c>
      <c r="B493" s="1" t="s">
        <v>1016</v>
      </c>
      <c r="C493" s="1" t="s">
        <v>1017</v>
      </c>
      <c r="D493" s="1" t="s">
        <v>16</v>
      </c>
      <c r="E493" s="1" t="str">
        <f>IF(ISODD(MID(HR_DB[[#This Row],[ID No.]],13,1)),"Male","Female")</f>
        <v>Male</v>
      </c>
      <c r="F493" s="3">
        <f>DATE(MID(HR_DB[[#This Row],[ID No.]],2,2),MID(HR_DB[[#This Row],[ID No.]],4,2),MID(HR_DB[[#This Row],[ID No.]],6,2))</f>
        <v>31483</v>
      </c>
      <c r="G493" s="1">
        <f ca="1">DATEDIF(HR_DB[[#This Row],[DOB]],TODAY(),"Y")</f>
        <v>34</v>
      </c>
      <c r="H493" s="1" t="s">
        <v>17</v>
      </c>
      <c r="I493" s="1" t="s">
        <v>23</v>
      </c>
      <c r="J493" s="1" t="s">
        <v>28</v>
      </c>
      <c r="K493" s="1" t="str">
        <f>VLOOKUP(MID(HR_DB[[#This Row],[ID No.]],8,2),[1]Draft!$B$9:$C$14,2,FALSE)</f>
        <v>Giza</v>
      </c>
      <c r="L493" s="3">
        <v>37489</v>
      </c>
      <c r="M493" s="1">
        <f ca="1">DATEDIF(HR_DB[[#This Row],[Hire date]],TODAY(),"Y")</f>
        <v>18</v>
      </c>
      <c r="N493" s="4">
        <v>3472</v>
      </c>
    </row>
    <row r="494" spans="1:14" x14ac:dyDescent="0.25">
      <c r="A494" s="1">
        <v>53069</v>
      </c>
      <c r="B494" s="1" t="s">
        <v>1018</v>
      </c>
      <c r="C494" s="1" t="s">
        <v>1019</v>
      </c>
      <c r="D494" s="1" t="s">
        <v>35</v>
      </c>
      <c r="E494" s="1" t="str">
        <f>IF(ISODD(MID(HR_DB[[#This Row],[ID No.]],13,1)),"Male","Female")</f>
        <v>Male</v>
      </c>
      <c r="F494" s="3">
        <f>DATE(MID(HR_DB[[#This Row],[ID No.]],2,2),MID(HR_DB[[#This Row],[ID No.]],4,2),MID(HR_DB[[#This Row],[ID No.]],6,2))</f>
        <v>34092</v>
      </c>
      <c r="G494" s="1">
        <f ca="1">DATEDIF(HR_DB[[#This Row],[DOB]],TODAY(),"Y")</f>
        <v>27</v>
      </c>
      <c r="H494" s="1" t="s">
        <v>17</v>
      </c>
      <c r="I494" s="1" t="s">
        <v>18</v>
      </c>
      <c r="J494" s="1" t="s">
        <v>24</v>
      </c>
      <c r="K494" s="1" t="str">
        <f>VLOOKUP(MID(HR_DB[[#This Row],[ID No.]],8,2),[1]Draft!$B$9:$C$14,2,FALSE)</f>
        <v>Alexandria</v>
      </c>
      <c r="L494" s="3">
        <v>39927</v>
      </c>
      <c r="M494" s="1">
        <f ca="1">DATEDIF(HR_DB[[#This Row],[Hire date]],TODAY(),"Y")</f>
        <v>11</v>
      </c>
      <c r="N494" s="4">
        <v>29992</v>
      </c>
    </row>
    <row r="495" spans="1:14" x14ac:dyDescent="0.25">
      <c r="A495" s="1">
        <v>52191</v>
      </c>
      <c r="B495" s="1" t="s">
        <v>1020</v>
      </c>
      <c r="C495" s="1" t="s">
        <v>1021</v>
      </c>
      <c r="D495" s="1" t="s">
        <v>38</v>
      </c>
      <c r="E495" s="1" t="str">
        <f>IF(ISODD(MID(HR_DB[[#This Row],[ID No.]],13,1)),"Male","Female")</f>
        <v>Female</v>
      </c>
      <c r="F495" s="3">
        <f>DATE(MID(HR_DB[[#This Row],[ID No.]],2,2),MID(HR_DB[[#This Row],[ID No.]],4,2),MID(HR_DB[[#This Row],[ID No.]],6,2))</f>
        <v>28988</v>
      </c>
      <c r="G495" s="1">
        <f ca="1">DATEDIF(HR_DB[[#This Row],[DOB]],TODAY(),"Y")</f>
        <v>41</v>
      </c>
      <c r="H495" s="1" t="s">
        <v>17</v>
      </c>
      <c r="I495" s="1" t="s">
        <v>18</v>
      </c>
      <c r="J495" s="1" t="s">
        <v>19</v>
      </c>
      <c r="K495" s="1" t="str">
        <f>VLOOKUP(MID(HR_DB[[#This Row],[ID No.]],8,2),[1]Draft!$B$9:$C$14,2,FALSE)</f>
        <v>Giza</v>
      </c>
      <c r="L495" s="3">
        <v>35659</v>
      </c>
      <c r="M495" s="1">
        <f ca="1">DATEDIF(HR_DB[[#This Row],[Hire date]],TODAY(),"Y")</f>
        <v>23</v>
      </c>
      <c r="N495" s="4">
        <v>25325</v>
      </c>
    </row>
    <row r="496" spans="1:14" x14ac:dyDescent="0.25">
      <c r="A496" s="1">
        <v>56239</v>
      </c>
      <c r="B496" s="1" t="s">
        <v>1022</v>
      </c>
      <c r="C496" s="1" t="s">
        <v>1023</v>
      </c>
      <c r="D496" s="1" t="s">
        <v>62</v>
      </c>
      <c r="E496" s="1" t="str">
        <f>IF(ISODD(MID(HR_DB[[#This Row],[ID No.]],13,1)),"Male","Female")</f>
        <v>Male</v>
      </c>
      <c r="F496" s="3">
        <f>DATE(MID(HR_DB[[#This Row],[ID No.]],2,2),MID(HR_DB[[#This Row],[ID No.]],4,2),MID(HR_DB[[#This Row],[ID No.]],6,2))</f>
        <v>27505</v>
      </c>
      <c r="G496" s="1">
        <f ca="1">DATEDIF(HR_DB[[#This Row],[DOB]],TODAY(),"Y")</f>
        <v>45</v>
      </c>
      <c r="H496" s="1" t="s">
        <v>32</v>
      </c>
      <c r="I496" s="1" t="s">
        <v>23</v>
      </c>
      <c r="J496" s="1" t="s">
        <v>67</v>
      </c>
      <c r="K496" s="1" t="str">
        <f>VLOOKUP(MID(HR_DB[[#This Row],[ID No.]],8,2),[1]Draft!$B$9:$C$14,2,FALSE)</f>
        <v>Ismailia</v>
      </c>
      <c r="L496" s="3">
        <v>38500</v>
      </c>
      <c r="M496" s="1">
        <f ca="1">DATEDIF(HR_DB[[#This Row],[Hire date]],TODAY(),"Y")</f>
        <v>15</v>
      </c>
      <c r="N496" s="4">
        <v>4815</v>
      </c>
    </row>
    <row r="497" spans="1:14" x14ac:dyDescent="0.25">
      <c r="A497" s="1">
        <v>51311</v>
      </c>
      <c r="B497" s="1" t="s">
        <v>1024</v>
      </c>
      <c r="C497" s="1" t="s">
        <v>1025</v>
      </c>
      <c r="D497" s="1" t="s">
        <v>16</v>
      </c>
      <c r="E497" s="1" t="str">
        <f>IF(ISODD(MID(HR_DB[[#This Row],[ID No.]],13,1)),"Male","Female")</f>
        <v>Male</v>
      </c>
      <c r="F497" s="3">
        <f>DATE(MID(HR_DB[[#This Row],[ID No.]],2,2),MID(HR_DB[[#This Row],[ID No.]],4,2),MID(HR_DB[[#This Row],[ID No.]],6,2))</f>
        <v>28529</v>
      </c>
      <c r="G497" s="1">
        <f ca="1">DATEDIF(HR_DB[[#This Row],[DOB]],TODAY(),"Y")</f>
        <v>42</v>
      </c>
      <c r="H497" s="1" t="s">
        <v>17</v>
      </c>
      <c r="I497" s="1" t="s">
        <v>23</v>
      </c>
      <c r="J497" s="1" t="s">
        <v>44</v>
      </c>
      <c r="K497" s="1" t="str">
        <f>VLOOKUP(MID(HR_DB[[#This Row],[ID No.]],8,2),[1]Draft!$B$9:$C$14,2,FALSE)</f>
        <v>Giza</v>
      </c>
      <c r="L497" s="3">
        <v>40181</v>
      </c>
      <c r="M497" s="1">
        <f ca="1">DATEDIF(HR_DB[[#This Row],[Hire date]],TODAY(),"Y")</f>
        <v>10</v>
      </c>
      <c r="N497" s="4">
        <v>3912</v>
      </c>
    </row>
    <row r="498" spans="1:14" x14ac:dyDescent="0.25">
      <c r="A498" s="1">
        <v>56068</v>
      </c>
      <c r="B498" s="1" t="s">
        <v>1026</v>
      </c>
      <c r="C498" s="1" t="s">
        <v>1027</v>
      </c>
      <c r="D498" s="1" t="s">
        <v>62</v>
      </c>
      <c r="E498" s="1" t="str">
        <f>IF(ISODD(MID(HR_DB[[#This Row],[ID No.]],13,1)),"Male","Female")</f>
        <v>Female</v>
      </c>
      <c r="F498" s="3">
        <f>DATE(MID(HR_DB[[#This Row],[ID No.]],2,2),MID(HR_DB[[#This Row],[ID No.]],4,2),MID(HR_DB[[#This Row],[ID No.]],6,2))</f>
        <v>27324</v>
      </c>
      <c r="G498" s="1">
        <f ca="1">DATEDIF(HR_DB[[#This Row],[DOB]],TODAY(),"Y")</f>
        <v>46</v>
      </c>
      <c r="H498" s="1" t="s">
        <v>32</v>
      </c>
      <c r="I498" s="1" t="s">
        <v>23</v>
      </c>
      <c r="J498" s="1" t="s">
        <v>67</v>
      </c>
      <c r="K498" s="1" t="str">
        <f>VLOOKUP(MID(HR_DB[[#This Row],[ID No.]],8,2),[1]Draft!$B$9:$C$14,2,FALSE)</f>
        <v>Alexandria</v>
      </c>
      <c r="L498" s="3">
        <v>35722</v>
      </c>
      <c r="M498" s="1">
        <f ca="1">DATEDIF(HR_DB[[#This Row],[Hire date]],TODAY(),"Y")</f>
        <v>23</v>
      </c>
      <c r="N498" s="4">
        <v>6119</v>
      </c>
    </row>
    <row r="499" spans="1:14" x14ac:dyDescent="0.25">
      <c r="A499" s="1">
        <v>59370</v>
      </c>
      <c r="B499" s="1" t="s">
        <v>1028</v>
      </c>
      <c r="C499" s="1" t="s">
        <v>1029</v>
      </c>
      <c r="D499" s="1" t="s">
        <v>62</v>
      </c>
      <c r="E499" s="1" t="str">
        <f>IF(ISODD(MID(HR_DB[[#This Row],[ID No.]],13,1)),"Male","Female")</f>
        <v>Female</v>
      </c>
      <c r="F499" s="3">
        <f>DATE(MID(HR_DB[[#This Row],[ID No.]],2,2),MID(HR_DB[[#This Row],[ID No.]],4,2),MID(HR_DB[[#This Row],[ID No.]],6,2))</f>
        <v>28798</v>
      </c>
      <c r="G499" s="1">
        <f ca="1">DATEDIF(HR_DB[[#This Row],[DOB]],TODAY(),"Y")</f>
        <v>41</v>
      </c>
      <c r="H499" s="1" t="s">
        <v>32</v>
      </c>
      <c r="I499" s="1" t="s">
        <v>41</v>
      </c>
      <c r="J499" s="1" t="s">
        <v>24</v>
      </c>
      <c r="K499" s="1" t="str">
        <f>VLOOKUP(MID(HR_DB[[#This Row],[ID No.]],8,2),[1]Draft!$B$9:$C$14,2,FALSE)</f>
        <v>Giza</v>
      </c>
      <c r="L499" s="3">
        <v>40305</v>
      </c>
      <c r="M499" s="1">
        <f ca="1">DATEDIF(HR_DB[[#This Row],[Hire date]],TODAY(),"Y")</f>
        <v>10</v>
      </c>
      <c r="N499" s="4">
        <v>11784</v>
      </c>
    </row>
    <row r="500" spans="1:14" x14ac:dyDescent="0.25">
      <c r="A500" s="1">
        <v>58133</v>
      </c>
      <c r="B500" s="1" t="s">
        <v>1030</v>
      </c>
      <c r="C500" s="1" t="s">
        <v>1031</v>
      </c>
      <c r="D500" s="1" t="s">
        <v>143</v>
      </c>
      <c r="E500" s="1" t="str">
        <f>IF(ISODD(MID(HR_DB[[#This Row],[ID No.]],13,1)),"Male","Female")</f>
        <v>Male</v>
      </c>
      <c r="F500" s="3">
        <f>DATE(MID(HR_DB[[#This Row],[ID No.]],2,2),MID(HR_DB[[#This Row],[ID No.]],4,2),MID(HR_DB[[#This Row],[ID No.]],6,2))</f>
        <v>29378</v>
      </c>
      <c r="G500" s="1">
        <f ca="1">DATEDIF(HR_DB[[#This Row],[DOB]],TODAY(),"Y")</f>
        <v>40</v>
      </c>
      <c r="H500" s="1" t="s">
        <v>17</v>
      </c>
      <c r="I500" s="1" t="s">
        <v>41</v>
      </c>
      <c r="J500" s="1" t="s">
        <v>67</v>
      </c>
      <c r="K500" s="1" t="str">
        <f>VLOOKUP(MID(HR_DB[[#This Row],[ID No.]],8,2),[1]Draft!$B$9:$C$14,2,FALSE)</f>
        <v>Monufia</v>
      </c>
      <c r="L500" s="3">
        <v>37984</v>
      </c>
      <c r="M500" s="1">
        <f ca="1">DATEDIF(HR_DB[[#This Row],[Hire date]],TODAY(),"Y")</f>
        <v>16</v>
      </c>
      <c r="N500" s="4">
        <v>11626</v>
      </c>
    </row>
    <row r="501" spans="1:14" x14ac:dyDescent="0.25">
      <c r="A501" s="1">
        <v>59582</v>
      </c>
      <c r="B501" s="1" t="s">
        <v>1032</v>
      </c>
      <c r="C501" s="1" t="s">
        <v>1033</v>
      </c>
      <c r="D501" s="1" t="s">
        <v>16</v>
      </c>
      <c r="E501" s="1" t="str">
        <f>IF(ISODD(MID(HR_DB[[#This Row],[ID No.]],13,1)),"Male","Female")</f>
        <v>Female</v>
      </c>
      <c r="F501" s="3">
        <f>DATE(MID(HR_DB[[#This Row],[ID No.]],2,2),MID(HR_DB[[#This Row],[ID No.]],4,2),MID(HR_DB[[#This Row],[ID No.]],6,2))</f>
        <v>32349</v>
      </c>
      <c r="G501" s="1">
        <f ca="1">DATEDIF(HR_DB[[#This Row],[DOB]],TODAY(),"Y")</f>
        <v>32</v>
      </c>
      <c r="H501" s="1" t="s">
        <v>17</v>
      </c>
      <c r="I501" s="1" t="s">
        <v>18</v>
      </c>
      <c r="J501" s="1" t="s">
        <v>67</v>
      </c>
      <c r="K501" s="1" t="str">
        <f>VLOOKUP(MID(HR_DB[[#This Row],[ID No.]],8,2),[1]Draft!$B$9:$C$14,2,FALSE)</f>
        <v>Ismailia</v>
      </c>
      <c r="L501" s="3">
        <v>39278</v>
      </c>
      <c r="M501" s="1">
        <f ca="1">DATEDIF(HR_DB[[#This Row],[Hire date]],TODAY(),"Y")</f>
        <v>13</v>
      </c>
      <c r="N501" s="4">
        <v>22145</v>
      </c>
    </row>
    <row r="502" spans="1:14" x14ac:dyDescent="0.25">
      <c r="A502" s="1">
        <v>58472</v>
      </c>
      <c r="B502" s="1" t="s">
        <v>1034</v>
      </c>
      <c r="C502" s="1" t="s">
        <v>1035</v>
      </c>
      <c r="D502" s="1" t="s">
        <v>31</v>
      </c>
      <c r="E502" s="1" t="str">
        <f>IF(ISODD(MID(HR_DB[[#This Row],[ID No.]],13,1)),"Male","Female")</f>
        <v>Female</v>
      </c>
      <c r="F502" s="3">
        <f>DATE(MID(HR_DB[[#This Row],[ID No.]],2,2),MID(HR_DB[[#This Row],[ID No.]],4,2),MID(HR_DB[[#This Row],[ID No.]],6,2))</f>
        <v>28100</v>
      </c>
      <c r="G502" s="1">
        <f ca="1">DATEDIF(HR_DB[[#This Row],[DOB]],TODAY(),"Y")</f>
        <v>43</v>
      </c>
      <c r="H502" s="1" t="s">
        <v>32</v>
      </c>
      <c r="I502" s="1" t="s">
        <v>41</v>
      </c>
      <c r="J502" s="1" t="s">
        <v>24</v>
      </c>
      <c r="K502" s="1" t="str">
        <f>VLOOKUP(MID(HR_DB[[#This Row],[ID No.]],8,2),[1]Draft!$B$9:$C$14,2,FALSE)</f>
        <v>Ismailia</v>
      </c>
      <c r="L502" s="3">
        <v>40210</v>
      </c>
      <c r="M502" s="1">
        <f ca="1">DATEDIF(HR_DB[[#This Row],[Hire date]],TODAY(),"Y")</f>
        <v>10</v>
      </c>
      <c r="N502" s="4">
        <v>12634</v>
      </c>
    </row>
    <row r="503" spans="1:14" x14ac:dyDescent="0.25">
      <c r="A503" s="1">
        <v>57030</v>
      </c>
      <c r="B503" s="1" t="s">
        <v>1036</v>
      </c>
      <c r="C503" s="1" t="s">
        <v>1037</v>
      </c>
      <c r="D503" s="1" t="s">
        <v>35</v>
      </c>
      <c r="E503" s="1" t="str">
        <f>IF(ISODD(MID(HR_DB[[#This Row],[ID No.]],13,1)),"Male","Female")</f>
        <v>Male</v>
      </c>
      <c r="F503" s="3">
        <f>DATE(MID(HR_DB[[#This Row],[ID No.]],2,2),MID(HR_DB[[#This Row],[ID No.]],4,2),MID(HR_DB[[#This Row],[ID No.]],6,2))</f>
        <v>31512</v>
      </c>
      <c r="G503" s="1">
        <f ca="1">DATEDIF(HR_DB[[#This Row],[DOB]],TODAY(),"Y")</f>
        <v>34</v>
      </c>
      <c r="H503" s="1" t="s">
        <v>32</v>
      </c>
      <c r="I503" s="1" t="s">
        <v>23</v>
      </c>
      <c r="J503" s="1" t="s">
        <v>28</v>
      </c>
      <c r="K503" s="1" t="str">
        <f>VLOOKUP(MID(HR_DB[[#This Row],[ID No.]],8,2),[1]Draft!$B$9:$C$14,2,FALSE)</f>
        <v>Cairo</v>
      </c>
      <c r="L503" s="3">
        <v>40357</v>
      </c>
      <c r="M503" s="1">
        <f ca="1">DATEDIF(HR_DB[[#This Row],[Hire date]],TODAY(),"Y")</f>
        <v>10</v>
      </c>
      <c r="N503" s="4">
        <v>5638</v>
      </c>
    </row>
    <row r="504" spans="1:14" x14ac:dyDescent="0.25">
      <c r="A504" s="1">
        <v>57638</v>
      </c>
      <c r="B504" s="1" t="s">
        <v>1038</v>
      </c>
      <c r="C504" s="1" t="s">
        <v>1039</v>
      </c>
      <c r="D504" s="1" t="s">
        <v>27</v>
      </c>
      <c r="E504" s="1" t="str">
        <f>IF(ISODD(MID(HR_DB[[#This Row],[ID No.]],13,1)),"Male","Female")</f>
        <v>Male</v>
      </c>
      <c r="F504" s="3">
        <f>DATE(MID(HR_DB[[#This Row],[ID No.]],2,2),MID(HR_DB[[#This Row],[ID No.]],4,2),MID(HR_DB[[#This Row],[ID No.]],6,2))</f>
        <v>28934</v>
      </c>
      <c r="G504" s="1">
        <f ca="1">DATEDIF(HR_DB[[#This Row],[DOB]],TODAY(),"Y")</f>
        <v>41</v>
      </c>
      <c r="H504" s="1" t="s">
        <v>17</v>
      </c>
      <c r="I504" s="1" t="s">
        <v>41</v>
      </c>
      <c r="J504" s="1" t="s">
        <v>67</v>
      </c>
      <c r="K504" s="1" t="str">
        <f>VLOOKUP(MID(HR_DB[[#This Row],[ID No.]],8,2),[1]Draft!$B$9:$C$14,2,FALSE)</f>
        <v>Cairo</v>
      </c>
      <c r="L504" s="3">
        <v>40877</v>
      </c>
      <c r="M504" s="1">
        <f ca="1">DATEDIF(HR_DB[[#This Row],[Hire date]],TODAY(),"Y")</f>
        <v>8</v>
      </c>
      <c r="N504" s="4">
        <v>12435</v>
      </c>
    </row>
    <row r="505" spans="1:14" x14ac:dyDescent="0.25">
      <c r="A505" s="1">
        <v>51826</v>
      </c>
      <c r="B505" s="1" t="s">
        <v>1040</v>
      </c>
      <c r="C505" s="1" t="s">
        <v>1041</v>
      </c>
      <c r="D505" s="1" t="s">
        <v>143</v>
      </c>
      <c r="E505" s="1" t="str">
        <f>IF(ISODD(MID(HR_DB[[#This Row],[ID No.]],13,1)),"Male","Female")</f>
        <v>Female</v>
      </c>
      <c r="F505" s="3">
        <f>DATE(MID(HR_DB[[#This Row],[ID No.]],2,2),MID(HR_DB[[#This Row],[ID No.]],4,2),MID(HR_DB[[#This Row],[ID No.]],6,2))</f>
        <v>28919</v>
      </c>
      <c r="G505" s="1">
        <f ca="1">DATEDIF(HR_DB[[#This Row],[DOB]],TODAY(),"Y")</f>
        <v>41</v>
      </c>
      <c r="H505" s="1" t="s">
        <v>17</v>
      </c>
      <c r="I505" s="1" t="s">
        <v>23</v>
      </c>
      <c r="J505" s="1" t="s">
        <v>67</v>
      </c>
      <c r="K505" s="1" t="str">
        <f>VLOOKUP(MID(HR_DB[[#This Row],[ID No.]],8,2),[1]Draft!$B$9:$C$14,2,FALSE)</f>
        <v>Alexandria</v>
      </c>
      <c r="L505" s="3">
        <v>35945</v>
      </c>
      <c r="M505" s="1">
        <f ca="1">DATEDIF(HR_DB[[#This Row],[Hire date]],TODAY(),"Y")</f>
        <v>22</v>
      </c>
      <c r="N505" s="4">
        <v>4116</v>
      </c>
    </row>
    <row r="506" spans="1:14" x14ac:dyDescent="0.25">
      <c r="A506" s="1">
        <v>55122</v>
      </c>
      <c r="B506" s="1" t="s">
        <v>1042</v>
      </c>
      <c r="C506" s="1" t="s">
        <v>1043</v>
      </c>
      <c r="D506" s="1" t="s">
        <v>49</v>
      </c>
      <c r="E506" s="1" t="str">
        <f>IF(ISODD(MID(HR_DB[[#This Row],[ID No.]],13,1)),"Male","Female")</f>
        <v>Male</v>
      </c>
      <c r="F506" s="3">
        <f>DATE(MID(HR_DB[[#This Row],[ID No.]],2,2),MID(HR_DB[[#This Row],[ID No.]],4,2),MID(HR_DB[[#This Row],[ID No.]],6,2))</f>
        <v>28421</v>
      </c>
      <c r="G506" s="1">
        <f ca="1">DATEDIF(HR_DB[[#This Row],[DOB]],TODAY(),"Y")</f>
        <v>43</v>
      </c>
      <c r="H506" s="1" t="s">
        <v>17</v>
      </c>
      <c r="I506" s="1" t="s">
        <v>23</v>
      </c>
      <c r="J506" s="1" t="s">
        <v>44</v>
      </c>
      <c r="K506" s="1" t="str">
        <f>VLOOKUP(MID(HR_DB[[#This Row],[ID No.]],8,2),[1]Draft!$B$9:$C$14,2,FALSE)</f>
        <v>Alexandria</v>
      </c>
      <c r="L506" s="3">
        <v>35625</v>
      </c>
      <c r="M506" s="1">
        <f ca="1">DATEDIF(HR_DB[[#This Row],[Hire date]],TODAY(),"Y")</f>
        <v>23</v>
      </c>
      <c r="N506" s="4">
        <v>5172</v>
      </c>
    </row>
    <row r="507" spans="1:14" x14ac:dyDescent="0.25">
      <c r="A507" s="1">
        <v>57276</v>
      </c>
      <c r="B507" s="1" t="s">
        <v>1044</v>
      </c>
      <c r="C507" s="1" t="s">
        <v>1045</v>
      </c>
      <c r="D507" s="1" t="s">
        <v>27</v>
      </c>
      <c r="E507" s="1" t="str">
        <f>IF(ISODD(MID(HR_DB[[#This Row],[ID No.]],13,1)),"Male","Female")</f>
        <v>Female</v>
      </c>
      <c r="F507" s="3">
        <f>DATE(MID(HR_DB[[#This Row],[ID No.]],2,2),MID(HR_DB[[#This Row],[ID No.]],4,2),MID(HR_DB[[#This Row],[ID No.]],6,2))</f>
        <v>31892</v>
      </c>
      <c r="G507" s="1">
        <f ca="1">DATEDIF(HR_DB[[#This Row],[DOB]],TODAY(),"Y")</f>
        <v>33</v>
      </c>
      <c r="H507" s="1" t="s">
        <v>17</v>
      </c>
      <c r="I507" s="1" t="s">
        <v>23</v>
      </c>
      <c r="J507" s="1" t="s">
        <v>19</v>
      </c>
      <c r="K507" s="1" t="str">
        <f>VLOOKUP(MID(HR_DB[[#This Row],[ID No.]],8,2),[1]Draft!$B$9:$C$14,2,FALSE)</f>
        <v>Monufia</v>
      </c>
      <c r="L507" s="3">
        <v>38459</v>
      </c>
      <c r="M507" s="1">
        <f ca="1">DATEDIF(HR_DB[[#This Row],[Hire date]],TODAY(),"Y")</f>
        <v>15</v>
      </c>
      <c r="N507" s="4">
        <v>5390</v>
      </c>
    </row>
    <row r="508" spans="1:14" x14ac:dyDescent="0.25">
      <c r="A508" s="1">
        <v>56295</v>
      </c>
      <c r="B508" s="1" t="s">
        <v>1046</v>
      </c>
      <c r="C508" s="1" t="s">
        <v>1047</v>
      </c>
      <c r="D508" s="1" t="s">
        <v>38</v>
      </c>
      <c r="E508" s="1" t="str">
        <f>IF(ISODD(MID(HR_DB[[#This Row],[ID No.]],13,1)),"Male","Female")</f>
        <v>Male</v>
      </c>
      <c r="F508" s="3">
        <f>DATE(MID(HR_DB[[#This Row],[ID No.]],2,2),MID(HR_DB[[#This Row],[ID No.]],4,2),MID(HR_DB[[#This Row],[ID No.]],6,2))</f>
        <v>29089</v>
      </c>
      <c r="G508" s="1">
        <f ca="1">DATEDIF(HR_DB[[#This Row],[DOB]],TODAY(),"Y")</f>
        <v>41</v>
      </c>
      <c r="H508" s="1" t="s">
        <v>17</v>
      </c>
      <c r="I508" s="1" t="s">
        <v>23</v>
      </c>
      <c r="J508" s="1" t="s">
        <v>24</v>
      </c>
      <c r="K508" s="1" t="str">
        <f>VLOOKUP(MID(HR_DB[[#This Row],[ID No.]],8,2),[1]Draft!$B$9:$C$14,2,FALSE)</f>
        <v>Alexandria</v>
      </c>
      <c r="L508" s="3">
        <v>40325</v>
      </c>
      <c r="M508" s="1">
        <f ca="1">DATEDIF(HR_DB[[#This Row],[Hire date]],TODAY(),"Y")</f>
        <v>10</v>
      </c>
      <c r="N508" s="4">
        <v>3212</v>
      </c>
    </row>
    <row r="509" spans="1:14" x14ac:dyDescent="0.25">
      <c r="A509" s="1">
        <v>51876</v>
      </c>
      <c r="B509" s="1" t="s">
        <v>1048</v>
      </c>
      <c r="C509" s="1" t="s">
        <v>1049</v>
      </c>
      <c r="D509" s="1" t="s">
        <v>62</v>
      </c>
      <c r="E509" s="1" t="str">
        <f>IF(ISODD(MID(HR_DB[[#This Row],[ID No.]],13,1)),"Male","Female")</f>
        <v>Male</v>
      </c>
      <c r="F509" s="3">
        <f>DATE(MID(HR_DB[[#This Row],[ID No.]],2,2),MID(HR_DB[[#This Row],[ID No.]],4,2),MID(HR_DB[[#This Row],[ID No.]],6,2))</f>
        <v>32756</v>
      </c>
      <c r="G509" s="1">
        <f ca="1">DATEDIF(HR_DB[[#This Row],[DOB]],TODAY(),"Y")</f>
        <v>31</v>
      </c>
      <c r="H509" s="1" t="s">
        <v>17</v>
      </c>
      <c r="I509" s="1" t="s">
        <v>23</v>
      </c>
      <c r="J509" s="1" t="s">
        <v>44</v>
      </c>
      <c r="K509" s="1" t="str">
        <f>VLOOKUP(MID(HR_DB[[#This Row],[ID No.]],8,2),[1]Draft!$B$9:$C$14,2,FALSE)</f>
        <v>Sharqia</v>
      </c>
      <c r="L509" s="3">
        <v>35487</v>
      </c>
      <c r="M509" s="1">
        <f ca="1">DATEDIF(HR_DB[[#This Row],[Hire date]],TODAY(),"Y")</f>
        <v>23</v>
      </c>
      <c r="N509" s="4">
        <v>3008</v>
      </c>
    </row>
    <row r="510" spans="1:14" x14ac:dyDescent="0.25">
      <c r="A510" s="1">
        <v>59137</v>
      </c>
      <c r="B510" s="1" t="s">
        <v>1050</v>
      </c>
      <c r="C510" s="1" t="s">
        <v>1051</v>
      </c>
      <c r="D510" s="1" t="s">
        <v>49</v>
      </c>
      <c r="E510" s="1" t="str">
        <f>IF(ISODD(MID(HR_DB[[#This Row],[ID No.]],13,1)),"Male","Female")</f>
        <v>Female</v>
      </c>
      <c r="F510" s="3">
        <f>DATE(MID(HR_DB[[#This Row],[ID No.]],2,2),MID(HR_DB[[#This Row],[ID No.]],4,2),MID(HR_DB[[#This Row],[ID No.]],6,2))</f>
        <v>30292</v>
      </c>
      <c r="G510" s="1">
        <f ca="1">DATEDIF(HR_DB[[#This Row],[DOB]],TODAY(),"Y")</f>
        <v>37</v>
      </c>
      <c r="H510" s="1" t="s">
        <v>32</v>
      </c>
      <c r="I510" s="1" t="s">
        <v>23</v>
      </c>
      <c r="J510" s="1" t="s">
        <v>67</v>
      </c>
      <c r="K510" s="1" t="str">
        <f>VLOOKUP(MID(HR_DB[[#This Row],[ID No.]],8,2),[1]Draft!$B$9:$C$14,2,FALSE)</f>
        <v>Ismailia</v>
      </c>
      <c r="L510" s="3">
        <v>39906</v>
      </c>
      <c r="M510" s="1">
        <f ca="1">DATEDIF(HR_DB[[#This Row],[Hire date]],TODAY(),"Y")</f>
        <v>11</v>
      </c>
      <c r="N510" s="4">
        <v>6771</v>
      </c>
    </row>
    <row r="511" spans="1:14" x14ac:dyDescent="0.25">
      <c r="A511" s="1">
        <v>51418</v>
      </c>
      <c r="B511" s="1" t="s">
        <v>1052</v>
      </c>
      <c r="C511" s="1" t="s">
        <v>1053</v>
      </c>
      <c r="D511" s="1" t="s">
        <v>16</v>
      </c>
      <c r="E511" s="1" t="str">
        <f>IF(ISODD(MID(HR_DB[[#This Row],[ID No.]],13,1)),"Male","Female")</f>
        <v>Male</v>
      </c>
      <c r="F511" s="3">
        <f>DATE(MID(HR_DB[[#This Row],[ID No.]],2,2),MID(HR_DB[[#This Row],[ID No.]],4,2),MID(HR_DB[[#This Row],[ID No.]],6,2))</f>
        <v>27238</v>
      </c>
      <c r="G511" s="1">
        <f ca="1">DATEDIF(HR_DB[[#This Row],[DOB]],TODAY(),"Y")</f>
        <v>46</v>
      </c>
      <c r="H511" s="1" t="s">
        <v>17</v>
      </c>
      <c r="I511" s="1" t="s">
        <v>23</v>
      </c>
      <c r="J511" s="1" t="s">
        <v>67</v>
      </c>
      <c r="K511" s="1" t="str">
        <f>VLOOKUP(MID(HR_DB[[#This Row],[ID No.]],8,2),[1]Draft!$B$9:$C$14,2,FALSE)</f>
        <v>Sharqia</v>
      </c>
      <c r="L511" s="3">
        <v>36770</v>
      </c>
      <c r="M511" s="1">
        <f ca="1">DATEDIF(HR_DB[[#This Row],[Hire date]],TODAY(),"Y")</f>
        <v>20</v>
      </c>
      <c r="N511" s="4">
        <v>6034</v>
      </c>
    </row>
    <row r="512" spans="1:14" x14ac:dyDescent="0.25">
      <c r="A512" s="1">
        <v>50122</v>
      </c>
      <c r="B512" s="1" t="s">
        <v>1054</v>
      </c>
      <c r="C512" s="1" t="s">
        <v>1055</v>
      </c>
      <c r="D512" s="1" t="s">
        <v>31</v>
      </c>
      <c r="E512" s="1" t="str">
        <f>IF(ISODD(MID(HR_DB[[#This Row],[ID No.]],13,1)),"Male","Female")</f>
        <v>Female</v>
      </c>
      <c r="F512" s="3">
        <f>DATE(MID(HR_DB[[#This Row],[ID No.]],2,2),MID(HR_DB[[#This Row],[ID No.]],4,2),MID(HR_DB[[#This Row],[ID No.]],6,2))</f>
        <v>29292</v>
      </c>
      <c r="G512" s="1">
        <f ca="1">DATEDIF(HR_DB[[#This Row],[DOB]],TODAY(),"Y")</f>
        <v>40</v>
      </c>
      <c r="H512" s="1" t="s">
        <v>32</v>
      </c>
      <c r="I512" s="1" t="s">
        <v>23</v>
      </c>
      <c r="J512" s="1" t="s">
        <v>67</v>
      </c>
      <c r="K512" s="1" t="str">
        <f>VLOOKUP(MID(HR_DB[[#This Row],[ID No.]],8,2),[1]Draft!$B$9:$C$14,2,FALSE)</f>
        <v>Monufia</v>
      </c>
      <c r="L512" s="3">
        <v>37642</v>
      </c>
      <c r="M512" s="1">
        <f ca="1">DATEDIF(HR_DB[[#This Row],[Hire date]],TODAY(),"Y")</f>
        <v>17</v>
      </c>
      <c r="N512" s="4">
        <v>3080</v>
      </c>
    </row>
    <row r="513" spans="1:14" x14ac:dyDescent="0.25">
      <c r="A513" s="1">
        <v>50947</v>
      </c>
      <c r="B513" s="1" t="s">
        <v>1056</v>
      </c>
      <c r="C513" s="1" t="s">
        <v>1057</v>
      </c>
      <c r="D513" s="1" t="s">
        <v>22</v>
      </c>
      <c r="E513" s="1" t="str">
        <f>IF(ISODD(MID(HR_DB[[#This Row],[ID No.]],13,1)),"Male","Female")</f>
        <v>Male</v>
      </c>
      <c r="F513" s="3">
        <f>DATE(MID(HR_DB[[#This Row],[ID No.]],2,2),MID(HR_DB[[#This Row],[ID No.]],4,2),MID(HR_DB[[#This Row],[ID No.]],6,2))</f>
        <v>28496</v>
      </c>
      <c r="G513" s="1">
        <f ca="1">DATEDIF(HR_DB[[#This Row],[DOB]],TODAY(),"Y")</f>
        <v>42</v>
      </c>
      <c r="H513" s="1" t="s">
        <v>32</v>
      </c>
      <c r="I513" s="1" t="s">
        <v>18</v>
      </c>
      <c r="J513" s="1" t="s">
        <v>44</v>
      </c>
      <c r="K513" s="1" t="str">
        <f>VLOOKUP(MID(HR_DB[[#This Row],[ID No.]],8,2),[1]Draft!$B$9:$C$14,2,FALSE)</f>
        <v>Sharqia</v>
      </c>
      <c r="L513" s="3">
        <v>36086</v>
      </c>
      <c r="M513" s="1">
        <f ca="1">DATEDIF(HR_DB[[#This Row],[Hire date]],TODAY(),"Y")</f>
        <v>22</v>
      </c>
      <c r="N513" s="4">
        <v>20140</v>
      </c>
    </row>
    <row r="514" spans="1:14" x14ac:dyDescent="0.25">
      <c r="A514" s="1">
        <v>56388</v>
      </c>
      <c r="B514" s="1" t="s">
        <v>1058</v>
      </c>
      <c r="C514" s="1" t="s">
        <v>1059</v>
      </c>
      <c r="D514" s="1" t="s">
        <v>22</v>
      </c>
      <c r="E514" s="1" t="str">
        <f>IF(ISODD(MID(HR_DB[[#This Row],[ID No.]],13,1)),"Male","Female")</f>
        <v>Male</v>
      </c>
      <c r="F514" s="3">
        <f>DATE(MID(HR_DB[[#This Row],[ID No.]],2,2),MID(HR_DB[[#This Row],[ID No.]],4,2),MID(HR_DB[[#This Row],[ID No.]],6,2))</f>
        <v>34844</v>
      </c>
      <c r="G514" s="1">
        <f ca="1">DATEDIF(HR_DB[[#This Row],[DOB]],TODAY(),"Y")</f>
        <v>25</v>
      </c>
      <c r="H514" s="1" t="s">
        <v>17</v>
      </c>
      <c r="I514" s="1" t="s">
        <v>23</v>
      </c>
      <c r="J514" s="1" t="s">
        <v>67</v>
      </c>
      <c r="K514" s="1" t="str">
        <f>VLOOKUP(MID(HR_DB[[#This Row],[ID No.]],8,2),[1]Draft!$B$9:$C$14,2,FALSE)</f>
        <v>Ismailia</v>
      </c>
      <c r="L514" s="3">
        <v>39525</v>
      </c>
      <c r="M514" s="1">
        <f ca="1">DATEDIF(HR_DB[[#This Row],[Hire date]],TODAY(),"Y")</f>
        <v>12</v>
      </c>
      <c r="N514" s="4">
        <v>3614</v>
      </c>
    </row>
    <row r="515" spans="1:14" x14ac:dyDescent="0.25">
      <c r="A515" s="1">
        <v>59959</v>
      </c>
      <c r="B515" s="1" t="s">
        <v>1060</v>
      </c>
      <c r="C515" s="1" t="s">
        <v>1061</v>
      </c>
      <c r="D515" s="1" t="s">
        <v>92</v>
      </c>
      <c r="E515" s="1" t="str">
        <f>IF(ISODD(MID(HR_DB[[#This Row],[ID No.]],13,1)),"Male","Female")</f>
        <v>Female</v>
      </c>
      <c r="F515" s="3">
        <f>DATE(MID(HR_DB[[#This Row],[ID No.]],2,2),MID(HR_DB[[#This Row],[ID No.]],4,2),MID(HR_DB[[#This Row],[ID No.]],6,2))</f>
        <v>34965</v>
      </c>
      <c r="G515" s="1">
        <f ca="1">DATEDIF(HR_DB[[#This Row],[DOB]],TODAY(),"Y")</f>
        <v>25</v>
      </c>
      <c r="H515" s="1" t="s">
        <v>32</v>
      </c>
      <c r="I515" s="1" t="s">
        <v>23</v>
      </c>
      <c r="J515" s="1" t="s">
        <v>19</v>
      </c>
      <c r="K515" s="1" t="str">
        <f>VLOOKUP(MID(HR_DB[[#This Row],[ID No.]],8,2),[1]Draft!$B$9:$C$14,2,FALSE)</f>
        <v>Cairo</v>
      </c>
      <c r="L515" s="3">
        <v>35856</v>
      </c>
      <c r="M515" s="1">
        <f ca="1">DATEDIF(HR_DB[[#This Row],[Hire date]],TODAY(),"Y")</f>
        <v>22</v>
      </c>
      <c r="N515" s="4">
        <v>6061</v>
      </c>
    </row>
    <row r="516" spans="1:14" x14ac:dyDescent="0.25">
      <c r="A516" s="1">
        <v>55855</v>
      </c>
      <c r="B516" s="1" t="s">
        <v>1062</v>
      </c>
      <c r="C516" s="1" t="s">
        <v>1063</v>
      </c>
      <c r="D516" s="1" t="s">
        <v>27</v>
      </c>
      <c r="E516" s="1" t="str">
        <f>IF(ISODD(MID(HR_DB[[#This Row],[ID No.]],13,1)),"Male","Female")</f>
        <v>Female</v>
      </c>
      <c r="F516" s="3">
        <f>DATE(MID(HR_DB[[#This Row],[ID No.]],2,2),MID(HR_DB[[#This Row],[ID No.]],4,2),MID(HR_DB[[#This Row],[ID No.]],6,2))</f>
        <v>27108</v>
      </c>
      <c r="G516" s="1">
        <f ca="1">DATEDIF(HR_DB[[#This Row],[DOB]],TODAY(),"Y")</f>
        <v>46</v>
      </c>
      <c r="H516" s="1" t="s">
        <v>17</v>
      </c>
      <c r="I516" s="1" t="s">
        <v>23</v>
      </c>
      <c r="J516" s="1" t="s">
        <v>24</v>
      </c>
      <c r="K516" s="1" t="str">
        <f>VLOOKUP(MID(HR_DB[[#This Row],[ID No.]],8,2),[1]Draft!$B$9:$C$14,2,FALSE)</f>
        <v>Alexandria</v>
      </c>
      <c r="L516" s="3">
        <v>37150</v>
      </c>
      <c r="M516" s="1">
        <f ca="1">DATEDIF(HR_DB[[#This Row],[Hire date]],TODAY(),"Y")</f>
        <v>19</v>
      </c>
      <c r="N516" s="4">
        <v>6138</v>
      </c>
    </row>
    <row r="517" spans="1:14" x14ac:dyDescent="0.25">
      <c r="A517" s="1">
        <v>51380</v>
      </c>
      <c r="B517" s="1" t="s">
        <v>1064</v>
      </c>
      <c r="C517" s="1" t="s">
        <v>1065</v>
      </c>
      <c r="D517" s="1" t="s">
        <v>62</v>
      </c>
      <c r="E517" s="1" t="str">
        <f>IF(ISODD(MID(HR_DB[[#This Row],[ID No.]],13,1)),"Male","Female")</f>
        <v>Female</v>
      </c>
      <c r="F517" s="3">
        <f>DATE(MID(HR_DB[[#This Row],[ID No.]],2,2),MID(HR_DB[[#This Row],[ID No.]],4,2),MID(HR_DB[[#This Row],[ID No.]],6,2))</f>
        <v>28407</v>
      </c>
      <c r="G517" s="1">
        <f ca="1">DATEDIF(HR_DB[[#This Row],[DOB]],TODAY(),"Y")</f>
        <v>43</v>
      </c>
      <c r="H517" s="1" t="s">
        <v>32</v>
      </c>
      <c r="I517" s="1" t="s">
        <v>23</v>
      </c>
      <c r="J517" s="1" t="s">
        <v>19</v>
      </c>
      <c r="K517" s="1" t="str">
        <f>VLOOKUP(MID(HR_DB[[#This Row],[ID No.]],8,2),[1]Draft!$B$9:$C$14,2,FALSE)</f>
        <v>Cairo</v>
      </c>
      <c r="L517" s="3">
        <v>40386</v>
      </c>
      <c r="M517" s="1">
        <f ca="1">DATEDIF(HR_DB[[#This Row],[Hire date]],TODAY(),"Y")</f>
        <v>10</v>
      </c>
      <c r="N517" s="4">
        <v>6805</v>
      </c>
    </row>
    <row r="518" spans="1:14" x14ac:dyDescent="0.25">
      <c r="A518" s="1">
        <v>58582</v>
      </c>
      <c r="B518" s="1" t="s">
        <v>1066</v>
      </c>
      <c r="C518" s="1" t="s">
        <v>1067</v>
      </c>
      <c r="D518" s="1" t="s">
        <v>16</v>
      </c>
      <c r="E518" s="1" t="str">
        <f>IF(ISODD(MID(HR_DB[[#This Row],[ID No.]],13,1)),"Male","Female")</f>
        <v>Female</v>
      </c>
      <c r="F518" s="3">
        <f>DATE(MID(HR_DB[[#This Row],[ID No.]],2,2),MID(HR_DB[[#This Row],[ID No.]],4,2),MID(HR_DB[[#This Row],[ID No.]],6,2))</f>
        <v>27967</v>
      </c>
      <c r="G518" s="1">
        <f ca="1">DATEDIF(HR_DB[[#This Row],[DOB]],TODAY(),"Y")</f>
        <v>44</v>
      </c>
      <c r="H518" s="1" t="s">
        <v>32</v>
      </c>
      <c r="I518" s="1" t="s">
        <v>41</v>
      </c>
      <c r="J518" s="1" t="s">
        <v>24</v>
      </c>
      <c r="K518" s="1" t="str">
        <f>VLOOKUP(MID(HR_DB[[#This Row],[ID No.]],8,2),[1]Draft!$B$9:$C$14,2,FALSE)</f>
        <v>Ismailia</v>
      </c>
      <c r="L518" s="3">
        <v>39925</v>
      </c>
      <c r="M518" s="1">
        <f ca="1">DATEDIF(HR_DB[[#This Row],[Hire date]],TODAY(),"Y")</f>
        <v>11</v>
      </c>
      <c r="N518" s="4">
        <v>12118</v>
      </c>
    </row>
    <row r="519" spans="1:14" x14ac:dyDescent="0.25">
      <c r="A519" s="1">
        <v>56920</v>
      </c>
      <c r="B519" s="1" t="s">
        <v>1068</v>
      </c>
      <c r="C519" s="1" t="s">
        <v>1069</v>
      </c>
      <c r="D519" s="1" t="s">
        <v>22</v>
      </c>
      <c r="E519" s="1" t="str">
        <f>IF(ISODD(MID(HR_DB[[#This Row],[ID No.]],13,1)),"Male","Female")</f>
        <v>Male</v>
      </c>
      <c r="F519" s="3">
        <f>DATE(MID(HR_DB[[#This Row],[ID No.]],2,2),MID(HR_DB[[#This Row],[ID No.]],4,2),MID(HR_DB[[#This Row],[ID No.]],6,2))</f>
        <v>34991</v>
      </c>
      <c r="G519" s="1">
        <f ca="1">DATEDIF(HR_DB[[#This Row],[DOB]],TODAY(),"Y")</f>
        <v>25</v>
      </c>
      <c r="H519" s="1" t="s">
        <v>32</v>
      </c>
      <c r="I519" s="1" t="s">
        <v>23</v>
      </c>
      <c r="J519" s="1" t="s">
        <v>44</v>
      </c>
      <c r="K519" s="1" t="str">
        <f>VLOOKUP(MID(HR_DB[[#This Row],[ID No.]],8,2),[1]Draft!$B$9:$C$14,2,FALSE)</f>
        <v>Sharqia</v>
      </c>
      <c r="L519" s="3">
        <v>40370</v>
      </c>
      <c r="M519" s="1">
        <f ca="1">DATEDIF(HR_DB[[#This Row],[Hire date]],TODAY(),"Y")</f>
        <v>10</v>
      </c>
      <c r="N519" s="4">
        <v>4994</v>
      </c>
    </row>
    <row r="520" spans="1:14" x14ac:dyDescent="0.25">
      <c r="A520" s="1">
        <v>57334</v>
      </c>
      <c r="B520" s="1" t="s">
        <v>1070</v>
      </c>
      <c r="C520" s="1" t="s">
        <v>1071</v>
      </c>
      <c r="D520" s="1" t="s">
        <v>92</v>
      </c>
      <c r="E520" s="1" t="str">
        <f>IF(ISODD(MID(HR_DB[[#This Row],[ID No.]],13,1)),"Male","Female")</f>
        <v>Male</v>
      </c>
      <c r="F520" s="3">
        <f>DATE(MID(HR_DB[[#This Row],[ID No.]],2,2),MID(HR_DB[[#This Row],[ID No.]],4,2),MID(HR_DB[[#This Row],[ID No.]],6,2))</f>
        <v>32433</v>
      </c>
      <c r="G520" s="1">
        <f ca="1">DATEDIF(HR_DB[[#This Row],[DOB]],TODAY(),"Y")</f>
        <v>32</v>
      </c>
      <c r="H520" s="1" t="s">
        <v>32</v>
      </c>
      <c r="I520" s="1" t="s">
        <v>18</v>
      </c>
      <c r="J520" s="1" t="s">
        <v>67</v>
      </c>
      <c r="K520" s="1" t="str">
        <f>VLOOKUP(MID(HR_DB[[#This Row],[ID No.]],8,2),[1]Draft!$B$9:$C$14,2,FALSE)</f>
        <v>Cairo</v>
      </c>
      <c r="L520" s="3">
        <v>39092</v>
      </c>
      <c r="M520" s="1">
        <f ca="1">DATEDIF(HR_DB[[#This Row],[Hire date]],TODAY(),"Y")</f>
        <v>13</v>
      </c>
      <c r="N520" s="4">
        <v>27240</v>
      </c>
    </row>
    <row r="521" spans="1:14" x14ac:dyDescent="0.25">
      <c r="A521" s="1">
        <v>58425</v>
      </c>
      <c r="B521" s="1" t="s">
        <v>1072</v>
      </c>
      <c r="C521" s="1" t="s">
        <v>1073</v>
      </c>
      <c r="D521" s="1" t="s">
        <v>143</v>
      </c>
      <c r="E521" s="1" t="str">
        <f>IF(ISODD(MID(HR_DB[[#This Row],[ID No.]],13,1)),"Male","Female")</f>
        <v>Female</v>
      </c>
      <c r="F521" s="3">
        <f>DATE(MID(HR_DB[[#This Row],[ID No.]],2,2),MID(HR_DB[[#This Row],[ID No.]],4,2),MID(HR_DB[[#This Row],[ID No.]],6,2))</f>
        <v>33440</v>
      </c>
      <c r="G521" s="1">
        <f ca="1">DATEDIF(HR_DB[[#This Row],[DOB]],TODAY(),"Y")</f>
        <v>29</v>
      </c>
      <c r="H521" s="1" t="s">
        <v>17</v>
      </c>
      <c r="I521" s="1" t="s">
        <v>23</v>
      </c>
      <c r="J521" s="1" t="s">
        <v>67</v>
      </c>
      <c r="K521" s="1" t="str">
        <f>VLOOKUP(MID(HR_DB[[#This Row],[ID No.]],8,2),[1]Draft!$B$9:$C$14,2,FALSE)</f>
        <v>Alexandria</v>
      </c>
      <c r="L521" s="3">
        <v>35794</v>
      </c>
      <c r="M521" s="1">
        <f ca="1">DATEDIF(HR_DB[[#This Row],[Hire date]],TODAY(),"Y")</f>
        <v>22</v>
      </c>
      <c r="N521" s="4">
        <v>4138</v>
      </c>
    </row>
    <row r="522" spans="1:14" x14ac:dyDescent="0.25">
      <c r="A522" s="1">
        <v>52428</v>
      </c>
      <c r="B522" s="1" t="s">
        <v>1074</v>
      </c>
      <c r="C522" s="1" t="s">
        <v>1075</v>
      </c>
      <c r="D522" s="1" t="s">
        <v>22</v>
      </c>
      <c r="E522" s="1" t="str">
        <f>IF(ISODD(MID(HR_DB[[#This Row],[ID No.]],13,1)),"Male","Female")</f>
        <v>Male</v>
      </c>
      <c r="F522" s="3">
        <f>DATE(MID(HR_DB[[#This Row],[ID No.]],2,2),MID(HR_DB[[#This Row],[ID No.]],4,2),MID(HR_DB[[#This Row],[ID No.]],6,2))</f>
        <v>33153</v>
      </c>
      <c r="G522" s="1">
        <f ca="1">DATEDIF(HR_DB[[#This Row],[DOB]],TODAY(),"Y")</f>
        <v>30</v>
      </c>
      <c r="H522" s="1" t="s">
        <v>32</v>
      </c>
      <c r="I522" s="1" t="s">
        <v>41</v>
      </c>
      <c r="J522" s="1" t="s">
        <v>19</v>
      </c>
      <c r="K522" s="1" t="str">
        <f>VLOOKUP(MID(HR_DB[[#This Row],[ID No.]],8,2),[1]Draft!$B$9:$C$14,2,FALSE)</f>
        <v>Cairo</v>
      </c>
      <c r="L522" s="3">
        <v>36926</v>
      </c>
      <c r="M522" s="1">
        <f ca="1">DATEDIF(HR_DB[[#This Row],[Hire date]],TODAY(),"Y")</f>
        <v>19</v>
      </c>
      <c r="N522" s="4">
        <v>11719</v>
      </c>
    </row>
    <row r="523" spans="1:14" x14ac:dyDescent="0.25">
      <c r="A523" s="1">
        <v>55114</v>
      </c>
      <c r="B523" s="1" t="s">
        <v>1076</v>
      </c>
      <c r="C523" s="1" t="s">
        <v>1077</v>
      </c>
      <c r="D523" s="1" t="s">
        <v>27</v>
      </c>
      <c r="E523" s="1" t="str">
        <f>IF(ISODD(MID(HR_DB[[#This Row],[ID No.]],13,1)),"Male","Female")</f>
        <v>Male</v>
      </c>
      <c r="F523" s="3">
        <f>DATE(MID(HR_DB[[#This Row],[ID No.]],2,2),MID(HR_DB[[#This Row],[ID No.]],4,2),MID(HR_DB[[#This Row],[ID No.]],6,2))</f>
        <v>29444</v>
      </c>
      <c r="G523" s="1">
        <f ca="1">DATEDIF(HR_DB[[#This Row],[DOB]],TODAY(),"Y")</f>
        <v>40</v>
      </c>
      <c r="H523" s="1" t="s">
        <v>32</v>
      </c>
      <c r="I523" s="1" t="s">
        <v>23</v>
      </c>
      <c r="J523" s="1" t="s">
        <v>67</v>
      </c>
      <c r="K523" s="1" t="str">
        <f>VLOOKUP(MID(HR_DB[[#This Row],[ID No.]],8,2),[1]Draft!$B$9:$C$14,2,FALSE)</f>
        <v>Monufia</v>
      </c>
      <c r="L523" s="3">
        <v>35624</v>
      </c>
      <c r="M523" s="1">
        <f ca="1">DATEDIF(HR_DB[[#This Row],[Hire date]],TODAY(),"Y")</f>
        <v>23</v>
      </c>
      <c r="N523" s="4">
        <v>3099</v>
      </c>
    </row>
    <row r="524" spans="1:14" x14ac:dyDescent="0.25">
      <c r="A524" s="1">
        <v>57731</v>
      </c>
      <c r="B524" s="1" t="s">
        <v>1078</v>
      </c>
      <c r="C524" s="1" t="s">
        <v>1079</v>
      </c>
      <c r="D524" s="1" t="s">
        <v>143</v>
      </c>
      <c r="E524" s="1" t="str">
        <f>IF(ISODD(MID(HR_DB[[#This Row],[ID No.]],13,1)),"Male","Female")</f>
        <v>Female</v>
      </c>
      <c r="F524" s="3">
        <f>DATE(MID(HR_DB[[#This Row],[ID No.]],2,2),MID(HR_DB[[#This Row],[ID No.]],4,2),MID(HR_DB[[#This Row],[ID No.]],6,2))</f>
        <v>33856</v>
      </c>
      <c r="G524" s="1">
        <f ca="1">DATEDIF(HR_DB[[#This Row],[DOB]],TODAY(),"Y")</f>
        <v>28</v>
      </c>
      <c r="H524" s="1" t="s">
        <v>17</v>
      </c>
      <c r="I524" s="1" t="s">
        <v>23</v>
      </c>
      <c r="J524" s="1" t="s">
        <v>28</v>
      </c>
      <c r="K524" s="1" t="str">
        <f>VLOOKUP(MID(HR_DB[[#This Row],[ID No.]],8,2),[1]Draft!$B$9:$C$14,2,FALSE)</f>
        <v>Giza</v>
      </c>
      <c r="L524" s="3">
        <v>41242</v>
      </c>
      <c r="M524" s="1">
        <f ca="1">DATEDIF(HR_DB[[#This Row],[Hire date]],TODAY(),"Y")</f>
        <v>7</v>
      </c>
      <c r="N524" s="4">
        <v>5943</v>
      </c>
    </row>
    <row r="525" spans="1:14" x14ac:dyDescent="0.25">
      <c r="A525" s="1">
        <v>57402</v>
      </c>
      <c r="B525" s="1" t="s">
        <v>1080</v>
      </c>
      <c r="C525" s="1" t="s">
        <v>1081</v>
      </c>
      <c r="D525" s="1" t="s">
        <v>38</v>
      </c>
      <c r="E525" s="1" t="str">
        <f>IF(ISODD(MID(HR_DB[[#This Row],[ID No.]],13,1)),"Male","Female")</f>
        <v>Female</v>
      </c>
      <c r="F525" s="3">
        <f>DATE(MID(HR_DB[[#This Row],[ID No.]],2,2),MID(HR_DB[[#This Row],[ID No.]],4,2),MID(HR_DB[[#This Row],[ID No.]],6,2))</f>
        <v>34194</v>
      </c>
      <c r="G525" s="1">
        <f ca="1">DATEDIF(HR_DB[[#This Row],[DOB]],TODAY(),"Y")</f>
        <v>27</v>
      </c>
      <c r="H525" s="1" t="s">
        <v>17</v>
      </c>
      <c r="I525" s="1" t="s">
        <v>23</v>
      </c>
      <c r="J525" s="1" t="s">
        <v>44</v>
      </c>
      <c r="K525" s="1" t="str">
        <f>VLOOKUP(MID(HR_DB[[#This Row],[ID No.]],8,2),[1]Draft!$B$9:$C$14,2,FALSE)</f>
        <v>Sharqia</v>
      </c>
      <c r="L525" s="3">
        <v>35618</v>
      </c>
      <c r="M525" s="1">
        <f ca="1">DATEDIF(HR_DB[[#This Row],[Hire date]],TODAY(),"Y")</f>
        <v>23</v>
      </c>
      <c r="N525" s="4">
        <v>3610</v>
      </c>
    </row>
    <row r="526" spans="1:14" x14ac:dyDescent="0.25">
      <c r="A526" s="1">
        <v>59096</v>
      </c>
      <c r="B526" s="1" t="s">
        <v>1082</v>
      </c>
      <c r="C526" s="1" t="s">
        <v>1083</v>
      </c>
      <c r="D526" s="1" t="s">
        <v>38</v>
      </c>
      <c r="E526" s="1" t="str">
        <f>IF(ISODD(MID(HR_DB[[#This Row],[ID No.]],13,1)),"Male","Female")</f>
        <v>Male</v>
      </c>
      <c r="F526" s="3">
        <f>DATE(MID(HR_DB[[#This Row],[ID No.]],2,2),MID(HR_DB[[#This Row],[ID No.]],4,2),MID(HR_DB[[#This Row],[ID No.]],6,2))</f>
        <v>32083</v>
      </c>
      <c r="G526" s="1">
        <f ca="1">DATEDIF(HR_DB[[#This Row],[DOB]],TODAY(),"Y")</f>
        <v>33</v>
      </c>
      <c r="H526" s="1" t="s">
        <v>32</v>
      </c>
      <c r="I526" s="1" t="s">
        <v>23</v>
      </c>
      <c r="J526" s="1" t="s">
        <v>44</v>
      </c>
      <c r="K526" s="1" t="str">
        <f>VLOOKUP(MID(HR_DB[[#This Row],[ID No.]],8,2),[1]Draft!$B$9:$C$14,2,FALSE)</f>
        <v>Sharqia</v>
      </c>
      <c r="L526" s="3">
        <v>40632</v>
      </c>
      <c r="M526" s="1">
        <f ca="1">DATEDIF(HR_DB[[#This Row],[Hire date]],TODAY(),"Y")</f>
        <v>9</v>
      </c>
      <c r="N526" s="4">
        <v>5245</v>
      </c>
    </row>
    <row r="527" spans="1:14" x14ac:dyDescent="0.25">
      <c r="A527" s="1">
        <v>57460</v>
      </c>
      <c r="B527" s="1" t="s">
        <v>1084</v>
      </c>
      <c r="C527" s="1" t="s">
        <v>1085</v>
      </c>
      <c r="D527" s="1" t="s">
        <v>143</v>
      </c>
      <c r="E527" s="1" t="str">
        <f>IF(ISODD(MID(HR_DB[[#This Row],[ID No.]],13,1)),"Male","Female")</f>
        <v>Male</v>
      </c>
      <c r="F527" s="3">
        <f>DATE(MID(HR_DB[[#This Row],[ID No.]],2,2),MID(HR_DB[[#This Row],[ID No.]],4,2),MID(HR_DB[[#This Row],[ID No.]],6,2))</f>
        <v>33893</v>
      </c>
      <c r="G527" s="1">
        <f ca="1">DATEDIF(HR_DB[[#This Row],[DOB]],TODAY(),"Y")</f>
        <v>28</v>
      </c>
      <c r="H527" s="1" t="s">
        <v>17</v>
      </c>
      <c r="I527" s="1" t="s">
        <v>23</v>
      </c>
      <c r="J527" s="1" t="s">
        <v>44</v>
      </c>
      <c r="K527" s="1" t="str">
        <f>VLOOKUP(MID(HR_DB[[#This Row],[ID No.]],8,2),[1]Draft!$B$9:$C$14,2,FALSE)</f>
        <v>Ismailia</v>
      </c>
      <c r="L527" s="3">
        <v>38722</v>
      </c>
      <c r="M527" s="1">
        <f ca="1">DATEDIF(HR_DB[[#This Row],[Hire date]],TODAY(),"Y")</f>
        <v>14</v>
      </c>
      <c r="N527" s="4">
        <v>4178</v>
      </c>
    </row>
    <row r="528" spans="1:14" x14ac:dyDescent="0.25">
      <c r="A528" s="1">
        <v>56154</v>
      </c>
      <c r="B528" s="1" t="s">
        <v>1086</v>
      </c>
      <c r="C528" s="1" t="s">
        <v>1087</v>
      </c>
      <c r="D528" s="1" t="s">
        <v>35</v>
      </c>
      <c r="E528" s="1" t="str">
        <f>IF(ISODD(MID(HR_DB[[#This Row],[ID No.]],13,1)),"Male","Female")</f>
        <v>Female</v>
      </c>
      <c r="F528" s="3">
        <f>DATE(MID(HR_DB[[#This Row],[ID No.]],2,2),MID(HR_DB[[#This Row],[ID No.]],4,2),MID(HR_DB[[#This Row],[ID No.]],6,2))</f>
        <v>33295</v>
      </c>
      <c r="G528" s="1">
        <f ca="1">DATEDIF(HR_DB[[#This Row],[DOB]],TODAY(),"Y")</f>
        <v>29</v>
      </c>
      <c r="H528" s="1" t="s">
        <v>17</v>
      </c>
      <c r="I528" s="1" t="s">
        <v>23</v>
      </c>
      <c r="J528" s="1" t="s">
        <v>44</v>
      </c>
      <c r="K528" s="1" t="str">
        <f>VLOOKUP(MID(HR_DB[[#This Row],[ID No.]],8,2),[1]Draft!$B$9:$C$14,2,FALSE)</f>
        <v>Ismailia</v>
      </c>
      <c r="L528" s="3">
        <v>36123</v>
      </c>
      <c r="M528" s="1">
        <f ca="1">DATEDIF(HR_DB[[#This Row],[Hire date]],TODAY(),"Y")</f>
        <v>21</v>
      </c>
      <c r="N528" s="4">
        <v>5366</v>
      </c>
    </row>
    <row r="529" spans="1:14" x14ac:dyDescent="0.25">
      <c r="A529" s="1">
        <v>54890</v>
      </c>
      <c r="B529" s="1" t="s">
        <v>1088</v>
      </c>
      <c r="C529" s="1" t="s">
        <v>1089</v>
      </c>
      <c r="D529" s="1" t="s">
        <v>16</v>
      </c>
      <c r="E529" s="1" t="str">
        <f>IF(ISODD(MID(HR_DB[[#This Row],[ID No.]],13,1)),"Male","Female")</f>
        <v>Female</v>
      </c>
      <c r="F529" s="3">
        <f>DATE(MID(HR_DB[[#This Row],[ID No.]],2,2),MID(HR_DB[[#This Row],[ID No.]],4,2),MID(HR_DB[[#This Row],[ID No.]],6,2))</f>
        <v>34128</v>
      </c>
      <c r="G529" s="1">
        <f ca="1">DATEDIF(HR_DB[[#This Row],[DOB]],TODAY(),"Y")</f>
        <v>27</v>
      </c>
      <c r="H529" s="1" t="s">
        <v>17</v>
      </c>
      <c r="I529" s="1" t="s">
        <v>18</v>
      </c>
      <c r="J529" s="1" t="s">
        <v>28</v>
      </c>
      <c r="K529" s="1" t="str">
        <f>VLOOKUP(MID(HR_DB[[#This Row],[ID No.]],8,2),[1]Draft!$B$9:$C$14,2,FALSE)</f>
        <v>Giza</v>
      </c>
      <c r="L529" s="3">
        <v>36208</v>
      </c>
      <c r="M529" s="1">
        <f ca="1">DATEDIF(HR_DB[[#This Row],[Hire date]],TODAY(),"Y")</f>
        <v>21</v>
      </c>
      <c r="N529" s="4">
        <v>17637</v>
      </c>
    </row>
    <row r="530" spans="1:14" x14ac:dyDescent="0.25">
      <c r="A530" s="1">
        <v>50193</v>
      </c>
      <c r="B530" s="1" t="s">
        <v>1090</v>
      </c>
      <c r="C530" s="1" t="s">
        <v>1091</v>
      </c>
      <c r="D530" s="1" t="s">
        <v>35</v>
      </c>
      <c r="E530" s="1" t="str">
        <f>IF(ISODD(MID(HR_DB[[#This Row],[ID No.]],13,1)),"Male","Female")</f>
        <v>Female</v>
      </c>
      <c r="F530" s="3">
        <f>DATE(MID(HR_DB[[#This Row],[ID No.]],2,2),MID(HR_DB[[#This Row],[ID No.]],4,2),MID(HR_DB[[#This Row],[ID No.]],6,2))</f>
        <v>33568</v>
      </c>
      <c r="G530" s="1">
        <f ca="1">DATEDIF(HR_DB[[#This Row],[DOB]],TODAY(),"Y")</f>
        <v>28</v>
      </c>
      <c r="H530" s="1" t="s">
        <v>17</v>
      </c>
      <c r="I530" s="1" t="s">
        <v>23</v>
      </c>
      <c r="J530" s="1" t="s">
        <v>19</v>
      </c>
      <c r="K530" s="1" t="str">
        <f>VLOOKUP(MID(HR_DB[[#This Row],[ID No.]],8,2),[1]Draft!$B$9:$C$14,2,FALSE)</f>
        <v>Cairo</v>
      </c>
      <c r="L530" s="3">
        <v>40840</v>
      </c>
      <c r="M530" s="1">
        <f ca="1">DATEDIF(HR_DB[[#This Row],[Hire date]],TODAY(),"Y")</f>
        <v>9</v>
      </c>
      <c r="N530" s="4">
        <v>3145</v>
      </c>
    </row>
    <row r="531" spans="1:14" x14ac:dyDescent="0.25">
      <c r="A531" s="1">
        <v>51944</v>
      </c>
      <c r="B531" s="1" t="s">
        <v>1092</v>
      </c>
      <c r="C531" s="1" t="s">
        <v>1093</v>
      </c>
      <c r="D531" s="1" t="s">
        <v>49</v>
      </c>
      <c r="E531" s="1" t="str">
        <f>IF(ISODD(MID(HR_DB[[#This Row],[ID No.]],13,1)),"Male","Female")</f>
        <v>Female</v>
      </c>
      <c r="F531" s="3">
        <f>DATE(MID(HR_DB[[#This Row],[ID No.]],2,2),MID(HR_DB[[#This Row],[ID No.]],4,2),MID(HR_DB[[#This Row],[ID No.]],6,2))</f>
        <v>28018</v>
      </c>
      <c r="G531" s="1">
        <f ca="1">DATEDIF(HR_DB[[#This Row],[DOB]],TODAY(),"Y")</f>
        <v>44</v>
      </c>
      <c r="H531" s="1" t="s">
        <v>17</v>
      </c>
      <c r="I531" s="1" t="s">
        <v>23</v>
      </c>
      <c r="J531" s="1" t="s">
        <v>44</v>
      </c>
      <c r="K531" s="1" t="str">
        <f>VLOOKUP(MID(HR_DB[[#This Row],[ID No.]],8,2),[1]Draft!$B$9:$C$14,2,FALSE)</f>
        <v>Sharqia</v>
      </c>
      <c r="L531" s="3">
        <v>41869</v>
      </c>
      <c r="M531" s="1">
        <f ca="1">DATEDIF(HR_DB[[#This Row],[Hire date]],TODAY(),"Y")</f>
        <v>6</v>
      </c>
      <c r="N531" s="4">
        <v>6499</v>
      </c>
    </row>
    <row r="532" spans="1:14" x14ac:dyDescent="0.25">
      <c r="A532" s="1">
        <v>50892</v>
      </c>
      <c r="B532" s="1" t="s">
        <v>1094</v>
      </c>
      <c r="C532" s="1" t="s">
        <v>1095</v>
      </c>
      <c r="D532" s="1" t="s">
        <v>38</v>
      </c>
      <c r="E532" s="1" t="str">
        <f>IF(ISODD(MID(HR_DB[[#This Row],[ID No.]],13,1)),"Male","Female")</f>
        <v>Male</v>
      </c>
      <c r="F532" s="3">
        <f>DATE(MID(HR_DB[[#This Row],[ID No.]],2,2),MID(HR_DB[[#This Row],[ID No.]],4,2),MID(HR_DB[[#This Row],[ID No.]],6,2))</f>
        <v>27755</v>
      </c>
      <c r="G532" s="1">
        <f ca="1">DATEDIF(HR_DB[[#This Row],[DOB]],TODAY(),"Y")</f>
        <v>44</v>
      </c>
      <c r="H532" s="1" t="s">
        <v>17</v>
      </c>
      <c r="I532" s="1" t="s">
        <v>23</v>
      </c>
      <c r="J532" s="1" t="s">
        <v>44</v>
      </c>
      <c r="K532" s="1" t="str">
        <f>VLOOKUP(MID(HR_DB[[#This Row],[ID No.]],8,2),[1]Draft!$B$9:$C$14,2,FALSE)</f>
        <v>Cairo</v>
      </c>
      <c r="L532" s="3">
        <v>36180</v>
      </c>
      <c r="M532" s="1">
        <f ca="1">DATEDIF(HR_DB[[#This Row],[Hire date]],TODAY(),"Y")</f>
        <v>21</v>
      </c>
      <c r="N532" s="4">
        <v>6260</v>
      </c>
    </row>
    <row r="533" spans="1:14" x14ac:dyDescent="0.25">
      <c r="A533" s="1">
        <v>55006</v>
      </c>
      <c r="B533" s="1" t="s">
        <v>1096</v>
      </c>
      <c r="C533" s="1" t="s">
        <v>1097</v>
      </c>
      <c r="D533" s="1" t="s">
        <v>35</v>
      </c>
      <c r="E533" s="1" t="str">
        <f>IF(ISODD(MID(HR_DB[[#This Row],[ID No.]],13,1)),"Male","Female")</f>
        <v>Female</v>
      </c>
      <c r="F533" s="3">
        <f>DATE(MID(HR_DB[[#This Row],[ID No.]],2,2),MID(HR_DB[[#This Row],[ID No.]],4,2),MID(HR_DB[[#This Row],[ID No.]],6,2))</f>
        <v>30203</v>
      </c>
      <c r="G533" s="1">
        <f ca="1">DATEDIF(HR_DB[[#This Row],[DOB]],TODAY(),"Y")</f>
        <v>38</v>
      </c>
      <c r="H533" s="1" t="s">
        <v>32</v>
      </c>
      <c r="I533" s="1" t="s">
        <v>23</v>
      </c>
      <c r="J533" s="1" t="s">
        <v>67</v>
      </c>
      <c r="K533" s="1" t="str">
        <f>VLOOKUP(MID(HR_DB[[#This Row],[ID No.]],8,2),[1]Draft!$B$9:$C$14,2,FALSE)</f>
        <v>Cairo</v>
      </c>
      <c r="L533" s="3">
        <v>38998</v>
      </c>
      <c r="M533" s="1">
        <f ca="1">DATEDIF(HR_DB[[#This Row],[Hire date]],TODAY(),"Y")</f>
        <v>14</v>
      </c>
      <c r="N533" s="4">
        <v>4130</v>
      </c>
    </row>
    <row r="534" spans="1:14" x14ac:dyDescent="0.25">
      <c r="A534" s="1">
        <v>55218</v>
      </c>
      <c r="B534" s="1" t="s">
        <v>1098</v>
      </c>
      <c r="C534" s="1" t="s">
        <v>1099</v>
      </c>
      <c r="D534" s="1" t="s">
        <v>38</v>
      </c>
      <c r="E534" s="1" t="str">
        <f>IF(ISODD(MID(HR_DB[[#This Row],[ID No.]],13,1)),"Male","Female")</f>
        <v>Male</v>
      </c>
      <c r="F534" s="3">
        <f>DATE(MID(HR_DB[[#This Row],[ID No.]],2,2),MID(HR_DB[[#This Row],[ID No.]],4,2),MID(HR_DB[[#This Row],[ID No.]],6,2))</f>
        <v>32410</v>
      </c>
      <c r="G534" s="1">
        <f ca="1">DATEDIF(HR_DB[[#This Row],[DOB]],TODAY(),"Y")</f>
        <v>32</v>
      </c>
      <c r="H534" s="1" t="s">
        <v>17</v>
      </c>
      <c r="I534" s="1" t="s">
        <v>23</v>
      </c>
      <c r="J534" s="1" t="s">
        <v>67</v>
      </c>
      <c r="K534" s="1" t="str">
        <f>VLOOKUP(MID(HR_DB[[#This Row],[ID No.]],8,2),[1]Draft!$B$9:$C$14,2,FALSE)</f>
        <v>Giza</v>
      </c>
      <c r="L534" s="3">
        <v>38255</v>
      </c>
      <c r="M534" s="1">
        <f ca="1">DATEDIF(HR_DB[[#This Row],[Hire date]],TODAY(),"Y")</f>
        <v>16</v>
      </c>
      <c r="N534" s="4">
        <v>5589</v>
      </c>
    </row>
    <row r="535" spans="1:14" x14ac:dyDescent="0.25">
      <c r="A535" s="1">
        <v>50927</v>
      </c>
      <c r="B535" s="1" t="s">
        <v>1100</v>
      </c>
      <c r="C535" s="1" t="s">
        <v>1101</v>
      </c>
      <c r="D535" s="1" t="s">
        <v>38</v>
      </c>
      <c r="E535" s="1" t="str">
        <f>IF(ISODD(MID(HR_DB[[#This Row],[ID No.]],13,1)),"Male","Female")</f>
        <v>Male</v>
      </c>
      <c r="F535" s="3">
        <f>DATE(MID(HR_DB[[#This Row],[ID No.]],2,2),MID(HR_DB[[#This Row],[ID No.]],4,2),MID(HR_DB[[#This Row],[ID No.]],6,2))</f>
        <v>34981</v>
      </c>
      <c r="G535" s="1">
        <f ca="1">DATEDIF(HR_DB[[#This Row],[DOB]],TODAY(),"Y")</f>
        <v>25</v>
      </c>
      <c r="H535" s="1" t="s">
        <v>32</v>
      </c>
      <c r="I535" s="1" t="s">
        <v>23</v>
      </c>
      <c r="J535" s="1" t="s">
        <v>67</v>
      </c>
      <c r="K535" s="1" t="str">
        <f>VLOOKUP(MID(HR_DB[[#This Row],[ID No.]],8,2),[1]Draft!$B$9:$C$14,2,FALSE)</f>
        <v>Sharqia</v>
      </c>
      <c r="L535" s="3">
        <v>41850</v>
      </c>
      <c r="M535" s="1">
        <f ca="1">DATEDIF(HR_DB[[#This Row],[Hire date]],TODAY(),"Y")</f>
        <v>6</v>
      </c>
      <c r="N535" s="4">
        <v>5479</v>
      </c>
    </row>
    <row r="536" spans="1:14" x14ac:dyDescent="0.25">
      <c r="A536" s="1">
        <v>52478</v>
      </c>
      <c r="B536" s="1" t="s">
        <v>1102</v>
      </c>
      <c r="C536" s="1" t="s">
        <v>1103</v>
      </c>
      <c r="D536" s="1" t="s">
        <v>27</v>
      </c>
      <c r="E536" s="1" t="str">
        <f>IF(ISODD(MID(HR_DB[[#This Row],[ID No.]],13,1)),"Male","Female")</f>
        <v>Male</v>
      </c>
      <c r="F536" s="3">
        <f>DATE(MID(HR_DB[[#This Row],[ID No.]],2,2),MID(HR_DB[[#This Row],[ID No.]],4,2),MID(HR_DB[[#This Row],[ID No.]],6,2))</f>
        <v>28628</v>
      </c>
      <c r="G536" s="1">
        <f ca="1">DATEDIF(HR_DB[[#This Row],[DOB]],TODAY(),"Y")</f>
        <v>42</v>
      </c>
      <c r="H536" s="1" t="s">
        <v>32</v>
      </c>
      <c r="I536" s="1" t="s">
        <v>23</v>
      </c>
      <c r="J536" s="1" t="s">
        <v>44</v>
      </c>
      <c r="K536" s="1" t="str">
        <f>VLOOKUP(MID(HR_DB[[#This Row],[ID No.]],8,2),[1]Draft!$B$9:$C$14,2,FALSE)</f>
        <v>Sharqia</v>
      </c>
      <c r="L536" s="3">
        <v>38103</v>
      </c>
      <c r="M536" s="1">
        <f ca="1">DATEDIF(HR_DB[[#This Row],[Hire date]],TODAY(),"Y")</f>
        <v>16</v>
      </c>
      <c r="N536" s="4">
        <v>5716</v>
      </c>
    </row>
    <row r="537" spans="1:14" x14ac:dyDescent="0.25">
      <c r="A537" s="1">
        <v>51691</v>
      </c>
      <c r="B537" s="1" t="s">
        <v>1104</v>
      </c>
      <c r="C537" s="1" t="s">
        <v>1105</v>
      </c>
      <c r="D537" s="1" t="s">
        <v>49</v>
      </c>
      <c r="E537" s="1" t="str">
        <f>IF(ISODD(MID(HR_DB[[#This Row],[ID No.]],13,1)),"Male","Female")</f>
        <v>Male</v>
      </c>
      <c r="F537" s="3">
        <f>DATE(MID(HR_DB[[#This Row],[ID No.]],2,2),MID(HR_DB[[#This Row],[ID No.]],4,2),MID(HR_DB[[#This Row],[ID No.]],6,2))</f>
        <v>32025</v>
      </c>
      <c r="G537" s="1">
        <f ca="1">DATEDIF(HR_DB[[#This Row],[DOB]],TODAY(),"Y")</f>
        <v>33</v>
      </c>
      <c r="H537" s="1" t="s">
        <v>32</v>
      </c>
      <c r="I537" s="1" t="s">
        <v>23</v>
      </c>
      <c r="J537" s="1" t="s">
        <v>19</v>
      </c>
      <c r="K537" s="1" t="str">
        <f>VLOOKUP(MID(HR_DB[[#This Row],[ID No.]],8,2),[1]Draft!$B$9:$C$14,2,FALSE)</f>
        <v>Alexandria</v>
      </c>
      <c r="L537" s="3">
        <v>39767</v>
      </c>
      <c r="M537" s="1">
        <f ca="1">DATEDIF(HR_DB[[#This Row],[Hire date]],TODAY(),"Y")</f>
        <v>11</v>
      </c>
      <c r="N537" s="4">
        <v>5608</v>
      </c>
    </row>
    <row r="538" spans="1:14" x14ac:dyDescent="0.25">
      <c r="A538" s="1">
        <v>50337</v>
      </c>
      <c r="B538" s="1" t="s">
        <v>1106</v>
      </c>
      <c r="C538" s="1" t="s">
        <v>1107</v>
      </c>
      <c r="D538" s="1" t="s">
        <v>31</v>
      </c>
      <c r="E538" s="1" t="str">
        <f>IF(ISODD(MID(HR_DB[[#This Row],[ID No.]],13,1)),"Male","Female")</f>
        <v>Male</v>
      </c>
      <c r="F538" s="3">
        <f>DATE(MID(HR_DB[[#This Row],[ID No.]],2,2),MID(HR_DB[[#This Row],[ID No.]],4,2),MID(HR_DB[[#This Row],[ID No.]],6,2))</f>
        <v>32653</v>
      </c>
      <c r="G538" s="1">
        <f ca="1">DATEDIF(HR_DB[[#This Row],[DOB]],TODAY(),"Y")</f>
        <v>31</v>
      </c>
      <c r="H538" s="1" t="s">
        <v>17</v>
      </c>
      <c r="I538" s="1" t="s">
        <v>23</v>
      </c>
      <c r="J538" s="1" t="s">
        <v>24</v>
      </c>
      <c r="K538" s="1" t="str">
        <f>VLOOKUP(MID(HR_DB[[#This Row],[ID No.]],8,2),[1]Draft!$B$9:$C$14,2,FALSE)</f>
        <v>Cairo</v>
      </c>
      <c r="L538" s="3">
        <v>40927</v>
      </c>
      <c r="M538" s="1">
        <f ca="1">DATEDIF(HR_DB[[#This Row],[Hire date]],TODAY(),"Y")</f>
        <v>8</v>
      </c>
      <c r="N538" s="4">
        <v>3749</v>
      </c>
    </row>
    <row r="539" spans="1:14" x14ac:dyDescent="0.25">
      <c r="A539" s="1">
        <v>59896</v>
      </c>
      <c r="B539" s="1" t="s">
        <v>1108</v>
      </c>
      <c r="C539" s="1" t="s">
        <v>1109</v>
      </c>
      <c r="D539" s="1" t="s">
        <v>31</v>
      </c>
      <c r="E539" s="1" t="str">
        <f>IF(ISODD(MID(HR_DB[[#This Row],[ID No.]],13,1)),"Male","Female")</f>
        <v>Female</v>
      </c>
      <c r="F539" s="3">
        <f>DATE(MID(HR_DB[[#This Row],[ID No.]],2,2),MID(HR_DB[[#This Row],[ID No.]],4,2),MID(HR_DB[[#This Row],[ID No.]],6,2))</f>
        <v>31815</v>
      </c>
      <c r="G539" s="1">
        <f ca="1">DATEDIF(HR_DB[[#This Row],[DOB]],TODAY(),"Y")</f>
        <v>33</v>
      </c>
      <c r="H539" s="1" t="s">
        <v>32</v>
      </c>
      <c r="I539" s="1" t="s">
        <v>23</v>
      </c>
      <c r="J539" s="1" t="s">
        <v>67</v>
      </c>
      <c r="K539" s="1" t="str">
        <f>VLOOKUP(MID(HR_DB[[#This Row],[ID No.]],8,2),[1]Draft!$B$9:$C$14,2,FALSE)</f>
        <v>Cairo</v>
      </c>
      <c r="L539" s="3">
        <v>34739</v>
      </c>
      <c r="M539" s="1">
        <f ca="1">DATEDIF(HR_DB[[#This Row],[Hire date]],TODAY(),"Y")</f>
        <v>25</v>
      </c>
      <c r="N539" s="4">
        <v>6160</v>
      </c>
    </row>
    <row r="540" spans="1:14" x14ac:dyDescent="0.25">
      <c r="A540" s="1">
        <v>52643</v>
      </c>
      <c r="B540" s="1" t="s">
        <v>1110</v>
      </c>
      <c r="C540" s="1" t="s">
        <v>1111</v>
      </c>
      <c r="D540" s="1" t="s">
        <v>35</v>
      </c>
      <c r="E540" s="1" t="str">
        <f>IF(ISODD(MID(HR_DB[[#This Row],[ID No.]],13,1)),"Male","Female")</f>
        <v>Male</v>
      </c>
      <c r="F540" s="3">
        <f>DATE(MID(HR_DB[[#This Row],[ID No.]],2,2),MID(HR_DB[[#This Row],[ID No.]],4,2),MID(HR_DB[[#This Row],[ID No.]],6,2))</f>
        <v>30067</v>
      </c>
      <c r="G540" s="1">
        <f ca="1">DATEDIF(HR_DB[[#This Row],[DOB]],TODAY(),"Y")</f>
        <v>38</v>
      </c>
      <c r="H540" s="1" t="s">
        <v>17</v>
      </c>
      <c r="I540" s="1" t="s">
        <v>23</v>
      </c>
      <c r="J540" s="1" t="s">
        <v>28</v>
      </c>
      <c r="K540" s="1" t="str">
        <f>VLOOKUP(MID(HR_DB[[#This Row],[ID No.]],8,2),[1]Draft!$B$9:$C$14,2,FALSE)</f>
        <v>Cairo</v>
      </c>
      <c r="L540" s="3">
        <v>42124</v>
      </c>
      <c r="M540" s="1">
        <f ca="1">DATEDIF(HR_DB[[#This Row],[Hire date]],TODAY(),"Y")</f>
        <v>5</v>
      </c>
      <c r="N540" s="4">
        <v>4918</v>
      </c>
    </row>
    <row r="541" spans="1:14" x14ac:dyDescent="0.25">
      <c r="A541" s="1">
        <v>50294</v>
      </c>
      <c r="B541" s="1" t="s">
        <v>1112</v>
      </c>
      <c r="C541" s="1" t="s">
        <v>1113</v>
      </c>
      <c r="D541" s="1" t="s">
        <v>38</v>
      </c>
      <c r="E541" s="1" t="str">
        <f>IF(ISODD(MID(HR_DB[[#This Row],[ID No.]],13,1)),"Male","Female")</f>
        <v>Female</v>
      </c>
      <c r="F541" s="3">
        <f>DATE(MID(HR_DB[[#This Row],[ID No.]],2,2),MID(HR_DB[[#This Row],[ID No.]],4,2),MID(HR_DB[[#This Row],[ID No.]],6,2))</f>
        <v>31533</v>
      </c>
      <c r="G541" s="1">
        <f ca="1">DATEDIF(HR_DB[[#This Row],[DOB]],TODAY(),"Y")</f>
        <v>34</v>
      </c>
      <c r="H541" s="1" t="s">
        <v>17</v>
      </c>
      <c r="I541" s="1" t="s">
        <v>23</v>
      </c>
      <c r="J541" s="1" t="s">
        <v>19</v>
      </c>
      <c r="K541" s="1" t="str">
        <f>VLOOKUP(MID(HR_DB[[#This Row],[ID No.]],8,2),[1]Draft!$B$9:$C$14,2,FALSE)</f>
        <v>Giza</v>
      </c>
      <c r="L541" s="3">
        <v>37509</v>
      </c>
      <c r="M541" s="1">
        <f ca="1">DATEDIF(HR_DB[[#This Row],[Hire date]],TODAY(),"Y")</f>
        <v>18</v>
      </c>
      <c r="N541" s="4">
        <v>5782</v>
      </c>
    </row>
    <row r="542" spans="1:14" x14ac:dyDescent="0.25">
      <c r="A542" s="1">
        <v>50100</v>
      </c>
      <c r="B542" s="1" t="s">
        <v>1114</v>
      </c>
      <c r="C542" s="1" t="s">
        <v>1115</v>
      </c>
      <c r="D542" s="1" t="s">
        <v>49</v>
      </c>
      <c r="E542" s="1" t="str">
        <f>IF(ISODD(MID(HR_DB[[#This Row],[ID No.]],13,1)),"Male","Female")</f>
        <v>Male</v>
      </c>
      <c r="F542" s="3">
        <f>DATE(MID(HR_DB[[#This Row],[ID No.]],2,2),MID(HR_DB[[#This Row],[ID No.]],4,2),MID(HR_DB[[#This Row],[ID No.]],6,2))</f>
        <v>30910</v>
      </c>
      <c r="G542" s="1">
        <f ca="1">DATEDIF(HR_DB[[#This Row],[DOB]],TODAY(),"Y")</f>
        <v>36</v>
      </c>
      <c r="H542" s="1" t="s">
        <v>32</v>
      </c>
      <c r="I542" s="1" t="s">
        <v>18</v>
      </c>
      <c r="J542" s="1" t="s">
        <v>67</v>
      </c>
      <c r="K542" s="1" t="str">
        <f>VLOOKUP(MID(HR_DB[[#This Row],[ID No.]],8,2),[1]Draft!$B$9:$C$14,2,FALSE)</f>
        <v>Ismailia</v>
      </c>
      <c r="L542" s="3">
        <v>40342</v>
      </c>
      <c r="M542" s="1">
        <f ca="1">DATEDIF(HR_DB[[#This Row],[Hire date]],TODAY(),"Y")</f>
        <v>10</v>
      </c>
      <c r="N542" s="4">
        <v>24778</v>
      </c>
    </row>
    <row r="543" spans="1:14" x14ac:dyDescent="0.25">
      <c r="A543" s="1">
        <v>52852</v>
      </c>
      <c r="B543" s="1" t="s">
        <v>1116</v>
      </c>
      <c r="C543" s="1" t="s">
        <v>1117</v>
      </c>
      <c r="D543" s="1" t="s">
        <v>31</v>
      </c>
      <c r="E543" s="1" t="str">
        <f>IF(ISODD(MID(HR_DB[[#This Row],[ID No.]],13,1)),"Male","Female")</f>
        <v>Male</v>
      </c>
      <c r="F543" s="3">
        <f>DATE(MID(HR_DB[[#This Row],[ID No.]],2,2),MID(HR_DB[[#This Row],[ID No.]],4,2),MID(HR_DB[[#This Row],[ID No.]],6,2))</f>
        <v>28915</v>
      </c>
      <c r="G543" s="1">
        <f ca="1">DATEDIF(HR_DB[[#This Row],[DOB]],TODAY(),"Y")</f>
        <v>41</v>
      </c>
      <c r="H543" s="1" t="s">
        <v>32</v>
      </c>
      <c r="I543" s="1" t="s">
        <v>23</v>
      </c>
      <c r="J543" s="1" t="s">
        <v>28</v>
      </c>
      <c r="K543" s="1" t="str">
        <f>VLOOKUP(MID(HR_DB[[#This Row],[ID No.]],8,2),[1]Draft!$B$9:$C$14,2,FALSE)</f>
        <v>Monufia</v>
      </c>
      <c r="L543" s="3">
        <v>38540</v>
      </c>
      <c r="M543" s="1">
        <f ca="1">DATEDIF(HR_DB[[#This Row],[Hire date]],TODAY(),"Y")</f>
        <v>15</v>
      </c>
      <c r="N543" s="4">
        <v>4749</v>
      </c>
    </row>
    <row r="544" spans="1:14" x14ac:dyDescent="0.25">
      <c r="A544" s="1">
        <v>53817</v>
      </c>
      <c r="B544" s="1" t="s">
        <v>1118</v>
      </c>
      <c r="C544" s="1" t="s">
        <v>1119</v>
      </c>
      <c r="D544" s="1" t="s">
        <v>143</v>
      </c>
      <c r="E544" s="1" t="str">
        <f>IF(ISODD(MID(HR_DB[[#This Row],[ID No.]],13,1)),"Male","Female")</f>
        <v>Male</v>
      </c>
      <c r="F544" s="3">
        <f>DATE(MID(HR_DB[[#This Row],[ID No.]],2,2),MID(HR_DB[[#This Row],[ID No.]],4,2),MID(HR_DB[[#This Row],[ID No.]],6,2))</f>
        <v>33675</v>
      </c>
      <c r="G544" s="1">
        <f ca="1">DATEDIF(HR_DB[[#This Row],[DOB]],TODAY(),"Y")</f>
        <v>28</v>
      </c>
      <c r="H544" s="1" t="s">
        <v>17</v>
      </c>
      <c r="I544" s="1" t="s">
        <v>23</v>
      </c>
      <c r="J544" s="1" t="s">
        <v>44</v>
      </c>
      <c r="K544" s="1" t="str">
        <f>VLOOKUP(MID(HR_DB[[#This Row],[ID No.]],8,2),[1]Draft!$B$9:$C$14,2,FALSE)</f>
        <v>Alexandria</v>
      </c>
      <c r="L544" s="3">
        <v>38960</v>
      </c>
      <c r="M544" s="1">
        <f ca="1">DATEDIF(HR_DB[[#This Row],[Hire date]],TODAY(),"Y")</f>
        <v>14</v>
      </c>
      <c r="N544" s="4">
        <v>3649</v>
      </c>
    </row>
    <row r="545" spans="1:14" x14ac:dyDescent="0.25">
      <c r="A545" s="1">
        <v>55748</v>
      </c>
      <c r="B545" s="1" t="s">
        <v>1120</v>
      </c>
      <c r="C545" s="1" t="s">
        <v>1121</v>
      </c>
      <c r="D545" s="1" t="s">
        <v>35</v>
      </c>
      <c r="E545" s="1" t="str">
        <f>IF(ISODD(MID(HR_DB[[#This Row],[ID No.]],13,1)),"Male","Female")</f>
        <v>Male</v>
      </c>
      <c r="F545" s="3">
        <f>DATE(MID(HR_DB[[#This Row],[ID No.]],2,2),MID(HR_DB[[#This Row],[ID No.]],4,2),MID(HR_DB[[#This Row],[ID No.]],6,2))</f>
        <v>34412</v>
      </c>
      <c r="G545" s="1">
        <f ca="1">DATEDIF(HR_DB[[#This Row],[DOB]],TODAY(),"Y")</f>
        <v>26</v>
      </c>
      <c r="H545" s="1" t="s">
        <v>32</v>
      </c>
      <c r="I545" s="1" t="s">
        <v>23</v>
      </c>
      <c r="J545" s="1" t="s">
        <v>44</v>
      </c>
      <c r="K545" s="1" t="str">
        <f>VLOOKUP(MID(HR_DB[[#This Row],[ID No.]],8,2),[1]Draft!$B$9:$C$14,2,FALSE)</f>
        <v>Cairo</v>
      </c>
      <c r="L545" s="3">
        <v>39554</v>
      </c>
      <c r="M545" s="1">
        <f ca="1">DATEDIF(HR_DB[[#This Row],[Hire date]],TODAY(),"Y")</f>
        <v>12</v>
      </c>
      <c r="N545" s="4">
        <v>6247</v>
      </c>
    </row>
    <row r="546" spans="1:14" x14ac:dyDescent="0.25">
      <c r="A546" s="1">
        <v>58593</v>
      </c>
      <c r="B546" s="1" t="s">
        <v>1122</v>
      </c>
      <c r="C546" s="1" t="s">
        <v>1123</v>
      </c>
      <c r="D546" s="1" t="s">
        <v>16</v>
      </c>
      <c r="E546" s="1" t="str">
        <f>IF(ISODD(MID(HR_DB[[#This Row],[ID No.]],13,1)),"Male","Female")</f>
        <v>Male</v>
      </c>
      <c r="F546" s="3">
        <f>DATE(MID(HR_DB[[#This Row],[ID No.]],2,2),MID(HR_DB[[#This Row],[ID No.]],4,2),MID(HR_DB[[#This Row],[ID No.]],6,2))</f>
        <v>30494</v>
      </c>
      <c r="G546" s="1">
        <f ca="1">DATEDIF(HR_DB[[#This Row],[DOB]],TODAY(),"Y")</f>
        <v>37</v>
      </c>
      <c r="H546" s="1" t="s">
        <v>32</v>
      </c>
      <c r="I546" s="1" t="s">
        <v>23</v>
      </c>
      <c r="J546" s="1" t="s">
        <v>19</v>
      </c>
      <c r="K546" s="1" t="str">
        <f>VLOOKUP(MID(HR_DB[[#This Row],[ID No.]],8,2),[1]Draft!$B$9:$C$14,2,FALSE)</f>
        <v>Cairo</v>
      </c>
      <c r="L546" s="3">
        <v>35598</v>
      </c>
      <c r="M546" s="1">
        <f ca="1">DATEDIF(HR_DB[[#This Row],[Hire date]],TODAY(),"Y")</f>
        <v>23</v>
      </c>
      <c r="N546" s="4">
        <v>4574</v>
      </c>
    </row>
    <row r="547" spans="1:14" x14ac:dyDescent="0.25">
      <c r="A547" s="1">
        <v>52626</v>
      </c>
      <c r="B547" s="1" t="s">
        <v>1124</v>
      </c>
      <c r="C547" s="1" t="s">
        <v>1125</v>
      </c>
      <c r="D547" s="1" t="s">
        <v>35</v>
      </c>
      <c r="E547" s="1" t="str">
        <f>IF(ISODD(MID(HR_DB[[#This Row],[ID No.]],13,1)),"Male","Female")</f>
        <v>Female</v>
      </c>
      <c r="F547" s="3">
        <f>DATE(MID(HR_DB[[#This Row],[ID No.]],2,2),MID(HR_DB[[#This Row],[ID No.]],4,2),MID(HR_DB[[#This Row],[ID No.]],6,2))</f>
        <v>32530</v>
      </c>
      <c r="G547" s="1">
        <f ca="1">DATEDIF(HR_DB[[#This Row],[DOB]],TODAY(),"Y")</f>
        <v>31</v>
      </c>
      <c r="H547" s="1" t="s">
        <v>17</v>
      </c>
      <c r="I547" s="1" t="s">
        <v>18</v>
      </c>
      <c r="J547" s="1" t="s">
        <v>19</v>
      </c>
      <c r="K547" s="1" t="str">
        <f>VLOOKUP(MID(HR_DB[[#This Row],[ID No.]],8,2),[1]Draft!$B$9:$C$14,2,FALSE)</f>
        <v>Alexandria</v>
      </c>
      <c r="L547" s="3">
        <v>35712</v>
      </c>
      <c r="M547" s="1">
        <f ca="1">DATEDIF(HR_DB[[#This Row],[Hire date]],TODAY(),"Y")</f>
        <v>23</v>
      </c>
      <c r="N547" s="4">
        <v>21686</v>
      </c>
    </row>
    <row r="548" spans="1:14" x14ac:dyDescent="0.25">
      <c r="A548" s="1">
        <v>59130</v>
      </c>
      <c r="B548" s="1" t="s">
        <v>1126</v>
      </c>
      <c r="C548" s="1" t="s">
        <v>1127</v>
      </c>
      <c r="D548" s="1" t="s">
        <v>38</v>
      </c>
      <c r="E548" s="1" t="str">
        <f>IF(ISODD(MID(HR_DB[[#This Row],[ID No.]],13,1)),"Male","Female")</f>
        <v>Female</v>
      </c>
      <c r="F548" s="3">
        <f>DATE(MID(HR_DB[[#This Row],[ID No.]],2,2),MID(HR_DB[[#This Row],[ID No.]],4,2),MID(HR_DB[[#This Row],[ID No.]],6,2))</f>
        <v>34760</v>
      </c>
      <c r="G548" s="1">
        <f ca="1">DATEDIF(HR_DB[[#This Row],[DOB]],TODAY(),"Y")</f>
        <v>25</v>
      </c>
      <c r="H548" s="1" t="s">
        <v>17</v>
      </c>
      <c r="I548" s="1" t="s">
        <v>41</v>
      </c>
      <c r="J548" s="1" t="s">
        <v>67</v>
      </c>
      <c r="K548" s="1" t="str">
        <f>VLOOKUP(MID(HR_DB[[#This Row],[ID No.]],8,2),[1]Draft!$B$9:$C$14,2,FALSE)</f>
        <v>Alexandria</v>
      </c>
      <c r="L548" s="3">
        <v>37809</v>
      </c>
      <c r="M548" s="1">
        <f ca="1">DATEDIF(HR_DB[[#This Row],[Hire date]],TODAY(),"Y")</f>
        <v>17</v>
      </c>
      <c r="N548" s="4">
        <v>11001</v>
      </c>
    </row>
    <row r="549" spans="1:14" x14ac:dyDescent="0.25">
      <c r="A549" s="1">
        <v>52615</v>
      </c>
      <c r="B549" s="1" t="s">
        <v>1128</v>
      </c>
      <c r="C549" s="1" t="s">
        <v>1129</v>
      </c>
      <c r="D549" s="1" t="s">
        <v>31</v>
      </c>
      <c r="E549" s="1" t="str">
        <f>IF(ISODD(MID(HR_DB[[#This Row],[ID No.]],13,1)),"Male","Female")</f>
        <v>Male</v>
      </c>
      <c r="F549" s="3">
        <f>DATE(MID(HR_DB[[#This Row],[ID No.]],2,2),MID(HR_DB[[#This Row],[ID No.]],4,2),MID(HR_DB[[#This Row],[ID No.]],6,2))</f>
        <v>32981</v>
      </c>
      <c r="G549" s="1">
        <f ca="1">DATEDIF(HR_DB[[#This Row],[DOB]],TODAY(),"Y")</f>
        <v>30</v>
      </c>
      <c r="H549" s="1" t="s">
        <v>17</v>
      </c>
      <c r="I549" s="1" t="s">
        <v>23</v>
      </c>
      <c r="J549" s="1" t="s">
        <v>44</v>
      </c>
      <c r="K549" s="1" t="str">
        <f>VLOOKUP(MID(HR_DB[[#This Row],[ID No.]],8,2),[1]Draft!$B$9:$C$14,2,FALSE)</f>
        <v>Alexandria</v>
      </c>
      <c r="L549" s="3">
        <v>35879</v>
      </c>
      <c r="M549" s="1">
        <f ca="1">DATEDIF(HR_DB[[#This Row],[Hire date]],TODAY(),"Y")</f>
        <v>22</v>
      </c>
      <c r="N549" s="4">
        <v>4413</v>
      </c>
    </row>
    <row r="550" spans="1:14" x14ac:dyDescent="0.25">
      <c r="A550" s="1">
        <v>51066</v>
      </c>
      <c r="B550" s="1" t="s">
        <v>1130</v>
      </c>
      <c r="C550" s="1" t="s">
        <v>1131</v>
      </c>
      <c r="D550" s="1" t="s">
        <v>62</v>
      </c>
      <c r="E550" s="1" t="str">
        <f>IF(ISODD(MID(HR_DB[[#This Row],[ID No.]],13,1)),"Male","Female")</f>
        <v>Male</v>
      </c>
      <c r="F550" s="3">
        <f>DATE(MID(HR_DB[[#This Row],[ID No.]],2,2),MID(HR_DB[[#This Row],[ID No.]],4,2),MID(HR_DB[[#This Row],[ID No.]],6,2))</f>
        <v>33589</v>
      </c>
      <c r="G550" s="1">
        <f ca="1">DATEDIF(HR_DB[[#This Row],[DOB]],TODAY(),"Y")</f>
        <v>28</v>
      </c>
      <c r="H550" s="1" t="s">
        <v>32</v>
      </c>
      <c r="I550" s="1" t="s">
        <v>23</v>
      </c>
      <c r="J550" s="1" t="s">
        <v>44</v>
      </c>
      <c r="K550" s="1" t="str">
        <f>VLOOKUP(MID(HR_DB[[#This Row],[ID No.]],8,2),[1]Draft!$B$9:$C$14,2,FALSE)</f>
        <v>Sharqia</v>
      </c>
      <c r="L550" s="3">
        <v>37277</v>
      </c>
      <c r="M550" s="1">
        <f ca="1">DATEDIF(HR_DB[[#This Row],[Hire date]],TODAY(),"Y")</f>
        <v>18</v>
      </c>
      <c r="N550" s="4">
        <v>5842</v>
      </c>
    </row>
    <row r="551" spans="1:14" x14ac:dyDescent="0.25">
      <c r="A551" s="1">
        <v>58759</v>
      </c>
      <c r="B551" s="1" t="s">
        <v>1132</v>
      </c>
      <c r="C551" s="1" t="s">
        <v>1133</v>
      </c>
      <c r="D551" s="1" t="s">
        <v>62</v>
      </c>
      <c r="E551" s="1" t="str">
        <f>IF(ISODD(MID(HR_DB[[#This Row],[ID No.]],13,1)),"Male","Female")</f>
        <v>Female</v>
      </c>
      <c r="F551" s="3">
        <f>DATE(MID(HR_DB[[#This Row],[ID No.]],2,2),MID(HR_DB[[#This Row],[ID No.]],4,2),MID(HR_DB[[#This Row],[ID No.]],6,2))</f>
        <v>30322</v>
      </c>
      <c r="G551" s="1">
        <f ca="1">DATEDIF(HR_DB[[#This Row],[DOB]],TODAY(),"Y")</f>
        <v>37</v>
      </c>
      <c r="H551" s="1" t="s">
        <v>32</v>
      </c>
      <c r="I551" s="1" t="s">
        <v>23</v>
      </c>
      <c r="J551" s="1" t="s">
        <v>19</v>
      </c>
      <c r="K551" s="1" t="str">
        <f>VLOOKUP(MID(HR_DB[[#This Row],[ID No.]],8,2),[1]Draft!$B$9:$C$14,2,FALSE)</f>
        <v>Giza</v>
      </c>
      <c r="L551" s="3">
        <v>38013</v>
      </c>
      <c r="M551" s="1">
        <f ca="1">DATEDIF(HR_DB[[#This Row],[Hire date]],TODAY(),"Y")</f>
        <v>16</v>
      </c>
      <c r="N551" s="4">
        <v>5116</v>
      </c>
    </row>
    <row r="552" spans="1:14" x14ac:dyDescent="0.25">
      <c r="A552" s="1">
        <v>59427</v>
      </c>
      <c r="B552" s="1" t="s">
        <v>1134</v>
      </c>
      <c r="C552" s="1" t="s">
        <v>1135</v>
      </c>
      <c r="D552" s="1" t="s">
        <v>62</v>
      </c>
      <c r="E552" s="1" t="str">
        <f>IF(ISODD(MID(HR_DB[[#This Row],[ID No.]],13,1)),"Male","Female")</f>
        <v>Male</v>
      </c>
      <c r="F552" s="3">
        <f>DATE(MID(HR_DB[[#This Row],[ID No.]],2,2),MID(HR_DB[[#This Row],[ID No.]],4,2),MID(HR_DB[[#This Row],[ID No.]],6,2))</f>
        <v>30265</v>
      </c>
      <c r="G552" s="1">
        <f ca="1">DATEDIF(HR_DB[[#This Row],[DOB]],TODAY(),"Y")</f>
        <v>37</v>
      </c>
      <c r="H552" s="1" t="s">
        <v>17</v>
      </c>
      <c r="I552" s="1" t="s">
        <v>23</v>
      </c>
      <c r="J552" s="1" t="s">
        <v>24</v>
      </c>
      <c r="K552" s="1" t="str">
        <f>VLOOKUP(MID(HR_DB[[#This Row],[ID No.]],8,2),[1]Draft!$B$9:$C$14,2,FALSE)</f>
        <v>Alexandria</v>
      </c>
      <c r="L552" s="3">
        <v>40255</v>
      </c>
      <c r="M552" s="1">
        <f ca="1">DATEDIF(HR_DB[[#This Row],[Hire date]],TODAY(),"Y")</f>
        <v>10</v>
      </c>
      <c r="N552" s="4">
        <v>6382</v>
      </c>
    </row>
    <row r="553" spans="1:14" x14ac:dyDescent="0.25">
      <c r="A553" s="1">
        <v>52772</v>
      </c>
      <c r="B553" s="1" t="s">
        <v>1136</v>
      </c>
      <c r="C553" s="1" t="s">
        <v>1137</v>
      </c>
      <c r="D553" s="1" t="s">
        <v>38</v>
      </c>
      <c r="E553" s="1" t="str">
        <f>IF(ISODD(MID(HR_DB[[#This Row],[ID No.]],13,1)),"Male","Female")</f>
        <v>Male</v>
      </c>
      <c r="F553" s="3">
        <f>DATE(MID(HR_DB[[#This Row],[ID No.]],2,2),MID(HR_DB[[#This Row],[ID No.]],4,2),MID(HR_DB[[#This Row],[ID No.]],6,2))</f>
        <v>29740</v>
      </c>
      <c r="G553" s="1">
        <f ca="1">DATEDIF(HR_DB[[#This Row],[DOB]],TODAY(),"Y")</f>
        <v>39</v>
      </c>
      <c r="H553" s="1" t="s">
        <v>32</v>
      </c>
      <c r="I553" s="1" t="s">
        <v>23</v>
      </c>
      <c r="J553" s="1" t="s">
        <v>67</v>
      </c>
      <c r="K553" s="1" t="str">
        <f>VLOOKUP(MID(HR_DB[[#This Row],[ID No.]],8,2),[1]Draft!$B$9:$C$14,2,FALSE)</f>
        <v>Cairo</v>
      </c>
      <c r="L553" s="3">
        <v>38781</v>
      </c>
      <c r="M553" s="1">
        <f ca="1">DATEDIF(HR_DB[[#This Row],[Hire date]],TODAY(),"Y")</f>
        <v>14</v>
      </c>
      <c r="N553" s="4">
        <v>5735</v>
      </c>
    </row>
    <row r="554" spans="1:14" x14ac:dyDescent="0.25">
      <c r="A554" s="1">
        <v>59043</v>
      </c>
      <c r="B554" s="1" t="s">
        <v>1138</v>
      </c>
      <c r="C554" s="1" t="s">
        <v>1139</v>
      </c>
      <c r="D554" s="1" t="s">
        <v>31</v>
      </c>
      <c r="E554" s="1" t="str">
        <f>IF(ISODD(MID(HR_DB[[#This Row],[ID No.]],13,1)),"Male","Female")</f>
        <v>Female</v>
      </c>
      <c r="F554" s="3">
        <f>DATE(MID(HR_DB[[#This Row],[ID No.]],2,2),MID(HR_DB[[#This Row],[ID No.]],4,2),MID(HR_DB[[#This Row],[ID No.]],6,2))</f>
        <v>31419</v>
      </c>
      <c r="G554" s="1">
        <f ca="1">DATEDIF(HR_DB[[#This Row],[DOB]],TODAY(),"Y")</f>
        <v>34</v>
      </c>
      <c r="H554" s="1" t="s">
        <v>17</v>
      </c>
      <c r="I554" s="1" t="s">
        <v>23</v>
      </c>
      <c r="J554" s="1" t="s">
        <v>67</v>
      </c>
      <c r="K554" s="1" t="str">
        <f>VLOOKUP(MID(HR_DB[[#This Row],[ID No.]],8,2),[1]Draft!$B$9:$C$14,2,FALSE)</f>
        <v>Ismailia</v>
      </c>
      <c r="L554" s="3">
        <v>37853</v>
      </c>
      <c r="M554" s="1">
        <f ca="1">DATEDIF(HR_DB[[#This Row],[Hire date]],TODAY(),"Y")</f>
        <v>17</v>
      </c>
      <c r="N554" s="4">
        <v>4501</v>
      </c>
    </row>
    <row r="555" spans="1:14" x14ac:dyDescent="0.25">
      <c r="A555" s="1">
        <v>52675</v>
      </c>
      <c r="B555" s="1" t="s">
        <v>1140</v>
      </c>
      <c r="C555" s="1" t="s">
        <v>1141</v>
      </c>
      <c r="D555" s="1" t="s">
        <v>143</v>
      </c>
      <c r="E555" s="1" t="str">
        <f>IF(ISODD(MID(HR_DB[[#This Row],[ID No.]],13,1)),"Male","Female")</f>
        <v>Male</v>
      </c>
      <c r="F555" s="3">
        <f>DATE(MID(HR_DB[[#This Row],[ID No.]],2,2),MID(HR_DB[[#This Row],[ID No.]],4,2),MID(HR_DB[[#This Row],[ID No.]],6,2))</f>
        <v>27686</v>
      </c>
      <c r="G555" s="1">
        <f ca="1">DATEDIF(HR_DB[[#This Row],[DOB]],TODAY(),"Y")</f>
        <v>45</v>
      </c>
      <c r="H555" s="1" t="s">
        <v>32</v>
      </c>
      <c r="I555" s="1" t="s">
        <v>23</v>
      </c>
      <c r="J555" s="1" t="s">
        <v>24</v>
      </c>
      <c r="K555" s="1" t="str">
        <f>VLOOKUP(MID(HR_DB[[#This Row],[ID No.]],8,2),[1]Draft!$B$9:$C$14,2,FALSE)</f>
        <v>Ismailia</v>
      </c>
      <c r="L555" s="3">
        <v>40238</v>
      </c>
      <c r="M555" s="1">
        <f ca="1">DATEDIF(HR_DB[[#This Row],[Hire date]],TODAY(),"Y")</f>
        <v>10</v>
      </c>
      <c r="N555" s="4">
        <v>3649</v>
      </c>
    </row>
    <row r="556" spans="1:14" x14ac:dyDescent="0.25">
      <c r="A556" s="1">
        <v>56206</v>
      </c>
      <c r="B556" s="1" t="s">
        <v>1142</v>
      </c>
      <c r="C556" s="1" t="s">
        <v>1143</v>
      </c>
      <c r="D556" s="1" t="s">
        <v>31</v>
      </c>
      <c r="E556" s="1" t="str">
        <f>IF(ISODD(MID(HR_DB[[#This Row],[ID No.]],13,1)),"Male","Female")</f>
        <v>Male</v>
      </c>
      <c r="F556" s="3">
        <f>DATE(MID(HR_DB[[#This Row],[ID No.]],2,2),MID(HR_DB[[#This Row],[ID No.]],4,2),MID(HR_DB[[#This Row],[ID No.]],6,2))</f>
        <v>30625</v>
      </c>
      <c r="G556" s="1">
        <f ca="1">DATEDIF(HR_DB[[#This Row],[DOB]],TODAY(),"Y")</f>
        <v>36</v>
      </c>
      <c r="H556" s="1" t="s">
        <v>32</v>
      </c>
      <c r="I556" s="1" t="s">
        <v>23</v>
      </c>
      <c r="J556" s="1" t="s">
        <v>44</v>
      </c>
      <c r="K556" s="1" t="str">
        <f>VLOOKUP(MID(HR_DB[[#This Row],[ID No.]],8,2),[1]Draft!$B$9:$C$14,2,FALSE)</f>
        <v>Monufia</v>
      </c>
      <c r="L556" s="3">
        <v>38146</v>
      </c>
      <c r="M556" s="1">
        <f ca="1">DATEDIF(HR_DB[[#This Row],[Hire date]],TODAY(),"Y")</f>
        <v>16</v>
      </c>
      <c r="N556" s="4">
        <v>6707</v>
      </c>
    </row>
    <row r="557" spans="1:14" x14ac:dyDescent="0.25">
      <c r="A557" s="1">
        <v>58603</v>
      </c>
      <c r="B557" s="1" t="s">
        <v>1144</v>
      </c>
      <c r="C557" s="1" t="s">
        <v>1145</v>
      </c>
      <c r="D557" s="1" t="s">
        <v>49</v>
      </c>
      <c r="E557" s="1" t="str">
        <f>IF(ISODD(MID(HR_DB[[#This Row],[ID No.]],13,1)),"Male","Female")</f>
        <v>Female</v>
      </c>
      <c r="F557" s="3">
        <f>DATE(MID(HR_DB[[#This Row],[ID No.]],2,2),MID(HR_DB[[#This Row],[ID No.]],4,2),MID(HR_DB[[#This Row],[ID No.]],6,2))</f>
        <v>30659</v>
      </c>
      <c r="G557" s="1">
        <f ca="1">DATEDIF(HR_DB[[#This Row],[DOB]],TODAY(),"Y")</f>
        <v>36</v>
      </c>
      <c r="H557" s="1" t="s">
        <v>32</v>
      </c>
      <c r="I557" s="1" t="s">
        <v>41</v>
      </c>
      <c r="J557" s="1" t="s">
        <v>24</v>
      </c>
      <c r="K557" s="1" t="str">
        <f>VLOOKUP(MID(HR_DB[[#This Row],[ID No.]],8,2),[1]Draft!$B$9:$C$14,2,FALSE)</f>
        <v>Ismailia</v>
      </c>
      <c r="L557" s="3">
        <v>39757</v>
      </c>
      <c r="M557" s="1">
        <f ca="1">DATEDIF(HR_DB[[#This Row],[Hire date]],TODAY(),"Y")</f>
        <v>11</v>
      </c>
      <c r="N557" s="4">
        <v>12867</v>
      </c>
    </row>
    <row r="558" spans="1:14" x14ac:dyDescent="0.25">
      <c r="A558" s="1">
        <v>53971</v>
      </c>
      <c r="B558" s="1" t="s">
        <v>1146</v>
      </c>
      <c r="C558" s="1" t="s">
        <v>1147</v>
      </c>
      <c r="D558" s="1" t="s">
        <v>143</v>
      </c>
      <c r="E558" s="1" t="str">
        <f>IF(ISODD(MID(HR_DB[[#This Row],[ID No.]],13,1)),"Male","Female")</f>
        <v>Male</v>
      </c>
      <c r="F558" s="3">
        <f>DATE(MID(HR_DB[[#This Row],[ID No.]],2,2),MID(HR_DB[[#This Row],[ID No.]],4,2),MID(HR_DB[[#This Row],[ID No.]],6,2))</f>
        <v>33619</v>
      </c>
      <c r="G558" s="1">
        <f ca="1">DATEDIF(HR_DB[[#This Row],[DOB]],TODAY(),"Y")</f>
        <v>28</v>
      </c>
      <c r="H558" s="1" t="s">
        <v>17</v>
      </c>
      <c r="I558" s="1" t="s">
        <v>23</v>
      </c>
      <c r="J558" s="1" t="s">
        <v>28</v>
      </c>
      <c r="K558" s="1" t="str">
        <f>VLOOKUP(MID(HR_DB[[#This Row],[ID No.]],8,2),[1]Draft!$B$9:$C$14,2,FALSE)</f>
        <v>Cairo</v>
      </c>
      <c r="L558" s="3">
        <v>41700</v>
      </c>
      <c r="M558" s="1">
        <f ca="1">DATEDIF(HR_DB[[#This Row],[Hire date]],TODAY(),"Y")</f>
        <v>6</v>
      </c>
      <c r="N558" s="4">
        <v>4666</v>
      </c>
    </row>
    <row r="559" spans="1:14" x14ac:dyDescent="0.25">
      <c r="A559" s="1">
        <v>52994</v>
      </c>
      <c r="B559" s="1" t="s">
        <v>1148</v>
      </c>
      <c r="C559" s="1" t="s">
        <v>1149</v>
      </c>
      <c r="D559" s="1" t="s">
        <v>35</v>
      </c>
      <c r="E559" s="1" t="str">
        <f>IF(ISODD(MID(HR_DB[[#This Row],[ID No.]],13,1)),"Male","Female")</f>
        <v>Female</v>
      </c>
      <c r="F559" s="3">
        <f>DATE(MID(HR_DB[[#This Row],[ID No.]],2,2),MID(HR_DB[[#This Row],[ID No.]],4,2),MID(HR_DB[[#This Row],[ID No.]],6,2))</f>
        <v>31638</v>
      </c>
      <c r="G559" s="1">
        <f ca="1">DATEDIF(HR_DB[[#This Row],[DOB]],TODAY(),"Y")</f>
        <v>34</v>
      </c>
      <c r="H559" s="1" t="s">
        <v>32</v>
      </c>
      <c r="I559" s="1" t="s">
        <v>23</v>
      </c>
      <c r="J559" s="1" t="s">
        <v>28</v>
      </c>
      <c r="K559" s="1" t="str">
        <f>VLOOKUP(MID(HR_DB[[#This Row],[ID No.]],8,2),[1]Draft!$B$9:$C$14,2,FALSE)</f>
        <v>Giza</v>
      </c>
      <c r="L559" s="3">
        <v>40389</v>
      </c>
      <c r="M559" s="1">
        <f ca="1">DATEDIF(HR_DB[[#This Row],[Hire date]],TODAY(),"Y")</f>
        <v>10</v>
      </c>
      <c r="N559" s="4">
        <v>6847</v>
      </c>
    </row>
    <row r="560" spans="1:14" x14ac:dyDescent="0.25">
      <c r="A560" s="1">
        <v>50838</v>
      </c>
      <c r="B560" s="1" t="s">
        <v>1150</v>
      </c>
      <c r="C560" s="1" t="s">
        <v>1151</v>
      </c>
      <c r="D560" s="1" t="s">
        <v>16</v>
      </c>
      <c r="E560" s="1" t="str">
        <f>IF(ISODD(MID(HR_DB[[#This Row],[ID No.]],13,1)),"Male","Female")</f>
        <v>Female</v>
      </c>
      <c r="F560" s="3">
        <f>DATE(MID(HR_DB[[#This Row],[ID No.]],2,2),MID(HR_DB[[#This Row],[ID No.]],4,2),MID(HR_DB[[#This Row],[ID No.]],6,2))</f>
        <v>32888</v>
      </c>
      <c r="G560" s="1">
        <f ca="1">DATEDIF(HR_DB[[#This Row],[DOB]],TODAY(),"Y")</f>
        <v>30</v>
      </c>
      <c r="H560" s="1" t="s">
        <v>17</v>
      </c>
      <c r="I560" s="1" t="s">
        <v>23</v>
      </c>
      <c r="J560" s="1" t="s">
        <v>67</v>
      </c>
      <c r="K560" s="1" t="str">
        <f>VLOOKUP(MID(HR_DB[[#This Row],[ID No.]],8,2),[1]Draft!$B$9:$C$14,2,FALSE)</f>
        <v>Giza</v>
      </c>
      <c r="L560" s="3">
        <v>36354</v>
      </c>
      <c r="M560" s="1">
        <f ca="1">DATEDIF(HR_DB[[#This Row],[Hire date]],TODAY(),"Y")</f>
        <v>21</v>
      </c>
      <c r="N560" s="4">
        <v>6302</v>
      </c>
    </row>
    <row r="561" spans="1:14" x14ac:dyDescent="0.25">
      <c r="A561" s="1">
        <v>50039</v>
      </c>
      <c r="B561" s="1" t="s">
        <v>1152</v>
      </c>
      <c r="C561" s="1" t="s">
        <v>1153</v>
      </c>
      <c r="D561" s="1" t="s">
        <v>49</v>
      </c>
      <c r="E561" s="1" t="str">
        <f>IF(ISODD(MID(HR_DB[[#This Row],[ID No.]],13,1)),"Male","Female")</f>
        <v>Male</v>
      </c>
      <c r="F561" s="3">
        <f>DATE(MID(HR_DB[[#This Row],[ID No.]],2,2),MID(HR_DB[[#This Row],[ID No.]],4,2),MID(HR_DB[[#This Row],[ID No.]],6,2))</f>
        <v>29396</v>
      </c>
      <c r="G561" s="1">
        <f ca="1">DATEDIF(HR_DB[[#This Row],[DOB]],TODAY(),"Y")</f>
        <v>40</v>
      </c>
      <c r="H561" s="1" t="s">
        <v>32</v>
      </c>
      <c r="I561" s="1" t="s">
        <v>23</v>
      </c>
      <c r="J561" s="1" t="s">
        <v>67</v>
      </c>
      <c r="K561" s="1" t="str">
        <f>VLOOKUP(MID(HR_DB[[#This Row],[ID No.]],8,2),[1]Draft!$B$9:$C$14,2,FALSE)</f>
        <v>Giza</v>
      </c>
      <c r="L561" s="3">
        <v>41402</v>
      </c>
      <c r="M561" s="1">
        <f ca="1">DATEDIF(HR_DB[[#This Row],[Hire date]],TODAY(),"Y")</f>
        <v>7</v>
      </c>
      <c r="N561" s="4">
        <v>6300</v>
      </c>
    </row>
    <row r="562" spans="1:14" x14ac:dyDescent="0.25">
      <c r="A562" s="1">
        <v>55004</v>
      </c>
      <c r="B562" s="1" t="s">
        <v>1154</v>
      </c>
      <c r="C562" s="1" t="s">
        <v>1155</v>
      </c>
      <c r="D562" s="1" t="s">
        <v>92</v>
      </c>
      <c r="E562" s="1" t="str">
        <f>IF(ISODD(MID(HR_DB[[#This Row],[ID No.]],13,1)),"Male","Female")</f>
        <v>Female</v>
      </c>
      <c r="F562" s="3">
        <f>DATE(MID(HR_DB[[#This Row],[ID No.]],2,2),MID(HR_DB[[#This Row],[ID No.]],4,2),MID(HR_DB[[#This Row],[ID No.]],6,2))</f>
        <v>27257</v>
      </c>
      <c r="G562" s="1">
        <f ca="1">DATEDIF(HR_DB[[#This Row],[DOB]],TODAY(),"Y")</f>
        <v>46</v>
      </c>
      <c r="H562" s="1" t="s">
        <v>17</v>
      </c>
      <c r="I562" s="1" t="s">
        <v>23</v>
      </c>
      <c r="J562" s="1" t="s">
        <v>19</v>
      </c>
      <c r="K562" s="1" t="str">
        <f>VLOOKUP(MID(HR_DB[[#This Row],[ID No.]],8,2),[1]Draft!$B$9:$C$14,2,FALSE)</f>
        <v>Sharqia</v>
      </c>
      <c r="L562" s="3">
        <v>40596</v>
      </c>
      <c r="M562" s="1">
        <f ca="1">DATEDIF(HR_DB[[#This Row],[Hire date]],TODAY(),"Y")</f>
        <v>9</v>
      </c>
      <c r="N562" s="4">
        <v>4596</v>
      </c>
    </row>
    <row r="563" spans="1:14" x14ac:dyDescent="0.25">
      <c r="A563" s="1">
        <v>56874</v>
      </c>
      <c r="B563" s="1" t="s">
        <v>1156</v>
      </c>
      <c r="C563" s="1" t="s">
        <v>1157</v>
      </c>
      <c r="D563" s="1" t="s">
        <v>92</v>
      </c>
      <c r="E563" s="1" t="str">
        <f>IF(ISODD(MID(HR_DB[[#This Row],[ID No.]],13,1)),"Male","Female")</f>
        <v>Male</v>
      </c>
      <c r="F563" s="3">
        <f>DATE(MID(HR_DB[[#This Row],[ID No.]],2,2),MID(HR_DB[[#This Row],[ID No.]],4,2),MID(HR_DB[[#This Row],[ID No.]],6,2))</f>
        <v>30915</v>
      </c>
      <c r="G563" s="1">
        <f ca="1">DATEDIF(HR_DB[[#This Row],[DOB]],TODAY(),"Y")</f>
        <v>36</v>
      </c>
      <c r="H563" s="1" t="s">
        <v>17</v>
      </c>
      <c r="I563" s="1" t="s">
        <v>23</v>
      </c>
      <c r="J563" s="1" t="s">
        <v>67</v>
      </c>
      <c r="K563" s="1" t="str">
        <f>VLOOKUP(MID(HR_DB[[#This Row],[ID No.]],8,2),[1]Draft!$B$9:$C$14,2,FALSE)</f>
        <v>Ismailia</v>
      </c>
      <c r="L563" s="3">
        <v>41262</v>
      </c>
      <c r="M563" s="1">
        <f ca="1">DATEDIF(HR_DB[[#This Row],[Hire date]],TODAY(),"Y")</f>
        <v>7</v>
      </c>
      <c r="N563" s="4">
        <v>6193</v>
      </c>
    </row>
    <row r="564" spans="1:14" x14ac:dyDescent="0.25">
      <c r="A564" s="1">
        <v>54213</v>
      </c>
      <c r="B564" s="1" t="s">
        <v>1158</v>
      </c>
      <c r="C564" s="1" t="s">
        <v>1159</v>
      </c>
      <c r="D564" s="1" t="s">
        <v>35</v>
      </c>
      <c r="E564" s="1" t="str">
        <f>IF(ISODD(MID(HR_DB[[#This Row],[ID No.]],13,1)),"Male","Female")</f>
        <v>Female</v>
      </c>
      <c r="F564" s="3">
        <f>DATE(MID(HR_DB[[#This Row],[ID No.]],2,2),MID(HR_DB[[#This Row],[ID No.]],4,2),MID(HR_DB[[#This Row],[ID No.]],6,2))</f>
        <v>33125</v>
      </c>
      <c r="G564" s="1">
        <f ca="1">DATEDIF(HR_DB[[#This Row],[DOB]],TODAY(),"Y")</f>
        <v>30</v>
      </c>
      <c r="H564" s="1" t="s">
        <v>17</v>
      </c>
      <c r="I564" s="1" t="s">
        <v>18</v>
      </c>
      <c r="J564" s="1" t="s">
        <v>28</v>
      </c>
      <c r="K564" s="1" t="str">
        <f>VLOOKUP(MID(HR_DB[[#This Row],[ID No.]],8,2),[1]Draft!$B$9:$C$14,2,FALSE)</f>
        <v>Sharqia</v>
      </c>
      <c r="L564" s="3">
        <v>37619</v>
      </c>
      <c r="M564" s="1">
        <f ca="1">DATEDIF(HR_DB[[#This Row],[Hire date]],TODAY(),"Y")</f>
        <v>17</v>
      </c>
      <c r="N564" s="4">
        <v>24756</v>
      </c>
    </row>
    <row r="565" spans="1:14" x14ac:dyDescent="0.25">
      <c r="A565" s="1">
        <v>53688</v>
      </c>
      <c r="B565" s="1" t="s">
        <v>1160</v>
      </c>
      <c r="C565" s="1" t="s">
        <v>1161</v>
      </c>
      <c r="D565" s="1" t="s">
        <v>62</v>
      </c>
      <c r="E565" s="1" t="str">
        <f>IF(ISODD(MID(HR_DB[[#This Row],[ID No.]],13,1)),"Male","Female")</f>
        <v>Female</v>
      </c>
      <c r="F565" s="3">
        <f>DATE(MID(HR_DB[[#This Row],[ID No.]],2,2),MID(HR_DB[[#This Row],[ID No.]],4,2),MID(HR_DB[[#This Row],[ID No.]],6,2))</f>
        <v>32278</v>
      </c>
      <c r="G565" s="1">
        <f ca="1">DATEDIF(HR_DB[[#This Row],[DOB]],TODAY(),"Y")</f>
        <v>32</v>
      </c>
      <c r="H565" s="1" t="s">
        <v>17</v>
      </c>
      <c r="I565" s="1" t="s">
        <v>23</v>
      </c>
      <c r="J565" s="1" t="s">
        <v>67</v>
      </c>
      <c r="K565" s="1" t="str">
        <f>VLOOKUP(MID(HR_DB[[#This Row],[ID No.]],8,2),[1]Draft!$B$9:$C$14,2,FALSE)</f>
        <v>Ismailia</v>
      </c>
      <c r="L565" s="3">
        <v>37304</v>
      </c>
      <c r="M565" s="1">
        <f ca="1">DATEDIF(HR_DB[[#This Row],[Hire date]],TODAY(),"Y")</f>
        <v>18</v>
      </c>
      <c r="N565" s="4">
        <v>4982</v>
      </c>
    </row>
    <row r="566" spans="1:14" x14ac:dyDescent="0.25">
      <c r="A566" s="1">
        <v>56350</v>
      </c>
      <c r="B566" s="1" t="s">
        <v>1162</v>
      </c>
      <c r="C566" s="1" t="s">
        <v>1163</v>
      </c>
      <c r="D566" s="1" t="s">
        <v>31</v>
      </c>
      <c r="E566" s="1" t="str">
        <f>IF(ISODD(MID(HR_DB[[#This Row],[ID No.]],13,1)),"Male","Female")</f>
        <v>Female</v>
      </c>
      <c r="F566" s="3">
        <f>DATE(MID(HR_DB[[#This Row],[ID No.]],2,2),MID(HR_DB[[#This Row],[ID No.]],4,2),MID(HR_DB[[#This Row],[ID No.]],6,2))</f>
        <v>31597</v>
      </c>
      <c r="G566" s="1">
        <f ca="1">DATEDIF(HR_DB[[#This Row],[DOB]],TODAY(),"Y")</f>
        <v>34</v>
      </c>
      <c r="H566" s="1" t="s">
        <v>17</v>
      </c>
      <c r="I566" s="1" t="s">
        <v>23</v>
      </c>
      <c r="J566" s="1" t="s">
        <v>67</v>
      </c>
      <c r="K566" s="1" t="str">
        <f>VLOOKUP(MID(HR_DB[[#This Row],[ID No.]],8,2),[1]Draft!$B$9:$C$14,2,FALSE)</f>
        <v>Giza</v>
      </c>
      <c r="L566" s="3">
        <v>34983</v>
      </c>
      <c r="M566" s="1">
        <f ca="1">DATEDIF(HR_DB[[#This Row],[Hire date]],TODAY(),"Y")</f>
        <v>25</v>
      </c>
      <c r="N566" s="4">
        <v>4023</v>
      </c>
    </row>
    <row r="567" spans="1:14" x14ac:dyDescent="0.25">
      <c r="A567" s="1">
        <v>53649</v>
      </c>
      <c r="B567" s="1" t="s">
        <v>1164</v>
      </c>
      <c r="C567" s="1" t="s">
        <v>1165</v>
      </c>
      <c r="D567" s="1" t="s">
        <v>16</v>
      </c>
      <c r="E567" s="1" t="str">
        <f>IF(ISODD(MID(HR_DB[[#This Row],[ID No.]],13,1)),"Male","Female")</f>
        <v>Female</v>
      </c>
      <c r="F567" s="3">
        <f>DATE(MID(HR_DB[[#This Row],[ID No.]],2,2),MID(HR_DB[[#This Row],[ID No.]],4,2),MID(HR_DB[[#This Row],[ID No.]],6,2))</f>
        <v>27535</v>
      </c>
      <c r="G567" s="1">
        <f ca="1">DATEDIF(HR_DB[[#This Row],[DOB]],TODAY(),"Y")</f>
        <v>45</v>
      </c>
      <c r="H567" s="1" t="s">
        <v>32</v>
      </c>
      <c r="I567" s="1" t="s">
        <v>23</v>
      </c>
      <c r="J567" s="1" t="s">
        <v>19</v>
      </c>
      <c r="K567" s="1" t="str">
        <f>VLOOKUP(MID(HR_DB[[#This Row],[ID No.]],8,2),[1]Draft!$B$9:$C$14,2,FALSE)</f>
        <v>Sharqia</v>
      </c>
      <c r="L567" s="3">
        <v>36025</v>
      </c>
      <c r="M567" s="1">
        <f ca="1">DATEDIF(HR_DB[[#This Row],[Hire date]],TODAY(),"Y")</f>
        <v>22</v>
      </c>
      <c r="N567" s="4">
        <v>5960</v>
      </c>
    </row>
    <row r="568" spans="1:14" x14ac:dyDescent="0.25">
      <c r="A568" s="1">
        <v>52290</v>
      </c>
      <c r="B568" s="1" t="s">
        <v>1166</v>
      </c>
      <c r="C568" s="1" t="s">
        <v>1167</v>
      </c>
      <c r="D568" s="1" t="s">
        <v>35</v>
      </c>
      <c r="E568" s="1" t="str">
        <f>IF(ISODD(MID(HR_DB[[#This Row],[ID No.]],13,1)),"Male","Female")</f>
        <v>Female</v>
      </c>
      <c r="F568" s="3">
        <f>DATE(MID(HR_DB[[#This Row],[ID No.]],2,2),MID(HR_DB[[#This Row],[ID No.]],4,2),MID(HR_DB[[#This Row],[ID No.]],6,2))</f>
        <v>34259</v>
      </c>
      <c r="G568" s="1">
        <f ca="1">DATEDIF(HR_DB[[#This Row],[DOB]],TODAY(),"Y")</f>
        <v>27</v>
      </c>
      <c r="H568" s="1" t="s">
        <v>17</v>
      </c>
      <c r="I568" s="1" t="s">
        <v>18</v>
      </c>
      <c r="J568" s="1" t="s">
        <v>19</v>
      </c>
      <c r="K568" s="1" t="str">
        <f>VLOOKUP(MID(HR_DB[[#This Row],[ID No.]],8,2),[1]Draft!$B$9:$C$14,2,FALSE)</f>
        <v>Ismailia</v>
      </c>
      <c r="L568" s="3">
        <v>37749</v>
      </c>
      <c r="M568" s="1">
        <f ca="1">DATEDIF(HR_DB[[#This Row],[Hire date]],TODAY(),"Y")</f>
        <v>17</v>
      </c>
      <c r="N568" s="4">
        <v>29559</v>
      </c>
    </row>
    <row r="569" spans="1:14" x14ac:dyDescent="0.25">
      <c r="A569" s="1">
        <v>52420</v>
      </c>
      <c r="B569" s="1" t="s">
        <v>1168</v>
      </c>
      <c r="C569" s="1" t="s">
        <v>1169</v>
      </c>
      <c r="D569" s="1" t="s">
        <v>38</v>
      </c>
      <c r="E569" s="1" t="str">
        <f>IF(ISODD(MID(HR_DB[[#This Row],[ID No.]],13,1)),"Male","Female")</f>
        <v>Male</v>
      </c>
      <c r="F569" s="3">
        <f>DATE(MID(HR_DB[[#This Row],[ID No.]],2,2),MID(HR_DB[[#This Row],[ID No.]],4,2),MID(HR_DB[[#This Row],[ID No.]],6,2))</f>
        <v>34248</v>
      </c>
      <c r="G569" s="1">
        <f ca="1">DATEDIF(HR_DB[[#This Row],[DOB]],TODAY(),"Y")</f>
        <v>27</v>
      </c>
      <c r="H569" s="1" t="s">
        <v>32</v>
      </c>
      <c r="I569" s="1" t="s">
        <v>18</v>
      </c>
      <c r="J569" s="1" t="s">
        <v>24</v>
      </c>
      <c r="K569" s="1" t="str">
        <f>VLOOKUP(MID(HR_DB[[#This Row],[ID No.]],8,2),[1]Draft!$B$9:$C$14,2,FALSE)</f>
        <v>Ismailia</v>
      </c>
      <c r="L569" s="3">
        <v>42097</v>
      </c>
      <c r="M569" s="1">
        <f ca="1">DATEDIF(HR_DB[[#This Row],[Hire date]],TODAY(),"Y")</f>
        <v>5</v>
      </c>
      <c r="N569" s="4">
        <v>18070</v>
      </c>
    </row>
    <row r="570" spans="1:14" x14ac:dyDescent="0.25">
      <c r="A570" s="1">
        <v>54146</v>
      </c>
      <c r="B570" s="1" t="s">
        <v>1170</v>
      </c>
      <c r="C570" s="1" t="s">
        <v>1171</v>
      </c>
      <c r="D570" s="1" t="s">
        <v>38</v>
      </c>
      <c r="E570" s="1" t="str">
        <f>IF(ISODD(MID(HR_DB[[#This Row],[ID No.]],13,1)),"Male","Female")</f>
        <v>Male</v>
      </c>
      <c r="F570" s="3">
        <f>DATE(MID(HR_DB[[#This Row],[ID No.]],2,2),MID(HR_DB[[#This Row],[ID No.]],4,2),MID(HR_DB[[#This Row],[ID No.]],6,2))</f>
        <v>30598</v>
      </c>
      <c r="G570" s="1">
        <f ca="1">DATEDIF(HR_DB[[#This Row],[DOB]],TODAY(),"Y")</f>
        <v>37</v>
      </c>
      <c r="H570" s="1" t="s">
        <v>17</v>
      </c>
      <c r="I570" s="1" t="s">
        <v>18</v>
      </c>
      <c r="J570" s="1" t="s">
        <v>19</v>
      </c>
      <c r="K570" s="1" t="str">
        <f>VLOOKUP(MID(HR_DB[[#This Row],[ID No.]],8,2),[1]Draft!$B$9:$C$14,2,FALSE)</f>
        <v>Alexandria</v>
      </c>
      <c r="L570" s="3">
        <v>38752</v>
      </c>
      <c r="M570" s="1">
        <f ca="1">DATEDIF(HR_DB[[#This Row],[Hire date]],TODAY(),"Y")</f>
        <v>14</v>
      </c>
      <c r="N570" s="4">
        <v>22589</v>
      </c>
    </row>
    <row r="571" spans="1:14" x14ac:dyDescent="0.25">
      <c r="A571" s="1">
        <v>52910</v>
      </c>
      <c r="B571" s="1" t="s">
        <v>1172</v>
      </c>
      <c r="C571" s="1" t="s">
        <v>1173</v>
      </c>
      <c r="D571" s="1" t="s">
        <v>35</v>
      </c>
      <c r="E571" s="1" t="str">
        <f>IF(ISODD(MID(HR_DB[[#This Row],[ID No.]],13,1)),"Male","Female")</f>
        <v>Female</v>
      </c>
      <c r="F571" s="3">
        <f>DATE(MID(HR_DB[[#This Row],[ID No.]],2,2),MID(HR_DB[[#This Row],[ID No.]],4,2),MID(HR_DB[[#This Row],[ID No.]],6,2))</f>
        <v>31082</v>
      </c>
      <c r="G571" s="1">
        <f ca="1">DATEDIF(HR_DB[[#This Row],[DOB]],TODAY(),"Y")</f>
        <v>35</v>
      </c>
      <c r="H571" s="1" t="s">
        <v>17</v>
      </c>
      <c r="I571" s="1" t="s">
        <v>23</v>
      </c>
      <c r="J571" s="1" t="s">
        <v>44</v>
      </c>
      <c r="K571" s="1" t="str">
        <f>VLOOKUP(MID(HR_DB[[#This Row],[ID No.]],8,2),[1]Draft!$B$9:$C$14,2,FALSE)</f>
        <v>Ismailia</v>
      </c>
      <c r="L571" s="3">
        <v>36301</v>
      </c>
      <c r="M571" s="1">
        <f ca="1">DATEDIF(HR_DB[[#This Row],[Hire date]],TODAY(),"Y")</f>
        <v>21</v>
      </c>
      <c r="N571" s="4">
        <v>5659</v>
      </c>
    </row>
    <row r="572" spans="1:14" x14ac:dyDescent="0.25">
      <c r="A572" s="1">
        <v>57141</v>
      </c>
      <c r="B572" s="1" t="s">
        <v>1174</v>
      </c>
      <c r="C572" s="1" t="s">
        <v>1175</v>
      </c>
      <c r="D572" s="1" t="s">
        <v>62</v>
      </c>
      <c r="E572" s="1" t="str">
        <f>IF(ISODD(MID(HR_DB[[#This Row],[ID No.]],13,1)),"Male","Female")</f>
        <v>Female</v>
      </c>
      <c r="F572" s="3">
        <f>DATE(MID(HR_DB[[#This Row],[ID No.]],2,2),MID(HR_DB[[#This Row],[ID No.]],4,2),MID(HR_DB[[#This Row],[ID No.]],6,2))</f>
        <v>30522</v>
      </c>
      <c r="G572" s="1">
        <f ca="1">DATEDIF(HR_DB[[#This Row],[DOB]],TODAY(),"Y")</f>
        <v>37</v>
      </c>
      <c r="H572" s="1" t="s">
        <v>17</v>
      </c>
      <c r="I572" s="1" t="s">
        <v>23</v>
      </c>
      <c r="J572" s="1" t="s">
        <v>67</v>
      </c>
      <c r="K572" s="1" t="str">
        <f>VLOOKUP(MID(HR_DB[[#This Row],[ID No.]],8,2),[1]Draft!$B$9:$C$14,2,FALSE)</f>
        <v>Alexandria</v>
      </c>
      <c r="L572" s="3">
        <v>35599</v>
      </c>
      <c r="M572" s="1">
        <f ca="1">DATEDIF(HR_DB[[#This Row],[Hire date]],TODAY(),"Y")</f>
        <v>23</v>
      </c>
      <c r="N572" s="4">
        <v>3425</v>
      </c>
    </row>
    <row r="573" spans="1:14" x14ac:dyDescent="0.25">
      <c r="A573" s="1">
        <v>52919</v>
      </c>
      <c r="B573" s="1" t="s">
        <v>1176</v>
      </c>
      <c r="C573" s="1" t="s">
        <v>1177</v>
      </c>
      <c r="D573" s="1" t="s">
        <v>35</v>
      </c>
      <c r="E573" s="1" t="str">
        <f>IF(ISODD(MID(HR_DB[[#This Row],[ID No.]],13,1)),"Male","Female")</f>
        <v>Male</v>
      </c>
      <c r="F573" s="3">
        <f>DATE(MID(HR_DB[[#This Row],[ID No.]],2,2),MID(HR_DB[[#This Row],[ID No.]],4,2),MID(HR_DB[[#This Row],[ID No.]],6,2))</f>
        <v>34815</v>
      </c>
      <c r="G573" s="1">
        <f ca="1">DATEDIF(HR_DB[[#This Row],[DOB]],TODAY(),"Y")</f>
        <v>25</v>
      </c>
      <c r="H573" s="1" t="s">
        <v>17</v>
      </c>
      <c r="I573" s="1" t="s">
        <v>23</v>
      </c>
      <c r="J573" s="1" t="s">
        <v>24</v>
      </c>
      <c r="K573" s="1" t="str">
        <f>VLOOKUP(MID(HR_DB[[#This Row],[ID No.]],8,2),[1]Draft!$B$9:$C$14,2,FALSE)</f>
        <v>Cairo</v>
      </c>
      <c r="L573" s="3">
        <v>40869</v>
      </c>
      <c r="M573" s="1">
        <f ca="1">DATEDIF(HR_DB[[#This Row],[Hire date]],TODAY(),"Y")</f>
        <v>8</v>
      </c>
      <c r="N573" s="4">
        <v>5335</v>
      </c>
    </row>
    <row r="574" spans="1:14" x14ac:dyDescent="0.25">
      <c r="A574" s="1">
        <v>55200</v>
      </c>
      <c r="B574" s="1" t="s">
        <v>1178</v>
      </c>
      <c r="C574" s="1" t="s">
        <v>1179</v>
      </c>
      <c r="D574" s="1" t="s">
        <v>49</v>
      </c>
      <c r="E574" s="1" t="str">
        <f>IF(ISODD(MID(HR_DB[[#This Row],[ID No.]],13,1)),"Male","Female")</f>
        <v>Female</v>
      </c>
      <c r="F574" s="3">
        <f>DATE(MID(HR_DB[[#This Row],[ID No.]],2,2),MID(HR_DB[[#This Row],[ID No.]],4,2),MID(HR_DB[[#This Row],[ID No.]],6,2))</f>
        <v>32178</v>
      </c>
      <c r="G574" s="1">
        <f ca="1">DATEDIF(HR_DB[[#This Row],[DOB]],TODAY(),"Y")</f>
        <v>32</v>
      </c>
      <c r="H574" s="1" t="s">
        <v>17</v>
      </c>
      <c r="I574" s="1" t="s">
        <v>23</v>
      </c>
      <c r="J574" s="1" t="s">
        <v>24</v>
      </c>
      <c r="K574" s="1" t="str">
        <f>VLOOKUP(MID(HR_DB[[#This Row],[ID No.]],8,2),[1]Draft!$B$9:$C$14,2,FALSE)</f>
        <v>Sharqia</v>
      </c>
      <c r="L574" s="3">
        <v>35756</v>
      </c>
      <c r="M574" s="1">
        <f ca="1">DATEDIF(HR_DB[[#This Row],[Hire date]],TODAY(),"Y")</f>
        <v>22</v>
      </c>
      <c r="N574" s="4">
        <v>5248</v>
      </c>
    </row>
    <row r="575" spans="1:14" x14ac:dyDescent="0.25">
      <c r="A575" s="1">
        <v>54761</v>
      </c>
      <c r="B575" s="1" t="s">
        <v>1180</v>
      </c>
      <c r="C575" s="1" t="s">
        <v>1181</v>
      </c>
      <c r="D575" s="1" t="s">
        <v>92</v>
      </c>
      <c r="E575" s="1" t="str">
        <f>IF(ISODD(MID(HR_DB[[#This Row],[ID No.]],13,1)),"Male","Female")</f>
        <v>Male</v>
      </c>
      <c r="F575" s="3">
        <f>DATE(MID(HR_DB[[#This Row],[ID No.]],2,2),MID(HR_DB[[#This Row],[ID No.]],4,2),MID(HR_DB[[#This Row],[ID No.]],6,2))</f>
        <v>29816</v>
      </c>
      <c r="G575" s="1">
        <f ca="1">DATEDIF(HR_DB[[#This Row],[DOB]],TODAY(),"Y")</f>
        <v>39</v>
      </c>
      <c r="H575" s="1" t="s">
        <v>32</v>
      </c>
      <c r="I575" s="1" t="s">
        <v>23</v>
      </c>
      <c r="J575" s="1" t="s">
        <v>28</v>
      </c>
      <c r="K575" s="1" t="str">
        <f>VLOOKUP(MID(HR_DB[[#This Row],[ID No.]],8,2),[1]Draft!$B$9:$C$14,2,FALSE)</f>
        <v>Alexandria</v>
      </c>
      <c r="L575" s="3">
        <v>42098</v>
      </c>
      <c r="M575" s="1">
        <f ca="1">DATEDIF(HR_DB[[#This Row],[Hire date]],TODAY(),"Y")</f>
        <v>5</v>
      </c>
      <c r="N575" s="4">
        <v>3132</v>
      </c>
    </row>
    <row r="576" spans="1:14" x14ac:dyDescent="0.25">
      <c r="A576" s="1">
        <v>56327</v>
      </c>
      <c r="B576" s="1" t="s">
        <v>1182</v>
      </c>
      <c r="C576" s="1" t="s">
        <v>1183</v>
      </c>
      <c r="D576" s="1" t="s">
        <v>27</v>
      </c>
      <c r="E576" s="1" t="str">
        <f>IF(ISODD(MID(HR_DB[[#This Row],[ID No.]],13,1)),"Male","Female")</f>
        <v>Female</v>
      </c>
      <c r="F576" s="3">
        <f>DATE(MID(HR_DB[[#This Row],[ID No.]],2,2),MID(HR_DB[[#This Row],[ID No.]],4,2),MID(HR_DB[[#This Row],[ID No.]],6,2))</f>
        <v>32877</v>
      </c>
      <c r="G576" s="1">
        <f ca="1">DATEDIF(HR_DB[[#This Row],[DOB]],TODAY(),"Y")</f>
        <v>30</v>
      </c>
      <c r="H576" s="1" t="s">
        <v>32</v>
      </c>
      <c r="I576" s="1" t="s">
        <v>23</v>
      </c>
      <c r="J576" s="1" t="s">
        <v>28</v>
      </c>
      <c r="K576" s="1" t="str">
        <f>VLOOKUP(MID(HR_DB[[#This Row],[ID No.]],8,2),[1]Draft!$B$9:$C$14,2,FALSE)</f>
        <v>Giza</v>
      </c>
      <c r="L576" s="3">
        <v>36008</v>
      </c>
      <c r="M576" s="1">
        <f ca="1">DATEDIF(HR_DB[[#This Row],[Hire date]],TODAY(),"Y")</f>
        <v>22</v>
      </c>
      <c r="N576" s="4">
        <v>5014</v>
      </c>
    </row>
    <row r="577" spans="1:14" x14ac:dyDescent="0.25">
      <c r="A577" s="1">
        <v>53359</v>
      </c>
      <c r="B577" s="1" t="s">
        <v>1184</v>
      </c>
      <c r="C577" s="1" t="s">
        <v>1185</v>
      </c>
      <c r="D577" s="1" t="s">
        <v>27</v>
      </c>
      <c r="E577" s="1" t="str">
        <f>IF(ISODD(MID(HR_DB[[#This Row],[ID No.]],13,1)),"Male","Female")</f>
        <v>Female</v>
      </c>
      <c r="F577" s="3">
        <f>DATE(MID(HR_DB[[#This Row],[ID No.]],2,2),MID(HR_DB[[#This Row],[ID No.]],4,2),MID(HR_DB[[#This Row],[ID No.]],6,2))</f>
        <v>30174</v>
      </c>
      <c r="G577" s="1">
        <f ca="1">DATEDIF(HR_DB[[#This Row],[DOB]],TODAY(),"Y")</f>
        <v>38</v>
      </c>
      <c r="H577" s="1" t="s">
        <v>17</v>
      </c>
      <c r="I577" s="1" t="s">
        <v>23</v>
      </c>
      <c r="J577" s="1" t="s">
        <v>67</v>
      </c>
      <c r="K577" s="1" t="str">
        <f>VLOOKUP(MID(HR_DB[[#This Row],[ID No.]],8,2),[1]Draft!$B$9:$C$14,2,FALSE)</f>
        <v>Giza</v>
      </c>
      <c r="L577" s="3">
        <v>37782</v>
      </c>
      <c r="M577" s="1">
        <f ca="1">DATEDIF(HR_DB[[#This Row],[Hire date]],TODAY(),"Y")</f>
        <v>17</v>
      </c>
      <c r="N577" s="4">
        <v>3147</v>
      </c>
    </row>
    <row r="578" spans="1:14" x14ac:dyDescent="0.25">
      <c r="A578" s="1">
        <v>57994</v>
      </c>
      <c r="B578" s="1" t="s">
        <v>1186</v>
      </c>
      <c r="C578" s="1" t="s">
        <v>1187</v>
      </c>
      <c r="D578" s="1" t="s">
        <v>143</v>
      </c>
      <c r="E578" s="1" t="str">
        <f>IF(ISODD(MID(HR_DB[[#This Row],[ID No.]],13,1)),"Male","Female")</f>
        <v>Female</v>
      </c>
      <c r="F578" s="3">
        <f>DATE(MID(HR_DB[[#This Row],[ID No.]],2,2),MID(HR_DB[[#This Row],[ID No.]],4,2),MID(HR_DB[[#This Row],[ID No.]],6,2))</f>
        <v>33451</v>
      </c>
      <c r="G578" s="1">
        <f ca="1">DATEDIF(HR_DB[[#This Row],[DOB]],TODAY(),"Y")</f>
        <v>29</v>
      </c>
      <c r="H578" s="1" t="s">
        <v>32</v>
      </c>
      <c r="I578" s="1" t="s">
        <v>18</v>
      </c>
      <c r="J578" s="1" t="s">
        <v>44</v>
      </c>
      <c r="K578" s="1" t="str">
        <f>VLOOKUP(MID(HR_DB[[#This Row],[ID No.]],8,2),[1]Draft!$B$9:$C$14,2,FALSE)</f>
        <v>Giza</v>
      </c>
      <c r="L578" s="3">
        <v>37657</v>
      </c>
      <c r="M578" s="1">
        <f ca="1">DATEDIF(HR_DB[[#This Row],[Hire date]],TODAY(),"Y")</f>
        <v>17</v>
      </c>
      <c r="N578" s="4">
        <v>28349</v>
      </c>
    </row>
    <row r="579" spans="1:14" x14ac:dyDescent="0.25">
      <c r="A579" s="1">
        <v>57767</v>
      </c>
      <c r="B579" s="1" t="s">
        <v>1188</v>
      </c>
      <c r="C579" s="1" t="s">
        <v>1189</v>
      </c>
      <c r="D579" s="1" t="s">
        <v>38</v>
      </c>
      <c r="E579" s="1" t="str">
        <f>IF(ISODD(MID(HR_DB[[#This Row],[ID No.]],13,1)),"Male","Female")</f>
        <v>Male</v>
      </c>
      <c r="F579" s="3">
        <f>DATE(MID(HR_DB[[#This Row],[ID No.]],2,2),MID(HR_DB[[#This Row],[ID No.]],4,2),MID(HR_DB[[#This Row],[ID No.]],6,2))</f>
        <v>32536</v>
      </c>
      <c r="G579" s="1">
        <f ca="1">DATEDIF(HR_DB[[#This Row],[DOB]],TODAY(),"Y")</f>
        <v>31</v>
      </c>
      <c r="H579" s="1" t="s">
        <v>17</v>
      </c>
      <c r="I579" s="1" t="s">
        <v>23</v>
      </c>
      <c r="J579" s="1" t="s">
        <v>28</v>
      </c>
      <c r="K579" s="1" t="str">
        <f>VLOOKUP(MID(HR_DB[[#This Row],[ID No.]],8,2),[1]Draft!$B$9:$C$14,2,FALSE)</f>
        <v>Monufia</v>
      </c>
      <c r="L579" s="3">
        <v>37570</v>
      </c>
      <c r="M579" s="1">
        <f ca="1">DATEDIF(HR_DB[[#This Row],[Hire date]],TODAY(),"Y")</f>
        <v>17</v>
      </c>
      <c r="N579" s="4">
        <v>6602</v>
      </c>
    </row>
    <row r="580" spans="1:14" x14ac:dyDescent="0.25">
      <c r="A580" s="1">
        <v>56363</v>
      </c>
      <c r="B580" s="1" t="s">
        <v>1190</v>
      </c>
      <c r="C580" s="1" t="s">
        <v>1191</v>
      </c>
      <c r="D580" s="1" t="s">
        <v>92</v>
      </c>
      <c r="E580" s="1" t="str">
        <f>IF(ISODD(MID(HR_DB[[#This Row],[ID No.]],13,1)),"Male","Female")</f>
        <v>Female</v>
      </c>
      <c r="F580" s="3">
        <f>DATE(MID(HR_DB[[#This Row],[ID No.]],2,2),MID(HR_DB[[#This Row],[ID No.]],4,2),MID(HR_DB[[#This Row],[ID No.]],6,2))</f>
        <v>34182</v>
      </c>
      <c r="G580" s="1">
        <f ca="1">DATEDIF(HR_DB[[#This Row],[DOB]],TODAY(),"Y")</f>
        <v>27</v>
      </c>
      <c r="H580" s="1" t="s">
        <v>32</v>
      </c>
      <c r="I580" s="1" t="s">
        <v>23</v>
      </c>
      <c r="J580" s="1" t="s">
        <v>24</v>
      </c>
      <c r="K580" s="1" t="str">
        <f>VLOOKUP(MID(HR_DB[[#This Row],[ID No.]],8,2),[1]Draft!$B$9:$C$14,2,FALSE)</f>
        <v>Cairo</v>
      </c>
      <c r="L580" s="3">
        <v>37257</v>
      </c>
      <c r="M580" s="1">
        <f ca="1">DATEDIF(HR_DB[[#This Row],[Hire date]],TODAY(),"Y")</f>
        <v>18</v>
      </c>
      <c r="N580" s="4">
        <v>6342</v>
      </c>
    </row>
    <row r="581" spans="1:14" x14ac:dyDescent="0.25">
      <c r="A581" s="1">
        <v>54870</v>
      </c>
      <c r="B581" s="1" t="s">
        <v>1192</v>
      </c>
      <c r="C581" s="1" t="s">
        <v>1193</v>
      </c>
      <c r="D581" s="1" t="s">
        <v>27</v>
      </c>
      <c r="E581" s="1" t="str">
        <f>IF(ISODD(MID(HR_DB[[#This Row],[ID No.]],13,1)),"Male","Female")</f>
        <v>Male</v>
      </c>
      <c r="F581" s="3">
        <f>DATE(MID(HR_DB[[#This Row],[ID No.]],2,2),MID(HR_DB[[#This Row],[ID No.]],4,2),MID(HR_DB[[#This Row],[ID No.]],6,2))</f>
        <v>31260</v>
      </c>
      <c r="G581" s="1">
        <f ca="1">DATEDIF(HR_DB[[#This Row],[DOB]],TODAY(),"Y")</f>
        <v>35</v>
      </c>
      <c r="H581" s="1" t="s">
        <v>17</v>
      </c>
      <c r="I581" s="1" t="s">
        <v>18</v>
      </c>
      <c r="J581" s="1" t="s">
        <v>67</v>
      </c>
      <c r="K581" s="1" t="str">
        <f>VLOOKUP(MID(HR_DB[[#This Row],[ID No.]],8,2),[1]Draft!$B$9:$C$14,2,FALSE)</f>
        <v>Cairo</v>
      </c>
      <c r="L581" s="3">
        <v>38105</v>
      </c>
      <c r="M581" s="1">
        <f ca="1">DATEDIF(HR_DB[[#This Row],[Hire date]],TODAY(),"Y")</f>
        <v>16</v>
      </c>
      <c r="N581" s="4">
        <v>29868</v>
      </c>
    </row>
    <row r="582" spans="1:14" x14ac:dyDescent="0.25">
      <c r="A582" s="1">
        <v>55027</v>
      </c>
      <c r="B582" s="1" t="s">
        <v>1194</v>
      </c>
      <c r="C582" s="1" t="s">
        <v>1195</v>
      </c>
      <c r="D582" s="1" t="s">
        <v>35</v>
      </c>
      <c r="E582" s="1" t="str">
        <f>IF(ISODD(MID(HR_DB[[#This Row],[ID No.]],13,1)),"Male","Female")</f>
        <v>Female</v>
      </c>
      <c r="F582" s="3">
        <f>DATE(MID(HR_DB[[#This Row],[ID No.]],2,2),MID(HR_DB[[#This Row],[ID No.]],4,2),MID(HR_DB[[#This Row],[ID No.]],6,2))</f>
        <v>31328</v>
      </c>
      <c r="G582" s="1">
        <f ca="1">DATEDIF(HR_DB[[#This Row],[DOB]],TODAY(),"Y")</f>
        <v>35</v>
      </c>
      <c r="H582" s="1" t="s">
        <v>17</v>
      </c>
      <c r="I582" s="1" t="s">
        <v>23</v>
      </c>
      <c r="J582" s="1" t="s">
        <v>19</v>
      </c>
      <c r="K582" s="1" t="str">
        <f>VLOOKUP(MID(HR_DB[[#This Row],[ID No.]],8,2),[1]Draft!$B$9:$C$14,2,FALSE)</f>
        <v>Monufia</v>
      </c>
      <c r="L582" s="3">
        <v>36082</v>
      </c>
      <c r="M582" s="1">
        <f ca="1">DATEDIF(HR_DB[[#This Row],[Hire date]],TODAY(),"Y")</f>
        <v>22</v>
      </c>
      <c r="N582" s="4">
        <v>5221</v>
      </c>
    </row>
    <row r="583" spans="1:14" x14ac:dyDescent="0.25">
      <c r="A583" s="1">
        <v>59853</v>
      </c>
      <c r="B583" s="1" t="s">
        <v>1196</v>
      </c>
      <c r="C583" s="1" t="s">
        <v>1197</v>
      </c>
      <c r="D583" s="1" t="s">
        <v>35</v>
      </c>
      <c r="E583" s="1" t="str">
        <f>IF(ISODD(MID(HR_DB[[#This Row],[ID No.]],13,1)),"Male","Female")</f>
        <v>Male</v>
      </c>
      <c r="F583" s="3">
        <f>DATE(MID(HR_DB[[#This Row],[ID No.]],2,2),MID(HR_DB[[#This Row],[ID No.]],4,2),MID(HR_DB[[#This Row],[ID No.]],6,2))</f>
        <v>33011</v>
      </c>
      <c r="G583" s="1">
        <f ca="1">DATEDIF(HR_DB[[#This Row],[DOB]],TODAY(),"Y")</f>
        <v>30</v>
      </c>
      <c r="H583" s="1" t="s">
        <v>17</v>
      </c>
      <c r="I583" s="1" t="s">
        <v>41</v>
      </c>
      <c r="J583" s="1" t="s">
        <v>44</v>
      </c>
      <c r="K583" s="1" t="str">
        <f>VLOOKUP(MID(HR_DB[[#This Row],[ID No.]],8,2),[1]Draft!$B$9:$C$14,2,FALSE)</f>
        <v>Alexandria</v>
      </c>
      <c r="L583" s="3">
        <v>39532</v>
      </c>
      <c r="M583" s="1">
        <f ca="1">DATEDIF(HR_DB[[#This Row],[Hire date]],TODAY(),"Y")</f>
        <v>12</v>
      </c>
      <c r="N583" s="4">
        <v>12107</v>
      </c>
    </row>
    <row r="584" spans="1:14" x14ac:dyDescent="0.25">
      <c r="A584" s="1">
        <v>50616</v>
      </c>
      <c r="B584" s="1" t="s">
        <v>1198</v>
      </c>
      <c r="C584" s="1" t="s">
        <v>1199</v>
      </c>
      <c r="D584" s="1" t="s">
        <v>38</v>
      </c>
      <c r="E584" s="1" t="str">
        <f>IF(ISODD(MID(HR_DB[[#This Row],[ID No.]],13,1)),"Male","Female")</f>
        <v>Male</v>
      </c>
      <c r="F584" s="3">
        <f>DATE(MID(HR_DB[[#This Row],[ID No.]],2,2),MID(HR_DB[[#This Row],[ID No.]],4,2),MID(HR_DB[[#This Row],[ID No.]],6,2))</f>
        <v>31496</v>
      </c>
      <c r="G584" s="1">
        <f ca="1">DATEDIF(HR_DB[[#This Row],[DOB]],TODAY(),"Y")</f>
        <v>34</v>
      </c>
      <c r="H584" s="1" t="s">
        <v>17</v>
      </c>
      <c r="I584" s="1" t="s">
        <v>18</v>
      </c>
      <c r="J584" s="1" t="s">
        <v>67</v>
      </c>
      <c r="K584" s="1" t="str">
        <f>VLOOKUP(MID(HR_DB[[#This Row],[ID No.]],8,2),[1]Draft!$B$9:$C$14,2,FALSE)</f>
        <v>Sharqia</v>
      </c>
      <c r="L584" s="3">
        <v>34872</v>
      </c>
      <c r="M584" s="1">
        <f ca="1">DATEDIF(HR_DB[[#This Row],[Hire date]],TODAY(),"Y")</f>
        <v>25</v>
      </c>
      <c r="N584" s="4">
        <v>29051</v>
      </c>
    </row>
    <row r="585" spans="1:14" x14ac:dyDescent="0.25">
      <c r="A585" s="1">
        <v>53143</v>
      </c>
      <c r="B585" s="1" t="s">
        <v>1200</v>
      </c>
      <c r="C585" s="1" t="s">
        <v>1201</v>
      </c>
      <c r="D585" s="1" t="s">
        <v>35</v>
      </c>
      <c r="E585" s="1" t="str">
        <f>IF(ISODD(MID(HR_DB[[#This Row],[ID No.]],13,1)),"Male","Female")</f>
        <v>Female</v>
      </c>
      <c r="F585" s="3">
        <f>DATE(MID(HR_DB[[#This Row],[ID No.]],2,2),MID(HR_DB[[#This Row],[ID No.]],4,2),MID(HR_DB[[#This Row],[ID No.]],6,2))</f>
        <v>29062</v>
      </c>
      <c r="G585" s="1">
        <f ca="1">DATEDIF(HR_DB[[#This Row],[DOB]],TODAY(),"Y")</f>
        <v>41</v>
      </c>
      <c r="H585" s="1" t="s">
        <v>32</v>
      </c>
      <c r="I585" s="1" t="s">
        <v>23</v>
      </c>
      <c r="J585" s="1" t="s">
        <v>44</v>
      </c>
      <c r="K585" s="1" t="str">
        <f>VLOOKUP(MID(HR_DB[[#This Row],[ID No.]],8,2),[1]Draft!$B$9:$C$14,2,FALSE)</f>
        <v>Ismailia</v>
      </c>
      <c r="L585" s="3">
        <v>35081</v>
      </c>
      <c r="M585" s="1">
        <f ca="1">DATEDIF(HR_DB[[#This Row],[Hire date]],TODAY(),"Y")</f>
        <v>24</v>
      </c>
      <c r="N585" s="4">
        <v>4338</v>
      </c>
    </row>
    <row r="586" spans="1:14" x14ac:dyDescent="0.25">
      <c r="A586" s="1">
        <v>59995</v>
      </c>
      <c r="B586" s="1" t="s">
        <v>1202</v>
      </c>
      <c r="C586" s="1" t="s">
        <v>1203</v>
      </c>
      <c r="D586" s="1" t="s">
        <v>143</v>
      </c>
      <c r="E586" s="1" t="str">
        <f>IF(ISODD(MID(HR_DB[[#This Row],[ID No.]],13,1)),"Male","Female")</f>
        <v>Female</v>
      </c>
      <c r="F586" s="3">
        <f>DATE(MID(HR_DB[[#This Row],[ID No.]],2,2),MID(HR_DB[[#This Row],[ID No.]],4,2),MID(HR_DB[[#This Row],[ID No.]],6,2))</f>
        <v>27229</v>
      </c>
      <c r="G586" s="1">
        <f ca="1">DATEDIF(HR_DB[[#This Row],[DOB]],TODAY(),"Y")</f>
        <v>46</v>
      </c>
      <c r="H586" s="1" t="s">
        <v>17</v>
      </c>
      <c r="I586" s="1" t="s">
        <v>23</v>
      </c>
      <c r="J586" s="1" t="s">
        <v>67</v>
      </c>
      <c r="K586" s="1" t="str">
        <f>VLOOKUP(MID(HR_DB[[#This Row],[ID No.]],8,2),[1]Draft!$B$9:$C$14,2,FALSE)</f>
        <v>Sharqia</v>
      </c>
      <c r="L586" s="3">
        <v>39819</v>
      </c>
      <c r="M586" s="1">
        <f ca="1">DATEDIF(HR_DB[[#This Row],[Hire date]],TODAY(),"Y")</f>
        <v>11</v>
      </c>
      <c r="N586" s="4">
        <v>4674</v>
      </c>
    </row>
    <row r="587" spans="1:14" x14ac:dyDescent="0.25">
      <c r="A587" s="1">
        <v>51698</v>
      </c>
      <c r="B587" s="1" t="s">
        <v>1204</v>
      </c>
      <c r="C587" s="1" t="s">
        <v>1205</v>
      </c>
      <c r="D587" s="1" t="s">
        <v>35</v>
      </c>
      <c r="E587" s="1" t="str">
        <f>IF(ISODD(MID(HR_DB[[#This Row],[ID No.]],13,1)),"Male","Female")</f>
        <v>Male</v>
      </c>
      <c r="F587" s="3">
        <f>DATE(MID(HR_DB[[#This Row],[ID No.]],2,2),MID(HR_DB[[#This Row],[ID No.]],4,2),MID(HR_DB[[#This Row],[ID No.]],6,2))</f>
        <v>27956</v>
      </c>
      <c r="G587" s="1">
        <f ca="1">DATEDIF(HR_DB[[#This Row],[DOB]],TODAY(),"Y")</f>
        <v>44</v>
      </c>
      <c r="H587" s="1" t="s">
        <v>17</v>
      </c>
      <c r="I587" s="1" t="s">
        <v>23</v>
      </c>
      <c r="J587" s="1" t="s">
        <v>67</v>
      </c>
      <c r="K587" s="1" t="str">
        <f>VLOOKUP(MID(HR_DB[[#This Row],[ID No.]],8,2),[1]Draft!$B$9:$C$14,2,FALSE)</f>
        <v>Alexandria</v>
      </c>
      <c r="L587" s="3">
        <v>40110</v>
      </c>
      <c r="M587" s="1">
        <f ca="1">DATEDIF(HR_DB[[#This Row],[Hire date]],TODAY(),"Y")</f>
        <v>11</v>
      </c>
      <c r="N587" s="4">
        <v>3551</v>
      </c>
    </row>
    <row r="588" spans="1:14" x14ac:dyDescent="0.25">
      <c r="A588" s="1">
        <v>54955</v>
      </c>
      <c r="B588" s="1" t="s">
        <v>1206</v>
      </c>
      <c r="C588" s="1" t="s">
        <v>1207</v>
      </c>
      <c r="D588" s="1" t="s">
        <v>38</v>
      </c>
      <c r="E588" s="1" t="str">
        <f>IF(ISODD(MID(HR_DB[[#This Row],[ID No.]],13,1)),"Male","Female")</f>
        <v>Male</v>
      </c>
      <c r="F588" s="3">
        <f>DATE(MID(HR_DB[[#This Row],[ID No.]],2,2),MID(HR_DB[[#This Row],[ID No.]],4,2),MID(HR_DB[[#This Row],[ID No.]],6,2))</f>
        <v>27590</v>
      </c>
      <c r="G588" s="1">
        <f ca="1">DATEDIF(HR_DB[[#This Row],[DOB]],TODAY(),"Y")</f>
        <v>45</v>
      </c>
      <c r="H588" s="1" t="s">
        <v>32</v>
      </c>
      <c r="I588" s="1" t="s">
        <v>23</v>
      </c>
      <c r="J588" s="1" t="s">
        <v>24</v>
      </c>
      <c r="K588" s="1" t="str">
        <f>VLOOKUP(MID(HR_DB[[#This Row],[ID No.]],8,2),[1]Draft!$B$9:$C$14,2,FALSE)</f>
        <v>Giza</v>
      </c>
      <c r="L588" s="3">
        <v>36201</v>
      </c>
      <c r="M588" s="1">
        <f ca="1">DATEDIF(HR_DB[[#This Row],[Hire date]],TODAY(),"Y")</f>
        <v>21</v>
      </c>
      <c r="N588" s="4">
        <v>6382</v>
      </c>
    </row>
    <row r="589" spans="1:14" x14ac:dyDescent="0.25">
      <c r="A589" s="1">
        <v>54608</v>
      </c>
      <c r="B589" s="1" t="s">
        <v>1208</v>
      </c>
      <c r="C589" s="1" t="s">
        <v>1209</v>
      </c>
      <c r="D589" s="1" t="s">
        <v>31</v>
      </c>
      <c r="E589" s="1" t="str">
        <f>IF(ISODD(MID(HR_DB[[#This Row],[ID No.]],13,1)),"Male","Female")</f>
        <v>Female</v>
      </c>
      <c r="F589" s="3">
        <f>DATE(MID(HR_DB[[#This Row],[ID No.]],2,2),MID(HR_DB[[#This Row],[ID No.]],4,2),MID(HR_DB[[#This Row],[ID No.]],6,2))</f>
        <v>28440</v>
      </c>
      <c r="G589" s="1">
        <f ca="1">DATEDIF(HR_DB[[#This Row],[DOB]],TODAY(),"Y")</f>
        <v>42</v>
      </c>
      <c r="H589" s="1" t="s">
        <v>17</v>
      </c>
      <c r="I589" s="1" t="s">
        <v>23</v>
      </c>
      <c r="J589" s="1" t="s">
        <v>67</v>
      </c>
      <c r="K589" s="1" t="str">
        <f>VLOOKUP(MID(HR_DB[[#This Row],[ID No.]],8,2),[1]Draft!$B$9:$C$14,2,FALSE)</f>
        <v>Ismailia</v>
      </c>
      <c r="L589" s="3">
        <v>35672</v>
      </c>
      <c r="M589" s="1">
        <f ca="1">DATEDIF(HR_DB[[#This Row],[Hire date]],TODAY(),"Y")</f>
        <v>23</v>
      </c>
      <c r="N589" s="4">
        <v>3686</v>
      </c>
    </row>
    <row r="590" spans="1:14" x14ac:dyDescent="0.25">
      <c r="A590" s="1">
        <v>59832</v>
      </c>
      <c r="B590" s="1" t="s">
        <v>1210</v>
      </c>
      <c r="C590" s="1" t="s">
        <v>1211</v>
      </c>
      <c r="D590" s="1" t="s">
        <v>27</v>
      </c>
      <c r="E590" s="1" t="str">
        <f>IF(ISODD(MID(HR_DB[[#This Row],[ID No.]],13,1)),"Male","Female")</f>
        <v>Female</v>
      </c>
      <c r="F590" s="3">
        <f>DATE(MID(HR_DB[[#This Row],[ID No.]],2,2),MID(HR_DB[[#This Row],[ID No.]],4,2),MID(HR_DB[[#This Row],[ID No.]],6,2))</f>
        <v>31708</v>
      </c>
      <c r="G590" s="1">
        <f ca="1">DATEDIF(HR_DB[[#This Row],[DOB]],TODAY(),"Y")</f>
        <v>34</v>
      </c>
      <c r="H590" s="1" t="s">
        <v>17</v>
      </c>
      <c r="I590" s="1" t="s">
        <v>18</v>
      </c>
      <c r="J590" s="1" t="s">
        <v>28</v>
      </c>
      <c r="K590" s="1" t="str">
        <f>VLOOKUP(MID(HR_DB[[#This Row],[ID No.]],8,2),[1]Draft!$B$9:$C$14,2,FALSE)</f>
        <v>Sharqia</v>
      </c>
      <c r="L590" s="3">
        <v>39513</v>
      </c>
      <c r="M590" s="1">
        <f ca="1">DATEDIF(HR_DB[[#This Row],[Hire date]],TODAY(),"Y")</f>
        <v>12</v>
      </c>
      <c r="N590" s="4">
        <v>25101</v>
      </c>
    </row>
    <row r="591" spans="1:14" x14ac:dyDescent="0.25">
      <c r="A591" s="1">
        <v>56055</v>
      </c>
      <c r="B591" s="1" t="s">
        <v>1212</v>
      </c>
      <c r="C591" s="1" t="s">
        <v>1213</v>
      </c>
      <c r="D591" s="1" t="s">
        <v>38</v>
      </c>
      <c r="E591" s="1" t="str">
        <f>IF(ISODD(MID(HR_DB[[#This Row],[ID No.]],13,1)),"Male","Female")</f>
        <v>Male</v>
      </c>
      <c r="F591" s="3">
        <f>DATE(MID(HR_DB[[#This Row],[ID No.]],2,2),MID(HR_DB[[#This Row],[ID No.]],4,2),MID(HR_DB[[#This Row],[ID No.]],6,2))</f>
        <v>27507</v>
      </c>
      <c r="G591" s="1">
        <f ca="1">DATEDIF(HR_DB[[#This Row],[DOB]],TODAY(),"Y")</f>
        <v>45</v>
      </c>
      <c r="H591" s="1" t="s">
        <v>32</v>
      </c>
      <c r="I591" s="1" t="s">
        <v>23</v>
      </c>
      <c r="J591" s="1" t="s">
        <v>19</v>
      </c>
      <c r="K591" s="1" t="str">
        <f>VLOOKUP(MID(HR_DB[[#This Row],[ID No.]],8,2),[1]Draft!$B$9:$C$14,2,FALSE)</f>
        <v>Giza</v>
      </c>
      <c r="L591" s="3">
        <v>38676</v>
      </c>
      <c r="M591" s="1">
        <f ca="1">DATEDIF(HR_DB[[#This Row],[Hire date]],TODAY(),"Y")</f>
        <v>14</v>
      </c>
      <c r="N591" s="4">
        <v>3584</v>
      </c>
    </row>
    <row r="592" spans="1:14" x14ac:dyDescent="0.25">
      <c r="A592" s="1">
        <v>56655</v>
      </c>
      <c r="B592" s="1" t="s">
        <v>1214</v>
      </c>
      <c r="C592" s="1" t="s">
        <v>1215</v>
      </c>
      <c r="D592" s="1" t="s">
        <v>27</v>
      </c>
      <c r="E592" s="1" t="str">
        <f>IF(ISODD(MID(HR_DB[[#This Row],[ID No.]],13,1)),"Male","Female")</f>
        <v>Male</v>
      </c>
      <c r="F592" s="3">
        <f>DATE(MID(HR_DB[[#This Row],[ID No.]],2,2),MID(HR_DB[[#This Row],[ID No.]],4,2),MID(HR_DB[[#This Row],[ID No.]],6,2))</f>
        <v>31491</v>
      </c>
      <c r="G592" s="1">
        <f ca="1">DATEDIF(HR_DB[[#This Row],[DOB]],TODAY(),"Y")</f>
        <v>34</v>
      </c>
      <c r="H592" s="1" t="s">
        <v>32</v>
      </c>
      <c r="I592" s="1" t="s">
        <v>23</v>
      </c>
      <c r="J592" s="1" t="s">
        <v>19</v>
      </c>
      <c r="K592" s="1" t="str">
        <f>VLOOKUP(MID(HR_DB[[#This Row],[ID No.]],8,2),[1]Draft!$B$9:$C$14,2,FALSE)</f>
        <v>Alexandria</v>
      </c>
      <c r="L592" s="3">
        <v>42028</v>
      </c>
      <c r="M592" s="1">
        <f ca="1">DATEDIF(HR_DB[[#This Row],[Hire date]],TODAY(),"Y")</f>
        <v>5</v>
      </c>
      <c r="N592" s="4">
        <v>6124</v>
      </c>
    </row>
    <row r="593" spans="1:14" x14ac:dyDescent="0.25">
      <c r="A593" s="1">
        <v>55546</v>
      </c>
      <c r="B593" s="1" t="s">
        <v>1216</v>
      </c>
      <c r="C593" s="1" t="s">
        <v>1217</v>
      </c>
      <c r="D593" s="1" t="s">
        <v>38</v>
      </c>
      <c r="E593" s="1" t="str">
        <f>IF(ISODD(MID(HR_DB[[#This Row],[ID No.]],13,1)),"Male","Female")</f>
        <v>Female</v>
      </c>
      <c r="F593" s="3">
        <f>DATE(MID(HR_DB[[#This Row],[ID No.]],2,2),MID(HR_DB[[#This Row],[ID No.]],4,2),MID(HR_DB[[#This Row],[ID No.]],6,2))</f>
        <v>29592</v>
      </c>
      <c r="G593" s="1">
        <f ca="1">DATEDIF(HR_DB[[#This Row],[DOB]],TODAY(),"Y")</f>
        <v>39</v>
      </c>
      <c r="H593" s="1" t="s">
        <v>32</v>
      </c>
      <c r="I593" s="1" t="s">
        <v>23</v>
      </c>
      <c r="J593" s="1" t="s">
        <v>44</v>
      </c>
      <c r="K593" s="1" t="str">
        <f>VLOOKUP(MID(HR_DB[[#This Row],[ID No.]],8,2),[1]Draft!$B$9:$C$14,2,FALSE)</f>
        <v>Cairo</v>
      </c>
      <c r="L593" s="3">
        <v>42072</v>
      </c>
      <c r="M593" s="1">
        <f ca="1">DATEDIF(HR_DB[[#This Row],[Hire date]],TODAY(),"Y")</f>
        <v>5</v>
      </c>
      <c r="N593" s="4">
        <v>4787</v>
      </c>
    </row>
    <row r="594" spans="1:14" x14ac:dyDescent="0.25">
      <c r="A594" s="1">
        <v>54546</v>
      </c>
      <c r="B594" s="1" t="s">
        <v>1218</v>
      </c>
      <c r="C594" s="1" t="s">
        <v>1219</v>
      </c>
      <c r="D594" s="1" t="s">
        <v>27</v>
      </c>
      <c r="E594" s="1" t="str">
        <f>IF(ISODD(MID(HR_DB[[#This Row],[ID No.]],13,1)),"Male","Female")</f>
        <v>Male</v>
      </c>
      <c r="F594" s="3">
        <f>DATE(MID(HR_DB[[#This Row],[ID No.]],2,2),MID(HR_DB[[#This Row],[ID No.]],4,2),MID(HR_DB[[#This Row],[ID No.]],6,2))</f>
        <v>28973</v>
      </c>
      <c r="G594" s="1">
        <f ca="1">DATEDIF(HR_DB[[#This Row],[DOB]],TODAY(),"Y")</f>
        <v>41</v>
      </c>
      <c r="H594" s="1" t="s">
        <v>17</v>
      </c>
      <c r="I594" s="1" t="s">
        <v>18</v>
      </c>
      <c r="J594" s="1" t="s">
        <v>24</v>
      </c>
      <c r="K594" s="1" t="str">
        <f>VLOOKUP(MID(HR_DB[[#This Row],[ID No.]],8,2),[1]Draft!$B$9:$C$14,2,FALSE)</f>
        <v>Giza</v>
      </c>
      <c r="L594" s="3">
        <v>34829</v>
      </c>
      <c r="M594" s="1">
        <f ca="1">DATEDIF(HR_DB[[#This Row],[Hire date]],TODAY(),"Y")</f>
        <v>25</v>
      </c>
      <c r="N594" s="4">
        <v>26808</v>
      </c>
    </row>
    <row r="595" spans="1:14" x14ac:dyDescent="0.25">
      <c r="A595" s="1">
        <v>50071</v>
      </c>
      <c r="B595" s="1" t="s">
        <v>1220</v>
      </c>
      <c r="C595" s="1" t="s">
        <v>1221</v>
      </c>
      <c r="D595" s="1" t="s">
        <v>38</v>
      </c>
      <c r="E595" s="1" t="str">
        <f>IF(ISODD(MID(HR_DB[[#This Row],[ID No.]],13,1)),"Male","Female")</f>
        <v>Male</v>
      </c>
      <c r="F595" s="3">
        <f>DATE(MID(HR_DB[[#This Row],[ID No.]],2,2),MID(HR_DB[[#This Row],[ID No.]],4,2),MID(HR_DB[[#This Row],[ID No.]],6,2))</f>
        <v>34387</v>
      </c>
      <c r="G595" s="1">
        <f ca="1">DATEDIF(HR_DB[[#This Row],[DOB]],TODAY(),"Y")</f>
        <v>26</v>
      </c>
      <c r="H595" s="1" t="s">
        <v>17</v>
      </c>
      <c r="I595" s="1" t="s">
        <v>23</v>
      </c>
      <c r="J595" s="1" t="s">
        <v>67</v>
      </c>
      <c r="K595" s="1" t="str">
        <f>VLOOKUP(MID(HR_DB[[#This Row],[ID No.]],8,2),[1]Draft!$B$9:$C$14,2,FALSE)</f>
        <v>Sharqia</v>
      </c>
      <c r="L595" s="3">
        <v>37407</v>
      </c>
      <c r="M595" s="1">
        <f ca="1">DATEDIF(HR_DB[[#This Row],[Hire date]],TODAY(),"Y")</f>
        <v>18</v>
      </c>
      <c r="N595" s="4">
        <v>6110</v>
      </c>
    </row>
    <row r="596" spans="1:14" x14ac:dyDescent="0.25">
      <c r="A596" s="1">
        <v>54445</v>
      </c>
      <c r="B596" s="1" t="s">
        <v>1222</v>
      </c>
      <c r="C596" s="1" t="s">
        <v>1223</v>
      </c>
      <c r="D596" s="1" t="s">
        <v>92</v>
      </c>
      <c r="E596" s="1" t="str">
        <f>IF(ISODD(MID(HR_DB[[#This Row],[ID No.]],13,1)),"Male","Female")</f>
        <v>Male</v>
      </c>
      <c r="F596" s="3">
        <f>DATE(MID(HR_DB[[#This Row],[ID No.]],2,2),MID(HR_DB[[#This Row],[ID No.]],4,2),MID(HR_DB[[#This Row],[ID No.]],6,2))</f>
        <v>28786</v>
      </c>
      <c r="G596" s="1">
        <f ca="1">DATEDIF(HR_DB[[#This Row],[DOB]],TODAY(),"Y")</f>
        <v>42</v>
      </c>
      <c r="H596" s="1" t="s">
        <v>17</v>
      </c>
      <c r="I596" s="1" t="s">
        <v>23</v>
      </c>
      <c r="J596" s="1" t="s">
        <v>28</v>
      </c>
      <c r="K596" s="1" t="str">
        <f>VLOOKUP(MID(HR_DB[[#This Row],[ID No.]],8,2),[1]Draft!$B$9:$C$14,2,FALSE)</f>
        <v>Ismailia</v>
      </c>
      <c r="L596" s="3">
        <v>41654</v>
      </c>
      <c r="M596" s="1">
        <f ca="1">DATEDIF(HR_DB[[#This Row],[Hire date]],TODAY(),"Y")</f>
        <v>6</v>
      </c>
      <c r="N596" s="4">
        <v>6954</v>
      </c>
    </row>
    <row r="597" spans="1:14" x14ac:dyDescent="0.25">
      <c r="A597" s="1">
        <v>52027</v>
      </c>
      <c r="B597" s="1" t="s">
        <v>1224</v>
      </c>
      <c r="C597" s="1" t="s">
        <v>1225</v>
      </c>
      <c r="D597" s="1" t="s">
        <v>35</v>
      </c>
      <c r="E597" s="1" t="str">
        <f>IF(ISODD(MID(HR_DB[[#This Row],[ID No.]],13,1)),"Male","Female")</f>
        <v>Male</v>
      </c>
      <c r="F597" s="3">
        <f>DATE(MID(HR_DB[[#This Row],[ID No.]],2,2),MID(HR_DB[[#This Row],[ID No.]],4,2),MID(HR_DB[[#This Row],[ID No.]],6,2))</f>
        <v>34185</v>
      </c>
      <c r="G597" s="1">
        <f ca="1">DATEDIF(HR_DB[[#This Row],[DOB]],TODAY(),"Y")</f>
        <v>27</v>
      </c>
      <c r="H597" s="1" t="s">
        <v>32</v>
      </c>
      <c r="I597" s="1" t="s">
        <v>18</v>
      </c>
      <c r="J597" s="1" t="s">
        <v>28</v>
      </c>
      <c r="K597" s="1" t="str">
        <f>VLOOKUP(MID(HR_DB[[#This Row],[ID No.]],8,2),[1]Draft!$B$9:$C$14,2,FALSE)</f>
        <v>Sharqia</v>
      </c>
      <c r="L597" s="3">
        <v>39632</v>
      </c>
      <c r="M597" s="1">
        <f ca="1">DATEDIF(HR_DB[[#This Row],[Hire date]],TODAY(),"Y")</f>
        <v>12</v>
      </c>
      <c r="N597" s="4">
        <v>26304</v>
      </c>
    </row>
    <row r="598" spans="1:14" x14ac:dyDescent="0.25">
      <c r="A598" s="1">
        <v>56058</v>
      </c>
      <c r="B598" s="1" t="s">
        <v>1226</v>
      </c>
      <c r="C598" s="1" t="s">
        <v>1227</v>
      </c>
      <c r="D598" s="1" t="s">
        <v>38</v>
      </c>
      <c r="E598" s="1" t="str">
        <f>IF(ISODD(MID(HR_DB[[#This Row],[ID No.]],13,1)),"Male","Female")</f>
        <v>Female</v>
      </c>
      <c r="F598" s="3">
        <f>DATE(MID(HR_DB[[#This Row],[ID No.]],2,2),MID(HR_DB[[#This Row],[ID No.]],4,2),MID(HR_DB[[#This Row],[ID No.]],6,2))</f>
        <v>33984</v>
      </c>
      <c r="G598" s="1">
        <f ca="1">DATEDIF(HR_DB[[#This Row],[DOB]],TODAY(),"Y")</f>
        <v>27</v>
      </c>
      <c r="H598" s="1" t="s">
        <v>17</v>
      </c>
      <c r="I598" s="1" t="s">
        <v>23</v>
      </c>
      <c r="J598" s="1" t="s">
        <v>19</v>
      </c>
      <c r="K598" s="1" t="str">
        <f>VLOOKUP(MID(HR_DB[[#This Row],[ID No.]],8,2),[1]Draft!$B$9:$C$14,2,FALSE)</f>
        <v>Sharqia</v>
      </c>
      <c r="L598" s="3">
        <v>41976</v>
      </c>
      <c r="M598" s="1">
        <f ca="1">DATEDIF(HR_DB[[#This Row],[Hire date]],TODAY(),"Y")</f>
        <v>5</v>
      </c>
      <c r="N598" s="4">
        <v>3866</v>
      </c>
    </row>
    <row r="599" spans="1:14" x14ac:dyDescent="0.25">
      <c r="A599" s="1">
        <v>53488</v>
      </c>
      <c r="B599" s="1" t="s">
        <v>1228</v>
      </c>
      <c r="C599" s="1" t="s">
        <v>1229</v>
      </c>
      <c r="D599" s="1" t="s">
        <v>49</v>
      </c>
      <c r="E599" s="1" t="str">
        <f>IF(ISODD(MID(HR_DB[[#This Row],[ID No.]],13,1)),"Male","Female")</f>
        <v>Female</v>
      </c>
      <c r="F599" s="3">
        <f>DATE(MID(HR_DB[[#This Row],[ID No.]],2,2),MID(HR_DB[[#This Row],[ID No.]],4,2),MID(HR_DB[[#This Row],[ID No.]],6,2))</f>
        <v>34304</v>
      </c>
      <c r="G599" s="1">
        <f ca="1">DATEDIF(HR_DB[[#This Row],[DOB]],TODAY(),"Y")</f>
        <v>26</v>
      </c>
      <c r="H599" s="1" t="s">
        <v>32</v>
      </c>
      <c r="I599" s="1" t="s">
        <v>41</v>
      </c>
      <c r="J599" s="1" t="s">
        <v>19</v>
      </c>
      <c r="K599" s="1" t="str">
        <f>VLOOKUP(MID(HR_DB[[#This Row],[ID No.]],8,2),[1]Draft!$B$9:$C$14,2,FALSE)</f>
        <v>Sharqia</v>
      </c>
      <c r="L599" s="3">
        <v>37505</v>
      </c>
      <c r="M599" s="1">
        <f ca="1">DATEDIF(HR_DB[[#This Row],[Hire date]],TODAY(),"Y")</f>
        <v>18</v>
      </c>
      <c r="N599" s="4">
        <v>13615</v>
      </c>
    </row>
    <row r="600" spans="1:14" x14ac:dyDescent="0.25">
      <c r="A600" s="1">
        <v>57363</v>
      </c>
      <c r="B600" s="1" t="s">
        <v>1230</v>
      </c>
      <c r="C600" s="1" t="s">
        <v>1231</v>
      </c>
      <c r="D600" s="1" t="s">
        <v>27</v>
      </c>
      <c r="E600" s="1" t="str">
        <f>IF(ISODD(MID(HR_DB[[#This Row],[ID No.]],13,1)),"Male","Female")</f>
        <v>Male</v>
      </c>
      <c r="F600" s="3">
        <f>DATE(MID(HR_DB[[#This Row],[ID No.]],2,2),MID(HR_DB[[#This Row],[ID No.]],4,2),MID(HR_DB[[#This Row],[ID No.]],6,2))</f>
        <v>31861</v>
      </c>
      <c r="G600" s="1">
        <f ca="1">DATEDIF(HR_DB[[#This Row],[DOB]],TODAY(),"Y")</f>
        <v>33</v>
      </c>
      <c r="H600" s="1" t="s">
        <v>17</v>
      </c>
      <c r="I600" s="1" t="s">
        <v>41</v>
      </c>
      <c r="J600" s="1" t="s">
        <v>24</v>
      </c>
      <c r="K600" s="1" t="str">
        <f>VLOOKUP(MID(HR_DB[[#This Row],[ID No.]],8,2),[1]Draft!$B$9:$C$14,2,FALSE)</f>
        <v>Ismailia</v>
      </c>
      <c r="L600" s="3">
        <v>37769</v>
      </c>
      <c r="M600" s="1">
        <f ca="1">DATEDIF(HR_DB[[#This Row],[Hire date]],TODAY(),"Y")</f>
        <v>17</v>
      </c>
      <c r="N600" s="4">
        <v>10057</v>
      </c>
    </row>
    <row r="601" spans="1:14" x14ac:dyDescent="0.25">
      <c r="A601" s="1">
        <v>57443</v>
      </c>
      <c r="B601" s="1" t="s">
        <v>1232</v>
      </c>
      <c r="C601" s="1" t="s">
        <v>1233</v>
      </c>
      <c r="D601" s="1" t="s">
        <v>35</v>
      </c>
      <c r="E601" s="1" t="str">
        <f>IF(ISODD(MID(HR_DB[[#This Row],[ID No.]],13,1)),"Male","Female")</f>
        <v>Male</v>
      </c>
      <c r="F601" s="3">
        <f>DATE(MID(HR_DB[[#This Row],[ID No.]],2,2),MID(HR_DB[[#This Row],[ID No.]],4,2),MID(HR_DB[[#This Row],[ID No.]],6,2))</f>
        <v>27419</v>
      </c>
      <c r="G601" s="1">
        <f ca="1">DATEDIF(HR_DB[[#This Row],[DOB]],TODAY(),"Y")</f>
        <v>45</v>
      </c>
      <c r="H601" s="1" t="s">
        <v>17</v>
      </c>
      <c r="I601" s="1" t="s">
        <v>41</v>
      </c>
      <c r="J601" s="1" t="s">
        <v>67</v>
      </c>
      <c r="K601" s="1" t="str">
        <f>VLOOKUP(MID(HR_DB[[#This Row],[ID No.]],8,2),[1]Draft!$B$9:$C$14,2,FALSE)</f>
        <v>Alexandria</v>
      </c>
      <c r="L601" s="3">
        <v>38500</v>
      </c>
      <c r="M601" s="1">
        <f ca="1">DATEDIF(HR_DB[[#This Row],[Hire date]],TODAY(),"Y")</f>
        <v>15</v>
      </c>
      <c r="N601" s="4">
        <v>11769</v>
      </c>
    </row>
    <row r="602" spans="1:14" x14ac:dyDescent="0.25">
      <c r="A602" s="1">
        <v>54476</v>
      </c>
      <c r="B602" s="1" t="s">
        <v>1234</v>
      </c>
      <c r="C602" s="1" t="s">
        <v>1235</v>
      </c>
      <c r="D602" s="1" t="s">
        <v>27</v>
      </c>
      <c r="E602" s="1" t="str">
        <f>IF(ISODD(MID(HR_DB[[#This Row],[ID No.]],13,1)),"Male","Female")</f>
        <v>Female</v>
      </c>
      <c r="F602" s="3">
        <f>DATE(MID(HR_DB[[#This Row],[ID No.]],2,2),MID(HR_DB[[#This Row],[ID No.]],4,2),MID(HR_DB[[#This Row],[ID No.]],6,2))</f>
        <v>27441</v>
      </c>
      <c r="G602" s="1">
        <f ca="1">DATEDIF(HR_DB[[#This Row],[DOB]],TODAY(),"Y")</f>
        <v>45</v>
      </c>
      <c r="H602" s="1" t="s">
        <v>17</v>
      </c>
      <c r="I602" s="1" t="s">
        <v>18</v>
      </c>
      <c r="J602" s="1" t="s">
        <v>67</v>
      </c>
      <c r="K602" s="1" t="str">
        <f>VLOOKUP(MID(HR_DB[[#This Row],[ID No.]],8,2),[1]Draft!$B$9:$C$14,2,FALSE)</f>
        <v>Cairo</v>
      </c>
      <c r="L602" s="3">
        <v>35547</v>
      </c>
      <c r="M602" s="1">
        <f ca="1">DATEDIF(HR_DB[[#This Row],[Hire date]],TODAY(),"Y")</f>
        <v>23</v>
      </c>
      <c r="N602" s="4">
        <v>28436</v>
      </c>
    </row>
    <row r="603" spans="1:14" x14ac:dyDescent="0.25">
      <c r="A603" s="1">
        <v>50039</v>
      </c>
      <c r="B603" s="1" t="s">
        <v>1236</v>
      </c>
      <c r="C603" s="1" t="s">
        <v>1237</v>
      </c>
      <c r="D603" s="1" t="s">
        <v>62</v>
      </c>
      <c r="E603" s="1" t="str">
        <f>IF(ISODD(MID(HR_DB[[#This Row],[ID No.]],13,1)),"Male","Female")</f>
        <v>Female</v>
      </c>
      <c r="F603" s="3">
        <f>DATE(MID(HR_DB[[#This Row],[ID No.]],2,2),MID(HR_DB[[#This Row],[ID No.]],4,2),MID(HR_DB[[#This Row],[ID No.]],6,2))</f>
        <v>34497</v>
      </c>
      <c r="G603" s="1">
        <f ca="1">DATEDIF(HR_DB[[#This Row],[DOB]],TODAY(),"Y")</f>
        <v>26</v>
      </c>
      <c r="H603" s="1" t="s">
        <v>17</v>
      </c>
      <c r="I603" s="1" t="s">
        <v>23</v>
      </c>
      <c r="J603" s="1" t="s">
        <v>67</v>
      </c>
      <c r="K603" s="1" t="str">
        <f>VLOOKUP(MID(HR_DB[[#This Row],[ID No.]],8,2),[1]Draft!$B$9:$C$14,2,FALSE)</f>
        <v>Alexandria</v>
      </c>
      <c r="L603" s="3">
        <v>39217</v>
      </c>
      <c r="M603" s="1">
        <f ca="1">DATEDIF(HR_DB[[#This Row],[Hire date]],TODAY(),"Y")</f>
        <v>13</v>
      </c>
      <c r="N603" s="4">
        <v>3423</v>
      </c>
    </row>
    <row r="604" spans="1:14" x14ac:dyDescent="0.25">
      <c r="A604" s="1">
        <v>58312</v>
      </c>
      <c r="B604" s="1" t="s">
        <v>1238</v>
      </c>
      <c r="C604" s="1" t="s">
        <v>1239</v>
      </c>
      <c r="D604" s="1" t="s">
        <v>31</v>
      </c>
      <c r="E604" s="1" t="str">
        <f>IF(ISODD(MID(HR_DB[[#This Row],[ID No.]],13,1)),"Male","Female")</f>
        <v>Female</v>
      </c>
      <c r="F604" s="3">
        <f>DATE(MID(HR_DB[[#This Row],[ID No.]],2,2),MID(HR_DB[[#This Row],[ID No.]],4,2),MID(HR_DB[[#This Row],[ID No.]],6,2))</f>
        <v>34173</v>
      </c>
      <c r="G604" s="1">
        <f ca="1">DATEDIF(HR_DB[[#This Row],[DOB]],TODAY(),"Y")</f>
        <v>27</v>
      </c>
      <c r="H604" s="1" t="s">
        <v>17</v>
      </c>
      <c r="I604" s="1" t="s">
        <v>23</v>
      </c>
      <c r="J604" s="1" t="s">
        <v>28</v>
      </c>
      <c r="K604" s="1" t="str">
        <f>VLOOKUP(MID(HR_DB[[#This Row],[ID No.]],8,2),[1]Draft!$B$9:$C$14,2,FALSE)</f>
        <v>Cairo</v>
      </c>
      <c r="L604" s="3">
        <v>35056</v>
      </c>
      <c r="M604" s="1">
        <f ca="1">DATEDIF(HR_DB[[#This Row],[Hire date]],TODAY(),"Y")</f>
        <v>24</v>
      </c>
      <c r="N604" s="4">
        <v>4962</v>
      </c>
    </row>
    <row r="605" spans="1:14" x14ac:dyDescent="0.25">
      <c r="A605" s="1">
        <v>58500</v>
      </c>
      <c r="B605" s="1" t="s">
        <v>1240</v>
      </c>
      <c r="C605" s="1" t="s">
        <v>1241</v>
      </c>
      <c r="D605" s="1" t="s">
        <v>38</v>
      </c>
      <c r="E605" s="1" t="str">
        <f>IF(ISODD(MID(HR_DB[[#This Row],[ID No.]],13,1)),"Male","Female")</f>
        <v>Female</v>
      </c>
      <c r="F605" s="3">
        <f>DATE(MID(HR_DB[[#This Row],[ID No.]],2,2),MID(HR_DB[[#This Row],[ID No.]],4,2),MID(HR_DB[[#This Row],[ID No.]],6,2))</f>
        <v>32914</v>
      </c>
      <c r="G605" s="1">
        <f ca="1">DATEDIF(HR_DB[[#This Row],[DOB]],TODAY(),"Y")</f>
        <v>30</v>
      </c>
      <c r="H605" s="1" t="s">
        <v>32</v>
      </c>
      <c r="I605" s="1" t="s">
        <v>23</v>
      </c>
      <c r="J605" s="1" t="s">
        <v>67</v>
      </c>
      <c r="K605" s="1" t="str">
        <f>VLOOKUP(MID(HR_DB[[#This Row],[ID No.]],8,2),[1]Draft!$B$9:$C$14,2,FALSE)</f>
        <v>Ismailia</v>
      </c>
      <c r="L605" s="3">
        <v>39990</v>
      </c>
      <c r="M605" s="1">
        <f ca="1">DATEDIF(HR_DB[[#This Row],[Hire date]],TODAY(),"Y")</f>
        <v>11</v>
      </c>
      <c r="N605" s="4">
        <v>3414</v>
      </c>
    </row>
    <row r="606" spans="1:14" x14ac:dyDescent="0.25">
      <c r="A606" s="1">
        <v>58743</v>
      </c>
      <c r="B606" s="1" t="s">
        <v>1242</v>
      </c>
      <c r="C606" s="1" t="s">
        <v>1243</v>
      </c>
      <c r="D606" s="1" t="s">
        <v>35</v>
      </c>
      <c r="E606" s="1" t="str">
        <f>IF(ISODD(MID(HR_DB[[#This Row],[ID No.]],13,1)),"Male","Female")</f>
        <v>Female</v>
      </c>
      <c r="F606" s="3">
        <f>DATE(MID(HR_DB[[#This Row],[ID No.]],2,2),MID(HR_DB[[#This Row],[ID No.]],4,2),MID(HR_DB[[#This Row],[ID No.]],6,2))</f>
        <v>28827</v>
      </c>
      <c r="G606" s="1">
        <f ca="1">DATEDIF(HR_DB[[#This Row],[DOB]],TODAY(),"Y")</f>
        <v>41</v>
      </c>
      <c r="H606" s="1" t="s">
        <v>32</v>
      </c>
      <c r="I606" s="1" t="s">
        <v>23</v>
      </c>
      <c r="J606" s="1" t="s">
        <v>67</v>
      </c>
      <c r="K606" s="1" t="str">
        <f>VLOOKUP(MID(HR_DB[[#This Row],[ID No.]],8,2),[1]Draft!$B$9:$C$14,2,FALSE)</f>
        <v>Cairo</v>
      </c>
      <c r="L606" s="3">
        <v>36063</v>
      </c>
      <c r="M606" s="1">
        <f ca="1">DATEDIF(HR_DB[[#This Row],[Hire date]],TODAY(),"Y")</f>
        <v>22</v>
      </c>
      <c r="N606" s="4">
        <v>5637</v>
      </c>
    </row>
    <row r="607" spans="1:14" x14ac:dyDescent="0.25">
      <c r="A607" s="1">
        <v>58659</v>
      </c>
      <c r="B607" s="1" t="s">
        <v>1244</v>
      </c>
      <c r="C607" s="1" t="s">
        <v>1245</v>
      </c>
      <c r="D607" s="1" t="s">
        <v>62</v>
      </c>
      <c r="E607" s="1" t="str">
        <f>IF(ISODD(MID(HR_DB[[#This Row],[ID No.]],13,1)),"Male","Female")</f>
        <v>Male</v>
      </c>
      <c r="F607" s="3">
        <f>DATE(MID(HR_DB[[#This Row],[ID No.]],2,2),MID(HR_DB[[#This Row],[ID No.]],4,2),MID(HR_DB[[#This Row],[ID No.]],6,2))</f>
        <v>28101</v>
      </c>
      <c r="G607" s="1">
        <f ca="1">DATEDIF(HR_DB[[#This Row],[DOB]],TODAY(),"Y")</f>
        <v>43</v>
      </c>
      <c r="H607" s="1" t="s">
        <v>17</v>
      </c>
      <c r="I607" s="1" t="s">
        <v>18</v>
      </c>
      <c r="J607" s="1" t="s">
        <v>67</v>
      </c>
      <c r="K607" s="1" t="str">
        <f>VLOOKUP(MID(HR_DB[[#This Row],[ID No.]],8,2),[1]Draft!$B$9:$C$14,2,FALSE)</f>
        <v>Cairo</v>
      </c>
      <c r="L607" s="3">
        <v>36235</v>
      </c>
      <c r="M607" s="1">
        <f ca="1">DATEDIF(HR_DB[[#This Row],[Hire date]],TODAY(),"Y")</f>
        <v>21</v>
      </c>
      <c r="N607" s="4">
        <v>21220</v>
      </c>
    </row>
    <row r="608" spans="1:14" x14ac:dyDescent="0.25">
      <c r="A608" s="1">
        <v>57106</v>
      </c>
      <c r="B608" s="1" t="s">
        <v>1246</v>
      </c>
      <c r="C608" s="1" t="s">
        <v>1247</v>
      </c>
      <c r="D608" s="1" t="s">
        <v>35</v>
      </c>
      <c r="E608" s="1" t="str">
        <f>IF(ISODD(MID(HR_DB[[#This Row],[ID No.]],13,1)),"Male","Female")</f>
        <v>Male</v>
      </c>
      <c r="F608" s="3">
        <f>DATE(MID(HR_DB[[#This Row],[ID No.]],2,2),MID(HR_DB[[#This Row],[ID No.]],4,2),MID(HR_DB[[#This Row],[ID No.]],6,2))</f>
        <v>33930</v>
      </c>
      <c r="G608" s="1">
        <f ca="1">DATEDIF(HR_DB[[#This Row],[DOB]],TODAY(),"Y")</f>
        <v>27</v>
      </c>
      <c r="H608" s="1" t="s">
        <v>17</v>
      </c>
      <c r="I608" s="1" t="s">
        <v>23</v>
      </c>
      <c r="J608" s="1" t="s">
        <v>19</v>
      </c>
      <c r="K608" s="1" t="str">
        <f>VLOOKUP(MID(HR_DB[[#This Row],[ID No.]],8,2),[1]Draft!$B$9:$C$14,2,FALSE)</f>
        <v>Monufia</v>
      </c>
      <c r="L608" s="3">
        <v>37935</v>
      </c>
      <c r="M608" s="1">
        <f ca="1">DATEDIF(HR_DB[[#This Row],[Hire date]],TODAY(),"Y")</f>
        <v>16</v>
      </c>
      <c r="N608" s="4">
        <v>6527</v>
      </c>
    </row>
    <row r="609" spans="1:14" x14ac:dyDescent="0.25">
      <c r="A609" s="1">
        <v>52077</v>
      </c>
      <c r="B609" s="1" t="s">
        <v>1248</v>
      </c>
      <c r="C609" s="1" t="s">
        <v>1249</v>
      </c>
      <c r="D609" s="1" t="s">
        <v>35</v>
      </c>
      <c r="E609" s="1" t="str">
        <f>IF(ISODD(MID(HR_DB[[#This Row],[ID No.]],13,1)),"Male","Female")</f>
        <v>Male</v>
      </c>
      <c r="F609" s="3">
        <f>DATE(MID(HR_DB[[#This Row],[ID No.]],2,2),MID(HR_DB[[#This Row],[ID No.]],4,2),MID(HR_DB[[#This Row],[ID No.]],6,2))</f>
        <v>30442</v>
      </c>
      <c r="G609" s="1">
        <f ca="1">DATEDIF(HR_DB[[#This Row],[DOB]],TODAY(),"Y")</f>
        <v>37</v>
      </c>
      <c r="H609" s="1" t="s">
        <v>32</v>
      </c>
      <c r="I609" s="1" t="s">
        <v>23</v>
      </c>
      <c r="J609" s="1" t="s">
        <v>67</v>
      </c>
      <c r="K609" s="1" t="str">
        <f>VLOOKUP(MID(HR_DB[[#This Row],[ID No.]],8,2),[1]Draft!$B$9:$C$14,2,FALSE)</f>
        <v>Giza</v>
      </c>
      <c r="L609" s="3">
        <v>42063</v>
      </c>
      <c r="M609" s="1">
        <f ca="1">DATEDIF(HR_DB[[#This Row],[Hire date]],TODAY(),"Y")</f>
        <v>5</v>
      </c>
      <c r="N609" s="4">
        <v>6570</v>
      </c>
    </row>
    <row r="610" spans="1:14" x14ac:dyDescent="0.25">
      <c r="A610" s="1">
        <v>51950</v>
      </c>
      <c r="B610" s="1" t="s">
        <v>1250</v>
      </c>
      <c r="C610" s="1" t="s">
        <v>1251</v>
      </c>
      <c r="D610" s="1" t="s">
        <v>62</v>
      </c>
      <c r="E610" s="1" t="str">
        <f>IF(ISODD(MID(HR_DB[[#This Row],[ID No.]],13,1)),"Male","Female")</f>
        <v>Male</v>
      </c>
      <c r="F610" s="3">
        <f>DATE(MID(HR_DB[[#This Row],[ID No.]],2,2),MID(HR_DB[[#This Row],[ID No.]],4,2),MID(HR_DB[[#This Row],[ID No.]],6,2))</f>
        <v>34130</v>
      </c>
      <c r="G610" s="1">
        <f ca="1">DATEDIF(HR_DB[[#This Row],[DOB]],TODAY(),"Y")</f>
        <v>27</v>
      </c>
      <c r="H610" s="1" t="s">
        <v>32</v>
      </c>
      <c r="I610" s="1" t="s">
        <v>23</v>
      </c>
      <c r="J610" s="1" t="s">
        <v>19</v>
      </c>
      <c r="K610" s="1" t="str">
        <f>VLOOKUP(MID(HR_DB[[#This Row],[ID No.]],8,2),[1]Draft!$B$9:$C$14,2,FALSE)</f>
        <v>Cairo</v>
      </c>
      <c r="L610" s="3">
        <v>38763</v>
      </c>
      <c r="M610" s="1">
        <f ca="1">DATEDIF(HR_DB[[#This Row],[Hire date]],TODAY(),"Y")</f>
        <v>14</v>
      </c>
      <c r="N610" s="4">
        <v>6677</v>
      </c>
    </row>
    <row r="611" spans="1:14" x14ac:dyDescent="0.25">
      <c r="A611" s="1">
        <v>53238</v>
      </c>
      <c r="B611" s="1" t="s">
        <v>1252</v>
      </c>
      <c r="C611" s="1" t="s">
        <v>1253</v>
      </c>
      <c r="D611" s="1" t="s">
        <v>62</v>
      </c>
      <c r="E611" s="1" t="str">
        <f>IF(ISODD(MID(HR_DB[[#This Row],[ID No.]],13,1)),"Male","Female")</f>
        <v>Male</v>
      </c>
      <c r="F611" s="3">
        <f>DATE(MID(HR_DB[[#This Row],[ID No.]],2,2),MID(HR_DB[[#This Row],[ID No.]],4,2),MID(HR_DB[[#This Row],[ID No.]],6,2))</f>
        <v>31147</v>
      </c>
      <c r="G611" s="1">
        <f ca="1">DATEDIF(HR_DB[[#This Row],[DOB]],TODAY(),"Y")</f>
        <v>35</v>
      </c>
      <c r="H611" s="1" t="s">
        <v>32</v>
      </c>
      <c r="I611" s="1" t="s">
        <v>41</v>
      </c>
      <c r="J611" s="1" t="s">
        <v>28</v>
      </c>
      <c r="K611" s="1" t="str">
        <f>VLOOKUP(MID(HR_DB[[#This Row],[ID No.]],8,2),[1]Draft!$B$9:$C$14,2,FALSE)</f>
        <v>Alexandria</v>
      </c>
      <c r="L611" s="3">
        <v>34866</v>
      </c>
      <c r="M611" s="1">
        <f ca="1">DATEDIF(HR_DB[[#This Row],[Hire date]],TODAY(),"Y")</f>
        <v>25</v>
      </c>
      <c r="N611" s="4">
        <v>13083</v>
      </c>
    </row>
    <row r="612" spans="1:14" x14ac:dyDescent="0.25">
      <c r="A612" s="1">
        <v>55605</v>
      </c>
      <c r="B612" s="1" t="s">
        <v>1254</v>
      </c>
      <c r="C612" s="1" t="s">
        <v>1255</v>
      </c>
      <c r="D612" s="1" t="s">
        <v>38</v>
      </c>
      <c r="E612" s="1" t="str">
        <f>IF(ISODD(MID(HR_DB[[#This Row],[ID No.]],13,1)),"Male","Female")</f>
        <v>Male</v>
      </c>
      <c r="F612" s="3">
        <f>DATE(MID(HR_DB[[#This Row],[ID No.]],2,2),MID(HR_DB[[#This Row],[ID No.]],4,2),MID(HR_DB[[#This Row],[ID No.]],6,2))</f>
        <v>30915</v>
      </c>
      <c r="G612" s="1">
        <f ca="1">DATEDIF(HR_DB[[#This Row],[DOB]],TODAY(),"Y")</f>
        <v>36</v>
      </c>
      <c r="H612" s="1" t="s">
        <v>17</v>
      </c>
      <c r="I612" s="1" t="s">
        <v>23</v>
      </c>
      <c r="J612" s="1" t="s">
        <v>28</v>
      </c>
      <c r="K612" s="1" t="str">
        <f>VLOOKUP(MID(HR_DB[[#This Row],[ID No.]],8,2),[1]Draft!$B$9:$C$14,2,FALSE)</f>
        <v>Alexandria</v>
      </c>
      <c r="L612" s="3">
        <v>41333</v>
      </c>
      <c r="M612" s="1">
        <f ca="1">DATEDIF(HR_DB[[#This Row],[Hire date]],TODAY(),"Y")</f>
        <v>7</v>
      </c>
      <c r="N612" s="4">
        <v>6864</v>
      </c>
    </row>
    <row r="613" spans="1:14" x14ac:dyDescent="0.25">
      <c r="A613" s="1">
        <v>53324</v>
      </c>
      <c r="B613" s="1" t="s">
        <v>1256</v>
      </c>
      <c r="C613" s="1" t="s">
        <v>1257</v>
      </c>
      <c r="D613" s="1" t="s">
        <v>49</v>
      </c>
      <c r="E613" s="1" t="str">
        <f>IF(ISODD(MID(HR_DB[[#This Row],[ID No.]],13,1)),"Male","Female")</f>
        <v>Male</v>
      </c>
      <c r="F613" s="3">
        <f>DATE(MID(HR_DB[[#This Row],[ID No.]],2,2),MID(HR_DB[[#This Row],[ID No.]],4,2),MID(HR_DB[[#This Row],[ID No.]],6,2))</f>
        <v>28272</v>
      </c>
      <c r="G613" s="1">
        <f ca="1">DATEDIF(HR_DB[[#This Row],[DOB]],TODAY(),"Y")</f>
        <v>43</v>
      </c>
      <c r="H613" s="1" t="s">
        <v>17</v>
      </c>
      <c r="I613" s="1" t="s">
        <v>18</v>
      </c>
      <c r="J613" s="1" t="s">
        <v>24</v>
      </c>
      <c r="K613" s="1" t="str">
        <f>VLOOKUP(MID(HR_DB[[#This Row],[ID No.]],8,2),[1]Draft!$B$9:$C$14,2,FALSE)</f>
        <v>Cairo</v>
      </c>
      <c r="L613" s="3">
        <v>37625</v>
      </c>
      <c r="M613" s="1">
        <f ca="1">DATEDIF(HR_DB[[#This Row],[Hire date]],TODAY(),"Y")</f>
        <v>17</v>
      </c>
      <c r="N613" s="4">
        <v>26046</v>
      </c>
    </row>
    <row r="614" spans="1:14" x14ac:dyDescent="0.25">
      <c r="A614" s="1">
        <v>54025</v>
      </c>
      <c r="B614" s="1" t="s">
        <v>1258</v>
      </c>
      <c r="C614" s="1" t="s">
        <v>1259</v>
      </c>
      <c r="D614" s="1" t="s">
        <v>92</v>
      </c>
      <c r="E614" s="1" t="str">
        <f>IF(ISODD(MID(HR_DB[[#This Row],[ID No.]],13,1)),"Male","Female")</f>
        <v>Male</v>
      </c>
      <c r="F614" s="3">
        <f>DATE(MID(HR_DB[[#This Row],[ID No.]],2,2),MID(HR_DB[[#This Row],[ID No.]],4,2),MID(HR_DB[[#This Row],[ID No.]],6,2))</f>
        <v>33213</v>
      </c>
      <c r="G614" s="1">
        <f ca="1">DATEDIF(HR_DB[[#This Row],[DOB]],TODAY(),"Y")</f>
        <v>29</v>
      </c>
      <c r="H614" s="1" t="s">
        <v>17</v>
      </c>
      <c r="I614" s="1" t="s">
        <v>18</v>
      </c>
      <c r="J614" s="1" t="s">
        <v>24</v>
      </c>
      <c r="K614" s="1" t="str">
        <f>VLOOKUP(MID(HR_DB[[#This Row],[ID No.]],8,2),[1]Draft!$B$9:$C$14,2,FALSE)</f>
        <v>Cairo</v>
      </c>
      <c r="L614" s="3">
        <v>41401</v>
      </c>
      <c r="M614" s="1">
        <f ca="1">DATEDIF(HR_DB[[#This Row],[Hire date]],TODAY(),"Y")</f>
        <v>7</v>
      </c>
      <c r="N614" s="4">
        <v>20504</v>
      </c>
    </row>
    <row r="615" spans="1:14" x14ac:dyDescent="0.25">
      <c r="A615" s="1">
        <v>58742</v>
      </c>
      <c r="B615" s="1" t="s">
        <v>1260</v>
      </c>
      <c r="C615" s="1" t="s">
        <v>1261</v>
      </c>
      <c r="D615" s="1" t="s">
        <v>16</v>
      </c>
      <c r="E615" s="1" t="str">
        <f>IF(ISODD(MID(HR_DB[[#This Row],[ID No.]],13,1)),"Male","Female")</f>
        <v>Male</v>
      </c>
      <c r="F615" s="3">
        <f>DATE(MID(HR_DB[[#This Row],[ID No.]],2,2),MID(HR_DB[[#This Row],[ID No.]],4,2),MID(HR_DB[[#This Row],[ID No.]],6,2))</f>
        <v>33584</v>
      </c>
      <c r="G615" s="1">
        <f ca="1">DATEDIF(HR_DB[[#This Row],[DOB]],TODAY(),"Y")</f>
        <v>28</v>
      </c>
      <c r="H615" s="1" t="s">
        <v>17</v>
      </c>
      <c r="I615" s="1" t="s">
        <v>23</v>
      </c>
      <c r="J615" s="1" t="s">
        <v>28</v>
      </c>
      <c r="K615" s="1" t="str">
        <f>VLOOKUP(MID(HR_DB[[#This Row],[ID No.]],8,2),[1]Draft!$B$9:$C$14,2,FALSE)</f>
        <v>Monufia</v>
      </c>
      <c r="L615" s="3">
        <v>37422</v>
      </c>
      <c r="M615" s="1">
        <f ca="1">DATEDIF(HR_DB[[#This Row],[Hire date]],TODAY(),"Y")</f>
        <v>18</v>
      </c>
      <c r="N615" s="4">
        <v>5135</v>
      </c>
    </row>
    <row r="616" spans="1:14" x14ac:dyDescent="0.25">
      <c r="A616" s="1">
        <v>59086</v>
      </c>
      <c r="B616" s="1" t="s">
        <v>1262</v>
      </c>
      <c r="C616" s="1" t="s">
        <v>1263</v>
      </c>
      <c r="D616" s="1" t="s">
        <v>38</v>
      </c>
      <c r="E616" s="1" t="str">
        <f>IF(ISODD(MID(HR_DB[[#This Row],[ID No.]],13,1)),"Male","Female")</f>
        <v>Female</v>
      </c>
      <c r="F616" s="3">
        <f>DATE(MID(HR_DB[[#This Row],[ID No.]],2,2),MID(HR_DB[[#This Row],[ID No.]],4,2),MID(HR_DB[[#This Row],[ID No.]],6,2))</f>
        <v>27615</v>
      </c>
      <c r="G616" s="1">
        <f ca="1">DATEDIF(HR_DB[[#This Row],[DOB]],TODAY(),"Y")</f>
        <v>45</v>
      </c>
      <c r="H616" s="1" t="s">
        <v>32</v>
      </c>
      <c r="I616" s="1" t="s">
        <v>41</v>
      </c>
      <c r="J616" s="1" t="s">
        <v>28</v>
      </c>
      <c r="K616" s="1" t="str">
        <f>VLOOKUP(MID(HR_DB[[#This Row],[ID No.]],8,2),[1]Draft!$B$9:$C$14,2,FALSE)</f>
        <v>Monufia</v>
      </c>
      <c r="L616" s="3">
        <v>39549</v>
      </c>
      <c r="M616" s="1">
        <f ca="1">DATEDIF(HR_DB[[#This Row],[Hire date]],TODAY(),"Y")</f>
        <v>12</v>
      </c>
      <c r="N616" s="4">
        <v>12671</v>
      </c>
    </row>
    <row r="617" spans="1:14" x14ac:dyDescent="0.25">
      <c r="A617" s="1">
        <v>53744</v>
      </c>
      <c r="B617" s="1" t="s">
        <v>1264</v>
      </c>
      <c r="C617" s="1" t="s">
        <v>1265</v>
      </c>
      <c r="D617" s="1" t="s">
        <v>143</v>
      </c>
      <c r="E617" s="1" t="str">
        <f>IF(ISODD(MID(HR_DB[[#This Row],[ID No.]],13,1)),"Male","Female")</f>
        <v>Female</v>
      </c>
      <c r="F617" s="3">
        <f>DATE(MID(HR_DB[[#This Row],[ID No.]],2,2),MID(HR_DB[[#This Row],[ID No.]],4,2),MID(HR_DB[[#This Row],[ID No.]],6,2))</f>
        <v>27492</v>
      </c>
      <c r="G617" s="1">
        <f ca="1">DATEDIF(HR_DB[[#This Row],[DOB]],TODAY(),"Y")</f>
        <v>45</v>
      </c>
      <c r="H617" s="1" t="s">
        <v>17</v>
      </c>
      <c r="I617" s="1" t="s">
        <v>23</v>
      </c>
      <c r="J617" s="1" t="s">
        <v>24</v>
      </c>
      <c r="K617" s="1" t="str">
        <f>VLOOKUP(MID(HR_DB[[#This Row],[ID No.]],8,2),[1]Draft!$B$9:$C$14,2,FALSE)</f>
        <v>Sharqia</v>
      </c>
      <c r="L617" s="3">
        <v>34719</v>
      </c>
      <c r="M617" s="1">
        <f ca="1">DATEDIF(HR_DB[[#This Row],[Hire date]],TODAY(),"Y")</f>
        <v>25</v>
      </c>
      <c r="N617" s="4">
        <v>5917</v>
      </c>
    </row>
    <row r="618" spans="1:14" x14ac:dyDescent="0.25">
      <c r="A618" s="1">
        <v>57163</v>
      </c>
      <c r="B618" s="1" t="s">
        <v>1266</v>
      </c>
      <c r="C618" s="1" t="s">
        <v>1267</v>
      </c>
      <c r="D618" s="1" t="s">
        <v>35</v>
      </c>
      <c r="E618" s="1" t="str">
        <f>IF(ISODD(MID(HR_DB[[#This Row],[ID No.]],13,1)),"Male","Female")</f>
        <v>Female</v>
      </c>
      <c r="F618" s="3">
        <f>DATE(MID(HR_DB[[#This Row],[ID No.]],2,2),MID(HR_DB[[#This Row],[ID No.]],4,2),MID(HR_DB[[#This Row],[ID No.]],6,2))</f>
        <v>33854</v>
      </c>
      <c r="G618" s="1">
        <f ca="1">DATEDIF(HR_DB[[#This Row],[DOB]],TODAY(),"Y")</f>
        <v>28</v>
      </c>
      <c r="H618" s="1" t="s">
        <v>32</v>
      </c>
      <c r="I618" s="1" t="s">
        <v>41</v>
      </c>
      <c r="J618" s="1" t="s">
        <v>28</v>
      </c>
      <c r="K618" s="1" t="str">
        <f>VLOOKUP(MID(HR_DB[[#This Row],[ID No.]],8,2),[1]Draft!$B$9:$C$14,2,FALSE)</f>
        <v>Sharqia</v>
      </c>
      <c r="L618" s="3">
        <v>40487</v>
      </c>
      <c r="M618" s="1">
        <f ca="1">DATEDIF(HR_DB[[#This Row],[Hire date]],TODAY(),"Y")</f>
        <v>9</v>
      </c>
      <c r="N618" s="4">
        <v>12589</v>
      </c>
    </row>
    <row r="619" spans="1:14" x14ac:dyDescent="0.25">
      <c r="A619" s="1">
        <v>55585</v>
      </c>
      <c r="B619" s="1" t="s">
        <v>1268</v>
      </c>
      <c r="C619" s="1" t="s">
        <v>1269</v>
      </c>
      <c r="D619" s="1" t="s">
        <v>35</v>
      </c>
      <c r="E619" s="1" t="str">
        <f>IF(ISODD(MID(HR_DB[[#This Row],[ID No.]],13,1)),"Male","Female")</f>
        <v>Male</v>
      </c>
      <c r="F619" s="3">
        <f>DATE(MID(HR_DB[[#This Row],[ID No.]],2,2),MID(HR_DB[[#This Row],[ID No.]],4,2),MID(HR_DB[[#This Row],[ID No.]],6,2))</f>
        <v>27549</v>
      </c>
      <c r="G619" s="1">
        <f ca="1">DATEDIF(HR_DB[[#This Row],[DOB]],TODAY(),"Y")</f>
        <v>45</v>
      </c>
      <c r="H619" s="1" t="s">
        <v>17</v>
      </c>
      <c r="I619" s="1" t="s">
        <v>23</v>
      </c>
      <c r="J619" s="1" t="s">
        <v>24</v>
      </c>
      <c r="K619" s="1" t="str">
        <f>VLOOKUP(MID(HR_DB[[#This Row],[ID No.]],8,2),[1]Draft!$B$9:$C$14,2,FALSE)</f>
        <v>Cairo</v>
      </c>
      <c r="L619" s="3">
        <v>41632</v>
      </c>
      <c r="M619" s="1">
        <f ca="1">DATEDIF(HR_DB[[#This Row],[Hire date]],TODAY(),"Y")</f>
        <v>6</v>
      </c>
      <c r="N619" s="4">
        <v>5475</v>
      </c>
    </row>
    <row r="620" spans="1:14" x14ac:dyDescent="0.25">
      <c r="A620" s="1">
        <v>53476</v>
      </c>
      <c r="B620" s="1" t="s">
        <v>1270</v>
      </c>
      <c r="C620" s="1" t="s">
        <v>1271</v>
      </c>
      <c r="D620" s="1" t="s">
        <v>35</v>
      </c>
      <c r="E620" s="1" t="str">
        <f>IF(ISODD(MID(HR_DB[[#This Row],[ID No.]],13,1)),"Male","Female")</f>
        <v>Male</v>
      </c>
      <c r="F620" s="3">
        <f>DATE(MID(HR_DB[[#This Row],[ID No.]],2,2),MID(HR_DB[[#This Row],[ID No.]],4,2),MID(HR_DB[[#This Row],[ID No.]],6,2))</f>
        <v>30452</v>
      </c>
      <c r="G620" s="1">
        <f ca="1">DATEDIF(HR_DB[[#This Row],[DOB]],TODAY(),"Y")</f>
        <v>37</v>
      </c>
      <c r="H620" s="1" t="s">
        <v>17</v>
      </c>
      <c r="I620" s="1" t="s">
        <v>18</v>
      </c>
      <c r="J620" s="1" t="s">
        <v>24</v>
      </c>
      <c r="K620" s="1" t="str">
        <f>VLOOKUP(MID(HR_DB[[#This Row],[ID No.]],8,2),[1]Draft!$B$9:$C$14,2,FALSE)</f>
        <v>Giza</v>
      </c>
      <c r="L620" s="3">
        <v>37766</v>
      </c>
      <c r="M620" s="1">
        <f ca="1">DATEDIF(HR_DB[[#This Row],[Hire date]],TODAY(),"Y")</f>
        <v>17</v>
      </c>
      <c r="N620" s="4">
        <v>22740</v>
      </c>
    </row>
    <row r="621" spans="1:14" x14ac:dyDescent="0.25">
      <c r="A621" s="1">
        <v>52358</v>
      </c>
      <c r="B621" s="1" t="s">
        <v>1272</v>
      </c>
      <c r="C621" s="1" t="s">
        <v>1273</v>
      </c>
      <c r="D621" s="1" t="s">
        <v>62</v>
      </c>
      <c r="E621" s="1" t="str">
        <f>IF(ISODD(MID(HR_DB[[#This Row],[ID No.]],13,1)),"Male","Female")</f>
        <v>Female</v>
      </c>
      <c r="F621" s="3">
        <f>DATE(MID(HR_DB[[#This Row],[ID No.]],2,2),MID(HR_DB[[#This Row],[ID No.]],4,2),MID(HR_DB[[#This Row],[ID No.]],6,2))</f>
        <v>29461</v>
      </c>
      <c r="G621" s="1">
        <f ca="1">DATEDIF(HR_DB[[#This Row],[DOB]],TODAY(),"Y")</f>
        <v>40</v>
      </c>
      <c r="H621" s="1" t="s">
        <v>32</v>
      </c>
      <c r="I621" s="1" t="s">
        <v>23</v>
      </c>
      <c r="J621" s="1" t="s">
        <v>28</v>
      </c>
      <c r="K621" s="1" t="str">
        <f>VLOOKUP(MID(HR_DB[[#This Row],[ID No.]],8,2),[1]Draft!$B$9:$C$14,2,FALSE)</f>
        <v>Monufia</v>
      </c>
      <c r="L621" s="3">
        <v>38709</v>
      </c>
      <c r="M621" s="1">
        <f ca="1">DATEDIF(HR_DB[[#This Row],[Hire date]],TODAY(),"Y")</f>
        <v>14</v>
      </c>
      <c r="N621" s="4">
        <v>6598</v>
      </c>
    </row>
    <row r="622" spans="1:14" x14ac:dyDescent="0.25">
      <c r="A622" s="1">
        <v>53396</v>
      </c>
      <c r="B622" s="1" t="s">
        <v>1274</v>
      </c>
      <c r="C622" s="1" t="s">
        <v>1275</v>
      </c>
      <c r="D622" s="1" t="s">
        <v>143</v>
      </c>
      <c r="E622" s="1" t="str">
        <f>IF(ISODD(MID(HR_DB[[#This Row],[ID No.]],13,1)),"Male","Female")</f>
        <v>Male</v>
      </c>
      <c r="F622" s="3">
        <f>DATE(MID(HR_DB[[#This Row],[ID No.]],2,2),MID(HR_DB[[#This Row],[ID No.]],4,2),MID(HR_DB[[#This Row],[ID No.]],6,2))</f>
        <v>31797</v>
      </c>
      <c r="G622" s="1">
        <f ca="1">DATEDIF(HR_DB[[#This Row],[DOB]],TODAY(),"Y")</f>
        <v>33</v>
      </c>
      <c r="H622" s="1" t="s">
        <v>32</v>
      </c>
      <c r="I622" s="1" t="s">
        <v>23</v>
      </c>
      <c r="J622" s="1" t="s">
        <v>28</v>
      </c>
      <c r="K622" s="1" t="str">
        <f>VLOOKUP(MID(HR_DB[[#This Row],[ID No.]],8,2),[1]Draft!$B$9:$C$14,2,FALSE)</f>
        <v>Cairo</v>
      </c>
      <c r="L622" s="3">
        <v>38214</v>
      </c>
      <c r="M622" s="1">
        <f ca="1">DATEDIF(HR_DB[[#This Row],[Hire date]],TODAY(),"Y")</f>
        <v>16</v>
      </c>
      <c r="N622" s="4">
        <v>3182</v>
      </c>
    </row>
    <row r="623" spans="1:14" x14ac:dyDescent="0.25">
      <c r="A623" s="1">
        <v>54672</v>
      </c>
      <c r="B623" s="1" t="s">
        <v>1276</v>
      </c>
      <c r="C623" s="1" t="s">
        <v>1277</v>
      </c>
      <c r="D623" s="1" t="s">
        <v>35</v>
      </c>
      <c r="E623" s="1" t="str">
        <f>IF(ISODD(MID(HR_DB[[#This Row],[ID No.]],13,1)),"Male","Female")</f>
        <v>Male</v>
      </c>
      <c r="F623" s="3">
        <f>DATE(MID(HR_DB[[#This Row],[ID No.]],2,2),MID(HR_DB[[#This Row],[ID No.]],4,2),MID(HR_DB[[#This Row],[ID No.]],6,2))</f>
        <v>32514</v>
      </c>
      <c r="G623" s="1">
        <f ca="1">DATEDIF(HR_DB[[#This Row],[DOB]],TODAY(),"Y")</f>
        <v>31</v>
      </c>
      <c r="H623" s="1" t="s">
        <v>32</v>
      </c>
      <c r="I623" s="1" t="s">
        <v>18</v>
      </c>
      <c r="J623" s="1" t="s">
        <v>44</v>
      </c>
      <c r="K623" s="1" t="str">
        <f>VLOOKUP(MID(HR_DB[[#This Row],[ID No.]],8,2),[1]Draft!$B$9:$C$14,2,FALSE)</f>
        <v>Sharqia</v>
      </c>
      <c r="L623" s="3">
        <v>41591</v>
      </c>
      <c r="M623" s="1">
        <f ca="1">DATEDIF(HR_DB[[#This Row],[Hire date]],TODAY(),"Y")</f>
        <v>6</v>
      </c>
      <c r="N623" s="4">
        <v>25103</v>
      </c>
    </row>
    <row r="624" spans="1:14" x14ac:dyDescent="0.25">
      <c r="A624" s="1">
        <v>58566</v>
      </c>
      <c r="B624" s="1" t="s">
        <v>1278</v>
      </c>
      <c r="C624" s="1" t="s">
        <v>1279</v>
      </c>
      <c r="D624" s="1" t="s">
        <v>35</v>
      </c>
      <c r="E624" s="1" t="str">
        <f>IF(ISODD(MID(HR_DB[[#This Row],[ID No.]],13,1)),"Male","Female")</f>
        <v>Male</v>
      </c>
      <c r="F624" s="3">
        <f>DATE(MID(HR_DB[[#This Row],[ID No.]],2,2),MID(HR_DB[[#This Row],[ID No.]],4,2),MID(HR_DB[[#This Row],[ID No.]],6,2))</f>
        <v>32366</v>
      </c>
      <c r="G624" s="1">
        <f ca="1">DATEDIF(HR_DB[[#This Row],[DOB]],TODAY(),"Y")</f>
        <v>32</v>
      </c>
      <c r="H624" s="1" t="s">
        <v>32</v>
      </c>
      <c r="I624" s="1" t="s">
        <v>23</v>
      </c>
      <c r="J624" s="1" t="s">
        <v>67</v>
      </c>
      <c r="K624" s="1" t="str">
        <f>VLOOKUP(MID(HR_DB[[#This Row],[ID No.]],8,2),[1]Draft!$B$9:$C$14,2,FALSE)</f>
        <v>Sharqia</v>
      </c>
      <c r="L624" s="3">
        <v>42254</v>
      </c>
      <c r="M624" s="1">
        <f ca="1">DATEDIF(HR_DB[[#This Row],[Hire date]],TODAY(),"Y")</f>
        <v>5</v>
      </c>
      <c r="N624" s="4">
        <v>5049</v>
      </c>
    </row>
    <row r="625" spans="1:14" x14ac:dyDescent="0.25">
      <c r="A625" s="1">
        <v>56215</v>
      </c>
      <c r="B625" s="1" t="s">
        <v>1280</v>
      </c>
      <c r="C625" s="1" t="s">
        <v>1281</v>
      </c>
      <c r="D625" s="1" t="s">
        <v>143</v>
      </c>
      <c r="E625" s="1" t="str">
        <f>IF(ISODD(MID(HR_DB[[#This Row],[ID No.]],13,1)),"Male","Female")</f>
        <v>Male</v>
      </c>
      <c r="F625" s="3">
        <f>DATE(MID(HR_DB[[#This Row],[ID No.]],2,2),MID(HR_DB[[#This Row],[ID No.]],4,2),MID(HR_DB[[#This Row],[ID No.]],6,2))</f>
        <v>30685</v>
      </c>
      <c r="G625" s="1">
        <f ca="1">DATEDIF(HR_DB[[#This Row],[DOB]],TODAY(),"Y")</f>
        <v>36</v>
      </c>
      <c r="H625" s="1" t="s">
        <v>32</v>
      </c>
      <c r="I625" s="1" t="s">
        <v>23</v>
      </c>
      <c r="J625" s="1" t="s">
        <v>28</v>
      </c>
      <c r="K625" s="1" t="str">
        <f>VLOOKUP(MID(HR_DB[[#This Row],[ID No.]],8,2),[1]Draft!$B$9:$C$14,2,FALSE)</f>
        <v>Giza</v>
      </c>
      <c r="L625" s="3">
        <v>40304</v>
      </c>
      <c r="M625" s="1">
        <f ca="1">DATEDIF(HR_DB[[#This Row],[Hire date]],TODAY(),"Y")</f>
        <v>10</v>
      </c>
      <c r="N625" s="4">
        <v>3801</v>
      </c>
    </row>
    <row r="626" spans="1:14" x14ac:dyDescent="0.25">
      <c r="A626" s="1">
        <v>55136</v>
      </c>
      <c r="B626" s="1" t="s">
        <v>1282</v>
      </c>
      <c r="C626" s="1" t="s">
        <v>1283</v>
      </c>
      <c r="D626" s="1" t="s">
        <v>38</v>
      </c>
      <c r="E626" s="1" t="str">
        <f>IF(ISODD(MID(HR_DB[[#This Row],[ID No.]],13,1)),"Male","Female")</f>
        <v>Female</v>
      </c>
      <c r="F626" s="3">
        <f>DATE(MID(HR_DB[[#This Row],[ID No.]],2,2),MID(HR_DB[[#This Row],[ID No.]],4,2),MID(HR_DB[[#This Row],[ID No.]],6,2))</f>
        <v>30290</v>
      </c>
      <c r="G626" s="1">
        <f ca="1">DATEDIF(HR_DB[[#This Row],[DOB]],TODAY(),"Y")</f>
        <v>37</v>
      </c>
      <c r="H626" s="1" t="s">
        <v>17</v>
      </c>
      <c r="I626" s="1" t="s">
        <v>23</v>
      </c>
      <c r="J626" s="1" t="s">
        <v>28</v>
      </c>
      <c r="K626" s="1" t="str">
        <f>VLOOKUP(MID(HR_DB[[#This Row],[ID No.]],8,2),[1]Draft!$B$9:$C$14,2,FALSE)</f>
        <v>Alexandria</v>
      </c>
      <c r="L626" s="3">
        <v>34941</v>
      </c>
      <c r="M626" s="1">
        <f ca="1">DATEDIF(HR_DB[[#This Row],[Hire date]],TODAY(),"Y")</f>
        <v>25</v>
      </c>
      <c r="N626" s="4">
        <v>6846</v>
      </c>
    </row>
    <row r="627" spans="1:14" x14ac:dyDescent="0.25">
      <c r="A627" s="1">
        <v>53242</v>
      </c>
      <c r="B627" s="1" t="s">
        <v>1284</v>
      </c>
      <c r="C627" s="1" t="s">
        <v>1285</v>
      </c>
      <c r="D627" s="1" t="s">
        <v>143</v>
      </c>
      <c r="E627" s="1" t="str">
        <f>IF(ISODD(MID(HR_DB[[#This Row],[ID No.]],13,1)),"Male","Female")</f>
        <v>Male</v>
      </c>
      <c r="F627" s="3">
        <f>DATE(MID(HR_DB[[#This Row],[ID No.]],2,2),MID(HR_DB[[#This Row],[ID No.]],4,2),MID(HR_DB[[#This Row],[ID No.]],6,2))</f>
        <v>31026</v>
      </c>
      <c r="G627" s="1">
        <f ca="1">DATEDIF(HR_DB[[#This Row],[DOB]],TODAY(),"Y")</f>
        <v>35</v>
      </c>
      <c r="H627" s="1" t="s">
        <v>17</v>
      </c>
      <c r="I627" s="1" t="s">
        <v>18</v>
      </c>
      <c r="J627" s="1" t="s">
        <v>24</v>
      </c>
      <c r="K627" s="1" t="str">
        <f>VLOOKUP(MID(HR_DB[[#This Row],[ID No.]],8,2),[1]Draft!$B$9:$C$14,2,FALSE)</f>
        <v>Ismailia</v>
      </c>
      <c r="L627" s="3">
        <v>38081</v>
      </c>
      <c r="M627" s="1">
        <f ca="1">DATEDIF(HR_DB[[#This Row],[Hire date]],TODAY(),"Y")</f>
        <v>16</v>
      </c>
      <c r="N627" s="4">
        <v>18521</v>
      </c>
    </row>
    <row r="628" spans="1:14" x14ac:dyDescent="0.25">
      <c r="A628" s="1">
        <v>53031</v>
      </c>
      <c r="B628" s="1" t="s">
        <v>1286</v>
      </c>
      <c r="C628" s="1" t="s">
        <v>1287</v>
      </c>
      <c r="D628" s="1" t="s">
        <v>62</v>
      </c>
      <c r="E628" s="1" t="str">
        <f>IF(ISODD(MID(HR_DB[[#This Row],[ID No.]],13,1)),"Male","Female")</f>
        <v>Female</v>
      </c>
      <c r="F628" s="3">
        <f>DATE(MID(HR_DB[[#This Row],[ID No.]],2,2),MID(HR_DB[[#This Row],[ID No.]],4,2),MID(HR_DB[[#This Row],[ID No.]],6,2))</f>
        <v>27596</v>
      </c>
      <c r="G628" s="1">
        <f ca="1">DATEDIF(HR_DB[[#This Row],[DOB]],TODAY(),"Y")</f>
        <v>45</v>
      </c>
      <c r="H628" s="1" t="s">
        <v>32</v>
      </c>
      <c r="I628" s="1" t="s">
        <v>41</v>
      </c>
      <c r="J628" s="1" t="s">
        <v>28</v>
      </c>
      <c r="K628" s="1" t="str">
        <f>VLOOKUP(MID(HR_DB[[#This Row],[ID No.]],8,2),[1]Draft!$B$9:$C$14,2,FALSE)</f>
        <v>Alexandria</v>
      </c>
      <c r="L628" s="3">
        <v>41674</v>
      </c>
      <c r="M628" s="1">
        <f ca="1">DATEDIF(HR_DB[[#This Row],[Hire date]],TODAY(),"Y")</f>
        <v>6</v>
      </c>
      <c r="N628" s="4">
        <v>11656</v>
      </c>
    </row>
    <row r="629" spans="1:14" x14ac:dyDescent="0.25">
      <c r="A629" s="1">
        <v>57330</v>
      </c>
      <c r="B629" s="1" t="s">
        <v>1288</v>
      </c>
      <c r="C629" s="1" t="s">
        <v>1289</v>
      </c>
      <c r="D629" s="1" t="s">
        <v>49</v>
      </c>
      <c r="E629" s="1" t="str">
        <f>IF(ISODD(MID(HR_DB[[#This Row],[ID No.]],13,1)),"Male","Female")</f>
        <v>Male</v>
      </c>
      <c r="F629" s="3">
        <f>DATE(MID(HR_DB[[#This Row],[ID No.]],2,2),MID(HR_DB[[#This Row],[ID No.]],4,2),MID(HR_DB[[#This Row],[ID No.]],6,2))</f>
        <v>34357</v>
      </c>
      <c r="G629" s="1">
        <f ca="1">DATEDIF(HR_DB[[#This Row],[DOB]],TODAY(),"Y")</f>
        <v>26</v>
      </c>
      <c r="H629" s="1" t="s">
        <v>17</v>
      </c>
      <c r="I629" s="1" t="s">
        <v>23</v>
      </c>
      <c r="J629" s="1" t="s">
        <v>24</v>
      </c>
      <c r="K629" s="1" t="str">
        <f>VLOOKUP(MID(HR_DB[[#This Row],[ID No.]],8,2),[1]Draft!$B$9:$C$14,2,FALSE)</f>
        <v>Cairo</v>
      </c>
      <c r="L629" s="3">
        <v>42116</v>
      </c>
      <c r="M629" s="1">
        <f ca="1">DATEDIF(HR_DB[[#This Row],[Hire date]],TODAY(),"Y")</f>
        <v>5</v>
      </c>
      <c r="N629" s="4">
        <v>5499</v>
      </c>
    </row>
    <row r="630" spans="1:14" x14ac:dyDescent="0.25">
      <c r="A630" s="1">
        <v>51094</v>
      </c>
      <c r="B630" s="1" t="s">
        <v>1290</v>
      </c>
      <c r="C630" s="1" t="s">
        <v>1291</v>
      </c>
      <c r="D630" s="1" t="s">
        <v>92</v>
      </c>
      <c r="E630" s="1" t="str">
        <f>IF(ISODD(MID(HR_DB[[#This Row],[ID No.]],13,1)),"Male","Female")</f>
        <v>Male</v>
      </c>
      <c r="F630" s="3">
        <f>DATE(MID(HR_DB[[#This Row],[ID No.]],2,2),MID(HR_DB[[#This Row],[ID No.]],4,2),MID(HR_DB[[#This Row],[ID No.]],6,2))</f>
        <v>28197</v>
      </c>
      <c r="G630" s="1">
        <f ca="1">DATEDIF(HR_DB[[#This Row],[DOB]],TODAY(),"Y")</f>
        <v>43</v>
      </c>
      <c r="H630" s="1" t="s">
        <v>32</v>
      </c>
      <c r="I630" s="1" t="s">
        <v>23</v>
      </c>
      <c r="J630" s="1" t="s">
        <v>44</v>
      </c>
      <c r="K630" s="1" t="str">
        <f>VLOOKUP(MID(HR_DB[[#This Row],[ID No.]],8,2),[1]Draft!$B$9:$C$14,2,FALSE)</f>
        <v>Alexandria</v>
      </c>
      <c r="L630" s="3">
        <v>37986</v>
      </c>
      <c r="M630" s="1">
        <f ca="1">DATEDIF(HR_DB[[#This Row],[Hire date]],TODAY(),"Y")</f>
        <v>16</v>
      </c>
      <c r="N630" s="4">
        <v>6779</v>
      </c>
    </row>
    <row r="631" spans="1:14" x14ac:dyDescent="0.25">
      <c r="A631" s="1">
        <v>55195</v>
      </c>
      <c r="B631" s="1" t="s">
        <v>1292</v>
      </c>
      <c r="C631" s="1" t="s">
        <v>1293</v>
      </c>
      <c r="D631" s="1" t="s">
        <v>143</v>
      </c>
      <c r="E631" s="1" t="str">
        <f>IF(ISODD(MID(HR_DB[[#This Row],[ID No.]],13,1)),"Male","Female")</f>
        <v>Male</v>
      </c>
      <c r="F631" s="3">
        <f>DATE(MID(HR_DB[[#This Row],[ID No.]],2,2),MID(HR_DB[[#This Row],[ID No.]],4,2),MID(HR_DB[[#This Row],[ID No.]],6,2))</f>
        <v>31464</v>
      </c>
      <c r="G631" s="1">
        <f ca="1">DATEDIF(HR_DB[[#This Row],[DOB]],TODAY(),"Y")</f>
        <v>34</v>
      </c>
      <c r="H631" s="1" t="s">
        <v>32</v>
      </c>
      <c r="I631" s="1" t="s">
        <v>23</v>
      </c>
      <c r="J631" s="1" t="s">
        <v>28</v>
      </c>
      <c r="K631" s="1" t="str">
        <f>VLOOKUP(MID(HR_DB[[#This Row],[ID No.]],8,2),[1]Draft!$B$9:$C$14,2,FALSE)</f>
        <v>Sharqia</v>
      </c>
      <c r="L631" s="3">
        <v>41293</v>
      </c>
      <c r="M631" s="1">
        <f ca="1">DATEDIF(HR_DB[[#This Row],[Hire date]],TODAY(),"Y")</f>
        <v>7</v>
      </c>
      <c r="N631" s="4">
        <v>3943</v>
      </c>
    </row>
    <row r="632" spans="1:14" x14ac:dyDescent="0.25">
      <c r="A632" s="1">
        <v>51216</v>
      </c>
      <c r="B632" s="1" t="s">
        <v>1294</v>
      </c>
      <c r="C632" s="1" t="s">
        <v>1295</v>
      </c>
      <c r="D632" s="1" t="s">
        <v>16</v>
      </c>
      <c r="E632" s="1" t="str">
        <f>IF(ISODD(MID(HR_DB[[#This Row],[ID No.]],13,1)),"Male","Female")</f>
        <v>Male</v>
      </c>
      <c r="F632" s="3">
        <f>DATE(MID(HR_DB[[#This Row],[ID No.]],2,2),MID(HR_DB[[#This Row],[ID No.]],4,2),MID(HR_DB[[#This Row],[ID No.]],6,2))</f>
        <v>32239</v>
      </c>
      <c r="G632" s="1">
        <f ca="1">DATEDIF(HR_DB[[#This Row],[DOB]],TODAY(),"Y")</f>
        <v>32</v>
      </c>
      <c r="H632" s="1" t="s">
        <v>32</v>
      </c>
      <c r="I632" s="1" t="s">
        <v>23</v>
      </c>
      <c r="J632" s="1" t="s">
        <v>67</v>
      </c>
      <c r="K632" s="1" t="str">
        <f>VLOOKUP(MID(HR_DB[[#This Row],[ID No.]],8,2),[1]Draft!$B$9:$C$14,2,FALSE)</f>
        <v>Cairo</v>
      </c>
      <c r="L632" s="3">
        <v>39811</v>
      </c>
      <c r="M632" s="1">
        <f ca="1">DATEDIF(HR_DB[[#This Row],[Hire date]],TODAY(),"Y")</f>
        <v>11</v>
      </c>
      <c r="N632" s="4">
        <v>5826</v>
      </c>
    </row>
    <row r="633" spans="1:14" x14ac:dyDescent="0.25">
      <c r="A633" s="1">
        <v>56498</v>
      </c>
      <c r="B633" s="1" t="s">
        <v>1296</v>
      </c>
      <c r="C633" s="1" t="s">
        <v>1297</v>
      </c>
      <c r="D633" s="1" t="s">
        <v>16</v>
      </c>
      <c r="E633" s="1" t="str">
        <f>IF(ISODD(MID(HR_DB[[#This Row],[ID No.]],13,1)),"Male","Female")</f>
        <v>Male</v>
      </c>
      <c r="F633" s="3">
        <f>DATE(MID(HR_DB[[#This Row],[ID No.]],2,2),MID(HR_DB[[#This Row],[ID No.]],4,2),MID(HR_DB[[#This Row],[ID No.]],6,2))</f>
        <v>28801</v>
      </c>
      <c r="G633" s="1">
        <f ca="1">DATEDIF(HR_DB[[#This Row],[DOB]],TODAY(),"Y")</f>
        <v>41</v>
      </c>
      <c r="H633" s="1" t="s">
        <v>32</v>
      </c>
      <c r="I633" s="1" t="s">
        <v>41</v>
      </c>
      <c r="J633" s="1" t="s">
        <v>19</v>
      </c>
      <c r="K633" s="1" t="str">
        <f>VLOOKUP(MID(HR_DB[[#This Row],[ID No.]],8,2),[1]Draft!$B$9:$C$14,2,FALSE)</f>
        <v>Cairo</v>
      </c>
      <c r="L633" s="3">
        <v>36589</v>
      </c>
      <c r="M633" s="1">
        <f ca="1">DATEDIF(HR_DB[[#This Row],[Hire date]],TODAY(),"Y")</f>
        <v>20</v>
      </c>
      <c r="N633" s="4">
        <v>10264</v>
      </c>
    </row>
    <row r="634" spans="1:14" x14ac:dyDescent="0.25">
      <c r="A634" s="1">
        <v>52509</v>
      </c>
      <c r="B634" s="1" t="s">
        <v>1298</v>
      </c>
      <c r="C634" s="1" t="s">
        <v>1299</v>
      </c>
      <c r="D634" s="1" t="s">
        <v>62</v>
      </c>
      <c r="E634" s="1" t="str">
        <f>IF(ISODD(MID(HR_DB[[#This Row],[ID No.]],13,1)),"Male","Female")</f>
        <v>Male</v>
      </c>
      <c r="F634" s="3">
        <f>DATE(MID(HR_DB[[#This Row],[ID No.]],2,2),MID(HR_DB[[#This Row],[ID No.]],4,2),MID(HR_DB[[#This Row],[ID No.]],6,2))</f>
        <v>32816</v>
      </c>
      <c r="G634" s="1">
        <f ca="1">DATEDIF(HR_DB[[#This Row],[DOB]],TODAY(),"Y")</f>
        <v>30</v>
      </c>
      <c r="H634" s="1" t="s">
        <v>17</v>
      </c>
      <c r="I634" s="1" t="s">
        <v>41</v>
      </c>
      <c r="J634" s="1" t="s">
        <v>19</v>
      </c>
      <c r="K634" s="1" t="str">
        <f>VLOOKUP(MID(HR_DB[[#This Row],[ID No.]],8,2),[1]Draft!$B$9:$C$14,2,FALSE)</f>
        <v>Cairo</v>
      </c>
      <c r="L634" s="3">
        <v>39741</v>
      </c>
      <c r="M634" s="1">
        <f ca="1">DATEDIF(HR_DB[[#This Row],[Hire date]],TODAY(),"Y")</f>
        <v>12</v>
      </c>
      <c r="N634" s="4">
        <v>11642</v>
      </c>
    </row>
    <row r="635" spans="1:14" x14ac:dyDescent="0.25">
      <c r="A635" s="1">
        <v>51025</v>
      </c>
      <c r="B635" s="1" t="s">
        <v>1300</v>
      </c>
      <c r="C635" s="1" t="s">
        <v>1301</v>
      </c>
      <c r="D635" s="1" t="s">
        <v>16</v>
      </c>
      <c r="E635" s="1" t="str">
        <f>IF(ISODD(MID(HR_DB[[#This Row],[ID No.]],13,1)),"Male","Female")</f>
        <v>Female</v>
      </c>
      <c r="F635" s="3">
        <f>DATE(MID(HR_DB[[#This Row],[ID No.]],2,2),MID(HR_DB[[#This Row],[ID No.]],4,2),MID(HR_DB[[#This Row],[ID No.]],6,2))</f>
        <v>27443</v>
      </c>
      <c r="G635" s="1">
        <f ca="1">DATEDIF(HR_DB[[#This Row],[DOB]],TODAY(),"Y")</f>
        <v>45</v>
      </c>
      <c r="H635" s="1" t="s">
        <v>17</v>
      </c>
      <c r="I635" s="1" t="s">
        <v>18</v>
      </c>
      <c r="J635" s="1" t="s">
        <v>24</v>
      </c>
      <c r="K635" s="1" t="str">
        <f>VLOOKUP(MID(HR_DB[[#This Row],[ID No.]],8,2),[1]Draft!$B$9:$C$14,2,FALSE)</f>
        <v>Monufia</v>
      </c>
      <c r="L635" s="3">
        <v>38190</v>
      </c>
      <c r="M635" s="1">
        <f ca="1">DATEDIF(HR_DB[[#This Row],[Hire date]],TODAY(),"Y")</f>
        <v>16</v>
      </c>
      <c r="N635" s="4">
        <v>17727</v>
      </c>
    </row>
    <row r="636" spans="1:14" x14ac:dyDescent="0.25">
      <c r="A636" s="1">
        <v>56518</v>
      </c>
      <c r="B636" s="1" t="s">
        <v>1302</v>
      </c>
      <c r="C636" s="1" t="s">
        <v>1303</v>
      </c>
      <c r="D636" s="1" t="s">
        <v>143</v>
      </c>
      <c r="E636" s="1" t="str">
        <f>IF(ISODD(MID(HR_DB[[#This Row],[ID No.]],13,1)),"Male","Female")</f>
        <v>Female</v>
      </c>
      <c r="F636" s="3">
        <f>DATE(MID(HR_DB[[#This Row],[ID No.]],2,2),MID(HR_DB[[#This Row],[ID No.]],4,2),MID(HR_DB[[#This Row],[ID No.]],6,2))</f>
        <v>31128</v>
      </c>
      <c r="G636" s="1">
        <f ca="1">DATEDIF(HR_DB[[#This Row],[DOB]],TODAY(),"Y")</f>
        <v>35</v>
      </c>
      <c r="H636" s="1" t="s">
        <v>32</v>
      </c>
      <c r="I636" s="1" t="s">
        <v>18</v>
      </c>
      <c r="J636" s="1" t="s">
        <v>67</v>
      </c>
      <c r="K636" s="1" t="str">
        <f>VLOOKUP(MID(HR_DB[[#This Row],[ID No.]],8,2),[1]Draft!$B$9:$C$14,2,FALSE)</f>
        <v>Alexandria</v>
      </c>
      <c r="L636" s="3">
        <v>41208</v>
      </c>
      <c r="M636" s="1">
        <f ca="1">DATEDIF(HR_DB[[#This Row],[Hire date]],TODAY(),"Y")</f>
        <v>8</v>
      </c>
      <c r="N636" s="4">
        <v>19208</v>
      </c>
    </row>
    <row r="637" spans="1:14" x14ac:dyDescent="0.25">
      <c r="A637" s="1">
        <v>56053</v>
      </c>
      <c r="B637" s="1" t="s">
        <v>1304</v>
      </c>
      <c r="C637" s="1" t="s">
        <v>1305</v>
      </c>
      <c r="D637" s="1" t="s">
        <v>16</v>
      </c>
      <c r="E637" s="1" t="str">
        <f>IF(ISODD(MID(HR_DB[[#This Row],[ID No.]],13,1)),"Male","Female")</f>
        <v>Female</v>
      </c>
      <c r="F637" s="3">
        <f>DATE(MID(HR_DB[[#This Row],[ID No.]],2,2),MID(HR_DB[[#This Row],[ID No.]],4,2),MID(HR_DB[[#This Row],[ID No.]],6,2))</f>
        <v>31509</v>
      </c>
      <c r="G637" s="1">
        <f ca="1">DATEDIF(HR_DB[[#This Row],[DOB]],TODAY(),"Y")</f>
        <v>34</v>
      </c>
      <c r="H637" s="1" t="s">
        <v>32</v>
      </c>
      <c r="I637" s="1" t="s">
        <v>23</v>
      </c>
      <c r="J637" s="1" t="s">
        <v>28</v>
      </c>
      <c r="K637" s="1" t="str">
        <f>VLOOKUP(MID(HR_DB[[#This Row],[ID No.]],8,2),[1]Draft!$B$9:$C$14,2,FALSE)</f>
        <v>Alexandria</v>
      </c>
      <c r="L637" s="3">
        <v>38857</v>
      </c>
      <c r="M637" s="1">
        <f ca="1">DATEDIF(HR_DB[[#This Row],[Hire date]],TODAY(),"Y")</f>
        <v>14</v>
      </c>
      <c r="N637" s="4">
        <v>6080</v>
      </c>
    </row>
    <row r="638" spans="1:14" x14ac:dyDescent="0.25">
      <c r="A638" s="1">
        <v>58021</v>
      </c>
      <c r="B638" s="1" t="s">
        <v>1306</v>
      </c>
      <c r="C638" s="1" t="s">
        <v>1307</v>
      </c>
      <c r="D638" s="1" t="s">
        <v>143</v>
      </c>
      <c r="E638" s="1" t="str">
        <f>IF(ISODD(MID(HR_DB[[#This Row],[ID No.]],13,1)),"Male","Female")</f>
        <v>Female</v>
      </c>
      <c r="F638" s="3">
        <f>DATE(MID(HR_DB[[#This Row],[ID No.]],2,2),MID(HR_DB[[#This Row],[ID No.]],4,2),MID(HR_DB[[#This Row],[ID No.]],6,2))</f>
        <v>33297</v>
      </c>
      <c r="G638" s="1">
        <f ca="1">DATEDIF(HR_DB[[#This Row],[DOB]],TODAY(),"Y")</f>
        <v>29</v>
      </c>
      <c r="H638" s="1" t="s">
        <v>32</v>
      </c>
      <c r="I638" s="1" t="s">
        <v>23</v>
      </c>
      <c r="J638" s="1" t="s">
        <v>19</v>
      </c>
      <c r="K638" s="1" t="str">
        <f>VLOOKUP(MID(HR_DB[[#This Row],[ID No.]],8,2),[1]Draft!$B$9:$C$14,2,FALSE)</f>
        <v>Cairo</v>
      </c>
      <c r="L638" s="3">
        <v>36381</v>
      </c>
      <c r="M638" s="1">
        <f ca="1">DATEDIF(HR_DB[[#This Row],[Hire date]],TODAY(),"Y")</f>
        <v>21</v>
      </c>
      <c r="N638" s="4">
        <v>4053</v>
      </c>
    </row>
    <row r="639" spans="1:14" x14ac:dyDescent="0.25">
      <c r="A639" s="1">
        <v>53075</v>
      </c>
      <c r="B639" s="1" t="s">
        <v>1308</v>
      </c>
      <c r="C639" s="1" t="s">
        <v>1309</v>
      </c>
      <c r="D639" s="1" t="s">
        <v>62</v>
      </c>
      <c r="E639" s="1" t="str">
        <f>IF(ISODD(MID(HR_DB[[#This Row],[ID No.]],13,1)),"Male","Female")</f>
        <v>Female</v>
      </c>
      <c r="F639" s="3">
        <f>DATE(MID(HR_DB[[#This Row],[ID No.]],2,2),MID(HR_DB[[#This Row],[ID No.]],4,2),MID(HR_DB[[#This Row],[ID No.]],6,2))</f>
        <v>29522</v>
      </c>
      <c r="G639" s="1">
        <f ca="1">DATEDIF(HR_DB[[#This Row],[DOB]],TODAY(),"Y")</f>
        <v>40</v>
      </c>
      <c r="H639" s="1" t="s">
        <v>32</v>
      </c>
      <c r="I639" s="1" t="s">
        <v>23</v>
      </c>
      <c r="J639" s="1" t="s">
        <v>24</v>
      </c>
      <c r="K639" s="1" t="str">
        <f>VLOOKUP(MID(HR_DB[[#This Row],[ID No.]],8,2),[1]Draft!$B$9:$C$14,2,FALSE)</f>
        <v>Monufia</v>
      </c>
      <c r="L639" s="3">
        <v>37718</v>
      </c>
      <c r="M639" s="1">
        <f ca="1">DATEDIF(HR_DB[[#This Row],[Hire date]],TODAY(),"Y")</f>
        <v>17</v>
      </c>
      <c r="N639" s="4">
        <v>5666</v>
      </c>
    </row>
    <row r="640" spans="1:14" x14ac:dyDescent="0.25">
      <c r="A640" s="1">
        <v>58303</v>
      </c>
      <c r="B640" s="1" t="s">
        <v>1310</v>
      </c>
      <c r="C640" s="1" t="s">
        <v>1311</v>
      </c>
      <c r="D640" s="1" t="s">
        <v>27</v>
      </c>
      <c r="E640" s="1" t="str">
        <f>IF(ISODD(MID(HR_DB[[#This Row],[ID No.]],13,1)),"Male","Female")</f>
        <v>Female</v>
      </c>
      <c r="F640" s="3">
        <f>DATE(MID(HR_DB[[#This Row],[ID No.]],2,2),MID(HR_DB[[#This Row],[ID No.]],4,2),MID(HR_DB[[#This Row],[ID No.]],6,2))</f>
        <v>30587</v>
      </c>
      <c r="G640" s="1">
        <f ca="1">DATEDIF(HR_DB[[#This Row],[DOB]],TODAY(),"Y")</f>
        <v>37</v>
      </c>
      <c r="H640" s="1" t="s">
        <v>17</v>
      </c>
      <c r="I640" s="1" t="s">
        <v>23</v>
      </c>
      <c r="J640" s="1" t="s">
        <v>19</v>
      </c>
      <c r="K640" s="1" t="str">
        <f>VLOOKUP(MID(HR_DB[[#This Row],[ID No.]],8,2),[1]Draft!$B$9:$C$14,2,FALSE)</f>
        <v>Sharqia</v>
      </c>
      <c r="L640" s="3">
        <v>36468</v>
      </c>
      <c r="M640" s="1">
        <f ca="1">DATEDIF(HR_DB[[#This Row],[Hire date]],TODAY(),"Y")</f>
        <v>20</v>
      </c>
      <c r="N640" s="4">
        <v>5859</v>
      </c>
    </row>
    <row r="641" spans="1:14" x14ac:dyDescent="0.25">
      <c r="A641" s="1">
        <v>51787</v>
      </c>
      <c r="B641" s="1" t="s">
        <v>1312</v>
      </c>
      <c r="C641" s="1" t="s">
        <v>1313</v>
      </c>
      <c r="D641" s="1" t="s">
        <v>35</v>
      </c>
      <c r="E641" s="1" t="str">
        <f>IF(ISODD(MID(HR_DB[[#This Row],[ID No.]],13,1)),"Male","Female")</f>
        <v>Male</v>
      </c>
      <c r="F641" s="3">
        <f>DATE(MID(HR_DB[[#This Row],[ID No.]],2,2),MID(HR_DB[[#This Row],[ID No.]],4,2),MID(HR_DB[[#This Row],[ID No.]],6,2))</f>
        <v>30669</v>
      </c>
      <c r="G641" s="1">
        <f ca="1">DATEDIF(HR_DB[[#This Row],[DOB]],TODAY(),"Y")</f>
        <v>36</v>
      </c>
      <c r="H641" s="1" t="s">
        <v>17</v>
      </c>
      <c r="I641" s="1" t="s">
        <v>41</v>
      </c>
      <c r="J641" s="1" t="s">
        <v>24</v>
      </c>
      <c r="K641" s="1" t="str">
        <f>VLOOKUP(MID(HR_DB[[#This Row],[ID No.]],8,2),[1]Draft!$B$9:$C$14,2,FALSE)</f>
        <v>Ismailia</v>
      </c>
      <c r="L641" s="3">
        <v>37145</v>
      </c>
      <c r="M641" s="1">
        <f ca="1">DATEDIF(HR_DB[[#This Row],[Hire date]],TODAY(),"Y")</f>
        <v>19</v>
      </c>
      <c r="N641" s="4">
        <v>13183</v>
      </c>
    </row>
    <row r="642" spans="1:14" x14ac:dyDescent="0.25">
      <c r="A642" s="1">
        <v>57640</v>
      </c>
      <c r="B642" s="1" t="s">
        <v>1314</v>
      </c>
      <c r="C642" s="1" t="s">
        <v>1315</v>
      </c>
      <c r="D642" s="1" t="s">
        <v>62</v>
      </c>
      <c r="E642" s="1" t="str">
        <f>IF(ISODD(MID(HR_DB[[#This Row],[ID No.]],13,1)),"Male","Female")</f>
        <v>Female</v>
      </c>
      <c r="F642" s="3">
        <f>DATE(MID(HR_DB[[#This Row],[ID No.]],2,2),MID(HR_DB[[#This Row],[ID No.]],4,2),MID(HR_DB[[#This Row],[ID No.]],6,2))</f>
        <v>34988</v>
      </c>
      <c r="G642" s="1">
        <f ca="1">DATEDIF(HR_DB[[#This Row],[DOB]],TODAY(),"Y")</f>
        <v>25</v>
      </c>
      <c r="H642" s="1" t="s">
        <v>32</v>
      </c>
      <c r="I642" s="1" t="s">
        <v>23</v>
      </c>
      <c r="J642" s="1" t="s">
        <v>24</v>
      </c>
      <c r="K642" s="1" t="str">
        <f>VLOOKUP(MID(HR_DB[[#This Row],[ID No.]],8,2),[1]Draft!$B$9:$C$14,2,FALSE)</f>
        <v>Ismailia</v>
      </c>
      <c r="L642" s="3">
        <v>40141</v>
      </c>
      <c r="M642" s="1">
        <f ca="1">DATEDIF(HR_DB[[#This Row],[Hire date]],TODAY(),"Y")</f>
        <v>10</v>
      </c>
      <c r="N642" s="4">
        <v>4817</v>
      </c>
    </row>
    <row r="643" spans="1:14" x14ac:dyDescent="0.25">
      <c r="A643" s="1">
        <v>53651</v>
      </c>
      <c r="B643" s="1" t="s">
        <v>1316</v>
      </c>
      <c r="C643" s="1" t="s">
        <v>1317</v>
      </c>
      <c r="D643" s="1" t="s">
        <v>92</v>
      </c>
      <c r="E643" s="1" t="str">
        <f>IF(ISODD(MID(HR_DB[[#This Row],[ID No.]],13,1)),"Male","Female")</f>
        <v>Female</v>
      </c>
      <c r="F643" s="3">
        <f>DATE(MID(HR_DB[[#This Row],[ID No.]],2,2),MID(HR_DB[[#This Row],[ID No.]],4,2),MID(HR_DB[[#This Row],[ID No.]],6,2))</f>
        <v>30251</v>
      </c>
      <c r="G643" s="1">
        <f ca="1">DATEDIF(HR_DB[[#This Row],[DOB]],TODAY(),"Y")</f>
        <v>38</v>
      </c>
      <c r="H643" s="1" t="s">
        <v>32</v>
      </c>
      <c r="I643" s="1" t="s">
        <v>23</v>
      </c>
      <c r="J643" s="1" t="s">
        <v>67</v>
      </c>
      <c r="K643" s="1" t="str">
        <f>VLOOKUP(MID(HR_DB[[#This Row],[ID No.]],8,2),[1]Draft!$B$9:$C$14,2,FALSE)</f>
        <v>Sharqia</v>
      </c>
      <c r="L643" s="3">
        <v>38599</v>
      </c>
      <c r="M643" s="1">
        <f ca="1">DATEDIF(HR_DB[[#This Row],[Hire date]],TODAY(),"Y")</f>
        <v>15</v>
      </c>
      <c r="N643" s="4">
        <v>6868</v>
      </c>
    </row>
    <row r="644" spans="1:14" x14ac:dyDescent="0.25">
      <c r="A644" s="1">
        <v>57816</v>
      </c>
      <c r="B644" s="1" t="s">
        <v>1318</v>
      </c>
      <c r="C644" s="1" t="s">
        <v>1319</v>
      </c>
      <c r="D644" s="1" t="s">
        <v>62</v>
      </c>
      <c r="E644" s="1" t="str">
        <f>IF(ISODD(MID(HR_DB[[#This Row],[ID No.]],13,1)),"Male","Female")</f>
        <v>Male</v>
      </c>
      <c r="F644" s="3">
        <f>DATE(MID(HR_DB[[#This Row],[ID No.]],2,2),MID(HR_DB[[#This Row],[ID No.]],4,2),MID(HR_DB[[#This Row],[ID No.]],6,2))</f>
        <v>29047</v>
      </c>
      <c r="G644" s="1">
        <f ca="1">DATEDIF(HR_DB[[#This Row],[DOB]],TODAY(),"Y")</f>
        <v>41</v>
      </c>
      <c r="H644" s="1" t="s">
        <v>17</v>
      </c>
      <c r="I644" s="1" t="s">
        <v>23</v>
      </c>
      <c r="J644" s="1" t="s">
        <v>44</v>
      </c>
      <c r="K644" s="1" t="str">
        <f>VLOOKUP(MID(HR_DB[[#This Row],[ID No.]],8,2),[1]Draft!$B$9:$C$14,2,FALSE)</f>
        <v>Sharqia</v>
      </c>
      <c r="L644" s="3">
        <v>39909</v>
      </c>
      <c r="M644" s="1">
        <f ca="1">DATEDIF(HR_DB[[#This Row],[Hire date]],TODAY(),"Y")</f>
        <v>11</v>
      </c>
      <c r="N644" s="4">
        <v>6951</v>
      </c>
    </row>
    <row r="645" spans="1:14" x14ac:dyDescent="0.25">
      <c r="A645" s="1">
        <v>57932</v>
      </c>
      <c r="B645" s="1" t="s">
        <v>1320</v>
      </c>
      <c r="C645" s="1" t="s">
        <v>1321</v>
      </c>
      <c r="D645" s="1" t="s">
        <v>31</v>
      </c>
      <c r="E645" s="1" t="str">
        <f>IF(ISODD(MID(HR_DB[[#This Row],[ID No.]],13,1)),"Male","Female")</f>
        <v>Male</v>
      </c>
      <c r="F645" s="3">
        <f>DATE(MID(HR_DB[[#This Row],[ID No.]],2,2),MID(HR_DB[[#This Row],[ID No.]],4,2),MID(HR_DB[[#This Row],[ID No.]],6,2))</f>
        <v>29451</v>
      </c>
      <c r="G645" s="1">
        <f ca="1">DATEDIF(HR_DB[[#This Row],[DOB]],TODAY(),"Y")</f>
        <v>40</v>
      </c>
      <c r="H645" s="1" t="s">
        <v>17</v>
      </c>
      <c r="I645" s="1" t="s">
        <v>23</v>
      </c>
      <c r="J645" s="1" t="s">
        <v>67</v>
      </c>
      <c r="K645" s="1" t="str">
        <f>VLOOKUP(MID(HR_DB[[#This Row],[ID No.]],8,2),[1]Draft!$B$9:$C$14,2,FALSE)</f>
        <v>Giza</v>
      </c>
      <c r="L645" s="3">
        <v>35040</v>
      </c>
      <c r="M645" s="1">
        <f ca="1">DATEDIF(HR_DB[[#This Row],[Hire date]],TODAY(),"Y")</f>
        <v>24</v>
      </c>
      <c r="N645" s="4">
        <v>5779</v>
      </c>
    </row>
    <row r="646" spans="1:14" x14ac:dyDescent="0.25">
      <c r="A646" s="1">
        <v>51920</v>
      </c>
      <c r="B646" s="1" t="s">
        <v>1322</v>
      </c>
      <c r="C646" s="1" t="s">
        <v>1323</v>
      </c>
      <c r="D646" s="1" t="s">
        <v>16</v>
      </c>
      <c r="E646" s="1" t="str">
        <f>IF(ISODD(MID(HR_DB[[#This Row],[ID No.]],13,1)),"Male","Female")</f>
        <v>Male</v>
      </c>
      <c r="F646" s="3">
        <f>DATE(MID(HR_DB[[#This Row],[ID No.]],2,2),MID(HR_DB[[#This Row],[ID No.]],4,2),MID(HR_DB[[#This Row],[ID No.]],6,2))</f>
        <v>28788</v>
      </c>
      <c r="G646" s="1">
        <f ca="1">DATEDIF(HR_DB[[#This Row],[DOB]],TODAY(),"Y")</f>
        <v>42</v>
      </c>
      <c r="H646" s="1" t="s">
        <v>32</v>
      </c>
      <c r="I646" s="1" t="s">
        <v>18</v>
      </c>
      <c r="J646" s="1" t="s">
        <v>28</v>
      </c>
      <c r="K646" s="1" t="str">
        <f>VLOOKUP(MID(HR_DB[[#This Row],[ID No.]],8,2),[1]Draft!$B$9:$C$14,2,FALSE)</f>
        <v>Ismailia</v>
      </c>
      <c r="L646" s="3">
        <v>39162</v>
      </c>
      <c r="M646" s="1">
        <f ca="1">DATEDIF(HR_DB[[#This Row],[Hire date]],TODAY(),"Y")</f>
        <v>13</v>
      </c>
      <c r="N646" s="4">
        <v>15489</v>
      </c>
    </row>
    <row r="647" spans="1:14" x14ac:dyDescent="0.25">
      <c r="A647" s="1">
        <v>56263</v>
      </c>
      <c r="B647" s="1" t="s">
        <v>1324</v>
      </c>
      <c r="C647" s="1" t="s">
        <v>1325</v>
      </c>
      <c r="D647" s="1" t="s">
        <v>16</v>
      </c>
      <c r="E647" s="1" t="str">
        <f>IF(ISODD(MID(HR_DB[[#This Row],[ID No.]],13,1)),"Male","Female")</f>
        <v>Male</v>
      </c>
      <c r="F647" s="3">
        <f>DATE(MID(HR_DB[[#This Row],[ID No.]],2,2),MID(HR_DB[[#This Row],[ID No.]],4,2),MID(HR_DB[[#This Row],[ID No.]],6,2))</f>
        <v>33009</v>
      </c>
      <c r="G647" s="1">
        <f ca="1">DATEDIF(HR_DB[[#This Row],[DOB]],TODAY(),"Y")</f>
        <v>30</v>
      </c>
      <c r="H647" s="1" t="s">
        <v>32</v>
      </c>
      <c r="I647" s="1" t="s">
        <v>23</v>
      </c>
      <c r="J647" s="1" t="s">
        <v>44</v>
      </c>
      <c r="K647" s="1" t="str">
        <f>VLOOKUP(MID(HR_DB[[#This Row],[ID No.]],8,2),[1]Draft!$B$9:$C$14,2,FALSE)</f>
        <v>Ismailia</v>
      </c>
      <c r="L647" s="3">
        <v>40918</v>
      </c>
      <c r="M647" s="1">
        <f ca="1">DATEDIF(HR_DB[[#This Row],[Hire date]],TODAY(),"Y")</f>
        <v>8</v>
      </c>
      <c r="N647" s="4">
        <v>5712</v>
      </c>
    </row>
    <row r="648" spans="1:14" x14ac:dyDescent="0.25">
      <c r="A648" s="1">
        <v>53986</v>
      </c>
      <c r="B648" s="1" t="s">
        <v>1326</v>
      </c>
      <c r="C648" s="1" t="s">
        <v>1327</v>
      </c>
      <c r="D648" s="1" t="s">
        <v>92</v>
      </c>
      <c r="E648" s="1" t="str">
        <f>IF(ISODD(MID(HR_DB[[#This Row],[ID No.]],13,1)),"Male","Female")</f>
        <v>Female</v>
      </c>
      <c r="F648" s="3">
        <f>DATE(MID(HR_DB[[#This Row],[ID No.]],2,2),MID(HR_DB[[#This Row],[ID No.]],4,2),MID(HR_DB[[#This Row],[ID No.]],6,2))</f>
        <v>30326</v>
      </c>
      <c r="G648" s="1">
        <f ca="1">DATEDIF(HR_DB[[#This Row],[DOB]],TODAY(),"Y")</f>
        <v>37</v>
      </c>
      <c r="H648" s="1" t="s">
        <v>32</v>
      </c>
      <c r="I648" s="1" t="s">
        <v>23</v>
      </c>
      <c r="J648" s="1" t="s">
        <v>44</v>
      </c>
      <c r="K648" s="1" t="str">
        <f>VLOOKUP(MID(HR_DB[[#This Row],[ID No.]],8,2),[1]Draft!$B$9:$C$14,2,FALSE)</f>
        <v>Monufia</v>
      </c>
      <c r="L648" s="3">
        <v>37167</v>
      </c>
      <c r="M648" s="1">
        <f ca="1">DATEDIF(HR_DB[[#This Row],[Hire date]],TODAY(),"Y")</f>
        <v>19</v>
      </c>
      <c r="N648" s="4">
        <v>3156</v>
      </c>
    </row>
    <row r="649" spans="1:14" x14ac:dyDescent="0.25">
      <c r="A649" s="1">
        <v>50306</v>
      </c>
      <c r="B649" s="1" t="s">
        <v>1328</v>
      </c>
      <c r="C649" s="1" t="s">
        <v>1329</v>
      </c>
      <c r="D649" s="1" t="s">
        <v>49</v>
      </c>
      <c r="E649" s="1" t="str">
        <f>IF(ISODD(MID(HR_DB[[#This Row],[ID No.]],13,1)),"Male","Female")</f>
        <v>Male</v>
      </c>
      <c r="F649" s="3">
        <f>DATE(MID(HR_DB[[#This Row],[ID No.]],2,2),MID(HR_DB[[#This Row],[ID No.]],4,2),MID(HR_DB[[#This Row],[ID No.]],6,2))</f>
        <v>28024</v>
      </c>
      <c r="G649" s="1">
        <f ca="1">DATEDIF(HR_DB[[#This Row],[DOB]],TODAY(),"Y")</f>
        <v>44</v>
      </c>
      <c r="H649" s="1" t="s">
        <v>17</v>
      </c>
      <c r="I649" s="1" t="s">
        <v>23</v>
      </c>
      <c r="J649" s="1" t="s">
        <v>28</v>
      </c>
      <c r="K649" s="1" t="str">
        <f>VLOOKUP(MID(HR_DB[[#This Row],[ID No.]],8,2),[1]Draft!$B$9:$C$14,2,FALSE)</f>
        <v>Sharqia</v>
      </c>
      <c r="L649" s="3">
        <v>38516</v>
      </c>
      <c r="M649" s="1">
        <f ca="1">DATEDIF(HR_DB[[#This Row],[Hire date]],TODAY(),"Y")</f>
        <v>15</v>
      </c>
      <c r="N649" s="4">
        <v>5994</v>
      </c>
    </row>
    <row r="650" spans="1:14" x14ac:dyDescent="0.25">
      <c r="A650" s="1">
        <v>54613</v>
      </c>
      <c r="B650" s="1" t="s">
        <v>1330</v>
      </c>
      <c r="C650" s="1" t="s">
        <v>1331</v>
      </c>
      <c r="D650" s="1" t="s">
        <v>16</v>
      </c>
      <c r="E650" s="1" t="str">
        <f>IF(ISODD(MID(HR_DB[[#This Row],[ID No.]],13,1)),"Male","Female")</f>
        <v>Male</v>
      </c>
      <c r="F650" s="3">
        <f>DATE(MID(HR_DB[[#This Row],[ID No.]],2,2),MID(HR_DB[[#This Row],[ID No.]],4,2),MID(HR_DB[[#This Row],[ID No.]],6,2))</f>
        <v>28954</v>
      </c>
      <c r="G650" s="1">
        <f ca="1">DATEDIF(HR_DB[[#This Row],[DOB]],TODAY(),"Y")</f>
        <v>41</v>
      </c>
      <c r="H650" s="1" t="s">
        <v>17</v>
      </c>
      <c r="I650" s="1" t="s">
        <v>23</v>
      </c>
      <c r="J650" s="1" t="s">
        <v>24</v>
      </c>
      <c r="K650" s="1" t="str">
        <f>VLOOKUP(MID(HR_DB[[#This Row],[ID No.]],8,2),[1]Draft!$B$9:$C$14,2,FALSE)</f>
        <v>Sharqia</v>
      </c>
      <c r="L650" s="3">
        <v>39305</v>
      </c>
      <c r="M650" s="1">
        <f ca="1">DATEDIF(HR_DB[[#This Row],[Hire date]],TODAY(),"Y")</f>
        <v>13</v>
      </c>
      <c r="N650" s="4">
        <v>4663</v>
      </c>
    </row>
    <row r="651" spans="1:14" x14ac:dyDescent="0.25">
      <c r="A651" s="1">
        <v>50500</v>
      </c>
      <c r="B651" s="1" t="s">
        <v>1332</v>
      </c>
      <c r="C651" s="1" t="s">
        <v>1333</v>
      </c>
      <c r="D651" s="1" t="s">
        <v>92</v>
      </c>
      <c r="E651" s="1" t="str">
        <f>IF(ISODD(MID(HR_DB[[#This Row],[ID No.]],13,1)),"Male","Female")</f>
        <v>Female</v>
      </c>
      <c r="F651" s="3">
        <f>DATE(MID(HR_DB[[#This Row],[ID No.]],2,2),MID(HR_DB[[#This Row],[ID No.]],4,2),MID(HR_DB[[#This Row],[ID No.]],6,2))</f>
        <v>33190</v>
      </c>
      <c r="G651" s="1">
        <f ca="1">DATEDIF(HR_DB[[#This Row],[DOB]],TODAY(),"Y")</f>
        <v>29</v>
      </c>
      <c r="H651" s="1" t="s">
        <v>32</v>
      </c>
      <c r="I651" s="1" t="s">
        <v>23</v>
      </c>
      <c r="J651" s="1" t="s">
        <v>44</v>
      </c>
      <c r="K651" s="1" t="str">
        <f>VLOOKUP(MID(HR_DB[[#This Row],[ID No.]],8,2),[1]Draft!$B$9:$C$14,2,FALSE)</f>
        <v>Ismailia</v>
      </c>
      <c r="L651" s="3">
        <v>37735</v>
      </c>
      <c r="M651" s="1">
        <f ca="1">DATEDIF(HR_DB[[#This Row],[Hire date]],TODAY(),"Y")</f>
        <v>17</v>
      </c>
      <c r="N651" s="4">
        <v>4438</v>
      </c>
    </row>
    <row r="652" spans="1:14" x14ac:dyDescent="0.25">
      <c r="A652" s="1">
        <v>52364</v>
      </c>
      <c r="B652" s="1" t="s">
        <v>1334</v>
      </c>
      <c r="C652" s="1" t="s">
        <v>1335</v>
      </c>
      <c r="D652" s="1" t="s">
        <v>49</v>
      </c>
      <c r="E652" s="1" t="str">
        <f>IF(ISODD(MID(HR_DB[[#This Row],[ID No.]],13,1)),"Male","Female")</f>
        <v>Male</v>
      </c>
      <c r="F652" s="3">
        <f>DATE(MID(HR_DB[[#This Row],[ID No.]],2,2),MID(HR_DB[[#This Row],[ID No.]],4,2),MID(HR_DB[[#This Row],[ID No.]],6,2))</f>
        <v>33737</v>
      </c>
      <c r="G652" s="1">
        <f ca="1">DATEDIF(HR_DB[[#This Row],[DOB]],TODAY(),"Y")</f>
        <v>28</v>
      </c>
      <c r="H652" s="1" t="s">
        <v>32</v>
      </c>
      <c r="I652" s="1" t="s">
        <v>18</v>
      </c>
      <c r="J652" s="1" t="s">
        <v>19</v>
      </c>
      <c r="K652" s="1" t="str">
        <f>VLOOKUP(MID(HR_DB[[#This Row],[ID No.]],8,2),[1]Draft!$B$9:$C$14,2,FALSE)</f>
        <v>Monufia</v>
      </c>
      <c r="L652" s="3">
        <v>36095</v>
      </c>
      <c r="M652" s="1">
        <f ca="1">DATEDIF(HR_DB[[#This Row],[Hire date]],TODAY(),"Y")</f>
        <v>22</v>
      </c>
      <c r="N652" s="4">
        <v>29480</v>
      </c>
    </row>
    <row r="653" spans="1:14" x14ac:dyDescent="0.25">
      <c r="A653" s="1">
        <v>58822</v>
      </c>
      <c r="B653" s="1" t="s">
        <v>1336</v>
      </c>
      <c r="C653" s="1" t="s">
        <v>1337</v>
      </c>
      <c r="D653" s="1" t="s">
        <v>35</v>
      </c>
      <c r="E653" s="1" t="str">
        <f>IF(ISODD(MID(HR_DB[[#This Row],[ID No.]],13,1)),"Male","Female")</f>
        <v>Female</v>
      </c>
      <c r="F653" s="3">
        <f>DATE(MID(HR_DB[[#This Row],[ID No.]],2,2),MID(HR_DB[[#This Row],[ID No.]],4,2),MID(HR_DB[[#This Row],[ID No.]],6,2))</f>
        <v>27517</v>
      </c>
      <c r="G653" s="1">
        <f ca="1">DATEDIF(HR_DB[[#This Row],[DOB]],TODAY(),"Y")</f>
        <v>45</v>
      </c>
      <c r="H653" s="1" t="s">
        <v>17</v>
      </c>
      <c r="I653" s="1" t="s">
        <v>23</v>
      </c>
      <c r="J653" s="1" t="s">
        <v>24</v>
      </c>
      <c r="K653" s="1" t="str">
        <f>VLOOKUP(MID(HR_DB[[#This Row],[ID No.]],8,2),[1]Draft!$B$9:$C$14,2,FALSE)</f>
        <v>Cairo</v>
      </c>
      <c r="L653" s="3">
        <v>36909</v>
      </c>
      <c r="M653" s="1">
        <f ca="1">DATEDIF(HR_DB[[#This Row],[Hire date]],TODAY(),"Y")</f>
        <v>19</v>
      </c>
      <c r="N653" s="4">
        <v>4400</v>
      </c>
    </row>
    <row r="654" spans="1:14" x14ac:dyDescent="0.25">
      <c r="A654" s="1">
        <v>59296</v>
      </c>
      <c r="B654" s="1" t="s">
        <v>1338</v>
      </c>
      <c r="C654" s="1" t="s">
        <v>1339</v>
      </c>
      <c r="D654" s="1" t="s">
        <v>27</v>
      </c>
      <c r="E654" s="1" t="str">
        <f>IF(ISODD(MID(HR_DB[[#This Row],[ID No.]],13,1)),"Male","Female")</f>
        <v>Female</v>
      </c>
      <c r="F654" s="3">
        <f>DATE(MID(HR_DB[[#This Row],[ID No.]],2,2),MID(HR_DB[[#This Row],[ID No.]],4,2),MID(HR_DB[[#This Row],[ID No.]],6,2))</f>
        <v>34867</v>
      </c>
      <c r="G654" s="1">
        <f ca="1">DATEDIF(HR_DB[[#This Row],[DOB]],TODAY(),"Y")</f>
        <v>25</v>
      </c>
      <c r="H654" s="1" t="s">
        <v>32</v>
      </c>
      <c r="I654" s="1" t="s">
        <v>23</v>
      </c>
      <c r="J654" s="1" t="s">
        <v>19</v>
      </c>
      <c r="K654" s="1" t="str">
        <f>VLOOKUP(MID(HR_DB[[#This Row],[ID No.]],8,2),[1]Draft!$B$9:$C$14,2,FALSE)</f>
        <v>Alexandria</v>
      </c>
      <c r="L654" s="3">
        <v>37251</v>
      </c>
      <c r="M654" s="1">
        <f ca="1">DATEDIF(HR_DB[[#This Row],[Hire date]],TODAY(),"Y")</f>
        <v>18</v>
      </c>
      <c r="N654" s="4">
        <v>5712</v>
      </c>
    </row>
    <row r="655" spans="1:14" x14ac:dyDescent="0.25">
      <c r="A655" s="1">
        <v>55451</v>
      </c>
      <c r="B655" s="1" t="s">
        <v>1340</v>
      </c>
      <c r="C655" s="1" t="s">
        <v>1341</v>
      </c>
      <c r="D655" s="1" t="s">
        <v>92</v>
      </c>
      <c r="E655" s="1" t="str">
        <f>IF(ISODD(MID(HR_DB[[#This Row],[ID No.]],13,1)),"Male","Female")</f>
        <v>Male</v>
      </c>
      <c r="F655" s="3">
        <f>DATE(MID(HR_DB[[#This Row],[ID No.]],2,2),MID(HR_DB[[#This Row],[ID No.]],4,2),MID(HR_DB[[#This Row],[ID No.]],6,2))</f>
        <v>27925</v>
      </c>
      <c r="G655" s="1">
        <f ca="1">DATEDIF(HR_DB[[#This Row],[DOB]],TODAY(),"Y")</f>
        <v>44</v>
      </c>
      <c r="H655" s="1" t="s">
        <v>17</v>
      </c>
      <c r="I655" s="1" t="s">
        <v>41</v>
      </c>
      <c r="J655" s="1" t="s">
        <v>44</v>
      </c>
      <c r="K655" s="1" t="str">
        <f>VLOOKUP(MID(HR_DB[[#This Row],[ID No.]],8,2),[1]Draft!$B$9:$C$14,2,FALSE)</f>
        <v>Ismailia</v>
      </c>
      <c r="L655" s="3">
        <v>38852</v>
      </c>
      <c r="M655" s="1">
        <f ca="1">DATEDIF(HR_DB[[#This Row],[Hire date]],TODAY(),"Y")</f>
        <v>14</v>
      </c>
      <c r="N655" s="4">
        <v>12962</v>
      </c>
    </row>
    <row r="656" spans="1:14" x14ac:dyDescent="0.25">
      <c r="A656" s="1">
        <v>58506</v>
      </c>
      <c r="B656" s="1" t="s">
        <v>1342</v>
      </c>
      <c r="C656" s="1" t="s">
        <v>1343</v>
      </c>
      <c r="D656" s="1" t="s">
        <v>38</v>
      </c>
      <c r="E656" s="1" t="str">
        <f>IF(ISODD(MID(HR_DB[[#This Row],[ID No.]],13,1)),"Male","Female")</f>
        <v>Male</v>
      </c>
      <c r="F656" s="3">
        <f>DATE(MID(HR_DB[[#This Row],[ID No.]],2,2),MID(HR_DB[[#This Row],[ID No.]],4,2),MID(HR_DB[[#This Row],[ID No.]],6,2))</f>
        <v>31489</v>
      </c>
      <c r="G656" s="1">
        <f ca="1">DATEDIF(HR_DB[[#This Row],[DOB]],TODAY(),"Y")</f>
        <v>34</v>
      </c>
      <c r="H656" s="1" t="s">
        <v>17</v>
      </c>
      <c r="I656" s="1" t="s">
        <v>23</v>
      </c>
      <c r="J656" s="1" t="s">
        <v>67</v>
      </c>
      <c r="K656" s="1" t="str">
        <f>VLOOKUP(MID(HR_DB[[#This Row],[ID No.]],8,2),[1]Draft!$B$9:$C$14,2,FALSE)</f>
        <v>Sharqia</v>
      </c>
      <c r="L656" s="3">
        <v>36499</v>
      </c>
      <c r="M656" s="1">
        <f ca="1">DATEDIF(HR_DB[[#This Row],[Hire date]],TODAY(),"Y")</f>
        <v>20</v>
      </c>
      <c r="N656" s="4">
        <v>6886</v>
      </c>
    </row>
    <row r="657" spans="1:14" x14ac:dyDescent="0.25">
      <c r="A657" s="1">
        <v>57676</v>
      </c>
      <c r="B657" s="1" t="s">
        <v>1344</v>
      </c>
      <c r="C657" s="1" t="s">
        <v>1345</v>
      </c>
      <c r="D657" s="1" t="s">
        <v>35</v>
      </c>
      <c r="E657" s="1" t="str">
        <f>IF(ISODD(MID(HR_DB[[#This Row],[ID No.]],13,1)),"Male","Female")</f>
        <v>Female</v>
      </c>
      <c r="F657" s="3">
        <f>DATE(MID(HR_DB[[#This Row],[ID No.]],2,2),MID(HR_DB[[#This Row],[ID No.]],4,2),MID(HR_DB[[#This Row],[ID No.]],6,2))</f>
        <v>28288</v>
      </c>
      <c r="G657" s="1">
        <f ca="1">DATEDIF(HR_DB[[#This Row],[DOB]],TODAY(),"Y")</f>
        <v>43</v>
      </c>
      <c r="H657" s="1" t="s">
        <v>17</v>
      </c>
      <c r="I657" s="1" t="s">
        <v>18</v>
      </c>
      <c r="J657" s="1" t="s">
        <v>24</v>
      </c>
      <c r="K657" s="1" t="str">
        <f>VLOOKUP(MID(HR_DB[[#This Row],[ID No.]],8,2),[1]Draft!$B$9:$C$14,2,FALSE)</f>
        <v>Alexandria</v>
      </c>
      <c r="L657" s="3">
        <v>38144</v>
      </c>
      <c r="M657" s="1">
        <f ca="1">DATEDIF(HR_DB[[#This Row],[Hire date]],TODAY(),"Y")</f>
        <v>16</v>
      </c>
      <c r="N657" s="4">
        <v>29911</v>
      </c>
    </row>
    <row r="658" spans="1:14" x14ac:dyDescent="0.25">
      <c r="A658" s="1">
        <v>56590</v>
      </c>
      <c r="B658" s="1" t="s">
        <v>1346</v>
      </c>
      <c r="C658" s="1" t="s">
        <v>1347</v>
      </c>
      <c r="D658" s="1" t="s">
        <v>38</v>
      </c>
      <c r="E658" s="1" t="str">
        <f>IF(ISODD(MID(HR_DB[[#This Row],[ID No.]],13,1)),"Male","Female")</f>
        <v>Male</v>
      </c>
      <c r="F658" s="3">
        <f>DATE(MID(HR_DB[[#This Row],[ID No.]],2,2),MID(HR_DB[[#This Row],[ID No.]],4,2),MID(HR_DB[[#This Row],[ID No.]],6,2))</f>
        <v>31494</v>
      </c>
      <c r="G658" s="1">
        <f ca="1">DATEDIF(HR_DB[[#This Row],[DOB]],TODAY(),"Y")</f>
        <v>34</v>
      </c>
      <c r="H658" s="1" t="s">
        <v>17</v>
      </c>
      <c r="I658" s="1" t="s">
        <v>41</v>
      </c>
      <c r="J658" s="1" t="s">
        <v>24</v>
      </c>
      <c r="K658" s="1" t="str">
        <f>VLOOKUP(MID(HR_DB[[#This Row],[ID No.]],8,2),[1]Draft!$B$9:$C$14,2,FALSE)</f>
        <v>Giza</v>
      </c>
      <c r="L658" s="3">
        <v>38348</v>
      </c>
      <c r="M658" s="1">
        <f ca="1">DATEDIF(HR_DB[[#This Row],[Hire date]],TODAY(),"Y")</f>
        <v>15</v>
      </c>
      <c r="N658" s="4">
        <v>14246</v>
      </c>
    </row>
    <row r="659" spans="1:14" x14ac:dyDescent="0.25">
      <c r="A659" s="1">
        <v>56311</v>
      </c>
      <c r="B659" s="1" t="s">
        <v>1348</v>
      </c>
      <c r="C659" s="1" t="s">
        <v>1349</v>
      </c>
      <c r="D659" s="1" t="s">
        <v>31</v>
      </c>
      <c r="E659" s="1" t="str">
        <f>IF(ISODD(MID(HR_DB[[#This Row],[ID No.]],13,1)),"Male","Female")</f>
        <v>Female</v>
      </c>
      <c r="F659" s="3">
        <f>DATE(MID(HR_DB[[#This Row],[ID No.]],2,2),MID(HR_DB[[#This Row],[ID No.]],4,2),MID(HR_DB[[#This Row],[ID No.]],6,2))</f>
        <v>33517</v>
      </c>
      <c r="G659" s="1">
        <f ca="1">DATEDIF(HR_DB[[#This Row],[DOB]],TODAY(),"Y")</f>
        <v>29</v>
      </c>
      <c r="H659" s="1" t="s">
        <v>32</v>
      </c>
      <c r="I659" s="1" t="s">
        <v>23</v>
      </c>
      <c r="J659" s="1" t="s">
        <v>24</v>
      </c>
      <c r="K659" s="1" t="str">
        <f>VLOOKUP(MID(HR_DB[[#This Row],[ID No.]],8,2),[1]Draft!$B$9:$C$14,2,FALSE)</f>
        <v>Giza</v>
      </c>
      <c r="L659" s="3">
        <v>36857</v>
      </c>
      <c r="M659" s="1">
        <f ca="1">DATEDIF(HR_DB[[#This Row],[Hire date]],TODAY(),"Y")</f>
        <v>19</v>
      </c>
      <c r="N659" s="4">
        <v>6579</v>
      </c>
    </row>
    <row r="660" spans="1:14" x14ac:dyDescent="0.25">
      <c r="A660" s="1">
        <v>53563</v>
      </c>
      <c r="B660" s="1" t="s">
        <v>1350</v>
      </c>
      <c r="C660" s="1" t="s">
        <v>1351</v>
      </c>
      <c r="D660" s="1" t="s">
        <v>16</v>
      </c>
      <c r="E660" s="1" t="str">
        <f>IF(ISODD(MID(HR_DB[[#This Row],[ID No.]],13,1)),"Male","Female")</f>
        <v>Male</v>
      </c>
      <c r="F660" s="3">
        <f>DATE(MID(HR_DB[[#This Row],[ID No.]],2,2),MID(HR_DB[[#This Row],[ID No.]],4,2),MID(HR_DB[[#This Row],[ID No.]],6,2))</f>
        <v>31692</v>
      </c>
      <c r="G660" s="1">
        <f ca="1">DATEDIF(HR_DB[[#This Row],[DOB]],TODAY(),"Y")</f>
        <v>34</v>
      </c>
      <c r="H660" s="1" t="s">
        <v>32</v>
      </c>
      <c r="I660" s="1" t="s">
        <v>23</v>
      </c>
      <c r="J660" s="1" t="s">
        <v>28</v>
      </c>
      <c r="K660" s="1" t="str">
        <f>VLOOKUP(MID(HR_DB[[#This Row],[ID No.]],8,2),[1]Draft!$B$9:$C$14,2,FALSE)</f>
        <v>Ismailia</v>
      </c>
      <c r="L660" s="3">
        <v>35894</v>
      </c>
      <c r="M660" s="1">
        <f ca="1">DATEDIF(HR_DB[[#This Row],[Hire date]],TODAY(),"Y")</f>
        <v>22</v>
      </c>
      <c r="N660" s="4">
        <v>3364</v>
      </c>
    </row>
    <row r="661" spans="1:14" x14ac:dyDescent="0.25">
      <c r="A661" s="1">
        <v>59714</v>
      </c>
      <c r="B661" s="1" t="s">
        <v>1352</v>
      </c>
      <c r="C661" s="1" t="s">
        <v>1353</v>
      </c>
      <c r="D661" s="1" t="s">
        <v>31</v>
      </c>
      <c r="E661" s="1" t="str">
        <f>IF(ISODD(MID(HR_DB[[#This Row],[ID No.]],13,1)),"Male","Female")</f>
        <v>Female</v>
      </c>
      <c r="F661" s="3">
        <f>DATE(MID(HR_DB[[#This Row],[ID No.]],2,2),MID(HR_DB[[#This Row],[ID No.]],4,2),MID(HR_DB[[#This Row],[ID No.]],6,2))</f>
        <v>29162</v>
      </c>
      <c r="G661" s="1">
        <f ca="1">DATEDIF(HR_DB[[#This Row],[DOB]],TODAY(),"Y")</f>
        <v>40</v>
      </c>
      <c r="H661" s="1" t="s">
        <v>32</v>
      </c>
      <c r="I661" s="1" t="s">
        <v>23</v>
      </c>
      <c r="J661" s="1" t="s">
        <v>19</v>
      </c>
      <c r="K661" s="1" t="str">
        <f>VLOOKUP(MID(HR_DB[[#This Row],[ID No.]],8,2),[1]Draft!$B$9:$C$14,2,FALSE)</f>
        <v>Cairo</v>
      </c>
      <c r="L661" s="3">
        <v>41811</v>
      </c>
      <c r="M661" s="1">
        <f ca="1">DATEDIF(HR_DB[[#This Row],[Hire date]],TODAY(),"Y")</f>
        <v>6</v>
      </c>
      <c r="N661" s="4">
        <v>3494</v>
      </c>
    </row>
    <row r="662" spans="1:14" x14ac:dyDescent="0.25">
      <c r="A662" s="1">
        <v>54789</v>
      </c>
      <c r="B662" s="1" t="s">
        <v>1354</v>
      </c>
      <c r="C662" s="1" t="s">
        <v>1355</v>
      </c>
      <c r="D662" s="1" t="s">
        <v>35</v>
      </c>
      <c r="E662" s="1" t="str">
        <f>IF(ISODD(MID(HR_DB[[#This Row],[ID No.]],13,1)),"Male","Female")</f>
        <v>Female</v>
      </c>
      <c r="F662" s="3">
        <f>DATE(MID(HR_DB[[#This Row],[ID No.]],2,2),MID(HR_DB[[#This Row],[ID No.]],4,2),MID(HR_DB[[#This Row],[ID No.]],6,2))</f>
        <v>27708</v>
      </c>
      <c r="G662" s="1">
        <f ca="1">DATEDIF(HR_DB[[#This Row],[DOB]],TODAY(),"Y")</f>
        <v>44</v>
      </c>
      <c r="H662" s="1" t="s">
        <v>17</v>
      </c>
      <c r="I662" s="1" t="s">
        <v>41</v>
      </c>
      <c r="J662" s="1" t="s">
        <v>67</v>
      </c>
      <c r="K662" s="1" t="str">
        <f>VLOOKUP(MID(HR_DB[[#This Row],[ID No.]],8,2),[1]Draft!$B$9:$C$14,2,FALSE)</f>
        <v>Monufia</v>
      </c>
      <c r="L662" s="3">
        <v>39726</v>
      </c>
      <c r="M662" s="1">
        <f ca="1">DATEDIF(HR_DB[[#This Row],[Hire date]],TODAY(),"Y")</f>
        <v>12</v>
      </c>
      <c r="N662" s="4">
        <v>11271</v>
      </c>
    </row>
    <row r="663" spans="1:14" x14ac:dyDescent="0.25">
      <c r="A663" s="1">
        <v>57649</v>
      </c>
      <c r="B663" s="1" t="s">
        <v>1356</v>
      </c>
      <c r="C663" s="1" t="s">
        <v>1357</v>
      </c>
      <c r="D663" s="1" t="s">
        <v>143</v>
      </c>
      <c r="E663" s="1" t="str">
        <f>IF(ISODD(MID(HR_DB[[#This Row],[ID No.]],13,1)),"Male","Female")</f>
        <v>Male</v>
      </c>
      <c r="F663" s="3">
        <f>DATE(MID(HR_DB[[#This Row],[ID No.]],2,2),MID(HR_DB[[#This Row],[ID No.]],4,2),MID(HR_DB[[#This Row],[ID No.]],6,2))</f>
        <v>30368</v>
      </c>
      <c r="G663" s="1">
        <f ca="1">DATEDIF(HR_DB[[#This Row],[DOB]],TODAY(),"Y")</f>
        <v>37</v>
      </c>
      <c r="H663" s="1" t="s">
        <v>17</v>
      </c>
      <c r="I663" s="1" t="s">
        <v>23</v>
      </c>
      <c r="J663" s="1" t="s">
        <v>44</v>
      </c>
      <c r="K663" s="1" t="str">
        <f>VLOOKUP(MID(HR_DB[[#This Row],[ID No.]],8,2),[1]Draft!$B$9:$C$14,2,FALSE)</f>
        <v>Cairo</v>
      </c>
      <c r="L663" s="3">
        <v>39533</v>
      </c>
      <c r="M663" s="1">
        <f ca="1">DATEDIF(HR_DB[[#This Row],[Hire date]],TODAY(),"Y")</f>
        <v>12</v>
      </c>
      <c r="N663" s="4">
        <v>5825</v>
      </c>
    </row>
    <row r="664" spans="1:14" x14ac:dyDescent="0.25">
      <c r="A664" s="1">
        <v>58753</v>
      </c>
      <c r="B664" s="1" t="s">
        <v>1358</v>
      </c>
      <c r="C664" s="1" t="s">
        <v>1359</v>
      </c>
      <c r="D664" s="1" t="s">
        <v>31</v>
      </c>
      <c r="E664" s="1" t="str">
        <f>IF(ISODD(MID(HR_DB[[#This Row],[ID No.]],13,1)),"Male","Female")</f>
        <v>Male</v>
      </c>
      <c r="F664" s="3">
        <f>DATE(MID(HR_DB[[#This Row],[ID No.]],2,2),MID(HR_DB[[#This Row],[ID No.]],4,2),MID(HR_DB[[#This Row],[ID No.]],6,2))</f>
        <v>27477</v>
      </c>
      <c r="G664" s="1">
        <f ca="1">DATEDIF(HR_DB[[#This Row],[DOB]],TODAY(),"Y")</f>
        <v>45</v>
      </c>
      <c r="H664" s="1" t="s">
        <v>17</v>
      </c>
      <c r="I664" s="1" t="s">
        <v>41</v>
      </c>
      <c r="J664" s="1" t="s">
        <v>28</v>
      </c>
      <c r="K664" s="1" t="str">
        <f>VLOOKUP(MID(HR_DB[[#This Row],[ID No.]],8,2),[1]Draft!$B$9:$C$14,2,FALSE)</f>
        <v>Cairo</v>
      </c>
      <c r="L664" s="3">
        <v>37128</v>
      </c>
      <c r="M664" s="1">
        <f ca="1">DATEDIF(HR_DB[[#This Row],[Hire date]],TODAY(),"Y")</f>
        <v>19</v>
      </c>
      <c r="N664" s="4">
        <v>13394</v>
      </c>
    </row>
    <row r="665" spans="1:14" x14ac:dyDescent="0.25">
      <c r="A665" s="1">
        <v>52536</v>
      </c>
      <c r="B665" s="1" t="s">
        <v>1360</v>
      </c>
      <c r="C665" s="1" t="s">
        <v>1361</v>
      </c>
      <c r="D665" s="1" t="s">
        <v>92</v>
      </c>
      <c r="E665" s="1" t="str">
        <f>IF(ISODD(MID(HR_DB[[#This Row],[ID No.]],13,1)),"Male","Female")</f>
        <v>Male</v>
      </c>
      <c r="F665" s="3">
        <f>DATE(MID(HR_DB[[#This Row],[ID No.]],2,2),MID(HR_DB[[#This Row],[ID No.]],4,2),MID(HR_DB[[#This Row],[ID No.]],6,2))</f>
        <v>33836</v>
      </c>
      <c r="G665" s="1">
        <f ca="1">DATEDIF(HR_DB[[#This Row],[DOB]],TODAY(),"Y")</f>
        <v>28</v>
      </c>
      <c r="H665" s="1" t="s">
        <v>32</v>
      </c>
      <c r="I665" s="1" t="s">
        <v>23</v>
      </c>
      <c r="J665" s="1" t="s">
        <v>44</v>
      </c>
      <c r="K665" s="1" t="str">
        <f>VLOOKUP(MID(HR_DB[[#This Row],[ID No.]],8,2),[1]Draft!$B$9:$C$14,2,FALSE)</f>
        <v>Ismailia</v>
      </c>
      <c r="L665" s="3">
        <v>37981</v>
      </c>
      <c r="M665" s="1">
        <f ca="1">DATEDIF(HR_DB[[#This Row],[Hire date]],TODAY(),"Y")</f>
        <v>16</v>
      </c>
      <c r="N665" s="4">
        <v>5805</v>
      </c>
    </row>
    <row r="666" spans="1:14" x14ac:dyDescent="0.25">
      <c r="A666" s="1">
        <v>52763</v>
      </c>
      <c r="B666" s="1" t="s">
        <v>1362</v>
      </c>
      <c r="C666" s="1" t="s">
        <v>1363</v>
      </c>
      <c r="D666" s="1" t="s">
        <v>143</v>
      </c>
      <c r="E666" s="1" t="str">
        <f>IF(ISODD(MID(HR_DB[[#This Row],[ID No.]],13,1)),"Male","Female")</f>
        <v>Female</v>
      </c>
      <c r="F666" s="3">
        <f>DATE(MID(HR_DB[[#This Row],[ID No.]],2,2),MID(HR_DB[[#This Row],[ID No.]],4,2),MID(HR_DB[[#This Row],[ID No.]],6,2))</f>
        <v>31072</v>
      </c>
      <c r="G666" s="1">
        <f ca="1">DATEDIF(HR_DB[[#This Row],[DOB]],TODAY(),"Y")</f>
        <v>35</v>
      </c>
      <c r="H666" s="1" t="s">
        <v>32</v>
      </c>
      <c r="I666" s="1" t="s">
        <v>23</v>
      </c>
      <c r="J666" s="1" t="s">
        <v>67</v>
      </c>
      <c r="K666" s="1" t="str">
        <f>VLOOKUP(MID(HR_DB[[#This Row],[ID No.]],8,2),[1]Draft!$B$9:$C$14,2,FALSE)</f>
        <v>Sharqia</v>
      </c>
      <c r="L666" s="3">
        <v>35045</v>
      </c>
      <c r="M666" s="1">
        <f ca="1">DATEDIF(HR_DB[[#This Row],[Hire date]],TODAY(),"Y")</f>
        <v>24</v>
      </c>
      <c r="N666" s="4">
        <v>6038</v>
      </c>
    </row>
    <row r="667" spans="1:14" x14ac:dyDescent="0.25">
      <c r="A667" s="1">
        <v>57030</v>
      </c>
      <c r="B667" s="1" t="s">
        <v>1364</v>
      </c>
      <c r="C667" s="1" t="s">
        <v>1365</v>
      </c>
      <c r="D667" s="1" t="s">
        <v>143</v>
      </c>
      <c r="E667" s="1" t="str">
        <f>IF(ISODD(MID(HR_DB[[#This Row],[ID No.]],13,1)),"Male","Female")</f>
        <v>Male</v>
      </c>
      <c r="F667" s="3">
        <f>DATE(MID(HR_DB[[#This Row],[ID No.]],2,2),MID(HR_DB[[#This Row],[ID No.]],4,2),MID(HR_DB[[#This Row],[ID No.]],6,2))</f>
        <v>28379</v>
      </c>
      <c r="G667" s="1">
        <f ca="1">DATEDIF(HR_DB[[#This Row],[DOB]],TODAY(),"Y")</f>
        <v>43</v>
      </c>
      <c r="H667" s="1" t="s">
        <v>17</v>
      </c>
      <c r="I667" s="1" t="s">
        <v>18</v>
      </c>
      <c r="J667" s="1" t="s">
        <v>19</v>
      </c>
      <c r="K667" s="1" t="str">
        <f>VLOOKUP(MID(HR_DB[[#This Row],[ID No.]],8,2),[1]Draft!$B$9:$C$14,2,FALSE)</f>
        <v>Giza</v>
      </c>
      <c r="L667" s="3">
        <v>42237</v>
      </c>
      <c r="M667" s="1">
        <f ca="1">DATEDIF(HR_DB[[#This Row],[Hire date]],TODAY(),"Y")</f>
        <v>5</v>
      </c>
      <c r="N667" s="4">
        <v>22692</v>
      </c>
    </row>
    <row r="668" spans="1:14" x14ac:dyDescent="0.25">
      <c r="A668" s="1">
        <v>53249</v>
      </c>
      <c r="B668" s="1" t="s">
        <v>1366</v>
      </c>
      <c r="C668" s="1" t="s">
        <v>1367</v>
      </c>
      <c r="D668" s="1" t="s">
        <v>27</v>
      </c>
      <c r="E668" s="1" t="str">
        <f>IF(ISODD(MID(HR_DB[[#This Row],[ID No.]],13,1)),"Male","Female")</f>
        <v>Male</v>
      </c>
      <c r="F668" s="3">
        <f>DATE(MID(HR_DB[[#This Row],[ID No.]],2,2),MID(HR_DB[[#This Row],[ID No.]],4,2),MID(HR_DB[[#This Row],[ID No.]],6,2))</f>
        <v>31566</v>
      </c>
      <c r="G668" s="1">
        <f ca="1">DATEDIF(HR_DB[[#This Row],[DOB]],TODAY(),"Y")</f>
        <v>34</v>
      </c>
      <c r="H668" s="1" t="s">
        <v>17</v>
      </c>
      <c r="I668" s="1" t="s">
        <v>23</v>
      </c>
      <c r="J668" s="1" t="s">
        <v>19</v>
      </c>
      <c r="K668" s="1" t="str">
        <f>VLOOKUP(MID(HR_DB[[#This Row],[ID No.]],8,2),[1]Draft!$B$9:$C$14,2,FALSE)</f>
        <v>Alexandria</v>
      </c>
      <c r="L668" s="3">
        <v>35335</v>
      </c>
      <c r="M668" s="1">
        <f ca="1">DATEDIF(HR_DB[[#This Row],[Hire date]],TODAY(),"Y")</f>
        <v>24</v>
      </c>
      <c r="N668" s="4">
        <v>6767</v>
      </c>
    </row>
    <row r="669" spans="1:14" x14ac:dyDescent="0.25">
      <c r="A669" s="1">
        <v>52374</v>
      </c>
      <c r="B669" s="1" t="s">
        <v>1368</v>
      </c>
      <c r="C669" s="1" t="s">
        <v>1369</v>
      </c>
      <c r="D669" s="1" t="s">
        <v>62</v>
      </c>
      <c r="E669" s="1" t="str">
        <f>IF(ISODD(MID(HR_DB[[#This Row],[ID No.]],13,1)),"Male","Female")</f>
        <v>Male</v>
      </c>
      <c r="F669" s="3">
        <f>DATE(MID(HR_DB[[#This Row],[ID No.]],2,2),MID(HR_DB[[#This Row],[ID No.]],4,2),MID(HR_DB[[#This Row],[ID No.]],6,2))</f>
        <v>35028</v>
      </c>
      <c r="G669" s="1">
        <f ca="1">DATEDIF(HR_DB[[#This Row],[DOB]],TODAY(),"Y")</f>
        <v>24</v>
      </c>
      <c r="H669" s="1" t="s">
        <v>17</v>
      </c>
      <c r="I669" s="1" t="s">
        <v>23</v>
      </c>
      <c r="J669" s="1" t="s">
        <v>28</v>
      </c>
      <c r="K669" s="1" t="str">
        <f>VLOOKUP(MID(HR_DB[[#This Row],[ID No.]],8,2),[1]Draft!$B$9:$C$14,2,FALSE)</f>
        <v>Ismailia</v>
      </c>
      <c r="L669" s="3">
        <v>39914</v>
      </c>
      <c r="M669" s="1">
        <f ca="1">DATEDIF(HR_DB[[#This Row],[Hire date]],TODAY(),"Y")</f>
        <v>11</v>
      </c>
      <c r="N669" s="4">
        <v>4677</v>
      </c>
    </row>
    <row r="670" spans="1:14" x14ac:dyDescent="0.25">
      <c r="A670" s="1">
        <v>54188</v>
      </c>
      <c r="B670" s="1" t="s">
        <v>1370</v>
      </c>
      <c r="C670" s="1" t="s">
        <v>1371</v>
      </c>
      <c r="D670" s="1" t="s">
        <v>35</v>
      </c>
      <c r="E670" s="1" t="str">
        <f>IF(ISODD(MID(HR_DB[[#This Row],[ID No.]],13,1)),"Male","Female")</f>
        <v>Female</v>
      </c>
      <c r="F670" s="3">
        <f>DATE(MID(HR_DB[[#This Row],[ID No.]],2,2),MID(HR_DB[[#This Row],[ID No.]],4,2),MID(HR_DB[[#This Row],[ID No.]],6,2))</f>
        <v>34530</v>
      </c>
      <c r="G670" s="1">
        <f ca="1">DATEDIF(HR_DB[[#This Row],[DOB]],TODAY(),"Y")</f>
        <v>26</v>
      </c>
      <c r="H670" s="1" t="s">
        <v>32</v>
      </c>
      <c r="I670" s="1" t="s">
        <v>23</v>
      </c>
      <c r="J670" s="1" t="s">
        <v>19</v>
      </c>
      <c r="K670" s="1" t="str">
        <f>VLOOKUP(MID(HR_DB[[#This Row],[ID No.]],8,2),[1]Draft!$B$9:$C$14,2,FALSE)</f>
        <v>Monufia</v>
      </c>
      <c r="L670" s="3">
        <v>35098</v>
      </c>
      <c r="M670" s="1">
        <f ca="1">DATEDIF(HR_DB[[#This Row],[Hire date]],TODAY(),"Y")</f>
        <v>24</v>
      </c>
      <c r="N670" s="4">
        <v>4211</v>
      </c>
    </row>
    <row r="671" spans="1:14" x14ac:dyDescent="0.25">
      <c r="A671" s="1">
        <v>54027</v>
      </c>
      <c r="B671" s="1" t="s">
        <v>1372</v>
      </c>
      <c r="C671" s="1" t="s">
        <v>1373</v>
      </c>
      <c r="D671" s="1" t="s">
        <v>35</v>
      </c>
      <c r="E671" s="1" t="str">
        <f>IF(ISODD(MID(HR_DB[[#This Row],[ID No.]],13,1)),"Male","Female")</f>
        <v>Female</v>
      </c>
      <c r="F671" s="3">
        <f>DATE(MID(HR_DB[[#This Row],[ID No.]],2,2),MID(HR_DB[[#This Row],[ID No.]],4,2),MID(HR_DB[[#This Row],[ID No.]],6,2))</f>
        <v>31820</v>
      </c>
      <c r="G671" s="1">
        <f ca="1">DATEDIF(HR_DB[[#This Row],[DOB]],TODAY(),"Y")</f>
        <v>33</v>
      </c>
      <c r="H671" s="1" t="s">
        <v>32</v>
      </c>
      <c r="I671" s="1" t="s">
        <v>41</v>
      </c>
      <c r="J671" s="1" t="s">
        <v>19</v>
      </c>
      <c r="K671" s="1" t="str">
        <f>VLOOKUP(MID(HR_DB[[#This Row],[ID No.]],8,2),[1]Draft!$B$9:$C$14,2,FALSE)</f>
        <v>Alexandria</v>
      </c>
      <c r="L671" s="3">
        <v>37224</v>
      </c>
      <c r="M671" s="1">
        <f ca="1">DATEDIF(HR_DB[[#This Row],[Hire date]],TODAY(),"Y")</f>
        <v>18</v>
      </c>
      <c r="N671" s="4">
        <v>14570</v>
      </c>
    </row>
    <row r="672" spans="1:14" x14ac:dyDescent="0.25">
      <c r="A672" s="1">
        <v>50576</v>
      </c>
      <c r="B672" s="1" t="s">
        <v>1374</v>
      </c>
      <c r="C672" s="1" t="s">
        <v>1375</v>
      </c>
      <c r="D672" s="1" t="s">
        <v>35</v>
      </c>
      <c r="E672" s="1" t="str">
        <f>IF(ISODD(MID(HR_DB[[#This Row],[ID No.]],13,1)),"Male","Female")</f>
        <v>Male</v>
      </c>
      <c r="F672" s="3">
        <f>DATE(MID(HR_DB[[#This Row],[ID No.]],2,2),MID(HR_DB[[#This Row],[ID No.]],4,2),MID(HR_DB[[#This Row],[ID No.]],6,2))</f>
        <v>27816</v>
      </c>
      <c r="G672" s="1">
        <f ca="1">DATEDIF(HR_DB[[#This Row],[DOB]],TODAY(),"Y")</f>
        <v>44</v>
      </c>
      <c r="H672" s="1" t="s">
        <v>17</v>
      </c>
      <c r="I672" s="1" t="s">
        <v>23</v>
      </c>
      <c r="J672" s="1" t="s">
        <v>67</v>
      </c>
      <c r="K672" s="1" t="str">
        <f>VLOOKUP(MID(HR_DB[[#This Row],[ID No.]],8,2),[1]Draft!$B$9:$C$14,2,FALSE)</f>
        <v>Giza</v>
      </c>
      <c r="L672" s="3">
        <v>36041</v>
      </c>
      <c r="M672" s="1">
        <f ca="1">DATEDIF(HR_DB[[#This Row],[Hire date]],TODAY(),"Y")</f>
        <v>22</v>
      </c>
      <c r="N672" s="4">
        <v>4392</v>
      </c>
    </row>
    <row r="673" spans="1:14" x14ac:dyDescent="0.25">
      <c r="A673" s="1">
        <v>58176</v>
      </c>
      <c r="B673" s="1" t="s">
        <v>1376</v>
      </c>
      <c r="C673" s="1" t="s">
        <v>1377</v>
      </c>
      <c r="D673" s="1" t="s">
        <v>35</v>
      </c>
      <c r="E673" s="1" t="str">
        <f>IF(ISODD(MID(HR_DB[[#This Row],[ID No.]],13,1)),"Male","Female")</f>
        <v>Male</v>
      </c>
      <c r="F673" s="3">
        <f>DATE(MID(HR_DB[[#This Row],[ID No.]],2,2),MID(HR_DB[[#This Row],[ID No.]],4,2),MID(HR_DB[[#This Row],[ID No.]],6,2))</f>
        <v>31162</v>
      </c>
      <c r="G673" s="1">
        <f ca="1">DATEDIF(HR_DB[[#This Row],[DOB]],TODAY(),"Y")</f>
        <v>35</v>
      </c>
      <c r="H673" s="1" t="s">
        <v>32</v>
      </c>
      <c r="I673" s="1" t="s">
        <v>23</v>
      </c>
      <c r="J673" s="1" t="s">
        <v>28</v>
      </c>
      <c r="K673" s="1" t="str">
        <f>VLOOKUP(MID(HR_DB[[#This Row],[ID No.]],8,2),[1]Draft!$B$9:$C$14,2,FALSE)</f>
        <v>Giza</v>
      </c>
      <c r="L673" s="3">
        <v>40628</v>
      </c>
      <c r="M673" s="1">
        <f ca="1">DATEDIF(HR_DB[[#This Row],[Hire date]],TODAY(),"Y")</f>
        <v>9</v>
      </c>
      <c r="N673" s="4">
        <v>6286</v>
      </c>
    </row>
    <row r="674" spans="1:14" x14ac:dyDescent="0.25">
      <c r="A674" s="1">
        <v>52718</v>
      </c>
      <c r="B674" s="1" t="s">
        <v>1378</v>
      </c>
      <c r="C674" s="1" t="s">
        <v>1379</v>
      </c>
      <c r="D674" s="1" t="s">
        <v>35</v>
      </c>
      <c r="E674" s="1" t="str">
        <f>IF(ISODD(MID(HR_DB[[#This Row],[ID No.]],13,1)),"Male","Female")</f>
        <v>Male</v>
      </c>
      <c r="F674" s="3">
        <f>DATE(MID(HR_DB[[#This Row],[ID No.]],2,2),MID(HR_DB[[#This Row],[ID No.]],4,2),MID(HR_DB[[#This Row],[ID No.]],6,2))</f>
        <v>31483</v>
      </c>
      <c r="G674" s="1">
        <f ca="1">DATEDIF(HR_DB[[#This Row],[DOB]],TODAY(),"Y")</f>
        <v>34</v>
      </c>
      <c r="H674" s="1" t="s">
        <v>17</v>
      </c>
      <c r="I674" s="1" t="s">
        <v>23</v>
      </c>
      <c r="J674" s="1" t="s">
        <v>44</v>
      </c>
      <c r="K674" s="1" t="str">
        <f>VLOOKUP(MID(HR_DB[[#This Row],[ID No.]],8,2),[1]Draft!$B$9:$C$14,2,FALSE)</f>
        <v>Alexandria</v>
      </c>
      <c r="L674" s="3">
        <v>40279</v>
      </c>
      <c r="M674" s="1">
        <f ca="1">DATEDIF(HR_DB[[#This Row],[Hire date]],TODAY(),"Y")</f>
        <v>10</v>
      </c>
      <c r="N674" s="4">
        <v>4535</v>
      </c>
    </row>
    <row r="675" spans="1:14" x14ac:dyDescent="0.25">
      <c r="A675" s="1">
        <v>59406</v>
      </c>
      <c r="B675" s="1" t="s">
        <v>1380</v>
      </c>
      <c r="C675" s="1" t="s">
        <v>1381</v>
      </c>
      <c r="D675" s="1" t="s">
        <v>92</v>
      </c>
      <c r="E675" s="1" t="str">
        <f>IF(ISODD(MID(HR_DB[[#This Row],[ID No.]],13,1)),"Male","Female")</f>
        <v>Female</v>
      </c>
      <c r="F675" s="3">
        <f>DATE(MID(HR_DB[[#This Row],[ID No.]],2,2),MID(HR_DB[[#This Row],[ID No.]],4,2),MID(HR_DB[[#This Row],[ID No.]],6,2))</f>
        <v>29801</v>
      </c>
      <c r="G675" s="1">
        <f ca="1">DATEDIF(HR_DB[[#This Row],[DOB]],TODAY(),"Y")</f>
        <v>39</v>
      </c>
      <c r="H675" s="1" t="s">
        <v>32</v>
      </c>
      <c r="I675" s="1" t="s">
        <v>18</v>
      </c>
      <c r="J675" s="1" t="s">
        <v>24</v>
      </c>
      <c r="K675" s="1" t="str">
        <f>VLOOKUP(MID(HR_DB[[#This Row],[ID No.]],8,2),[1]Draft!$B$9:$C$14,2,FALSE)</f>
        <v>Giza</v>
      </c>
      <c r="L675" s="3">
        <v>40710</v>
      </c>
      <c r="M675" s="1">
        <f ca="1">DATEDIF(HR_DB[[#This Row],[Hire date]],TODAY(),"Y")</f>
        <v>9</v>
      </c>
      <c r="N675" s="4">
        <v>29539</v>
      </c>
    </row>
    <row r="676" spans="1:14" x14ac:dyDescent="0.25">
      <c r="A676" s="1">
        <v>59126</v>
      </c>
      <c r="B676" s="1" t="s">
        <v>1382</v>
      </c>
      <c r="C676" s="1" t="s">
        <v>1383</v>
      </c>
      <c r="D676" s="1" t="s">
        <v>62</v>
      </c>
      <c r="E676" s="1" t="str">
        <f>IF(ISODD(MID(HR_DB[[#This Row],[ID No.]],13,1)),"Male","Female")</f>
        <v>Male</v>
      </c>
      <c r="F676" s="3">
        <f>DATE(MID(HR_DB[[#This Row],[ID No.]],2,2),MID(HR_DB[[#This Row],[ID No.]],4,2),MID(HR_DB[[#This Row],[ID No.]],6,2))</f>
        <v>27577</v>
      </c>
      <c r="G676" s="1">
        <f ca="1">DATEDIF(HR_DB[[#This Row],[DOB]],TODAY(),"Y")</f>
        <v>45</v>
      </c>
      <c r="H676" s="1" t="s">
        <v>17</v>
      </c>
      <c r="I676" s="1" t="s">
        <v>23</v>
      </c>
      <c r="J676" s="1" t="s">
        <v>67</v>
      </c>
      <c r="K676" s="1" t="str">
        <f>VLOOKUP(MID(HR_DB[[#This Row],[ID No.]],8,2),[1]Draft!$B$9:$C$14,2,FALSE)</f>
        <v>Monufia</v>
      </c>
      <c r="L676" s="3">
        <v>35512</v>
      </c>
      <c r="M676" s="1">
        <f ca="1">DATEDIF(HR_DB[[#This Row],[Hire date]],TODAY(),"Y")</f>
        <v>23</v>
      </c>
      <c r="N676" s="4">
        <v>3162</v>
      </c>
    </row>
    <row r="677" spans="1:14" x14ac:dyDescent="0.25">
      <c r="A677" s="1">
        <v>52778</v>
      </c>
      <c r="B677" s="1" t="s">
        <v>1384</v>
      </c>
      <c r="C677" s="1" t="s">
        <v>1385</v>
      </c>
      <c r="D677" s="1" t="s">
        <v>143</v>
      </c>
      <c r="E677" s="1" t="str">
        <f>IF(ISODD(MID(HR_DB[[#This Row],[ID No.]],13,1)),"Male","Female")</f>
        <v>Female</v>
      </c>
      <c r="F677" s="3">
        <f>DATE(MID(HR_DB[[#This Row],[ID No.]],2,2),MID(HR_DB[[#This Row],[ID No.]],4,2),MID(HR_DB[[#This Row],[ID No.]],6,2))</f>
        <v>35049</v>
      </c>
      <c r="G677" s="1">
        <f ca="1">DATEDIF(HR_DB[[#This Row],[DOB]],TODAY(),"Y")</f>
        <v>24</v>
      </c>
      <c r="H677" s="1" t="s">
        <v>32</v>
      </c>
      <c r="I677" s="1" t="s">
        <v>23</v>
      </c>
      <c r="J677" s="1" t="s">
        <v>44</v>
      </c>
      <c r="K677" s="1" t="str">
        <f>VLOOKUP(MID(HR_DB[[#This Row],[ID No.]],8,2),[1]Draft!$B$9:$C$14,2,FALSE)</f>
        <v>Monufia</v>
      </c>
      <c r="L677" s="3">
        <v>40359</v>
      </c>
      <c r="M677" s="1">
        <f ca="1">DATEDIF(HR_DB[[#This Row],[Hire date]],TODAY(),"Y")</f>
        <v>10</v>
      </c>
      <c r="N677" s="4">
        <v>5843</v>
      </c>
    </row>
    <row r="678" spans="1:14" x14ac:dyDescent="0.25">
      <c r="A678" s="1">
        <v>58305</v>
      </c>
      <c r="B678" s="1" t="s">
        <v>1386</v>
      </c>
      <c r="C678" s="1" t="s">
        <v>1387</v>
      </c>
      <c r="D678" s="1" t="s">
        <v>38</v>
      </c>
      <c r="E678" s="1" t="str">
        <f>IF(ISODD(MID(HR_DB[[#This Row],[ID No.]],13,1)),"Male","Female")</f>
        <v>Female</v>
      </c>
      <c r="F678" s="3">
        <f>DATE(MID(HR_DB[[#This Row],[ID No.]],2,2),MID(HR_DB[[#This Row],[ID No.]],4,2),MID(HR_DB[[#This Row],[ID No.]],6,2))</f>
        <v>28209</v>
      </c>
      <c r="G678" s="1">
        <f ca="1">DATEDIF(HR_DB[[#This Row],[DOB]],TODAY(),"Y")</f>
        <v>43</v>
      </c>
      <c r="H678" s="1" t="s">
        <v>32</v>
      </c>
      <c r="I678" s="1" t="s">
        <v>23</v>
      </c>
      <c r="J678" s="1" t="s">
        <v>24</v>
      </c>
      <c r="K678" s="1" t="str">
        <f>VLOOKUP(MID(HR_DB[[#This Row],[ID No.]],8,2),[1]Draft!$B$9:$C$14,2,FALSE)</f>
        <v>Ismailia</v>
      </c>
      <c r="L678" s="3">
        <v>39569</v>
      </c>
      <c r="M678" s="1">
        <f ca="1">DATEDIF(HR_DB[[#This Row],[Hire date]],TODAY(),"Y")</f>
        <v>12</v>
      </c>
      <c r="N678" s="4">
        <v>5990</v>
      </c>
    </row>
    <row r="679" spans="1:14" x14ac:dyDescent="0.25">
      <c r="A679" s="1">
        <v>53541</v>
      </c>
      <c r="B679" s="1" t="s">
        <v>1388</v>
      </c>
      <c r="C679" s="1" t="s">
        <v>1389</v>
      </c>
      <c r="D679" s="1" t="s">
        <v>31</v>
      </c>
      <c r="E679" s="1" t="str">
        <f>IF(ISODD(MID(HR_DB[[#This Row],[ID No.]],13,1)),"Male","Female")</f>
        <v>Male</v>
      </c>
      <c r="F679" s="3">
        <f>DATE(MID(HR_DB[[#This Row],[ID No.]],2,2),MID(HR_DB[[#This Row],[ID No.]],4,2),MID(HR_DB[[#This Row],[ID No.]],6,2))</f>
        <v>29886</v>
      </c>
      <c r="G679" s="1">
        <f ca="1">DATEDIF(HR_DB[[#This Row],[DOB]],TODAY(),"Y")</f>
        <v>39</v>
      </c>
      <c r="H679" s="1" t="s">
        <v>32</v>
      </c>
      <c r="I679" s="1" t="s">
        <v>23</v>
      </c>
      <c r="J679" s="1" t="s">
        <v>24</v>
      </c>
      <c r="K679" s="1" t="str">
        <f>VLOOKUP(MID(HR_DB[[#This Row],[ID No.]],8,2),[1]Draft!$B$9:$C$14,2,FALSE)</f>
        <v>Monufia</v>
      </c>
      <c r="L679" s="3">
        <v>42006</v>
      </c>
      <c r="M679" s="1">
        <f ca="1">DATEDIF(HR_DB[[#This Row],[Hire date]],TODAY(),"Y")</f>
        <v>5</v>
      </c>
      <c r="N679" s="4">
        <v>4556</v>
      </c>
    </row>
    <row r="680" spans="1:14" x14ac:dyDescent="0.25">
      <c r="A680" s="1">
        <v>57138</v>
      </c>
      <c r="B680" s="1" t="s">
        <v>1390</v>
      </c>
      <c r="C680" s="1" t="s">
        <v>1391</v>
      </c>
      <c r="D680" s="1" t="s">
        <v>35</v>
      </c>
      <c r="E680" s="1" t="str">
        <f>IF(ISODD(MID(HR_DB[[#This Row],[ID No.]],13,1)),"Male","Female")</f>
        <v>Female</v>
      </c>
      <c r="F680" s="3">
        <f>DATE(MID(HR_DB[[#This Row],[ID No.]],2,2),MID(HR_DB[[#This Row],[ID No.]],4,2),MID(HR_DB[[#This Row],[ID No.]],6,2))</f>
        <v>31555</v>
      </c>
      <c r="G680" s="1">
        <f ca="1">DATEDIF(HR_DB[[#This Row],[DOB]],TODAY(),"Y")</f>
        <v>34</v>
      </c>
      <c r="H680" s="1" t="s">
        <v>17</v>
      </c>
      <c r="I680" s="1" t="s">
        <v>23</v>
      </c>
      <c r="J680" s="1" t="s">
        <v>24</v>
      </c>
      <c r="K680" s="1" t="str">
        <f>VLOOKUP(MID(HR_DB[[#This Row],[ID No.]],8,2),[1]Draft!$B$9:$C$14,2,FALSE)</f>
        <v>Giza</v>
      </c>
      <c r="L680" s="3">
        <v>39396</v>
      </c>
      <c r="M680" s="1">
        <f ca="1">DATEDIF(HR_DB[[#This Row],[Hire date]],TODAY(),"Y")</f>
        <v>12</v>
      </c>
      <c r="N680" s="4">
        <v>4154</v>
      </c>
    </row>
    <row r="681" spans="1:14" x14ac:dyDescent="0.25">
      <c r="A681" s="1">
        <v>51337</v>
      </c>
      <c r="B681" s="1" t="s">
        <v>1392</v>
      </c>
      <c r="C681" s="1" t="s">
        <v>1393</v>
      </c>
      <c r="D681" s="1" t="s">
        <v>16</v>
      </c>
      <c r="E681" s="1" t="str">
        <f>IF(ISODD(MID(HR_DB[[#This Row],[ID No.]],13,1)),"Male","Female")</f>
        <v>Male</v>
      </c>
      <c r="F681" s="3">
        <f>DATE(MID(HR_DB[[#This Row],[ID No.]],2,2),MID(HR_DB[[#This Row],[ID No.]],4,2),MID(HR_DB[[#This Row],[ID No.]],6,2))</f>
        <v>30491</v>
      </c>
      <c r="G681" s="1">
        <f ca="1">DATEDIF(HR_DB[[#This Row],[DOB]],TODAY(),"Y")</f>
        <v>37</v>
      </c>
      <c r="H681" s="1" t="s">
        <v>32</v>
      </c>
      <c r="I681" s="1" t="s">
        <v>18</v>
      </c>
      <c r="J681" s="1" t="s">
        <v>24</v>
      </c>
      <c r="K681" s="1" t="str">
        <f>VLOOKUP(MID(HR_DB[[#This Row],[ID No.]],8,2),[1]Draft!$B$9:$C$14,2,FALSE)</f>
        <v>Ismailia</v>
      </c>
      <c r="L681" s="3">
        <v>34806</v>
      </c>
      <c r="M681" s="1">
        <f ca="1">DATEDIF(HR_DB[[#This Row],[Hire date]],TODAY(),"Y")</f>
        <v>25</v>
      </c>
      <c r="N681" s="4">
        <v>28431</v>
      </c>
    </row>
    <row r="682" spans="1:14" x14ac:dyDescent="0.25">
      <c r="A682" s="1">
        <v>58343</v>
      </c>
      <c r="B682" s="1" t="s">
        <v>1394</v>
      </c>
      <c r="C682" s="1" t="s">
        <v>1395</v>
      </c>
      <c r="D682" s="1" t="s">
        <v>49</v>
      </c>
      <c r="E682" s="1" t="str">
        <f>IF(ISODD(MID(HR_DB[[#This Row],[ID No.]],13,1)),"Male","Female")</f>
        <v>Male</v>
      </c>
      <c r="F682" s="3">
        <f>DATE(MID(HR_DB[[#This Row],[ID No.]],2,2),MID(HR_DB[[#This Row],[ID No.]],4,2),MID(HR_DB[[#This Row],[ID No.]],6,2))</f>
        <v>34566</v>
      </c>
      <c r="G682" s="1">
        <f ca="1">DATEDIF(HR_DB[[#This Row],[DOB]],TODAY(),"Y")</f>
        <v>26</v>
      </c>
      <c r="H682" s="1" t="s">
        <v>17</v>
      </c>
      <c r="I682" s="1" t="s">
        <v>23</v>
      </c>
      <c r="J682" s="1" t="s">
        <v>24</v>
      </c>
      <c r="K682" s="1" t="str">
        <f>VLOOKUP(MID(HR_DB[[#This Row],[ID No.]],8,2),[1]Draft!$B$9:$C$14,2,FALSE)</f>
        <v>Alexandria</v>
      </c>
      <c r="L682" s="3">
        <v>40057</v>
      </c>
      <c r="M682" s="1">
        <f ca="1">DATEDIF(HR_DB[[#This Row],[Hire date]],TODAY(),"Y")</f>
        <v>11</v>
      </c>
      <c r="N682" s="4">
        <v>5341</v>
      </c>
    </row>
    <row r="683" spans="1:14" x14ac:dyDescent="0.25">
      <c r="A683" s="1">
        <v>55783</v>
      </c>
      <c r="B683" s="1" t="s">
        <v>1396</v>
      </c>
      <c r="C683" s="1" t="s">
        <v>1397</v>
      </c>
      <c r="D683" s="1" t="s">
        <v>143</v>
      </c>
      <c r="E683" s="1" t="str">
        <f>IF(ISODD(MID(HR_DB[[#This Row],[ID No.]],13,1)),"Male","Female")</f>
        <v>Female</v>
      </c>
      <c r="F683" s="3">
        <f>DATE(MID(HR_DB[[#This Row],[ID No.]],2,2),MID(HR_DB[[#This Row],[ID No.]],4,2),MID(HR_DB[[#This Row],[ID No.]],6,2))</f>
        <v>29449</v>
      </c>
      <c r="G683" s="1">
        <f ca="1">DATEDIF(HR_DB[[#This Row],[DOB]],TODAY(),"Y")</f>
        <v>40</v>
      </c>
      <c r="H683" s="1" t="s">
        <v>17</v>
      </c>
      <c r="I683" s="1" t="s">
        <v>41</v>
      </c>
      <c r="J683" s="1" t="s">
        <v>19</v>
      </c>
      <c r="K683" s="1" t="str">
        <f>VLOOKUP(MID(HR_DB[[#This Row],[ID No.]],8,2),[1]Draft!$B$9:$C$14,2,FALSE)</f>
        <v>Sharqia</v>
      </c>
      <c r="L683" s="3">
        <v>38993</v>
      </c>
      <c r="M683" s="1">
        <f ca="1">DATEDIF(HR_DB[[#This Row],[Hire date]],TODAY(),"Y")</f>
        <v>14</v>
      </c>
      <c r="N683" s="4">
        <v>12685</v>
      </c>
    </row>
    <row r="684" spans="1:14" x14ac:dyDescent="0.25">
      <c r="A684" s="1">
        <v>53158</v>
      </c>
      <c r="B684" s="1" t="s">
        <v>1398</v>
      </c>
      <c r="C684" s="1" t="s">
        <v>1399</v>
      </c>
      <c r="D684" s="1" t="s">
        <v>92</v>
      </c>
      <c r="E684" s="1" t="str">
        <f>IF(ISODD(MID(HR_DB[[#This Row],[ID No.]],13,1)),"Male","Female")</f>
        <v>Female</v>
      </c>
      <c r="F684" s="3">
        <f>DATE(MID(HR_DB[[#This Row],[ID No.]],2,2),MID(HR_DB[[#This Row],[ID No.]],4,2),MID(HR_DB[[#This Row],[ID No.]],6,2))</f>
        <v>33025</v>
      </c>
      <c r="G684" s="1">
        <f ca="1">DATEDIF(HR_DB[[#This Row],[DOB]],TODAY(),"Y")</f>
        <v>30</v>
      </c>
      <c r="H684" s="1" t="s">
        <v>17</v>
      </c>
      <c r="I684" s="1" t="s">
        <v>23</v>
      </c>
      <c r="J684" s="1" t="s">
        <v>28</v>
      </c>
      <c r="K684" s="1" t="str">
        <f>VLOOKUP(MID(HR_DB[[#This Row],[ID No.]],8,2),[1]Draft!$B$9:$C$14,2,FALSE)</f>
        <v>Alexandria</v>
      </c>
      <c r="L684" s="3">
        <v>37501</v>
      </c>
      <c r="M684" s="1">
        <f ca="1">DATEDIF(HR_DB[[#This Row],[Hire date]],TODAY(),"Y")</f>
        <v>18</v>
      </c>
      <c r="N684" s="4">
        <v>5785</v>
      </c>
    </row>
    <row r="685" spans="1:14" x14ac:dyDescent="0.25">
      <c r="A685" s="1">
        <v>51472</v>
      </c>
      <c r="B685" s="1" t="s">
        <v>1400</v>
      </c>
      <c r="C685" s="1" t="s">
        <v>1401</v>
      </c>
      <c r="D685" s="1" t="s">
        <v>16</v>
      </c>
      <c r="E685" s="1" t="str">
        <f>IF(ISODD(MID(HR_DB[[#This Row],[ID No.]],13,1)),"Male","Female")</f>
        <v>Male</v>
      </c>
      <c r="F685" s="3">
        <f>DATE(MID(HR_DB[[#This Row],[ID No.]],2,2),MID(HR_DB[[#This Row],[ID No.]],4,2),MID(HR_DB[[#This Row],[ID No.]],6,2))</f>
        <v>27181</v>
      </c>
      <c r="G685" s="1">
        <f ca="1">DATEDIF(HR_DB[[#This Row],[DOB]],TODAY(),"Y")</f>
        <v>46</v>
      </c>
      <c r="H685" s="1" t="s">
        <v>32</v>
      </c>
      <c r="I685" s="1" t="s">
        <v>23</v>
      </c>
      <c r="J685" s="1" t="s">
        <v>19</v>
      </c>
      <c r="K685" s="1" t="str">
        <f>VLOOKUP(MID(HR_DB[[#This Row],[ID No.]],8,2),[1]Draft!$B$9:$C$14,2,FALSE)</f>
        <v>Alexandria</v>
      </c>
      <c r="L685" s="3">
        <v>38263</v>
      </c>
      <c r="M685" s="1">
        <f ca="1">DATEDIF(HR_DB[[#This Row],[Hire date]],TODAY(),"Y")</f>
        <v>16</v>
      </c>
      <c r="N685" s="4">
        <v>3371</v>
      </c>
    </row>
    <row r="686" spans="1:14" x14ac:dyDescent="0.25">
      <c r="A686" s="1">
        <v>52786</v>
      </c>
      <c r="B686" s="1" t="s">
        <v>1402</v>
      </c>
      <c r="C686" s="1" t="s">
        <v>1403</v>
      </c>
      <c r="D686" s="1" t="s">
        <v>16</v>
      </c>
      <c r="E686" s="1" t="str">
        <f>IF(ISODD(MID(HR_DB[[#This Row],[ID No.]],13,1)),"Male","Female")</f>
        <v>Male</v>
      </c>
      <c r="F686" s="3">
        <f>DATE(MID(HR_DB[[#This Row],[ID No.]],2,2),MID(HR_DB[[#This Row],[ID No.]],4,2),MID(HR_DB[[#This Row],[ID No.]],6,2))</f>
        <v>33225</v>
      </c>
      <c r="G686" s="1">
        <f ca="1">DATEDIF(HR_DB[[#This Row],[DOB]],TODAY(),"Y")</f>
        <v>29</v>
      </c>
      <c r="H686" s="1" t="s">
        <v>32</v>
      </c>
      <c r="I686" s="1" t="s">
        <v>18</v>
      </c>
      <c r="J686" s="1" t="s">
        <v>28</v>
      </c>
      <c r="K686" s="1" t="str">
        <f>VLOOKUP(MID(HR_DB[[#This Row],[ID No.]],8,2),[1]Draft!$B$9:$C$14,2,FALSE)</f>
        <v>Giza</v>
      </c>
      <c r="L686" s="3">
        <v>40715</v>
      </c>
      <c r="M686" s="1">
        <f ca="1">DATEDIF(HR_DB[[#This Row],[Hire date]],TODAY(),"Y")</f>
        <v>9</v>
      </c>
      <c r="N686" s="4">
        <v>17109</v>
      </c>
    </row>
    <row r="687" spans="1:14" x14ac:dyDescent="0.25">
      <c r="A687" s="1">
        <v>55052</v>
      </c>
      <c r="B687" s="1" t="s">
        <v>1404</v>
      </c>
      <c r="C687" s="1" t="s">
        <v>1405</v>
      </c>
      <c r="D687" s="1" t="s">
        <v>31</v>
      </c>
      <c r="E687" s="1" t="str">
        <f>IF(ISODD(MID(HR_DB[[#This Row],[ID No.]],13,1)),"Male","Female")</f>
        <v>Male</v>
      </c>
      <c r="F687" s="3">
        <f>DATE(MID(HR_DB[[#This Row],[ID No.]],2,2),MID(HR_DB[[#This Row],[ID No.]],4,2),MID(HR_DB[[#This Row],[ID No.]],6,2))</f>
        <v>30038</v>
      </c>
      <c r="G687" s="1">
        <f ca="1">DATEDIF(HR_DB[[#This Row],[DOB]],TODAY(),"Y")</f>
        <v>38</v>
      </c>
      <c r="H687" s="1" t="s">
        <v>32</v>
      </c>
      <c r="I687" s="1" t="s">
        <v>23</v>
      </c>
      <c r="J687" s="1" t="s">
        <v>44</v>
      </c>
      <c r="K687" s="1" t="str">
        <f>VLOOKUP(MID(HR_DB[[#This Row],[ID No.]],8,2),[1]Draft!$B$9:$C$14,2,FALSE)</f>
        <v>Sharqia</v>
      </c>
      <c r="L687" s="3">
        <v>39446</v>
      </c>
      <c r="M687" s="1">
        <f ca="1">DATEDIF(HR_DB[[#This Row],[Hire date]],TODAY(),"Y")</f>
        <v>12</v>
      </c>
      <c r="N687" s="4">
        <v>3087</v>
      </c>
    </row>
    <row r="688" spans="1:14" x14ac:dyDescent="0.25">
      <c r="A688" s="1">
        <v>52277</v>
      </c>
      <c r="B688" s="1" t="s">
        <v>1406</v>
      </c>
      <c r="C688" s="1" t="s">
        <v>1407</v>
      </c>
      <c r="D688" s="1" t="s">
        <v>62</v>
      </c>
      <c r="E688" s="1" t="str">
        <f>IF(ISODD(MID(HR_DB[[#This Row],[ID No.]],13,1)),"Male","Female")</f>
        <v>Female</v>
      </c>
      <c r="F688" s="3">
        <f>DATE(MID(HR_DB[[#This Row],[ID No.]],2,2),MID(HR_DB[[#This Row],[ID No.]],4,2),MID(HR_DB[[#This Row],[ID No.]],6,2))</f>
        <v>31232</v>
      </c>
      <c r="G688" s="1">
        <f ca="1">DATEDIF(HR_DB[[#This Row],[DOB]],TODAY(),"Y")</f>
        <v>35</v>
      </c>
      <c r="H688" s="1" t="s">
        <v>17</v>
      </c>
      <c r="I688" s="1" t="s">
        <v>18</v>
      </c>
      <c r="J688" s="1" t="s">
        <v>19</v>
      </c>
      <c r="K688" s="1" t="str">
        <f>VLOOKUP(MID(HR_DB[[#This Row],[ID No.]],8,2),[1]Draft!$B$9:$C$14,2,FALSE)</f>
        <v>Alexandria</v>
      </c>
      <c r="L688" s="3">
        <v>35158</v>
      </c>
      <c r="M688" s="1">
        <f ca="1">DATEDIF(HR_DB[[#This Row],[Hire date]],TODAY(),"Y")</f>
        <v>24</v>
      </c>
      <c r="N688" s="4">
        <v>15284</v>
      </c>
    </row>
    <row r="689" spans="1:14" x14ac:dyDescent="0.25">
      <c r="A689" s="1">
        <v>51886</v>
      </c>
      <c r="B689" s="1" t="s">
        <v>1408</v>
      </c>
      <c r="C689" s="1" t="s">
        <v>1409</v>
      </c>
      <c r="D689" s="1" t="s">
        <v>35</v>
      </c>
      <c r="E689" s="1" t="str">
        <f>IF(ISODD(MID(HR_DB[[#This Row],[ID No.]],13,1)),"Male","Female")</f>
        <v>Female</v>
      </c>
      <c r="F689" s="3">
        <f>DATE(MID(HR_DB[[#This Row],[ID No.]],2,2),MID(HR_DB[[#This Row],[ID No.]],4,2),MID(HR_DB[[#This Row],[ID No.]],6,2))</f>
        <v>31106</v>
      </c>
      <c r="G689" s="1">
        <f ca="1">DATEDIF(HR_DB[[#This Row],[DOB]],TODAY(),"Y")</f>
        <v>35</v>
      </c>
      <c r="H689" s="1" t="s">
        <v>32</v>
      </c>
      <c r="I689" s="1" t="s">
        <v>23</v>
      </c>
      <c r="J689" s="1" t="s">
        <v>24</v>
      </c>
      <c r="K689" s="1" t="str">
        <f>VLOOKUP(MID(HR_DB[[#This Row],[ID No.]],8,2),[1]Draft!$B$9:$C$14,2,FALSE)</f>
        <v>Ismailia</v>
      </c>
      <c r="L689" s="3">
        <v>38812</v>
      </c>
      <c r="M689" s="1">
        <f ca="1">DATEDIF(HR_DB[[#This Row],[Hire date]],TODAY(),"Y")</f>
        <v>14</v>
      </c>
      <c r="N689" s="4">
        <v>3956</v>
      </c>
    </row>
    <row r="690" spans="1:14" x14ac:dyDescent="0.25">
      <c r="A690" s="1">
        <v>53677</v>
      </c>
      <c r="B690" s="1" t="s">
        <v>1410</v>
      </c>
      <c r="C690" s="1" t="s">
        <v>1411</v>
      </c>
      <c r="D690" s="1" t="s">
        <v>92</v>
      </c>
      <c r="E690" s="1" t="str">
        <f>IF(ISODD(MID(HR_DB[[#This Row],[ID No.]],13,1)),"Male","Female")</f>
        <v>Male</v>
      </c>
      <c r="F690" s="3">
        <f>DATE(MID(HR_DB[[#This Row],[ID No.]],2,2),MID(HR_DB[[#This Row],[ID No.]],4,2),MID(HR_DB[[#This Row],[ID No.]],6,2))</f>
        <v>31584</v>
      </c>
      <c r="G690" s="1">
        <f ca="1">DATEDIF(HR_DB[[#This Row],[DOB]],TODAY(),"Y")</f>
        <v>34</v>
      </c>
      <c r="H690" s="1" t="s">
        <v>32</v>
      </c>
      <c r="I690" s="1" t="s">
        <v>23</v>
      </c>
      <c r="J690" s="1" t="s">
        <v>44</v>
      </c>
      <c r="K690" s="1" t="str">
        <f>VLOOKUP(MID(HR_DB[[#This Row],[ID No.]],8,2),[1]Draft!$B$9:$C$14,2,FALSE)</f>
        <v>Sharqia</v>
      </c>
      <c r="L690" s="3">
        <v>37582</v>
      </c>
      <c r="M690" s="1">
        <f ca="1">DATEDIF(HR_DB[[#This Row],[Hire date]],TODAY(),"Y")</f>
        <v>17</v>
      </c>
      <c r="N690" s="4">
        <v>3770</v>
      </c>
    </row>
    <row r="691" spans="1:14" x14ac:dyDescent="0.25">
      <c r="A691" s="1">
        <v>56343</v>
      </c>
      <c r="B691" s="1" t="s">
        <v>1412</v>
      </c>
      <c r="C691" s="1" t="s">
        <v>1413</v>
      </c>
      <c r="D691" s="1" t="s">
        <v>38</v>
      </c>
      <c r="E691" s="1" t="str">
        <f>IF(ISODD(MID(HR_DB[[#This Row],[ID No.]],13,1)),"Male","Female")</f>
        <v>Female</v>
      </c>
      <c r="F691" s="3">
        <f>DATE(MID(HR_DB[[#This Row],[ID No.]],2,2),MID(HR_DB[[#This Row],[ID No.]],4,2),MID(HR_DB[[#This Row],[ID No.]],6,2))</f>
        <v>29200</v>
      </c>
      <c r="G691" s="1">
        <f ca="1">DATEDIF(HR_DB[[#This Row],[DOB]],TODAY(),"Y")</f>
        <v>40</v>
      </c>
      <c r="H691" s="1" t="s">
        <v>32</v>
      </c>
      <c r="I691" s="1" t="s">
        <v>23</v>
      </c>
      <c r="J691" s="1" t="s">
        <v>28</v>
      </c>
      <c r="K691" s="1" t="str">
        <f>VLOOKUP(MID(HR_DB[[#This Row],[ID No.]],8,2),[1]Draft!$B$9:$C$14,2,FALSE)</f>
        <v>Sharqia</v>
      </c>
      <c r="L691" s="3">
        <v>36526</v>
      </c>
      <c r="M691" s="1">
        <f ca="1">DATEDIF(HR_DB[[#This Row],[Hire date]],TODAY(),"Y")</f>
        <v>20</v>
      </c>
      <c r="N691" s="4">
        <v>3353</v>
      </c>
    </row>
    <row r="692" spans="1:14" x14ac:dyDescent="0.25">
      <c r="A692" s="1">
        <v>59282</v>
      </c>
      <c r="B692" s="1" t="s">
        <v>1414</v>
      </c>
      <c r="C692" s="1" t="s">
        <v>1415</v>
      </c>
      <c r="D692" s="1" t="s">
        <v>143</v>
      </c>
      <c r="E692" s="1" t="str">
        <f>IF(ISODD(MID(HR_DB[[#This Row],[ID No.]],13,1)),"Male","Female")</f>
        <v>Female</v>
      </c>
      <c r="F692" s="3">
        <f>DATE(MID(HR_DB[[#This Row],[ID No.]],2,2),MID(HR_DB[[#This Row],[ID No.]],4,2),MID(HR_DB[[#This Row],[ID No.]],6,2))</f>
        <v>30697</v>
      </c>
      <c r="G692" s="1">
        <f ca="1">DATEDIF(HR_DB[[#This Row],[DOB]],TODAY(),"Y")</f>
        <v>36</v>
      </c>
      <c r="H692" s="1" t="s">
        <v>32</v>
      </c>
      <c r="I692" s="1" t="s">
        <v>23</v>
      </c>
      <c r="J692" s="1" t="s">
        <v>19</v>
      </c>
      <c r="K692" s="1" t="str">
        <f>VLOOKUP(MID(HR_DB[[#This Row],[ID No.]],8,2),[1]Draft!$B$9:$C$14,2,FALSE)</f>
        <v>Sharqia</v>
      </c>
      <c r="L692" s="3">
        <v>37924</v>
      </c>
      <c r="M692" s="1">
        <f ca="1">DATEDIF(HR_DB[[#This Row],[Hire date]],TODAY(),"Y")</f>
        <v>17</v>
      </c>
      <c r="N692" s="4">
        <v>3287</v>
      </c>
    </row>
    <row r="693" spans="1:14" x14ac:dyDescent="0.25">
      <c r="A693" s="1">
        <v>59522</v>
      </c>
      <c r="B693" s="1" t="s">
        <v>1416</v>
      </c>
      <c r="C693" s="1" t="s">
        <v>1417</v>
      </c>
      <c r="D693" s="1" t="s">
        <v>35</v>
      </c>
      <c r="E693" s="1" t="str">
        <f>IF(ISODD(MID(HR_DB[[#This Row],[ID No.]],13,1)),"Male","Female")</f>
        <v>Male</v>
      </c>
      <c r="F693" s="3">
        <f>DATE(MID(HR_DB[[#This Row],[ID No.]],2,2),MID(HR_DB[[#This Row],[ID No.]],4,2),MID(HR_DB[[#This Row],[ID No.]],6,2))</f>
        <v>29526</v>
      </c>
      <c r="G693" s="1">
        <f ca="1">DATEDIF(HR_DB[[#This Row],[DOB]],TODAY(),"Y")</f>
        <v>40</v>
      </c>
      <c r="H693" s="1" t="s">
        <v>32</v>
      </c>
      <c r="I693" s="1" t="s">
        <v>23</v>
      </c>
      <c r="J693" s="1" t="s">
        <v>67</v>
      </c>
      <c r="K693" s="1" t="str">
        <f>VLOOKUP(MID(HR_DB[[#This Row],[ID No.]],8,2),[1]Draft!$B$9:$C$14,2,FALSE)</f>
        <v>Monufia</v>
      </c>
      <c r="L693" s="3">
        <v>40852</v>
      </c>
      <c r="M693" s="1">
        <f ca="1">DATEDIF(HR_DB[[#This Row],[Hire date]],TODAY(),"Y")</f>
        <v>8</v>
      </c>
      <c r="N693" s="4">
        <v>3961</v>
      </c>
    </row>
    <row r="694" spans="1:14" x14ac:dyDescent="0.25">
      <c r="A694" s="1">
        <v>52393</v>
      </c>
      <c r="B694" s="1" t="s">
        <v>1418</v>
      </c>
      <c r="C694" s="1" t="s">
        <v>1419</v>
      </c>
      <c r="D694" s="1" t="s">
        <v>92</v>
      </c>
      <c r="E694" s="1" t="str">
        <f>IF(ISODD(MID(HR_DB[[#This Row],[ID No.]],13,1)),"Male","Female")</f>
        <v>Female</v>
      </c>
      <c r="F694" s="3">
        <f>DATE(MID(HR_DB[[#This Row],[ID No.]],2,2),MID(HR_DB[[#This Row],[ID No.]],4,2),MID(HR_DB[[#This Row],[ID No.]],6,2))</f>
        <v>27522</v>
      </c>
      <c r="G694" s="1">
        <f ca="1">DATEDIF(HR_DB[[#This Row],[DOB]],TODAY(),"Y")</f>
        <v>45</v>
      </c>
      <c r="H694" s="1" t="s">
        <v>32</v>
      </c>
      <c r="I694" s="1" t="s">
        <v>41</v>
      </c>
      <c r="J694" s="1" t="s">
        <v>24</v>
      </c>
      <c r="K694" s="1" t="str">
        <f>VLOOKUP(MID(HR_DB[[#This Row],[ID No.]],8,2),[1]Draft!$B$9:$C$14,2,FALSE)</f>
        <v>Sharqia</v>
      </c>
      <c r="L694" s="3">
        <v>37878</v>
      </c>
      <c r="M694" s="1">
        <f ca="1">DATEDIF(HR_DB[[#This Row],[Hire date]],TODAY(),"Y")</f>
        <v>17</v>
      </c>
      <c r="N694" s="4">
        <v>11611</v>
      </c>
    </row>
    <row r="695" spans="1:14" x14ac:dyDescent="0.25">
      <c r="A695" s="1">
        <v>58890</v>
      </c>
      <c r="B695" s="1" t="s">
        <v>1420</v>
      </c>
      <c r="C695" s="1" t="s">
        <v>1421</v>
      </c>
      <c r="D695" s="1" t="s">
        <v>49</v>
      </c>
      <c r="E695" s="1" t="str">
        <f>IF(ISODD(MID(HR_DB[[#This Row],[ID No.]],13,1)),"Male","Female")</f>
        <v>Female</v>
      </c>
      <c r="F695" s="3">
        <f>DATE(MID(HR_DB[[#This Row],[ID No.]],2,2),MID(HR_DB[[#This Row],[ID No.]],4,2),MID(HR_DB[[#This Row],[ID No.]],6,2))</f>
        <v>34227</v>
      </c>
      <c r="G695" s="1">
        <f ca="1">DATEDIF(HR_DB[[#This Row],[DOB]],TODAY(),"Y")</f>
        <v>27</v>
      </c>
      <c r="H695" s="1" t="s">
        <v>17</v>
      </c>
      <c r="I695" s="1" t="s">
        <v>23</v>
      </c>
      <c r="J695" s="1" t="s">
        <v>24</v>
      </c>
      <c r="K695" s="1" t="str">
        <f>VLOOKUP(MID(HR_DB[[#This Row],[ID No.]],8,2),[1]Draft!$B$9:$C$14,2,FALSE)</f>
        <v>Giza</v>
      </c>
      <c r="L695" s="3">
        <v>35237</v>
      </c>
      <c r="M695" s="1">
        <f ca="1">DATEDIF(HR_DB[[#This Row],[Hire date]],TODAY(),"Y")</f>
        <v>24</v>
      </c>
      <c r="N695" s="4">
        <v>4795</v>
      </c>
    </row>
    <row r="696" spans="1:14" x14ac:dyDescent="0.25">
      <c r="A696" s="1">
        <v>58993</v>
      </c>
      <c r="B696" s="1" t="s">
        <v>1422</v>
      </c>
      <c r="C696" s="1" t="s">
        <v>1423</v>
      </c>
      <c r="D696" s="1" t="s">
        <v>62</v>
      </c>
      <c r="E696" s="1" t="str">
        <f>IF(ISODD(MID(HR_DB[[#This Row],[ID No.]],13,1)),"Male","Female")</f>
        <v>Male</v>
      </c>
      <c r="F696" s="3">
        <f>DATE(MID(HR_DB[[#This Row],[ID No.]],2,2),MID(HR_DB[[#This Row],[ID No.]],4,2),MID(HR_DB[[#This Row],[ID No.]],6,2))</f>
        <v>28544</v>
      </c>
      <c r="G696" s="1">
        <f ca="1">DATEDIF(HR_DB[[#This Row],[DOB]],TODAY(),"Y")</f>
        <v>42</v>
      </c>
      <c r="H696" s="1" t="s">
        <v>17</v>
      </c>
      <c r="I696" s="1" t="s">
        <v>23</v>
      </c>
      <c r="J696" s="1" t="s">
        <v>44</v>
      </c>
      <c r="K696" s="1" t="str">
        <f>VLOOKUP(MID(HR_DB[[#This Row],[ID No.]],8,2),[1]Draft!$B$9:$C$14,2,FALSE)</f>
        <v>Sharqia</v>
      </c>
      <c r="L696" s="3">
        <v>41767</v>
      </c>
      <c r="M696" s="1">
        <f ca="1">DATEDIF(HR_DB[[#This Row],[Hire date]],TODAY(),"Y")</f>
        <v>6</v>
      </c>
      <c r="N696" s="4">
        <v>6002</v>
      </c>
    </row>
    <row r="697" spans="1:14" x14ac:dyDescent="0.25">
      <c r="A697" s="1">
        <v>51810</v>
      </c>
      <c r="B697" s="1" t="s">
        <v>1424</v>
      </c>
      <c r="C697" s="1" t="s">
        <v>1425</v>
      </c>
      <c r="D697" s="1" t="s">
        <v>35</v>
      </c>
      <c r="E697" s="1" t="str">
        <f>IF(ISODD(MID(HR_DB[[#This Row],[ID No.]],13,1)),"Male","Female")</f>
        <v>Male</v>
      </c>
      <c r="F697" s="3">
        <f>DATE(MID(HR_DB[[#This Row],[ID No.]],2,2),MID(HR_DB[[#This Row],[ID No.]],4,2),MID(HR_DB[[#This Row],[ID No.]],6,2))</f>
        <v>34184</v>
      </c>
      <c r="G697" s="1">
        <f ca="1">DATEDIF(HR_DB[[#This Row],[DOB]],TODAY(),"Y")</f>
        <v>27</v>
      </c>
      <c r="H697" s="1" t="s">
        <v>32</v>
      </c>
      <c r="I697" s="1" t="s">
        <v>23</v>
      </c>
      <c r="J697" s="1" t="s">
        <v>44</v>
      </c>
      <c r="K697" s="1" t="str">
        <f>VLOOKUP(MID(HR_DB[[#This Row],[ID No.]],8,2),[1]Draft!$B$9:$C$14,2,FALSE)</f>
        <v>Ismailia</v>
      </c>
      <c r="L697" s="3">
        <v>37849</v>
      </c>
      <c r="M697" s="1">
        <f ca="1">DATEDIF(HR_DB[[#This Row],[Hire date]],TODAY(),"Y")</f>
        <v>17</v>
      </c>
      <c r="N697" s="4">
        <v>4655</v>
      </c>
    </row>
    <row r="698" spans="1:14" x14ac:dyDescent="0.25">
      <c r="A698" s="1">
        <v>59241</v>
      </c>
      <c r="B698" s="1" t="s">
        <v>1426</v>
      </c>
      <c r="C698" s="1" t="s">
        <v>1427</v>
      </c>
      <c r="D698" s="1" t="s">
        <v>35</v>
      </c>
      <c r="E698" s="1" t="str">
        <f>IF(ISODD(MID(HR_DB[[#This Row],[ID No.]],13,1)),"Male","Female")</f>
        <v>Male</v>
      </c>
      <c r="F698" s="3">
        <f>DATE(MID(HR_DB[[#This Row],[ID No.]],2,2),MID(HR_DB[[#This Row],[ID No.]],4,2),MID(HR_DB[[#This Row],[ID No.]],6,2))</f>
        <v>28202</v>
      </c>
      <c r="G698" s="1">
        <f ca="1">DATEDIF(HR_DB[[#This Row],[DOB]],TODAY(),"Y")</f>
        <v>43</v>
      </c>
      <c r="H698" s="1" t="s">
        <v>17</v>
      </c>
      <c r="I698" s="1" t="s">
        <v>23</v>
      </c>
      <c r="J698" s="1" t="s">
        <v>28</v>
      </c>
      <c r="K698" s="1" t="str">
        <f>VLOOKUP(MID(HR_DB[[#This Row],[ID No.]],8,2),[1]Draft!$B$9:$C$14,2,FALSE)</f>
        <v>Sharqia</v>
      </c>
      <c r="L698" s="3">
        <v>35314</v>
      </c>
      <c r="M698" s="1">
        <f ca="1">DATEDIF(HR_DB[[#This Row],[Hire date]],TODAY(),"Y")</f>
        <v>24</v>
      </c>
      <c r="N698" s="4">
        <v>3949</v>
      </c>
    </row>
    <row r="699" spans="1:14" x14ac:dyDescent="0.25">
      <c r="A699" s="1">
        <v>57846</v>
      </c>
      <c r="B699" s="1" t="s">
        <v>1428</v>
      </c>
      <c r="C699" s="1" t="s">
        <v>1429</v>
      </c>
      <c r="D699" s="1" t="s">
        <v>35</v>
      </c>
      <c r="E699" s="1" t="str">
        <f>IF(ISODD(MID(HR_DB[[#This Row],[ID No.]],13,1)),"Male","Female")</f>
        <v>Female</v>
      </c>
      <c r="F699" s="3">
        <f>DATE(MID(HR_DB[[#This Row],[ID No.]],2,2),MID(HR_DB[[#This Row],[ID No.]],4,2),MID(HR_DB[[#This Row],[ID No.]],6,2))</f>
        <v>31977</v>
      </c>
      <c r="G699" s="1">
        <f ca="1">DATEDIF(HR_DB[[#This Row],[DOB]],TODAY(),"Y")</f>
        <v>33</v>
      </c>
      <c r="H699" s="1" t="s">
        <v>32</v>
      </c>
      <c r="I699" s="1" t="s">
        <v>23</v>
      </c>
      <c r="J699" s="1" t="s">
        <v>19</v>
      </c>
      <c r="K699" s="1" t="str">
        <f>VLOOKUP(MID(HR_DB[[#This Row],[ID No.]],8,2),[1]Draft!$B$9:$C$14,2,FALSE)</f>
        <v>Monufia</v>
      </c>
      <c r="L699" s="3">
        <v>34860</v>
      </c>
      <c r="M699" s="1">
        <f ca="1">DATEDIF(HR_DB[[#This Row],[Hire date]],TODAY(),"Y")</f>
        <v>25</v>
      </c>
      <c r="N699" s="4">
        <v>5823</v>
      </c>
    </row>
    <row r="700" spans="1:14" x14ac:dyDescent="0.25">
      <c r="A700" s="1">
        <v>52101</v>
      </c>
      <c r="B700" s="1" t="s">
        <v>1430</v>
      </c>
      <c r="C700" s="1" t="s">
        <v>1431</v>
      </c>
      <c r="D700" s="1" t="s">
        <v>16</v>
      </c>
      <c r="E700" s="1" t="str">
        <f>IF(ISODD(MID(HR_DB[[#This Row],[ID No.]],13,1)),"Male","Female")</f>
        <v>Female</v>
      </c>
      <c r="F700" s="3">
        <f>DATE(MID(HR_DB[[#This Row],[ID No.]],2,2),MID(HR_DB[[#This Row],[ID No.]],4,2),MID(HR_DB[[#This Row],[ID No.]],6,2))</f>
        <v>27312</v>
      </c>
      <c r="G700" s="1">
        <f ca="1">DATEDIF(HR_DB[[#This Row],[DOB]],TODAY(),"Y")</f>
        <v>46</v>
      </c>
      <c r="H700" s="1" t="s">
        <v>17</v>
      </c>
      <c r="I700" s="1" t="s">
        <v>41</v>
      </c>
      <c r="J700" s="1" t="s">
        <v>19</v>
      </c>
      <c r="K700" s="1" t="str">
        <f>VLOOKUP(MID(HR_DB[[#This Row],[ID No.]],8,2),[1]Draft!$B$9:$C$14,2,FALSE)</f>
        <v>Monufia</v>
      </c>
      <c r="L700" s="3">
        <v>35836</v>
      </c>
      <c r="M700" s="1">
        <f ca="1">DATEDIF(HR_DB[[#This Row],[Hire date]],TODAY(),"Y")</f>
        <v>22</v>
      </c>
      <c r="N700" s="4">
        <v>13275</v>
      </c>
    </row>
    <row r="701" spans="1:14" x14ac:dyDescent="0.25">
      <c r="A701" s="1">
        <v>51586</v>
      </c>
      <c r="B701" s="1" t="s">
        <v>1432</v>
      </c>
      <c r="C701" s="1" t="s">
        <v>1433</v>
      </c>
      <c r="D701" s="1" t="s">
        <v>16</v>
      </c>
      <c r="E701" s="1" t="str">
        <f>IF(ISODD(MID(HR_DB[[#This Row],[ID No.]],13,1)),"Male","Female")</f>
        <v>Female</v>
      </c>
      <c r="F701" s="3">
        <f>DATE(MID(HR_DB[[#This Row],[ID No.]],2,2),MID(HR_DB[[#This Row],[ID No.]],4,2),MID(HR_DB[[#This Row],[ID No.]],6,2))</f>
        <v>30517</v>
      </c>
      <c r="G701" s="1">
        <f ca="1">DATEDIF(HR_DB[[#This Row],[DOB]],TODAY(),"Y")</f>
        <v>37</v>
      </c>
      <c r="H701" s="1" t="s">
        <v>17</v>
      </c>
      <c r="I701" s="1" t="s">
        <v>23</v>
      </c>
      <c r="J701" s="1" t="s">
        <v>24</v>
      </c>
      <c r="K701" s="1" t="str">
        <f>VLOOKUP(MID(HR_DB[[#This Row],[ID No.]],8,2),[1]Draft!$B$9:$C$14,2,FALSE)</f>
        <v>Giza</v>
      </c>
      <c r="L701" s="3">
        <v>39434</v>
      </c>
      <c r="M701" s="1">
        <f ca="1">DATEDIF(HR_DB[[#This Row],[Hire date]],TODAY(),"Y")</f>
        <v>12</v>
      </c>
      <c r="N701" s="4">
        <v>3282</v>
      </c>
    </row>
    <row r="702" spans="1:14" x14ac:dyDescent="0.25">
      <c r="A702" s="1">
        <v>58381</v>
      </c>
      <c r="B702" s="1" t="s">
        <v>1434</v>
      </c>
      <c r="C702" s="1" t="s">
        <v>1435</v>
      </c>
      <c r="D702" s="1" t="s">
        <v>38</v>
      </c>
      <c r="E702" s="1" t="str">
        <f>IF(ISODD(MID(HR_DB[[#This Row],[ID No.]],13,1)),"Male","Female")</f>
        <v>Male</v>
      </c>
      <c r="F702" s="3">
        <f>DATE(MID(HR_DB[[#This Row],[ID No.]],2,2),MID(HR_DB[[#This Row],[ID No.]],4,2),MID(HR_DB[[#This Row],[ID No.]],6,2))</f>
        <v>27712</v>
      </c>
      <c r="G702" s="1">
        <f ca="1">DATEDIF(HR_DB[[#This Row],[DOB]],TODAY(),"Y")</f>
        <v>44</v>
      </c>
      <c r="H702" s="1" t="s">
        <v>17</v>
      </c>
      <c r="I702" s="1" t="s">
        <v>23</v>
      </c>
      <c r="J702" s="1" t="s">
        <v>24</v>
      </c>
      <c r="K702" s="1" t="str">
        <f>VLOOKUP(MID(HR_DB[[#This Row],[ID No.]],8,2),[1]Draft!$B$9:$C$14,2,FALSE)</f>
        <v>Sharqia</v>
      </c>
      <c r="L702" s="3">
        <v>39996</v>
      </c>
      <c r="M702" s="1">
        <f ca="1">DATEDIF(HR_DB[[#This Row],[Hire date]],TODAY(),"Y")</f>
        <v>11</v>
      </c>
      <c r="N702" s="4">
        <v>5900</v>
      </c>
    </row>
    <row r="703" spans="1:14" x14ac:dyDescent="0.25">
      <c r="A703" s="1">
        <v>50962</v>
      </c>
      <c r="B703" s="1" t="s">
        <v>1436</v>
      </c>
      <c r="C703" s="1" t="s">
        <v>1437</v>
      </c>
      <c r="D703" s="1" t="s">
        <v>49</v>
      </c>
      <c r="E703" s="1" t="str">
        <f>IF(ISODD(MID(HR_DB[[#This Row],[ID No.]],13,1)),"Male","Female")</f>
        <v>Male</v>
      </c>
      <c r="F703" s="3">
        <f>DATE(MID(HR_DB[[#This Row],[ID No.]],2,2),MID(HR_DB[[#This Row],[ID No.]],4,2),MID(HR_DB[[#This Row],[ID No.]],6,2))</f>
        <v>29144</v>
      </c>
      <c r="G703" s="1">
        <f ca="1">DATEDIF(HR_DB[[#This Row],[DOB]],TODAY(),"Y")</f>
        <v>41</v>
      </c>
      <c r="H703" s="1" t="s">
        <v>17</v>
      </c>
      <c r="I703" s="1" t="s">
        <v>23</v>
      </c>
      <c r="J703" s="1" t="s">
        <v>19</v>
      </c>
      <c r="K703" s="1" t="str">
        <f>VLOOKUP(MID(HR_DB[[#This Row],[ID No.]],8,2),[1]Draft!$B$9:$C$14,2,FALSE)</f>
        <v>Giza</v>
      </c>
      <c r="L703" s="3">
        <v>40011</v>
      </c>
      <c r="M703" s="1">
        <f ca="1">DATEDIF(HR_DB[[#This Row],[Hire date]],TODAY(),"Y")</f>
        <v>11</v>
      </c>
      <c r="N703" s="4">
        <v>3202</v>
      </c>
    </row>
    <row r="704" spans="1:14" x14ac:dyDescent="0.25">
      <c r="A704" s="1">
        <v>57239</v>
      </c>
      <c r="B704" s="1" t="s">
        <v>1438</v>
      </c>
      <c r="C704" s="1" t="s">
        <v>1439</v>
      </c>
      <c r="D704" s="1" t="s">
        <v>143</v>
      </c>
      <c r="E704" s="1" t="str">
        <f>IF(ISODD(MID(HR_DB[[#This Row],[ID No.]],13,1)),"Male","Female")</f>
        <v>Female</v>
      </c>
      <c r="F704" s="3">
        <f>DATE(MID(HR_DB[[#This Row],[ID No.]],2,2),MID(HR_DB[[#This Row],[ID No.]],4,2),MID(HR_DB[[#This Row],[ID No.]],6,2))</f>
        <v>29726</v>
      </c>
      <c r="G704" s="1">
        <f ca="1">DATEDIF(HR_DB[[#This Row],[DOB]],TODAY(),"Y")</f>
        <v>39</v>
      </c>
      <c r="H704" s="1" t="s">
        <v>17</v>
      </c>
      <c r="I704" s="1" t="s">
        <v>23</v>
      </c>
      <c r="J704" s="1" t="s">
        <v>67</v>
      </c>
      <c r="K704" s="1" t="str">
        <f>VLOOKUP(MID(HR_DB[[#This Row],[ID No.]],8,2),[1]Draft!$B$9:$C$14,2,FALSE)</f>
        <v>Alexandria</v>
      </c>
      <c r="L704" s="3">
        <v>36496</v>
      </c>
      <c r="M704" s="1">
        <f ca="1">DATEDIF(HR_DB[[#This Row],[Hire date]],TODAY(),"Y")</f>
        <v>20</v>
      </c>
      <c r="N704" s="4">
        <v>4962</v>
      </c>
    </row>
    <row r="705" spans="1:14" x14ac:dyDescent="0.25">
      <c r="A705" s="1">
        <v>56374</v>
      </c>
      <c r="B705" s="1" t="s">
        <v>1440</v>
      </c>
      <c r="C705" s="1" t="s">
        <v>1441</v>
      </c>
      <c r="D705" s="1" t="s">
        <v>31</v>
      </c>
      <c r="E705" s="1" t="str">
        <f>IF(ISODD(MID(HR_DB[[#This Row],[ID No.]],13,1)),"Male","Female")</f>
        <v>Male</v>
      </c>
      <c r="F705" s="3">
        <f>DATE(MID(HR_DB[[#This Row],[ID No.]],2,2),MID(HR_DB[[#This Row],[ID No.]],4,2),MID(HR_DB[[#This Row],[ID No.]],6,2))</f>
        <v>27196</v>
      </c>
      <c r="G705" s="1">
        <f ca="1">DATEDIF(HR_DB[[#This Row],[DOB]],TODAY(),"Y")</f>
        <v>46</v>
      </c>
      <c r="H705" s="1" t="s">
        <v>32</v>
      </c>
      <c r="I705" s="1" t="s">
        <v>41</v>
      </c>
      <c r="J705" s="1" t="s">
        <v>24</v>
      </c>
      <c r="K705" s="1" t="str">
        <f>VLOOKUP(MID(HR_DB[[#This Row],[ID No.]],8,2),[1]Draft!$B$9:$C$14,2,FALSE)</f>
        <v>Sharqia</v>
      </c>
      <c r="L705" s="3">
        <v>40709</v>
      </c>
      <c r="M705" s="1">
        <f ca="1">DATEDIF(HR_DB[[#This Row],[Hire date]],TODAY(),"Y")</f>
        <v>9</v>
      </c>
      <c r="N705" s="4">
        <v>12709</v>
      </c>
    </row>
    <row r="706" spans="1:14" x14ac:dyDescent="0.25">
      <c r="A706" s="1">
        <v>55283</v>
      </c>
      <c r="B706" s="1" t="s">
        <v>1442</v>
      </c>
      <c r="C706" s="1" t="s">
        <v>1443</v>
      </c>
      <c r="D706" s="1" t="s">
        <v>62</v>
      </c>
      <c r="E706" s="1" t="str">
        <f>IF(ISODD(MID(HR_DB[[#This Row],[ID No.]],13,1)),"Male","Female")</f>
        <v>Female</v>
      </c>
      <c r="F706" s="3">
        <f>DATE(MID(HR_DB[[#This Row],[ID No.]],2,2),MID(HR_DB[[#This Row],[ID No.]],4,2),MID(HR_DB[[#This Row],[ID No.]],6,2))</f>
        <v>30779</v>
      </c>
      <c r="G706" s="1">
        <f ca="1">DATEDIF(HR_DB[[#This Row],[DOB]],TODAY(),"Y")</f>
        <v>36</v>
      </c>
      <c r="H706" s="1" t="s">
        <v>17</v>
      </c>
      <c r="I706" s="1" t="s">
        <v>23</v>
      </c>
      <c r="J706" s="1" t="s">
        <v>44</v>
      </c>
      <c r="K706" s="1" t="str">
        <f>VLOOKUP(MID(HR_DB[[#This Row],[ID No.]],8,2),[1]Draft!$B$9:$C$14,2,FALSE)</f>
        <v>Sharqia</v>
      </c>
      <c r="L706" s="3">
        <v>40286</v>
      </c>
      <c r="M706" s="1">
        <f ca="1">DATEDIF(HR_DB[[#This Row],[Hire date]],TODAY(),"Y")</f>
        <v>10</v>
      </c>
      <c r="N706" s="4">
        <v>4311</v>
      </c>
    </row>
    <row r="707" spans="1:14" x14ac:dyDescent="0.25">
      <c r="A707" s="1">
        <v>55663</v>
      </c>
      <c r="B707" s="1" t="s">
        <v>1444</v>
      </c>
      <c r="C707" s="1" t="s">
        <v>1445</v>
      </c>
      <c r="D707" s="1" t="s">
        <v>16</v>
      </c>
      <c r="E707" s="1" t="str">
        <f>IF(ISODD(MID(HR_DB[[#This Row],[ID No.]],13,1)),"Male","Female")</f>
        <v>Female</v>
      </c>
      <c r="F707" s="3">
        <f>DATE(MID(HR_DB[[#This Row],[ID No.]],2,2),MID(HR_DB[[#This Row],[ID No.]],4,2),MID(HR_DB[[#This Row],[ID No.]],6,2))</f>
        <v>32042</v>
      </c>
      <c r="G707" s="1">
        <f ca="1">DATEDIF(HR_DB[[#This Row],[DOB]],TODAY(),"Y")</f>
        <v>33</v>
      </c>
      <c r="H707" s="1" t="s">
        <v>17</v>
      </c>
      <c r="I707" s="1" t="s">
        <v>41</v>
      </c>
      <c r="J707" s="1" t="s">
        <v>19</v>
      </c>
      <c r="K707" s="1" t="str">
        <f>VLOOKUP(MID(HR_DB[[#This Row],[ID No.]],8,2),[1]Draft!$B$9:$C$14,2,FALSE)</f>
        <v>Alexandria</v>
      </c>
      <c r="L707" s="3">
        <v>38663</v>
      </c>
      <c r="M707" s="1">
        <f ca="1">DATEDIF(HR_DB[[#This Row],[Hire date]],TODAY(),"Y")</f>
        <v>14</v>
      </c>
      <c r="N707" s="4">
        <v>14197</v>
      </c>
    </row>
    <row r="708" spans="1:14" x14ac:dyDescent="0.25">
      <c r="A708" s="1">
        <v>51615</v>
      </c>
      <c r="B708" s="1" t="s">
        <v>1446</v>
      </c>
      <c r="C708" s="1" t="s">
        <v>1447</v>
      </c>
      <c r="D708" s="1" t="s">
        <v>35</v>
      </c>
      <c r="E708" s="1" t="str">
        <f>IF(ISODD(MID(HR_DB[[#This Row],[ID No.]],13,1)),"Male","Female")</f>
        <v>Female</v>
      </c>
      <c r="F708" s="3">
        <f>DATE(MID(HR_DB[[#This Row],[ID No.]],2,2),MID(HR_DB[[#This Row],[ID No.]],4,2),MID(HR_DB[[#This Row],[ID No.]],6,2))</f>
        <v>35019</v>
      </c>
      <c r="G708" s="1">
        <f ca="1">DATEDIF(HR_DB[[#This Row],[DOB]],TODAY(),"Y")</f>
        <v>24</v>
      </c>
      <c r="H708" s="1" t="s">
        <v>17</v>
      </c>
      <c r="I708" s="1" t="s">
        <v>18</v>
      </c>
      <c r="J708" s="1" t="s">
        <v>44</v>
      </c>
      <c r="K708" s="1" t="str">
        <f>VLOOKUP(MID(HR_DB[[#This Row],[ID No.]],8,2),[1]Draft!$B$9:$C$14,2,FALSE)</f>
        <v>Giza</v>
      </c>
      <c r="L708" s="3">
        <v>40076</v>
      </c>
      <c r="M708" s="1">
        <f ca="1">DATEDIF(HR_DB[[#This Row],[Hire date]],TODAY(),"Y")</f>
        <v>11</v>
      </c>
      <c r="N708" s="4">
        <v>21147</v>
      </c>
    </row>
    <row r="709" spans="1:14" x14ac:dyDescent="0.25">
      <c r="A709" s="1">
        <v>59849</v>
      </c>
      <c r="B709" s="1" t="s">
        <v>1448</v>
      </c>
      <c r="C709" s="1" t="s">
        <v>1449</v>
      </c>
      <c r="D709" s="1" t="s">
        <v>16</v>
      </c>
      <c r="E709" s="1" t="str">
        <f>IF(ISODD(MID(HR_DB[[#This Row],[ID No.]],13,1)),"Male","Female")</f>
        <v>Male</v>
      </c>
      <c r="F709" s="3">
        <f>DATE(MID(HR_DB[[#This Row],[ID No.]],2,2),MID(HR_DB[[#This Row],[ID No.]],4,2),MID(HR_DB[[#This Row],[ID No.]],6,2))</f>
        <v>32372</v>
      </c>
      <c r="G709" s="1">
        <f ca="1">DATEDIF(HR_DB[[#This Row],[DOB]],TODAY(),"Y")</f>
        <v>32</v>
      </c>
      <c r="H709" s="1" t="s">
        <v>17</v>
      </c>
      <c r="I709" s="1" t="s">
        <v>23</v>
      </c>
      <c r="J709" s="1" t="s">
        <v>19</v>
      </c>
      <c r="K709" s="1" t="str">
        <f>VLOOKUP(MID(HR_DB[[#This Row],[ID No.]],8,2),[1]Draft!$B$9:$C$14,2,FALSE)</f>
        <v>Monufia</v>
      </c>
      <c r="L709" s="3">
        <v>36466</v>
      </c>
      <c r="M709" s="1">
        <f ca="1">DATEDIF(HR_DB[[#This Row],[Hire date]],TODAY(),"Y")</f>
        <v>21</v>
      </c>
      <c r="N709" s="4">
        <v>6905</v>
      </c>
    </row>
    <row r="710" spans="1:14" x14ac:dyDescent="0.25">
      <c r="A710" s="1">
        <v>53653</v>
      </c>
      <c r="B710" s="1" t="s">
        <v>1450</v>
      </c>
      <c r="C710" s="1" t="s">
        <v>1451</v>
      </c>
      <c r="D710" s="1" t="s">
        <v>49</v>
      </c>
      <c r="E710" s="1" t="str">
        <f>IF(ISODD(MID(HR_DB[[#This Row],[ID No.]],13,1)),"Male","Female")</f>
        <v>Female</v>
      </c>
      <c r="F710" s="3">
        <f>DATE(MID(HR_DB[[#This Row],[ID No.]],2,2),MID(HR_DB[[#This Row],[ID No.]],4,2),MID(HR_DB[[#This Row],[ID No.]],6,2))</f>
        <v>33281</v>
      </c>
      <c r="G710" s="1">
        <f ca="1">DATEDIF(HR_DB[[#This Row],[DOB]],TODAY(),"Y")</f>
        <v>29</v>
      </c>
      <c r="H710" s="1" t="s">
        <v>32</v>
      </c>
      <c r="I710" s="1" t="s">
        <v>23</v>
      </c>
      <c r="J710" s="1" t="s">
        <v>24</v>
      </c>
      <c r="K710" s="1" t="str">
        <f>VLOOKUP(MID(HR_DB[[#This Row],[ID No.]],8,2),[1]Draft!$B$9:$C$14,2,FALSE)</f>
        <v>Ismailia</v>
      </c>
      <c r="L710" s="3">
        <v>35114</v>
      </c>
      <c r="M710" s="1">
        <f ca="1">DATEDIF(HR_DB[[#This Row],[Hire date]],TODAY(),"Y")</f>
        <v>24</v>
      </c>
      <c r="N710" s="4">
        <v>4042</v>
      </c>
    </row>
    <row r="711" spans="1:14" x14ac:dyDescent="0.25">
      <c r="A711" s="1">
        <v>51004</v>
      </c>
      <c r="B711" s="1" t="s">
        <v>1452</v>
      </c>
      <c r="C711" s="1" t="s">
        <v>1453</v>
      </c>
      <c r="D711" s="1" t="s">
        <v>92</v>
      </c>
      <c r="E711" s="1" t="str">
        <f>IF(ISODD(MID(HR_DB[[#This Row],[ID No.]],13,1)),"Male","Female")</f>
        <v>Female</v>
      </c>
      <c r="F711" s="3">
        <f>DATE(MID(HR_DB[[#This Row],[ID No.]],2,2),MID(HR_DB[[#This Row],[ID No.]],4,2),MID(HR_DB[[#This Row],[ID No.]],6,2))</f>
        <v>29061</v>
      </c>
      <c r="G711" s="1">
        <f ca="1">DATEDIF(HR_DB[[#This Row],[DOB]],TODAY(),"Y")</f>
        <v>41</v>
      </c>
      <c r="H711" s="1" t="s">
        <v>32</v>
      </c>
      <c r="I711" s="1" t="s">
        <v>23</v>
      </c>
      <c r="J711" s="1" t="s">
        <v>19</v>
      </c>
      <c r="K711" s="1" t="str">
        <f>VLOOKUP(MID(HR_DB[[#This Row],[ID No.]],8,2),[1]Draft!$B$9:$C$14,2,FALSE)</f>
        <v>Alexandria</v>
      </c>
      <c r="L711" s="3">
        <v>41561</v>
      </c>
      <c r="M711" s="1">
        <f ca="1">DATEDIF(HR_DB[[#This Row],[Hire date]],TODAY(),"Y")</f>
        <v>7</v>
      </c>
      <c r="N711" s="4">
        <v>3525</v>
      </c>
    </row>
    <row r="712" spans="1:14" x14ac:dyDescent="0.25">
      <c r="A712" s="1">
        <v>50994</v>
      </c>
      <c r="B712" s="1" t="s">
        <v>1454</v>
      </c>
      <c r="C712" s="1" t="s">
        <v>1455</v>
      </c>
      <c r="D712" s="1" t="s">
        <v>35</v>
      </c>
      <c r="E712" s="1" t="str">
        <f>IF(ISODD(MID(HR_DB[[#This Row],[ID No.]],13,1)),"Male","Female")</f>
        <v>Male</v>
      </c>
      <c r="F712" s="3">
        <f>DATE(MID(HR_DB[[#This Row],[ID No.]],2,2),MID(HR_DB[[#This Row],[ID No.]],4,2),MID(HR_DB[[#This Row],[ID No.]],6,2))</f>
        <v>31805</v>
      </c>
      <c r="G712" s="1">
        <f ca="1">DATEDIF(HR_DB[[#This Row],[DOB]],TODAY(),"Y")</f>
        <v>33</v>
      </c>
      <c r="H712" s="1" t="s">
        <v>32</v>
      </c>
      <c r="I712" s="1" t="s">
        <v>23</v>
      </c>
      <c r="J712" s="1" t="s">
        <v>67</v>
      </c>
      <c r="K712" s="1" t="str">
        <f>VLOOKUP(MID(HR_DB[[#This Row],[ID No.]],8,2),[1]Draft!$B$9:$C$14,2,FALSE)</f>
        <v>Monufia</v>
      </c>
      <c r="L712" s="3">
        <v>36154</v>
      </c>
      <c r="M712" s="1">
        <f ca="1">DATEDIF(HR_DB[[#This Row],[Hire date]],TODAY(),"Y")</f>
        <v>21</v>
      </c>
      <c r="N712" s="4">
        <v>3281</v>
      </c>
    </row>
    <row r="713" spans="1:14" x14ac:dyDescent="0.25">
      <c r="A713" s="1">
        <v>58901</v>
      </c>
      <c r="B713" s="1" t="s">
        <v>1456</v>
      </c>
      <c r="C713" s="1" t="s">
        <v>1457</v>
      </c>
      <c r="D713" s="1" t="s">
        <v>49</v>
      </c>
      <c r="E713" s="1" t="str">
        <f>IF(ISODD(MID(HR_DB[[#This Row],[ID No.]],13,1)),"Male","Female")</f>
        <v>Male</v>
      </c>
      <c r="F713" s="3">
        <f>DATE(MID(HR_DB[[#This Row],[ID No.]],2,2),MID(HR_DB[[#This Row],[ID No.]],4,2),MID(HR_DB[[#This Row],[ID No.]],6,2))</f>
        <v>30896</v>
      </c>
      <c r="G713" s="1">
        <f ca="1">DATEDIF(HR_DB[[#This Row],[DOB]],TODAY(),"Y")</f>
        <v>36</v>
      </c>
      <c r="H713" s="1" t="s">
        <v>17</v>
      </c>
      <c r="I713" s="1" t="s">
        <v>23</v>
      </c>
      <c r="J713" s="1" t="s">
        <v>19</v>
      </c>
      <c r="K713" s="1" t="str">
        <f>VLOOKUP(MID(HR_DB[[#This Row],[ID No.]],8,2),[1]Draft!$B$9:$C$14,2,FALSE)</f>
        <v>Sharqia</v>
      </c>
      <c r="L713" s="3">
        <v>37938</v>
      </c>
      <c r="M713" s="1">
        <f ca="1">DATEDIF(HR_DB[[#This Row],[Hire date]],TODAY(),"Y")</f>
        <v>16</v>
      </c>
      <c r="N713" s="4">
        <v>6024</v>
      </c>
    </row>
    <row r="714" spans="1:14" x14ac:dyDescent="0.25">
      <c r="A714" s="1">
        <v>51002</v>
      </c>
      <c r="B714" s="1" t="s">
        <v>1458</v>
      </c>
      <c r="C714" s="1" t="s">
        <v>1459</v>
      </c>
      <c r="D714" s="1" t="s">
        <v>27</v>
      </c>
      <c r="E714" s="1" t="str">
        <f>IF(ISODD(MID(HR_DB[[#This Row],[ID No.]],13,1)),"Male","Female")</f>
        <v>Female</v>
      </c>
      <c r="F714" s="3">
        <f>DATE(MID(HR_DB[[#This Row],[ID No.]],2,2),MID(HR_DB[[#This Row],[ID No.]],4,2),MID(HR_DB[[#This Row],[ID No.]],6,2))</f>
        <v>28499</v>
      </c>
      <c r="G714" s="1">
        <f ca="1">DATEDIF(HR_DB[[#This Row],[DOB]],TODAY(),"Y")</f>
        <v>42</v>
      </c>
      <c r="H714" s="1" t="s">
        <v>17</v>
      </c>
      <c r="I714" s="1" t="s">
        <v>23</v>
      </c>
      <c r="J714" s="1" t="s">
        <v>67</v>
      </c>
      <c r="K714" s="1" t="str">
        <f>VLOOKUP(MID(HR_DB[[#This Row],[ID No.]],8,2),[1]Draft!$B$9:$C$14,2,FALSE)</f>
        <v>Sharqia</v>
      </c>
      <c r="L714" s="3">
        <v>40761</v>
      </c>
      <c r="M714" s="1">
        <f ca="1">DATEDIF(HR_DB[[#This Row],[Hire date]],TODAY(),"Y")</f>
        <v>9</v>
      </c>
      <c r="N714" s="4">
        <v>5070</v>
      </c>
    </row>
    <row r="715" spans="1:14" x14ac:dyDescent="0.25">
      <c r="A715" s="1">
        <v>56242</v>
      </c>
      <c r="B715" s="1" t="s">
        <v>1460</v>
      </c>
      <c r="C715" s="1" t="s">
        <v>1461</v>
      </c>
      <c r="D715" s="1" t="s">
        <v>31</v>
      </c>
      <c r="E715" s="1" t="str">
        <f>IF(ISODD(MID(HR_DB[[#This Row],[ID No.]],13,1)),"Male","Female")</f>
        <v>Male</v>
      </c>
      <c r="F715" s="3">
        <f>DATE(MID(HR_DB[[#This Row],[ID No.]],2,2),MID(HR_DB[[#This Row],[ID No.]],4,2),MID(HR_DB[[#This Row],[ID No.]],6,2))</f>
        <v>31613</v>
      </c>
      <c r="G715" s="1">
        <f ca="1">DATEDIF(HR_DB[[#This Row],[DOB]],TODAY(),"Y")</f>
        <v>34</v>
      </c>
      <c r="H715" s="1" t="s">
        <v>17</v>
      </c>
      <c r="I715" s="1" t="s">
        <v>23</v>
      </c>
      <c r="J715" s="1" t="s">
        <v>24</v>
      </c>
      <c r="K715" s="1" t="str">
        <f>VLOOKUP(MID(HR_DB[[#This Row],[ID No.]],8,2),[1]Draft!$B$9:$C$14,2,FALSE)</f>
        <v>Sharqia</v>
      </c>
      <c r="L715" s="3">
        <v>38160</v>
      </c>
      <c r="M715" s="1">
        <f ca="1">DATEDIF(HR_DB[[#This Row],[Hire date]],TODAY(),"Y")</f>
        <v>16</v>
      </c>
      <c r="N715" s="4">
        <v>5631</v>
      </c>
    </row>
    <row r="716" spans="1:14" x14ac:dyDescent="0.25">
      <c r="A716" s="1">
        <v>56512</v>
      </c>
      <c r="B716" s="1" t="s">
        <v>1462</v>
      </c>
      <c r="C716" s="1" t="s">
        <v>1463</v>
      </c>
      <c r="D716" s="1" t="s">
        <v>31</v>
      </c>
      <c r="E716" s="1" t="str">
        <f>IF(ISODD(MID(HR_DB[[#This Row],[ID No.]],13,1)),"Male","Female")</f>
        <v>Female</v>
      </c>
      <c r="F716" s="3">
        <f>DATE(MID(HR_DB[[#This Row],[ID No.]],2,2),MID(HR_DB[[#This Row],[ID No.]],4,2),MID(HR_DB[[#This Row],[ID No.]],6,2))</f>
        <v>27257</v>
      </c>
      <c r="G716" s="1">
        <f ca="1">DATEDIF(HR_DB[[#This Row],[DOB]],TODAY(),"Y")</f>
        <v>46</v>
      </c>
      <c r="H716" s="1" t="s">
        <v>32</v>
      </c>
      <c r="I716" s="1" t="s">
        <v>41</v>
      </c>
      <c r="J716" s="1" t="s">
        <v>24</v>
      </c>
      <c r="K716" s="1" t="str">
        <f>VLOOKUP(MID(HR_DB[[#This Row],[ID No.]],8,2),[1]Draft!$B$9:$C$14,2,FALSE)</f>
        <v>Monufia</v>
      </c>
      <c r="L716" s="3">
        <v>39709</v>
      </c>
      <c r="M716" s="1">
        <f ca="1">DATEDIF(HR_DB[[#This Row],[Hire date]],TODAY(),"Y")</f>
        <v>12</v>
      </c>
      <c r="N716" s="4">
        <v>11151</v>
      </c>
    </row>
    <row r="717" spans="1:14" x14ac:dyDescent="0.25">
      <c r="A717" s="1">
        <v>53231</v>
      </c>
      <c r="B717" s="1" t="s">
        <v>1464</v>
      </c>
      <c r="C717" s="1" t="s">
        <v>1465</v>
      </c>
      <c r="D717" s="1" t="s">
        <v>16</v>
      </c>
      <c r="E717" s="1" t="str">
        <f>IF(ISODD(MID(HR_DB[[#This Row],[ID No.]],13,1)),"Male","Female")</f>
        <v>Female</v>
      </c>
      <c r="F717" s="3">
        <f>DATE(MID(HR_DB[[#This Row],[ID No.]],2,2),MID(HR_DB[[#This Row],[ID No.]],4,2),MID(HR_DB[[#This Row],[ID No.]],6,2))</f>
        <v>28777</v>
      </c>
      <c r="G717" s="1">
        <f ca="1">DATEDIF(HR_DB[[#This Row],[DOB]],TODAY(),"Y")</f>
        <v>42</v>
      </c>
      <c r="H717" s="1" t="s">
        <v>17</v>
      </c>
      <c r="I717" s="1" t="s">
        <v>23</v>
      </c>
      <c r="J717" s="1" t="s">
        <v>19</v>
      </c>
      <c r="K717" s="1" t="str">
        <f>VLOOKUP(MID(HR_DB[[#This Row],[ID No.]],8,2),[1]Draft!$B$9:$C$14,2,FALSE)</f>
        <v>Alexandria</v>
      </c>
      <c r="L717" s="3">
        <v>38314</v>
      </c>
      <c r="M717" s="1">
        <f ca="1">DATEDIF(HR_DB[[#This Row],[Hire date]],TODAY(),"Y")</f>
        <v>15</v>
      </c>
      <c r="N717" s="4">
        <v>4751</v>
      </c>
    </row>
    <row r="718" spans="1:14" x14ac:dyDescent="0.25">
      <c r="A718" s="1">
        <v>55312</v>
      </c>
      <c r="B718" s="1" t="s">
        <v>1466</v>
      </c>
      <c r="C718" s="1" t="s">
        <v>1467</v>
      </c>
      <c r="D718" s="1" t="s">
        <v>27</v>
      </c>
      <c r="E718" s="1" t="str">
        <f>IF(ISODD(MID(HR_DB[[#This Row],[ID No.]],13,1)),"Male","Female")</f>
        <v>Male</v>
      </c>
      <c r="F718" s="3">
        <f>DATE(MID(HR_DB[[#This Row],[ID No.]],2,2),MID(HR_DB[[#This Row],[ID No.]],4,2),MID(HR_DB[[#This Row],[ID No.]],6,2))</f>
        <v>29614</v>
      </c>
      <c r="G718" s="1">
        <f ca="1">DATEDIF(HR_DB[[#This Row],[DOB]],TODAY(),"Y")</f>
        <v>39</v>
      </c>
      <c r="H718" s="1" t="s">
        <v>32</v>
      </c>
      <c r="I718" s="1" t="s">
        <v>23</v>
      </c>
      <c r="J718" s="1" t="s">
        <v>44</v>
      </c>
      <c r="K718" s="1" t="str">
        <f>VLOOKUP(MID(HR_DB[[#This Row],[ID No.]],8,2),[1]Draft!$B$9:$C$14,2,FALSE)</f>
        <v>Monufia</v>
      </c>
      <c r="L718" s="3">
        <v>38012</v>
      </c>
      <c r="M718" s="1">
        <f ca="1">DATEDIF(HR_DB[[#This Row],[Hire date]],TODAY(),"Y")</f>
        <v>16</v>
      </c>
      <c r="N718" s="4">
        <v>6757</v>
      </c>
    </row>
    <row r="719" spans="1:14" x14ac:dyDescent="0.25">
      <c r="A719" s="1">
        <v>55201</v>
      </c>
      <c r="B719" s="1" t="s">
        <v>1468</v>
      </c>
      <c r="C719" s="1" t="s">
        <v>1469</v>
      </c>
      <c r="D719" s="1" t="s">
        <v>143</v>
      </c>
      <c r="E719" s="1" t="str">
        <f>IF(ISODD(MID(HR_DB[[#This Row],[ID No.]],13,1)),"Male","Female")</f>
        <v>Female</v>
      </c>
      <c r="F719" s="3">
        <f>DATE(MID(HR_DB[[#This Row],[ID No.]],2,2),MID(HR_DB[[#This Row],[ID No.]],4,2),MID(HR_DB[[#This Row],[ID No.]],6,2))</f>
        <v>33261</v>
      </c>
      <c r="G719" s="1">
        <f ca="1">DATEDIF(HR_DB[[#This Row],[DOB]],TODAY(),"Y")</f>
        <v>29</v>
      </c>
      <c r="H719" s="1" t="s">
        <v>17</v>
      </c>
      <c r="I719" s="1" t="s">
        <v>18</v>
      </c>
      <c r="J719" s="1" t="s">
        <v>44</v>
      </c>
      <c r="K719" s="1" t="str">
        <f>VLOOKUP(MID(HR_DB[[#This Row],[ID No.]],8,2),[1]Draft!$B$9:$C$14,2,FALSE)</f>
        <v>Sharqia</v>
      </c>
      <c r="L719" s="3">
        <v>40983</v>
      </c>
      <c r="M719" s="1">
        <f ca="1">DATEDIF(HR_DB[[#This Row],[Hire date]],TODAY(),"Y")</f>
        <v>8</v>
      </c>
      <c r="N719" s="4">
        <v>18226</v>
      </c>
    </row>
    <row r="720" spans="1:14" x14ac:dyDescent="0.25">
      <c r="A720" s="1">
        <v>50955</v>
      </c>
      <c r="B720" s="1" t="s">
        <v>1470</v>
      </c>
      <c r="C720" s="1" t="s">
        <v>1471</v>
      </c>
      <c r="D720" s="1" t="s">
        <v>27</v>
      </c>
      <c r="E720" s="1" t="str">
        <f>IF(ISODD(MID(HR_DB[[#This Row],[ID No.]],13,1)),"Male","Female")</f>
        <v>Male</v>
      </c>
      <c r="F720" s="3">
        <f>DATE(MID(HR_DB[[#This Row],[ID No.]],2,2),MID(HR_DB[[#This Row],[ID No.]],4,2),MID(HR_DB[[#This Row],[ID No.]],6,2))</f>
        <v>28992</v>
      </c>
      <c r="G720" s="1">
        <f ca="1">DATEDIF(HR_DB[[#This Row],[DOB]],TODAY(),"Y")</f>
        <v>41</v>
      </c>
      <c r="H720" s="1" t="s">
        <v>17</v>
      </c>
      <c r="I720" s="1" t="s">
        <v>23</v>
      </c>
      <c r="J720" s="1" t="s">
        <v>44</v>
      </c>
      <c r="K720" s="1" t="str">
        <f>VLOOKUP(MID(HR_DB[[#This Row],[ID No.]],8,2),[1]Draft!$B$9:$C$14,2,FALSE)</f>
        <v>Alexandria</v>
      </c>
      <c r="L720" s="3">
        <v>41099</v>
      </c>
      <c r="M720" s="1">
        <f ca="1">DATEDIF(HR_DB[[#This Row],[Hire date]],TODAY(),"Y")</f>
        <v>8</v>
      </c>
      <c r="N720" s="4">
        <v>5883</v>
      </c>
    </row>
    <row r="721" spans="1:14" x14ac:dyDescent="0.25">
      <c r="A721" s="1">
        <v>53268</v>
      </c>
      <c r="B721" s="1" t="s">
        <v>1472</v>
      </c>
      <c r="C721" s="1" t="s">
        <v>1473</v>
      </c>
      <c r="D721" s="1" t="s">
        <v>31</v>
      </c>
      <c r="E721" s="1" t="str">
        <f>IF(ISODD(MID(HR_DB[[#This Row],[ID No.]],13,1)),"Male","Female")</f>
        <v>Female</v>
      </c>
      <c r="F721" s="3">
        <f>DATE(MID(HR_DB[[#This Row],[ID No.]],2,2),MID(HR_DB[[#This Row],[ID No.]],4,2),MID(HR_DB[[#This Row],[ID No.]],6,2))</f>
        <v>30171</v>
      </c>
      <c r="G721" s="1">
        <f ca="1">DATEDIF(HR_DB[[#This Row],[DOB]],TODAY(),"Y")</f>
        <v>38</v>
      </c>
      <c r="H721" s="1" t="s">
        <v>17</v>
      </c>
      <c r="I721" s="1" t="s">
        <v>23</v>
      </c>
      <c r="J721" s="1" t="s">
        <v>67</v>
      </c>
      <c r="K721" s="1" t="str">
        <f>VLOOKUP(MID(HR_DB[[#This Row],[ID No.]],8,2),[1]Draft!$B$9:$C$14,2,FALSE)</f>
        <v>Ismailia</v>
      </c>
      <c r="L721" s="3">
        <v>39071</v>
      </c>
      <c r="M721" s="1">
        <f ca="1">DATEDIF(HR_DB[[#This Row],[Hire date]],TODAY(),"Y")</f>
        <v>13</v>
      </c>
      <c r="N721" s="4">
        <v>6212</v>
      </c>
    </row>
    <row r="722" spans="1:14" x14ac:dyDescent="0.25">
      <c r="A722" s="1">
        <v>56466</v>
      </c>
      <c r="B722" s="1" t="s">
        <v>1474</v>
      </c>
      <c r="C722" s="1" t="s">
        <v>1475</v>
      </c>
      <c r="D722" s="1" t="s">
        <v>92</v>
      </c>
      <c r="E722" s="1" t="str">
        <f>IF(ISODD(MID(HR_DB[[#This Row],[ID No.]],13,1)),"Male","Female")</f>
        <v>Male</v>
      </c>
      <c r="F722" s="3">
        <f>DATE(MID(HR_DB[[#This Row],[ID No.]],2,2),MID(HR_DB[[#This Row],[ID No.]],4,2),MID(HR_DB[[#This Row],[ID No.]],6,2))</f>
        <v>34541</v>
      </c>
      <c r="G722" s="1">
        <f ca="1">DATEDIF(HR_DB[[#This Row],[DOB]],TODAY(),"Y")</f>
        <v>26</v>
      </c>
      <c r="H722" s="1" t="s">
        <v>32</v>
      </c>
      <c r="I722" s="1" t="s">
        <v>18</v>
      </c>
      <c r="J722" s="1" t="s">
        <v>28</v>
      </c>
      <c r="K722" s="1" t="str">
        <f>VLOOKUP(MID(HR_DB[[#This Row],[ID No.]],8,2),[1]Draft!$B$9:$C$14,2,FALSE)</f>
        <v>Ismailia</v>
      </c>
      <c r="L722" s="3">
        <v>36939</v>
      </c>
      <c r="M722" s="1">
        <f ca="1">DATEDIF(HR_DB[[#This Row],[Hire date]],TODAY(),"Y")</f>
        <v>19</v>
      </c>
      <c r="N722" s="4">
        <v>15602</v>
      </c>
    </row>
    <row r="723" spans="1:14" x14ac:dyDescent="0.25">
      <c r="A723" s="1">
        <v>59014</v>
      </c>
      <c r="B723" s="1" t="s">
        <v>1476</v>
      </c>
      <c r="C723" s="1" t="s">
        <v>1477</v>
      </c>
      <c r="D723" s="1" t="s">
        <v>31</v>
      </c>
      <c r="E723" s="1" t="str">
        <f>IF(ISODD(MID(HR_DB[[#This Row],[ID No.]],13,1)),"Male","Female")</f>
        <v>Female</v>
      </c>
      <c r="F723" s="3">
        <f>DATE(MID(HR_DB[[#This Row],[ID No.]],2,2),MID(HR_DB[[#This Row],[ID No.]],4,2),MID(HR_DB[[#This Row],[ID No.]],6,2))</f>
        <v>32725</v>
      </c>
      <c r="G723" s="1">
        <f ca="1">DATEDIF(HR_DB[[#This Row],[DOB]],TODAY(),"Y")</f>
        <v>31</v>
      </c>
      <c r="H723" s="1" t="s">
        <v>32</v>
      </c>
      <c r="I723" s="1" t="s">
        <v>23</v>
      </c>
      <c r="J723" s="1" t="s">
        <v>19</v>
      </c>
      <c r="K723" s="1" t="str">
        <f>VLOOKUP(MID(HR_DB[[#This Row],[ID No.]],8,2),[1]Draft!$B$9:$C$14,2,FALSE)</f>
        <v>Sharqia</v>
      </c>
      <c r="L723" s="3">
        <v>38627</v>
      </c>
      <c r="M723" s="1">
        <f ca="1">DATEDIF(HR_DB[[#This Row],[Hire date]],TODAY(),"Y")</f>
        <v>15</v>
      </c>
      <c r="N723" s="4">
        <v>3126</v>
      </c>
    </row>
    <row r="724" spans="1:14" x14ac:dyDescent="0.25">
      <c r="A724" s="1">
        <v>50554</v>
      </c>
      <c r="B724" s="1" t="s">
        <v>1478</v>
      </c>
      <c r="C724" s="1" t="s">
        <v>1479</v>
      </c>
      <c r="D724" s="1" t="s">
        <v>62</v>
      </c>
      <c r="E724" s="1" t="str">
        <f>IF(ISODD(MID(HR_DB[[#This Row],[ID No.]],13,1)),"Male","Female")</f>
        <v>Male</v>
      </c>
      <c r="F724" s="3">
        <f>DATE(MID(HR_DB[[#This Row],[ID No.]],2,2),MID(HR_DB[[#This Row],[ID No.]],4,2),MID(HR_DB[[#This Row],[ID No.]],6,2))</f>
        <v>33700</v>
      </c>
      <c r="G724" s="1">
        <f ca="1">DATEDIF(HR_DB[[#This Row],[DOB]],TODAY(),"Y")</f>
        <v>28</v>
      </c>
      <c r="H724" s="1" t="s">
        <v>17</v>
      </c>
      <c r="I724" s="1" t="s">
        <v>23</v>
      </c>
      <c r="J724" s="1" t="s">
        <v>67</v>
      </c>
      <c r="K724" s="1" t="str">
        <f>VLOOKUP(MID(HR_DB[[#This Row],[ID No.]],8,2),[1]Draft!$B$9:$C$14,2,FALSE)</f>
        <v>Giza</v>
      </c>
      <c r="L724" s="3">
        <v>36018</v>
      </c>
      <c r="M724" s="1">
        <f ca="1">DATEDIF(HR_DB[[#This Row],[Hire date]],TODAY(),"Y")</f>
        <v>22</v>
      </c>
      <c r="N724" s="4">
        <v>6415</v>
      </c>
    </row>
    <row r="725" spans="1:14" x14ac:dyDescent="0.25">
      <c r="A725" s="1">
        <v>53050</v>
      </c>
      <c r="B725" s="1" t="s">
        <v>1480</v>
      </c>
      <c r="C725" s="1" t="s">
        <v>1481</v>
      </c>
      <c r="D725" s="1" t="s">
        <v>31</v>
      </c>
      <c r="E725" s="1" t="str">
        <f>IF(ISODD(MID(HR_DB[[#This Row],[ID No.]],13,1)),"Male","Female")</f>
        <v>Female</v>
      </c>
      <c r="F725" s="3">
        <f>DATE(MID(HR_DB[[#This Row],[ID No.]],2,2),MID(HR_DB[[#This Row],[ID No.]],4,2),MID(HR_DB[[#This Row],[ID No.]],6,2))</f>
        <v>34009</v>
      </c>
      <c r="G725" s="1">
        <f ca="1">DATEDIF(HR_DB[[#This Row],[DOB]],TODAY(),"Y")</f>
        <v>27</v>
      </c>
      <c r="H725" s="1" t="s">
        <v>32</v>
      </c>
      <c r="I725" s="1" t="s">
        <v>23</v>
      </c>
      <c r="J725" s="1" t="s">
        <v>24</v>
      </c>
      <c r="K725" s="1" t="str">
        <f>VLOOKUP(MID(HR_DB[[#This Row],[ID No.]],8,2),[1]Draft!$B$9:$C$14,2,FALSE)</f>
        <v>Alexandria</v>
      </c>
      <c r="L725" s="3">
        <v>39609</v>
      </c>
      <c r="M725" s="1">
        <f ca="1">DATEDIF(HR_DB[[#This Row],[Hire date]],TODAY(),"Y")</f>
        <v>12</v>
      </c>
      <c r="N725" s="4">
        <v>3233</v>
      </c>
    </row>
    <row r="726" spans="1:14" x14ac:dyDescent="0.25">
      <c r="A726" s="1">
        <v>50794</v>
      </c>
      <c r="B726" s="1" t="s">
        <v>1482</v>
      </c>
      <c r="C726" s="1" t="s">
        <v>1483</v>
      </c>
      <c r="D726" s="1" t="s">
        <v>38</v>
      </c>
      <c r="E726" s="1" t="str">
        <f>IF(ISODD(MID(HR_DB[[#This Row],[ID No.]],13,1)),"Male","Female")</f>
        <v>Female</v>
      </c>
      <c r="F726" s="3">
        <f>DATE(MID(HR_DB[[#This Row],[ID No.]],2,2),MID(HR_DB[[#This Row],[ID No.]],4,2),MID(HR_DB[[#This Row],[ID No.]],6,2))</f>
        <v>33668</v>
      </c>
      <c r="G726" s="1">
        <f ca="1">DATEDIF(HR_DB[[#This Row],[DOB]],TODAY(),"Y")</f>
        <v>28</v>
      </c>
      <c r="H726" s="1" t="s">
        <v>32</v>
      </c>
      <c r="I726" s="1" t="s">
        <v>18</v>
      </c>
      <c r="J726" s="1" t="s">
        <v>44</v>
      </c>
      <c r="K726" s="1" t="str">
        <f>VLOOKUP(MID(HR_DB[[#This Row],[ID No.]],8,2),[1]Draft!$B$9:$C$14,2,FALSE)</f>
        <v>Giza</v>
      </c>
      <c r="L726" s="3">
        <v>39788</v>
      </c>
      <c r="M726" s="1">
        <f ca="1">DATEDIF(HR_DB[[#This Row],[Hire date]],TODAY(),"Y")</f>
        <v>11</v>
      </c>
      <c r="N726" s="4">
        <v>18130</v>
      </c>
    </row>
    <row r="727" spans="1:14" x14ac:dyDescent="0.25">
      <c r="A727" s="1">
        <v>58435</v>
      </c>
      <c r="B727" s="1" t="s">
        <v>1484</v>
      </c>
      <c r="C727" s="1" t="s">
        <v>1485</v>
      </c>
      <c r="D727" s="1" t="s">
        <v>27</v>
      </c>
      <c r="E727" s="1" t="str">
        <f>IF(ISODD(MID(HR_DB[[#This Row],[ID No.]],13,1)),"Male","Female")</f>
        <v>Female</v>
      </c>
      <c r="F727" s="3">
        <f>DATE(MID(HR_DB[[#This Row],[ID No.]],2,2),MID(HR_DB[[#This Row],[ID No.]],4,2),MID(HR_DB[[#This Row],[ID No.]],6,2))</f>
        <v>27064</v>
      </c>
      <c r="G727" s="1">
        <f ca="1">DATEDIF(HR_DB[[#This Row],[DOB]],TODAY(),"Y")</f>
        <v>46</v>
      </c>
      <c r="H727" s="1" t="s">
        <v>17</v>
      </c>
      <c r="I727" s="1" t="s">
        <v>23</v>
      </c>
      <c r="J727" s="1" t="s">
        <v>44</v>
      </c>
      <c r="K727" s="1" t="str">
        <f>VLOOKUP(MID(HR_DB[[#This Row],[ID No.]],8,2),[1]Draft!$B$9:$C$14,2,FALSE)</f>
        <v>Ismailia</v>
      </c>
      <c r="L727" s="3">
        <v>42212</v>
      </c>
      <c r="M727" s="1">
        <f ca="1">DATEDIF(HR_DB[[#This Row],[Hire date]],TODAY(),"Y")</f>
        <v>5</v>
      </c>
      <c r="N727" s="4">
        <v>4090</v>
      </c>
    </row>
    <row r="728" spans="1:14" x14ac:dyDescent="0.25">
      <c r="A728" s="1">
        <v>56690</v>
      </c>
      <c r="B728" s="1" t="s">
        <v>1486</v>
      </c>
      <c r="C728" s="1" t="s">
        <v>1487</v>
      </c>
      <c r="D728" s="1" t="s">
        <v>27</v>
      </c>
      <c r="E728" s="1" t="str">
        <f>IF(ISODD(MID(HR_DB[[#This Row],[ID No.]],13,1)),"Male","Female")</f>
        <v>Female</v>
      </c>
      <c r="F728" s="3">
        <f>DATE(MID(HR_DB[[#This Row],[ID No.]],2,2),MID(HR_DB[[#This Row],[ID No.]],4,2),MID(HR_DB[[#This Row],[ID No.]],6,2))</f>
        <v>29288</v>
      </c>
      <c r="G728" s="1">
        <f ca="1">DATEDIF(HR_DB[[#This Row],[DOB]],TODAY(),"Y")</f>
        <v>40</v>
      </c>
      <c r="H728" s="1" t="s">
        <v>32</v>
      </c>
      <c r="I728" s="1" t="s">
        <v>23</v>
      </c>
      <c r="J728" s="1" t="s">
        <v>67</v>
      </c>
      <c r="K728" s="1" t="str">
        <f>VLOOKUP(MID(HR_DB[[#This Row],[ID No.]],8,2),[1]Draft!$B$9:$C$14,2,FALSE)</f>
        <v>Sharqia</v>
      </c>
      <c r="L728" s="3">
        <v>40117</v>
      </c>
      <c r="M728" s="1">
        <f ca="1">DATEDIF(HR_DB[[#This Row],[Hire date]],TODAY(),"Y")</f>
        <v>11</v>
      </c>
      <c r="N728" s="4">
        <v>5791</v>
      </c>
    </row>
    <row r="729" spans="1:14" x14ac:dyDescent="0.25">
      <c r="A729" s="1">
        <v>59555</v>
      </c>
      <c r="B729" s="1" t="s">
        <v>1488</v>
      </c>
      <c r="C729" s="1" t="s">
        <v>1489</v>
      </c>
      <c r="D729" s="1" t="s">
        <v>35</v>
      </c>
      <c r="E729" s="1" t="str">
        <f>IF(ISODD(MID(HR_DB[[#This Row],[ID No.]],13,1)),"Male","Female")</f>
        <v>Male</v>
      </c>
      <c r="F729" s="3">
        <f>DATE(MID(HR_DB[[#This Row],[ID No.]],2,2),MID(HR_DB[[#This Row],[ID No.]],4,2),MID(HR_DB[[#This Row],[ID No.]],6,2))</f>
        <v>27264</v>
      </c>
      <c r="G729" s="1">
        <f ca="1">DATEDIF(HR_DB[[#This Row],[DOB]],TODAY(),"Y")</f>
        <v>46</v>
      </c>
      <c r="H729" s="1" t="s">
        <v>17</v>
      </c>
      <c r="I729" s="1" t="s">
        <v>23</v>
      </c>
      <c r="J729" s="1" t="s">
        <v>19</v>
      </c>
      <c r="K729" s="1" t="str">
        <f>VLOOKUP(MID(HR_DB[[#This Row],[ID No.]],8,2),[1]Draft!$B$9:$C$14,2,FALSE)</f>
        <v>Ismailia</v>
      </c>
      <c r="L729" s="3">
        <v>40232</v>
      </c>
      <c r="M729" s="1">
        <f ca="1">DATEDIF(HR_DB[[#This Row],[Hire date]],TODAY(),"Y")</f>
        <v>10</v>
      </c>
      <c r="N729" s="4">
        <v>4480</v>
      </c>
    </row>
    <row r="730" spans="1:14" x14ac:dyDescent="0.25">
      <c r="A730" s="1">
        <v>50593</v>
      </c>
      <c r="B730" s="1" t="s">
        <v>1490</v>
      </c>
      <c r="C730" s="1" t="s">
        <v>1491</v>
      </c>
      <c r="D730" s="1" t="s">
        <v>38</v>
      </c>
      <c r="E730" s="1" t="str">
        <f>IF(ISODD(MID(HR_DB[[#This Row],[ID No.]],13,1)),"Male","Female")</f>
        <v>Male</v>
      </c>
      <c r="F730" s="3">
        <f>DATE(MID(HR_DB[[#This Row],[ID No.]],2,2),MID(HR_DB[[#This Row],[ID No.]],4,2),MID(HR_DB[[#This Row],[ID No.]],6,2))</f>
        <v>29745</v>
      </c>
      <c r="G730" s="1">
        <f ca="1">DATEDIF(HR_DB[[#This Row],[DOB]],TODAY(),"Y")</f>
        <v>39</v>
      </c>
      <c r="H730" s="1" t="s">
        <v>17</v>
      </c>
      <c r="I730" s="1" t="s">
        <v>41</v>
      </c>
      <c r="J730" s="1" t="s">
        <v>67</v>
      </c>
      <c r="K730" s="1" t="str">
        <f>VLOOKUP(MID(HR_DB[[#This Row],[ID No.]],8,2),[1]Draft!$B$9:$C$14,2,FALSE)</f>
        <v>Alexandria</v>
      </c>
      <c r="L730" s="3">
        <v>36469</v>
      </c>
      <c r="M730" s="1">
        <f ca="1">DATEDIF(HR_DB[[#This Row],[Hire date]],TODAY(),"Y")</f>
        <v>20</v>
      </c>
      <c r="N730" s="4">
        <v>12725</v>
      </c>
    </row>
    <row r="731" spans="1:14" x14ac:dyDescent="0.25">
      <c r="A731" s="1">
        <v>54708</v>
      </c>
      <c r="B731" s="1" t="s">
        <v>1492</v>
      </c>
      <c r="C731" s="1" t="s">
        <v>1493</v>
      </c>
      <c r="D731" s="1" t="s">
        <v>143</v>
      </c>
      <c r="E731" s="1" t="str">
        <f>IF(ISODD(MID(HR_DB[[#This Row],[ID No.]],13,1)),"Male","Female")</f>
        <v>Male</v>
      </c>
      <c r="F731" s="3">
        <f>DATE(MID(HR_DB[[#This Row],[ID No.]],2,2),MID(HR_DB[[#This Row],[ID No.]],4,2),MID(HR_DB[[#This Row],[ID No.]],6,2))</f>
        <v>27405</v>
      </c>
      <c r="G731" s="1">
        <f ca="1">DATEDIF(HR_DB[[#This Row],[DOB]],TODAY(),"Y")</f>
        <v>45</v>
      </c>
      <c r="H731" s="1" t="s">
        <v>32</v>
      </c>
      <c r="I731" s="1" t="s">
        <v>41</v>
      </c>
      <c r="J731" s="1" t="s">
        <v>24</v>
      </c>
      <c r="K731" s="1" t="str">
        <f>VLOOKUP(MID(HR_DB[[#This Row],[ID No.]],8,2),[1]Draft!$B$9:$C$14,2,FALSE)</f>
        <v>Ismailia</v>
      </c>
      <c r="L731" s="3">
        <v>35078</v>
      </c>
      <c r="M731" s="1">
        <f ca="1">DATEDIF(HR_DB[[#This Row],[Hire date]],TODAY(),"Y")</f>
        <v>24</v>
      </c>
      <c r="N731" s="4">
        <v>14541</v>
      </c>
    </row>
    <row r="732" spans="1:14" x14ac:dyDescent="0.25">
      <c r="A732" s="1">
        <v>54337</v>
      </c>
      <c r="B732" s="1" t="s">
        <v>1494</v>
      </c>
      <c r="C732" s="1" t="s">
        <v>1495</v>
      </c>
      <c r="D732" s="1" t="s">
        <v>16</v>
      </c>
      <c r="E732" s="1" t="str">
        <f>IF(ISODD(MID(HR_DB[[#This Row],[ID No.]],13,1)),"Male","Female")</f>
        <v>Male</v>
      </c>
      <c r="F732" s="3">
        <f>DATE(MID(HR_DB[[#This Row],[ID No.]],2,2),MID(HR_DB[[#This Row],[ID No.]],4,2),MID(HR_DB[[#This Row],[ID No.]],6,2))</f>
        <v>31954</v>
      </c>
      <c r="G732" s="1">
        <f ca="1">DATEDIF(HR_DB[[#This Row],[DOB]],TODAY(),"Y")</f>
        <v>33</v>
      </c>
      <c r="H732" s="1" t="s">
        <v>32</v>
      </c>
      <c r="I732" s="1" t="s">
        <v>23</v>
      </c>
      <c r="J732" s="1" t="s">
        <v>44</v>
      </c>
      <c r="K732" s="1" t="str">
        <f>VLOOKUP(MID(HR_DB[[#This Row],[ID No.]],8,2),[1]Draft!$B$9:$C$14,2,FALSE)</f>
        <v>Monufia</v>
      </c>
      <c r="L732" s="3">
        <v>35720</v>
      </c>
      <c r="M732" s="1">
        <f ca="1">DATEDIF(HR_DB[[#This Row],[Hire date]],TODAY(),"Y")</f>
        <v>23</v>
      </c>
      <c r="N732" s="4">
        <v>6109</v>
      </c>
    </row>
    <row r="733" spans="1:14" x14ac:dyDescent="0.25">
      <c r="A733" s="1">
        <v>59553</v>
      </c>
      <c r="B733" s="1" t="s">
        <v>1496</v>
      </c>
      <c r="C733" s="1" t="s">
        <v>1497</v>
      </c>
      <c r="D733" s="1" t="s">
        <v>49</v>
      </c>
      <c r="E733" s="1" t="str">
        <f>IF(ISODD(MID(HR_DB[[#This Row],[ID No.]],13,1)),"Male","Female")</f>
        <v>Female</v>
      </c>
      <c r="F733" s="3">
        <f>DATE(MID(HR_DB[[#This Row],[ID No.]],2,2),MID(HR_DB[[#This Row],[ID No.]],4,2),MID(HR_DB[[#This Row],[ID No.]],6,2))</f>
        <v>31201</v>
      </c>
      <c r="G733" s="1">
        <f ca="1">DATEDIF(HR_DB[[#This Row],[DOB]],TODAY(),"Y")</f>
        <v>35</v>
      </c>
      <c r="H733" s="1" t="s">
        <v>17</v>
      </c>
      <c r="I733" s="1" t="s">
        <v>41</v>
      </c>
      <c r="J733" s="1" t="s">
        <v>44</v>
      </c>
      <c r="K733" s="1" t="str">
        <f>VLOOKUP(MID(HR_DB[[#This Row],[ID No.]],8,2),[1]Draft!$B$9:$C$14,2,FALSE)</f>
        <v>Cairo</v>
      </c>
      <c r="L733" s="3">
        <v>35635</v>
      </c>
      <c r="M733" s="1">
        <f ca="1">DATEDIF(HR_DB[[#This Row],[Hire date]],TODAY(),"Y")</f>
        <v>23</v>
      </c>
      <c r="N733" s="4">
        <v>13973</v>
      </c>
    </row>
    <row r="734" spans="1:14" x14ac:dyDescent="0.25">
      <c r="A734" s="1">
        <v>53903</v>
      </c>
      <c r="B734" s="1" t="s">
        <v>1498</v>
      </c>
      <c r="C734" s="1" t="s">
        <v>1499</v>
      </c>
      <c r="D734" s="1" t="s">
        <v>143</v>
      </c>
      <c r="E734" s="1" t="str">
        <f>IF(ISODD(MID(HR_DB[[#This Row],[ID No.]],13,1)),"Male","Female")</f>
        <v>Male</v>
      </c>
      <c r="F734" s="3">
        <f>DATE(MID(HR_DB[[#This Row],[ID No.]],2,2),MID(HR_DB[[#This Row],[ID No.]],4,2),MID(HR_DB[[#This Row],[ID No.]],6,2))</f>
        <v>34472</v>
      </c>
      <c r="G734" s="1">
        <f ca="1">DATEDIF(HR_DB[[#This Row],[DOB]],TODAY(),"Y")</f>
        <v>26</v>
      </c>
      <c r="H734" s="1" t="s">
        <v>32</v>
      </c>
      <c r="I734" s="1" t="s">
        <v>23</v>
      </c>
      <c r="J734" s="1" t="s">
        <v>28</v>
      </c>
      <c r="K734" s="1" t="str">
        <f>VLOOKUP(MID(HR_DB[[#This Row],[ID No.]],8,2),[1]Draft!$B$9:$C$14,2,FALSE)</f>
        <v>Alexandria</v>
      </c>
      <c r="L734" s="3">
        <v>39845</v>
      </c>
      <c r="M734" s="1">
        <f ca="1">DATEDIF(HR_DB[[#This Row],[Hire date]],TODAY(),"Y")</f>
        <v>11</v>
      </c>
      <c r="N734" s="4">
        <v>6570</v>
      </c>
    </row>
    <row r="735" spans="1:14" x14ac:dyDescent="0.25">
      <c r="A735" s="1">
        <v>51252</v>
      </c>
      <c r="B735" s="1" t="s">
        <v>1500</v>
      </c>
      <c r="C735" s="1" t="s">
        <v>1501</v>
      </c>
      <c r="D735" s="1" t="s">
        <v>35</v>
      </c>
      <c r="E735" s="1" t="str">
        <f>IF(ISODD(MID(HR_DB[[#This Row],[ID No.]],13,1)),"Male","Female")</f>
        <v>Male</v>
      </c>
      <c r="F735" s="3">
        <f>DATE(MID(HR_DB[[#This Row],[ID No.]],2,2),MID(HR_DB[[#This Row],[ID No.]],4,2),MID(HR_DB[[#This Row],[ID No.]],6,2))</f>
        <v>27864</v>
      </c>
      <c r="G735" s="1">
        <f ca="1">DATEDIF(HR_DB[[#This Row],[DOB]],TODAY(),"Y")</f>
        <v>44</v>
      </c>
      <c r="H735" s="1" t="s">
        <v>32</v>
      </c>
      <c r="I735" s="1" t="s">
        <v>23</v>
      </c>
      <c r="J735" s="1" t="s">
        <v>67</v>
      </c>
      <c r="K735" s="1" t="str">
        <f>VLOOKUP(MID(HR_DB[[#This Row],[ID No.]],8,2),[1]Draft!$B$9:$C$14,2,FALSE)</f>
        <v>Monufia</v>
      </c>
      <c r="L735" s="3">
        <v>39368</v>
      </c>
      <c r="M735" s="1">
        <f ca="1">DATEDIF(HR_DB[[#This Row],[Hire date]],TODAY(),"Y")</f>
        <v>13</v>
      </c>
      <c r="N735" s="4">
        <v>3030</v>
      </c>
    </row>
    <row r="736" spans="1:14" x14ac:dyDescent="0.25">
      <c r="A736" s="1">
        <v>58326</v>
      </c>
      <c r="B736" s="1" t="s">
        <v>1502</v>
      </c>
      <c r="C736" s="1" t="s">
        <v>1503</v>
      </c>
      <c r="D736" s="1" t="s">
        <v>62</v>
      </c>
      <c r="E736" s="1" t="str">
        <f>IF(ISODD(MID(HR_DB[[#This Row],[ID No.]],13,1)),"Male","Female")</f>
        <v>Female</v>
      </c>
      <c r="F736" s="3">
        <f>DATE(MID(HR_DB[[#This Row],[ID No.]],2,2),MID(HR_DB[[#This Row],[ID No.]],4,2),MID(HR_DB[[#This Row],[ID No.]],6,2))</f>
        <v>29978</v>
      </c>
      <c r="G736" s="1">
        <f ca="1">DATEDIF(HR_DB[[#This Row],[DOB]],TODAY(),"Y")</f>
        <v>38</v>
      </c>
      <c r="H736" s="1" t="s">
        <v>17</v>
      </c>
      <c r="I736" s="1" t="s">
        <v>23</v>
      </c>
      <c r="J736" s="1" t="s">
        <v>44</v>
      </c>
      <c r="K736" s="1" t="str">
        <f>VLOOKUP(MID(HR_DB[[#This Row],[ID No.]],8,2),[1]Draft!$B$9:$C$14,2,FALSE)</f>
        <v>Alexandria</v>
      </c>
      <c r="L736" s="3">
        <v>37375</v>
      </c>
      <c r="M736" s="1">
        <f ca="1">DATEDIF(HR_DB[[#This Row],[Hire date]],TODAY(),"Y")</f>
        <v>18</v>
      </c>
      <c r="N736" s="4">
        <v>6606</v>
      </c>
    </row>
    <row r="737" spans="1:14" x14ac:dyDescent="0.25">
      <c r="A737" s="1">
        <v>57464</v>
      </c>
      <c r="B737" s="1" t="s">
        <v>1504</v>
      </c>
      <c r="C737" s="1" t="s">
        <v>1505</v>
      </c>
      <c r="D737" s="1" t="s">
        <v>49</v>
      </c>
      <c r="E737" s="1" t="str">
        <f>IF(ISODD(MID(HR_DB[[#This Row],[ID No.]],13,1)),"Male","Female")</f>
        <v>Female</v>
      </c>
      <c r="F737" s="3">
        <f>DATE(MID(HR_DB[[#This Row],[ID No.]],2,2),MID(HR_DB[[#This Row],[ID No.]],4,2),MID(HR_DB[[#This Row],[ID No.]],6,2))</f>
        <v>31945</v>
      </c>
      <c r="G737" s="1">
        <f ca="1">DATEDIF(HR_DB[[#This Row],[DOB]],TODAY(),"Y")</f>
        <v>33</v>
      </c>
      <c r="H737" s="1" t="s">
        <v>32</v>
      </c>
      <c r="I737" s="1" t="s">
        <v>41</v>
      </c>
      <c r="J737" s="1" t="s">
        <v>28</v>
      </c>
      <c r="K737" s="1" t="str">
        <f>VLOOKUP(MID(HR_DB[[#This Row],[ID No.]],8,2),[1]Draft!$B$9:$C$14,2,FALSE)</f>
        <v>Ismailia</v>
      </c>
      <c r="L737" s="3">
        <v>41539</v>
      </c>
      <c r="M737" s="1">
        <f ca="1">DATEDIF(HR_DB[[#This Row],[Hire date]],TODAY(),"Y")</f>
        <v>7</v>
      </c>
      <c r="N737" s="4">
        <v>11602</v>
      </c>
    </row>
    <row r="738" spans="1:14" x14ac:dyDescent="0.25">
      <c r="A738" s="1">
        <v>51251</v>
      </c>
      <c r="B738" s="1" t="s">
        <v>1506</v>
      </c>
      <c r="C738" s="1" t="s">
        <v>1507</v>
      </c>
      <c r="D738" s="1" t="s">
        <v>35</v>
      </c>
      <c r="E738" s="1" t="str">
        <f>IF(ISODD(MID(HR_DB[[#This Row],[ID No.]],13,1)),"Male","Female")</f>
        <v>Female</v>
      </c>
      <c r="F738" s="3">
        <f>DATE(MID(HR_DB[[#This Row],[ID No.]],2,2),MID(HR_DB[[#This Row],[ID No.]],4,2),MID(HR_DB[[#This Row],[ID No.]],6,2))</f>
        <v>28923</v>
      </c>
      <c r="G738" s="1">
        <f ca="1">DATEDIF(HR_DB[[#This Row],[DOB]],TODAY(),"Y")</f>
        <v>41</v>
      </c>
      <c r="H738" s="1" t="s">
        <v>17</v>
      </c>
      <c r="I738" s="1" t="s">
        <v>23</v>
      </c>
      <c r="J738" s="1" t="s">
        <v>44</v>
      </c>
      <c r="K738" s="1" t="str">
        <f>VLOOKUP(MID(HR_DB[[#This Row],[ID No.]],8,2),[1]Draft!$B$9:$C$14,2,FALSE)</f>
        <v>Monufia</v>
      </c>
      <c r="L738" s="3">
        <v>36264</v>
      </c>
      <c r="M738" s="1">
        <f ca="1">DATEDIF(HR_DB[[#This Row],[Hire date]],TODAY(),"Y")</f>
        <v>21</v>
      </c>
      <c r="N738" s="4">
        <v>5466</v>
      </c>
    </row>
    <row r="739" spans="1:14" x14ac:dyDescent="0.25">
      <c r="A739" s="1">
        <v>56005</v>
      </c>
      <c r="B739" s="1" t="s">
        <v>1508</v>
      </c>
      <c r="C739" s="1" t="s">
        <v>1509</v>
      </c>
      <c r="D739" s="1" t="s">
        <v>31</v>
      </c>
      <c r="E739" s="1" t="str">
        <f>IF(ISODD(MID(HR_DB[[#This Row],[ID No.]],13,1)),"Male","Female")</f>
        <v>Female</v>
      </c>
      <c r="F739" s="3">
        <f>DATE(MID(HR_DB[[#This Row],[ID No.]],2,2),MID(HR_DB[[#This Row],[ID No.]],4,2),MID(HR_DB[[#This Row],[ID No.]],6,2))</f>
        <v>32623</v>
      </c>
      <c r="G739" s="1">
        <f ca="1">DATEDIF(HR_DB[[#This Row],[DOB]],TODAY(),"Y")</f>
        <v>31</v>
      </c>
      <c r="H739" s="1" t="s">
        <v>32</v>
      </c>
      <c r="I739" s="1" t="s">
        <v>23</v>
      </c>
      <c r="J739" s="1" t="s">
        <v>44</v>
      </c>
      <c r="K739" s="1" t="str">
        <f>VLOOKUP(MID(HR_DB[[#This Row],[ID No.]],8,2),[1]Draft!$B$9:$C$14,2,FALSE)</f>
        <v>Cairo</v>
      </c>
      <c r="L739" s="3">
        <v>38915</v>
      </c>
      <c r="M739" s="1">
        <f ca="1">DATEDIF(HR_DB[[#This Row],[Hire date]],TODAY(),"Y")</f>
        <v>14</v>
      </c>
      <c r="N739" s="4">
        <v>3064</v>
      </c>
    </row>
    <row r="740" spans="1:14" x14ac:dyDescent="0.25">
      <c r="A740" s="1">
        <v>59486</v>
      </c>
      <c r="B740" s="1" t="s">
        <v>1510</v>
      </c>
      <c r="C740" s="1" t="s">
        <v>1511</v>
      </c>
      <c r="D740" s="1" t="s">
        <v>31</v>
      </c>
      <c r="E740" s="1" t="str">
        <f>IF(ISODD(MID(HR_DB[[#This Row],[ID No.]],13,1)),"Male","Female")</f>
        <v>Female</v>
      </c>
      <c r="F740" s="3">
        <f>DATE(MID(HR_DB[[#This Row],[ID No.]],2,2),MID(HR_DB[[#This Row],[ID No.]],4,2),MID(HR_DB[[#This Row],[ID No.]],6,2))</f>
        <v>27197</v>
      </c>
      <c r="G740" s="1">
        <f ca="1">DATEDIF(HR_DB[[#This Row],[DOB]],TODAY(),"Y")</f>
        <v>46</v>
      </c>
      <c r="H740" s="1" t="s">
        <v>32</v>
      </c>
      <c r="I740" s="1" t="s">
        <v>41</v>
      </c>
      <c r="J740" s="1" t="s">
        <v>24</v>
      </c>
      <c r="K740" s="1" t="str">
        <f>VLOOKUP(MID(HR_DB[[#This Row],[ID No.]],8,2),[1]Draft!$B$9:$C$14,2,FALSE)</f>
        <v>Cairo</v>
      </c>
      <c r="L740" s="3">
        <v>39247</v>
      </c>
      <c r="M740" s="1">
        <f ca="1">DATEDIF(HR_DB[[#This Row],[Hire date]],TODAY(),"Y")</f>
        <v>13</v>
      </c>
      <c r="N740" s="4">
        <v>13947</v>
      </c>
    </row>
    <row r="741" spans="1:14" x14ac:dyDescent="0.25">
      <c r="A741" s="1">
        <v>55710</v>
      </c>
      <c r="B741" s="1" t="s">
        <v>1512</v>
      </c>
      <c r="C741" s="1" t="s">
        <v>1513</v>
      </c>
      <c r="D741" s="1" t="s">
        <v>38</v>
      </c>
      <c r="E741" s="1" t="str">
        <f>IF(ISODD(MID(HR_DB[[#This Row],[ID No.]],13,1)),"Male","Female")</f>
        <v>Female</v>
      </c>
      <c r="F741" s="3">
        <f>DATE(MID(HR_DB[[#This Row],[ID No.]],2,2),MID(HR_DB[[#This Row],[ID No.]],4,2),MID(HR_DB[[#This Row],[ID No.]],6,2))</f>
        <v>35028</v>
      </c>
      <c r="G741" s="1">
        <f ca="1">DATEDIF(HR_DB[[#This Row],[DOB]],TODAY(),"Y")</f>
        <v>24</v>
      </c>
      <c r="H741" s="1" t="s">
        <v>17</v>
      </c>
      <c r="I741" s="1" t="s">
        <v>18</v>
      </c>
      <c r="J741" s="1" t="s">
        <v>28</v>
      </c>
      <c r="K741" s="1" t="str">
        <f>VLOOKUP(MID(HR_DB[[#This Row],[ID No.]],8,2),[1]Draft!$B$9:$C$14,2,FALSE)</f>
        <v>Sharqia</v>
      </c>
      <c r="L741" s="3">
        <v>40427</v>
      </c>
      <c r="M741" s="1">
        <f ca="1">DATEDIF(HR_DB[[#This Row],[Hire date]],TODAY(),"Y")</f>
        <v>10</v>
      </c>
      <c r="N741" s="4">
        <v>27961</v>
      </c>
    </row>
    <row r="742" spans="1:14" x14ac:dyDescent="0.25">
      <c r="A742" s="1">
        <v>51726</v>
      </c>
      <c r="B742" s="1" t="s">
        <v>1514</v>
      </c>
      <c r="C742" s="1" t="s">
        <v>1515</v>
      </c>
      <c r="D742" s="1" t="s">
        <v>35</v>
      </c>
      <c r="E742" s="1" t="str">
        <f>IF(ISODD(MID(HR_DB[[#This Row],[ID No.]],13,1)),"Male","Female")</f>
        <v>Female</v>
      </c>
      <c r="F742" s="3">
        <f>DATE(MID(HR_DB[[#This Row],[ID No.]],2,2),MID(HR_DB[[#This Row],[ID No.]],4,2),MID(HR_DB[[#This Row],[ID No.]],6,2))</f>
        <v>29973</v>
      </c>
      <c r="G742" s="1">
        <f ca="1">DATEDIF(HR_DB[[#This Row],[DOB]],TODAY(),"Y")</f>
        <v>38</v>
      </c>
      <c r="H742" s="1" t="s">
        <v>32</v>
      </c>
      <c r="I742" s="1" t="s">
        <v>23</v>
      </c>
      <c r="J742" s="1" t="s">
        <v>67</v>
      </c>
      <c r="K742" s="1" t="str">
        <f>VLOOKUP(MID(HR_DB[[#This Row],[ID No.]],8,2),[1]Draft!$B$9:$C$14,2,FALSE)</f>
        <v>Cairo</v>
      </c>
      <c r="L742" s="3">
        <v>39612</v>
      </c>
      <c r="M742" s="1">
        <f ca="1">DATEDIF(HR_DB[[#This Row],[Hire date]],TODAY(),"Y")</f>
        <v>12</v>
      </c>
      <c r="N742" s="4">
        <v>5786</v>
      </c>
    </row>
    <row r="743" spans="1:14" x14ac:dyDescent="0.25">
      <c r="A743" s="1">
        <v>56941</v>
      </c>
      <c r="B743" s="1" t="s">
        <v>1516</v>
      </c>
      <c r="C743" s="1" t="s">
        <v>1517</v>
      </c>
      <c r="D743" s="1" t="s">
        <v>35</v>
      </c>
      <c r="E743" s="1" t="str">
        <f>IF(ISODD(MID(HR_DB[[#This Row],[ID No.]],13,1)),"Male","Female")</f>
        <v>Male</v>
      </c>
      <c r="F743" s="3">
        <f>DATE(MID(HR_DB[[#This Row],[ID No.]],2,2),MID(HR_DB[[#This Row],[ID No.]],4,2),MID(HR_DB[[#This Row],[ID No.]],6,2))</f>
        <v>30141</v>
      </c>
      <c r="G743" s="1">
        <f ca="1">DATEDIF(HR_DB[[#This Row],[DOB]],TODAY(),"Y")</f>
        <v>38</v>
      </c>
      <c r="H743" s="1" t="s">
        <v>17</v>
      </c>
      <c r="I743" s="1" t="s">
        <v>23</v>
      </c>
      <c r="J743" s="1" t="s">
        <v>28</v>
      </c>
      <c r="K743" s="1" t="str">
        <f>VLOOKUP(MID(HR_DB[[#This Row],[ID No.]],8,2),[1]Draft!$B$9:$C$14,2,FALSE)</f>
        <v>Giza</v>
      </c>
      <c r="L743" s="3">
        <v>40380</v>
      </c>
      <c r="M743" s="1">
        <f ca="1">DATEDIF(HR_DB[[#This Row],[Hire date]],TODAY(),"Y")</f>
        <v>10</v>
      </c>
      <c r="N743" s="4">
        <v>5485</v>
      </c>
    </row>
    <row r="744" spans="1:14" x14ac:dyDescent="0.25">
      <c r="A744" s="1">
        <v>56303</v>
      </c>
      <c r="B744" s="1" t="s">
        <v>1518</v>
      </c>
      <c r="C744" s="1" t="s">
        <v>1519</v>
      </c>
      <c r="D744" s="1" t="s">
        <v>35</v>
      </c>
      <c r="E744" s="1" t="str">
        <f>IF(ISODD(MID(HR_DB[[#This Row],[ID No.]],13,1)),"Male","Female")</f>
        <v>Male</v>
      </c>
      <c r="F744" s="3">
        <f>DATE(MID(HR_DB[[#This Row],[ID No.]],2,2),MID(HR_DB[[#This Row],[ID No.]],4,2),MID(HR_DB[[#This Row],[ID No.]],6,2))</f>
        <v>32274</v>
      </c>
      <c r="G744" s="1">
        <f ca="1">DATEDIF(HR_DB[[#This Row],[DOB]],TODAY(),"Y")</f>
        <v>32</v>
      </c>
      <c r="H744" s="1" t="s">
        <v>32</v>
      </c>
      <c r="I744" s="1" t="s">
        <v>23</v>
      </c>
      <c r="J744" s="1" t="s">
        <v>44</v>
      </c>
      <c r="K744" s="1" t="str">
        <f>VLOOKUP(MID(HR_DB[[#This Row],[ID No.]],8,2),[1]Draft!$B$9:$C$14,2,FALSE)</f>
        <v>Monufia</v>
      </c>
      <c r="L744" s="3">
        <v>36913</v>
      </c>
      <c r="M744" s="1">
        <f ca="1">DATEDIF(HR_DB[[#This Row],[Hire date]],TODAY(),"Y")</f>
        <v>19</v>
      </c>
      <c r="N744" s="4">
        <v>6276</v>
      </c>
    </row>
    <row r="745" spans="1:14" x14ac:dyDescent="0.25">
      <c r="A745" s="1">
        <v>51922</v>
      </c>
      <c r="B745" s="1" t="s">
        <v>1520</v>
      </c>
      <c r="C745" s="1" t="s">
        <v>1521</v>
      </c>
      <c r="D745" s="1" t="s">
        <v>92</v>
      </c>
      <c r="E745" s="1" t="str">
        <f>IF(ISODD(MID(HR_DB[[#This Row],[ID No.]],13,1)),"Male","Female")</f>
        <v>Male</v>
      </c>
      <c r="F745" s="3">
        <f>DATE(MID(HR_DB[[#This Row],[ID No.]],2,2),MID(HR_DB[[#This Row],[ID No.]],4,2),MID(HR_DB[[#This Row],[ID No.]],6,2))</f>
        <v>27429</v>
      </c>
      <c r="G745" s="1">
        <f ca="1">DATEDIF(HR_DB[[#This Row],[DOB]],TODAY(),"Y")</f>
        <v>45</v>
      </c>
      <c r="H745" s="1" t="s">
        <v>17</v>
      </c>
      <c r="I745" s="1" t="s">
        <v>23</v>
      </c>
      <c r="J745" s="1" t="s">
        <v>19</v>
      </c>
      <c r="K745" s="1" t="str">
        <f>VLOOKUP(MID(HR_DB[[#This Row],[ID No.]],8,2),[1]Draft!$B$9:$C$14,2,FALSE)</f>
        <v>Giza</v>
      </c>
      <c r="L745" s="3">
        <v>37501</v>
      </c>
      <c r="M745" s="1">
        <f ca="1">DATEDIF(HR_DB[[#This Row],[Hire date]],TODAY(),"Y")</f>
        <v>18</v>
      </c>
      <c r="N745" s="4">
        <v>5707</v>
      </c>
    </row>
    <row r="746" spans="1:14" x14ac:dyDescent="0.25">
      <c r="A746" s="1">
        <v>58777</v>
      </c>
      <c r="B746" s="1" t="s">
        <v>1522</v>
      </c>
      <c r="C746" s="1" t="s">
        <v>1523</v>
      </c>
      <c r="D746" s="1" t="s">
        <v>35</v>
      </c>
      <c r="E746" s="1" t="str">
        <f>IF(ISODD(MID(HR_DB[[#This Row],[ID No.]],13,1)),"Male","Female")</f>
        <v>Male</v>
      </c>
      <c r="F746" s="3">
        <f>DATE(MID(HR_DB[[#This Row],[ID No.]],2,2),MID(HR_DB[[#This Row],[ID No.]],4,2),MID(HR_DB[[#This Row],[ID No.]],6,2))</f>
        <v>28717</v>
      </c>
      <c r="G746" s="1">
        <f ca="1">DATEDIF(HR_DB[[#This Row],[DOB]],TODAY(),"Y")</f>
        <v>42</v>
      </c>
      <c r="H746" s="1" t="s">
        <v>32</v>
      </c>
      <c r="I746" s="1" t="s">
        <v>41</v>
      </c>
      <c r="J746" s="1" t="s">
        <v>19</v>
      </c>
      <c r="K746" s="1" t="str">
        <f>VLOOKUP(MID(HR_DB[[#This Row],[ID No.]],8,2),[1]Draft!$B$9:$C$14,2,FALSE)</f>
        <v>Monufia</v>
      </c>
      <c r="L746" s="3">
        <v>41219</v>
      </c>
      <c r="M746" s="1">
        <f ca="1">DATEDIF(HR_DB[[#This Row],[Hire date]],TODAY(),"Y")</f>
        <v>7</v>
      </c>
      <c r="N746" s="4">
        <v>12708</v>
      </c>
    </row>
    <row r="747" spans="1:14" x14ac:dyDescent="0.25">
      <c r="A747" s="1">
        <v>53051</v>
      </c>
      <c r="B747" s="1" t="s">
        <v>1524</v>
      </c>
      <c r="C747" s="1" t="s">
        <v>1525</v>
      </c>
      <c r="D747" s="1" t="s">
        <v>143</v>
      </c>
      <c r="E747" s="1" t="str">
        <f>IF(ISODD(MID(HR_DB[[#This Row],[ID No.]],13,1)),"Male","Female")</f>
        <v>Female</v>
      </c>
      <c r="F747" s="3">
        <f>DATE(MID(HR_DB[[#This Row],[ID No.]],2,2),MID(HR_DB[[#This Row],[ID No.]],4,2),MID(HR_DB[[#This Row],[ID No.]],6,2))</f>
        <v>34063</v>
      </c>
      <c r="G747" s="1">
        <f ca="1">DATEDIF(HR_DB[[#This Row],[DOB]],TODAY(),"Y")</f>
        <v>27</v>
      </c>
      <c r="H747" s="1" t="s">
        <v>17</v>
      </c>
      <c r="I747" s="1" t="s">
        <v>23</v>
      </c>
      <c r="J747" s="1" t="s">
        <v>28</v>
      </c>
      <c r="K747" s="1" t="str">
        <f>VLOOKUP(MID(HR_DB[[#This Row],[ID No.]],8,2),[1]Draft!$B$9:$C$14,2,FALSE)</f>
        <v>Giza</v>
      </c>
      <c r="L747" s="3">
        <v>41593</v>
      </c>
      <c r="M747" s="1">
        <f ca="1">DATEDIF(HR_DB[[#This Row],[Hire date]],TODAY(),"Y")</f>
        <v>6</v>
      </c>
      <c r="N747" s="4">
        <v>5481</v>
      </c>
    </row>
    <row r="748" spans="1:14" x14ac:dyDescent="0.25">
      <c r="A748" s="1">
        <v>57558</v>
      </c>
      <c r="B748" s="1" t="s">
        <v>1526</v>
      </c>
      <c r="C748" s="1" t="s">
        <v>1527</v>
      </c>
      <c r="D748" s="1" t="s">
        <v>16</v>
      </c>
      <c r="E748" s="1" t="str">
        <f>IF(ISODD(MID(HR_DB[[#This Row],[ID No.]],13,1)),"Male","Female")</f>
        <v>Female</v>
      </c>
      <c r="F748" s="3">
        <f>DATE(MID(HR_DB[[#This Row],[ID No.]],2,2),MID(HR_DB[[#This Row],[ID No.]],4,2),MID(HR_DB[[#This Row],[ID No.]],6,2))</f>
        <v>28620</v>
      </c>
      <c r="G748" s="1">
        <f ca="1">DATEDIF(HR_DB[[#This Row],[DOB]],TODAY(),"Y")</f>
        <v>42</v>
      </c>
      <c r="H748" s="1" t="s">
        <v>32</v>
      </c>
      <c r="I748" s="1" t="s">
        <v>18</v>
      </c>
      <c r="J748" s="1" t="s">
        <v>24</v>
      </c>
      <c r="K748" s="1" t="str">
        <f>VLOOKUP(MID(HR_DB[[#This Row],[ID No.]],8,2),[1]Draft!$B$9:$C$14,2,FALSE)</f>
        <v>Monufia</v>
      </c>
      <c r="L748" s="3">
        <v>42165</v>
      </c>
      <c r="M748" s="1">
        <f ca="1">DATEDIF(HR_DB[[#This Row],[Hire date]],TODAY(),"Y")</f>
        <v>5</v>
      </c>
      <c r="N748" s="4">
        <v>20407</v>
      </c>
    </row>
    <row r="749" spans="1:14" x14ac:dyDescent="0.25">
      <c r="A749" s="1">
        <v>51596</v>
      </c>
      <c r="B749" s="1" t="s">
        <v>1528</v>
      </c>
      <c r="C749" s="1" t="s">
        <v>1529</v>
      </c>
      <c r="D749" s="1" t="s">
        <v>38</v>
      </c>
      <c r="E749" s="1" t="str">
        <f>IF(ISODD(MID(HR_DB[[#This Row],[ID No.]],13,1)),"Male","Female")</f>
        <v>Male</v>
      </c>
      <c r="F749" s="3">
        <f>DATE(MID(HR_DB[[#This Row],[ID No.]],2,2),MID(HR_DB[[#This Row],[ID No.]],4,2),MID(HR_DB[[#This Row],[ID No.]],6,2))</f>
        <v>33700</v>
      </c>
      <c r="G749" s="1">
        <f ca="1">DATEDIF(HR_DB[[#This Row],[DOB]],TODAY(),"Y")</f>
        <v>28</v>
      </c>
      <c r="H749" s="1" t="s">
        <v>17</v>
      </c>
      <c r="I749" s="1" t="s">
        <v>41</v>
      </c>
      <c r="J749" s="1" t="s">
        <v>67</v>
      </c>
      <c r="K749" s="1" t="str">
        <f>VLOOKUP(MID(HR_DB[[#This Row],[ID No.]],8,2),[1]Draft!$B$9:$C$14,2,FALSE)</f>
        <v>Monufia</v>
      </c>
      <c r="L749" s="3">
        <v>40709</v>
      </c>
      <c r="M749" s="1">
        <f ca="1">DATEDIF(HR_DB[[#This Row],[Hire date]],TODAY(),"Y")</f>
        <v>9</v>
      </c>
      <c r="N749" s="4">
        <v>12141</v>
      </c>
    </row>
    <row r="750" spans="1:14" x14ac:dyDescent="0.25">
      <c r="A750" s="1">
        <v>51404</v>
      </c>
      <c r="B750" s="1" t="s">
        <v>1530</v>
      </c>
      <c r="C750" s="1" t="s">
        <v>1531</v>
      </c>
      <c r="D750" s="1" t="s">
        <v>49</v>
      </c>
      <c r="E750" s="1" t="str">
        <f>IF(ISODD(MID(HR_DB[[#This Row],[ID No.]],13,1)),"Male","Female")</f>
        <v>Male</v>
      </c>
      <c r="F750" s="3">
        <f>DATE(MID(HR_DB[[#This Row],[ID No.]],2,2),MID(HR_DB[[#This Row],[ID No.]],4,2),MID(HR_DB[[#This Row],[ID No.]],6,2))</f>
        <v>28106</v>
      </c>
      <c r="G750" s="1">
        <f ca="1">DATEDIF(HR_DB[[#This Row],[DOB]],TODAY(),"Y")</f>
        <v>43</v>
      </c>
      <c r="H750" s="1" t="s">
        <v>32</v>
      </c>
      <c r="I750" s="1" t="s">
        <v>41</v>
      </c>
      <c r="J750" s="1" t="s">
        <v>28</v>
      </c>
      <c r="K750" s="1" t="str">
        <f>VLOOKUP(MID(HR_DB[[#This Row],[ID No.]],8,2),[1]Draft!$B$9:$C$14,2,FALSE)</f>
        <v>Ismailia</v>
      </c>
      <c r="L750" s="3">
        <v>38464</v>
      </c>
      <c r="M750" s="1">
        <f ca="1">DATEDIF(HR_DB[[#This Row],[Hire date]],TODAY(),"Y")</f>
        <v>15</v>
      </c>
      <c r="N750" s="4">
        <v>14390</v>
      </c>
    </row>
    <row r="751" spans="1:14" x14ac:dyDescent="0.25">
      <c r="A751" s="1">
        <v>51340</v>
      </c>
      <c r="B751" s="1" t="s">
        <v>1532</v>
      </c>
      <c r="C751" s="1" t="s">
        <v>1533</v>
      </c>
      <c r="D751" s="1" t="s">
        <v>38</v>
      </c>
      <c r="E751" s="1" t="str">
        <f>IF(ISODD(MID(HR_DB[[#This Row],[ID No.]],13,1)),"Male","Female")</f>
        <v>Male</v>
      </c>
      <c r="F751" s="3">
        <f>DATE(MID(HR_DB[[#This Row],[ID No.]],2,2),MID(HR_DB[[#This Row],[ID No.]],4,2),MID(HR_DB[[#This Row],[ID No.]],6,2))</f>
        <v>34992</v>
      </c>
      <c r="G751" s="1">
        <f ca="1">DATEDIF(HR_DB[[#This Row],[DOB]],TODAY(),"Y")</f>
        <v>25</v>
      </c>
      <c r="H751" s="1" t="s">
        <v>17</v>
      </c>
      <c r="I751" s="1" t="s">
        <v>18</v>
      </c>
      <c r="J751" s="1" t="s">
        <v>44</v>
      </c>
      <c r="K751" s="1" t="str">
        <f>VLOOKUP(MID(HR_DB[[#This Row],[ID No.]],8,2),[1]Draft!$B$9:$C$14,2,FALSE)</f>
        <v>Monufia</v>
      </c>
      <c r="L751" s="3">
        <v>34841</v>
      </c>
      <c r="M751" s="1">
        <f ca="1">DATEDIF(HR_DB[[#This Row],[Hire date]],TODAY(),"Y")</f>
        <v>25</v>
      </c>
      <c r="N751" s="4">
        <v>19085</v>
      </c>
    </row>
    <row r="752" spans="1:14" x14ac:dyDescent="0.25">
      <c r="A752" s="1">
        <v>51652</v>
      </c>
      <c r="B752" s="1" t="s">
        <v>1534</v>
      </c>
      <c r="C752" s="1" t="s">
        <v>1535</v>
      </c>
      <c r="D752" s="1" t="s">
        <v>31</v>
      </c>
      <c r="E752" s="1" t="str">
        <f>IF(ISODD(MID(HR_DB[[#This Row],[ID No.]],13,1)),"Male","Female")</f>
        <v>Female</v>
      </c>
      <c r="F752" s="3">
        <f>DATE(MID(HR_DB[[#This Row],[ID No.]],2,2),MID(HR_DB[[#This Row],[ID No.]],4,2),MID(HR_DB[[#This Row],[ID No.]],6,2))</f>
        <v>27461</v>
      </c>
      <c r="G752" s="1">
        <f ca="1">DATEDIF(HR_DB[[#This Row],[DOB]],TODAY(),"Y")</f>
        <v>45</v>
      </c>
      <c r="H752" s="1" t="s">
        <v>32</v>
      </c>
      <c r="I752" s="1" t="s">
        <v>18</v>
      </c>
      <c r="J752" s="1" t="s">
        <v>67</v>
      </c>
      <c r="K752" s="1" t="str">
        <f>VLOOKUP(MID(HR_DB[[#This Row],[ID No.]],8,2),[1]Draft!$B$9:$C$14,2,FALSE)</f>
        <v>Ismailia</v>
      </c>
      <c r="L752" s="3">
        <v>39361</v>
      </c>
      <c r="M752" s="1">
        <f ca="1">DATEDIF(HR_DB[[#This Row],[Hire date]],TODAY(),"Y")</f>
        <v>13</v>
      </c>
      <c r="N752" s="4">
        <v>27008</v>
      </c>
    </row>
    <row r="753" spans="1:14" x14ac:dyDescent="0.25">
      <c r="A753" s="1">
        <v>58584</v>
      </c>
      <c r="B753" s="1" t="s">
        <v>1536</v>
      </c>
      <c r="C753" s="1" t="s">
        <v>1537</v>
      </c>
      <c r="D753" s="1" t="s">
        <v>35</v>
      </c>
      <c r="E753" s="1" t="str">
        <f>IF(ISODD(MID(HR_DB[[#This Row],[ID No.]],13,1)),"Male","Female")</f>
        <v>Female</v>
      </c>
      <c r="F753" s="3">
        <f>DATE(MID(HR_DB[[#This Row],[ID No.]],2,2),MID(HR_DB[[#This Row],[ID No.]],4,2),MID(HR_DB[[#This Row],[ID No.]],6,2))</f>
        <v>34063</v>
      </c>
      <c r="G753" s="1">
        <f ca="1">DATEDIF(HR_DB[[#This Row],[DOB]],TODAY(),"Y")</f>
        <v>27</v>
      </c>
      <c r="H753" s="1" t="s">
        <v>17</v>
      </c>
      <c r="I753" s="1" t="s">
        <v>23</v>
      </c>
      <c r="J753" s="1" t="s">
        <v>28</v>
      </c>
      <c r="K753" s="1" t="str">
        <f>VLOOKUP(MID(HR_DB[[#This Row],[ID No.]],8,2),[1]Draft!$B$9:$C$14,2,FALSE)</f>
        <v>Giza</v>
      </c>
      <c r="L753" s="3">
        <v>39454</v>
      </c>
      <c r="M753" s="1">
        <f ca="1">DATEDIF(HR_DB[[#This Row],[Hire date]],TODAY(),"Y")</f>
        <v>12</v>
      </c>
      <c r="N753" s="4">
        <v>4266</v>
      </c>
    </row>
    <row r="754" spans="1:14" x14ac:dyDescent="0.25">
      <c r="A754" s="1">
        <v>58008</v>
      </c>
      <c r="B754" s="1" t="s">
        <v>1538</v>
      </c>
      <c r="C754" s="1" t="s">
        <v>1539</v>
      </c>
      <c r="D754" s="1" t="s">
        <v>62</v>
      </c>
      <c r="E754" s="1" t="str">
        <f>IF(ISODD(MID(HR_DB[[#This Row],[ID No.]],13,1)),"Male","Female")</f>
        <v>Male</v>
      </c>
      <c r="F754" s="3">
        <f>DATE(MID(HR_DB[[#This Row],[ID No.]],2,2),MID(HR_DB[[#This Row],[ID No.]],4,2),MID(HR_DB[[#This Row],[ID No.]],6,2))</f>
        <v>28059</v>
      </c>
      <c r="G754" s="1">
        <f ca="1">DATEDIF(HR_DB[[#This Row],[DOB]],TODAY(),"Y")</f>
        <v>44</v>
      </c>
      <c r="H754" s="1" t="s">
        <v>32</v>
      </c>
      <c r="I754" s="1" t="s">
        <v>23</v>
      </c>
      <c r="J754" s="1" t="s">
        <v>24</v>
      </c>
      <c r="K754" s="1" t="str">
        <f>VLOOKUP(MID(HR_DB[[#This Row],[ID No.]],8,2),[1]Draft!$B$9:$C$14,2,FALSE)</f>
        <v>Giza</v>
      </c>
      <c r="L754" s="3">
        <v>35486</v>
      </c>
      <c r="M754" s="1">
        <f ca="1">DATEDIF(HR_DB[[#This Row],[Hire date]],TODAY(),"Y")</f>
        <v>23</v>
      </c>
      <c r="N754" s="4">
        <v>6328</v>
      </c>
    </row>
    <row r="755" spans="1:14" x14ac:dyDescent="0.25">
      <c r="A755" s="1">
        <v>52173</v>
      </c>
      <c r="B755" s="1" t="s">
        <v>1540</v>
      </c>
      <c r="C755" s="1" t="s">
        <v>1541</v>
      </c>
      <c r="D755" s="1" t="s">
        <v>35</v>
      </c>
      <c r="E755" s="1" t="str">
        <f>IF(ISODD(MID(HR_DB[[#This Row],[ID No.]],13,1)),"Male","Female")</f>
        <v>Male</v>
      </c>
      <c r="F755" s="3">
        <f>DATE(MID(HR_DB[[#This Row],[ID No.]],2,2),MID(HR_DB[[#This Row],[ID No.]],4,2),MID(HR_DB[[#This Row],[ID No.]],6,2))</f>
        <v>31568</v>
      </c>
      <c r="G755" s="1">
        <f ca="1">DATEDIF(HR_DB[[#This Row],[DOB]],TODAY(),"Y")</f>
        <v>34</v>
      </c>
      <c r="H755" s="1" t="s">
        <v>32</v>
      </c>
      <c r="I755" s="1" t="s">
        <v>18</v>
      </c>
      <c r="J755" s="1" t="s">
        <v>19</v>
      </c>
      <c r="K755" s="1" t="str">
        <f>VLOOKUP(MID(HR_DB[[#This Row],[ID No.]],8,2),[1]Draft!$B$9:$C$14,2,FALSE)</f>
        <v>Cairo</v>
      </c>
      <c r="L755" s="3">
        <v>42284</v>
      </c>
      <c r="M755" s="1">
        <f ca="1">DATEDIF(HR_DB[[#This Row],[Hire date]],TODAY(),"Y")</f>
        <v>5</v>
      </c>
      <c r="N755" s="4">
        <v>27384</v>
      </c>
    </row>
    <row r="756" spans="1:14" x14ac:dyDescent="0.25">
      <c r="A756" s="1">
        <v>57409</v>
      </c>
      <c r="B756" s="1" t="s">
        <v>1542</v>
      </c>
      <c r="C756" s="1" t="s">
        <v>1543</v>
      </c>
      <c r="D756" s="1" t="s">
        <v>143</v>
      </c>
      <c r="E756" s="1" t="str">
        <f>IF(ISODD(MID(HR_DB[[#This Row],[ID No.]],13,1)),"Male","Female")</f>
        <v>Male</v>
      </c>
      <c r="F756" s="3">
        <f>DATE(MID(HR_DB[[#This Row],[ID No.]],2,2),MID(HR_DB[[#This Row],[ID No.]],4,2),MID(HR_DB[[#This Row],[ID No.]],6,2))</f>
        <v>31455</v>
      </c>
      <c r="G756" s="1">
        <f ca="1">DATEDIF(HR_DB[[#This Row],[DOB]],TODAY(),"Y")</f>
        <v>34</v>
      </c>
      <c r="H756" s="1" t="s">
        <v>17</v>
      </c>
      <c r="I756" s="1" t="s">
        <v>23</v>
      </c>
      <c r="J756" s="1" t="s">
        <v>19</v>
      </c>
      <c r="K756" s="1" t="str">
        <f>VLOOKUP(MID(HR_DB[[#This Row],[ID No.]],8,2),[1]Draft!$B$9:$C$14,2,FALSE)</f>
        <v>Giza</v>
      </c>
      <c r="L756" s="3">
        <v>35543</v>
      </c>
      <c r="M756" s="1">
        <f ca="1">DATEDIF(HR_DB[[#This Row],[Hire date]],TODAY(),"Y")</f>
        <v>23</v>
      </c>
      <c r="N756" s="4">
        <v>3507</v>
      </c>
    </row>
    <row r="757" spans="1:14" x14ac:dyDescent="0.25">
      <c r="A757" s="1">
        <v>55831</v>
      </c>
      <c r="B757" s="1" t="s">
        <v>1544</v>
      </c>
      <c r="C757" s="1" t="s">
        <v>1545</v>
      </c>
      <c r="D757" s="1" t="s">
        <v>92</v>
      </c>
      <c r="E757" s="1" t="str">
        <f>IF(ISODD(MID(HR_DB[[#This Row],[ID No.]],13,1)),"Male","Female")</f>
        <v>Male</v>
      </c>
      <c r="F757" s="3">
        <f>DATE(MID(HR_DB[[#This Row],[ID No.]],2,2),MID(HR_DB[[#This Row],[ID No.]],4,2),MID(HR_DB[[#This Row],[ID No.]],6,2))</f>
        <v>28981</v>
      </c>
      <c r="G757" s="1">
        <f ca="1">DATEDIF(HR_DB[[#This Row],[DOB]],TODAY(),"Y")</f>
        <v>41</v>
      </c>
      <c r="H757" s="1" t="s">
        <v>32</v>
      </c>
      <c r="I757" s="1" t="s">
        <v>23</v>
      </c>
      <c r="J757" s="1" t="s">
        <v>19</v>
      </c>
      <c r="K757" s="1" t="str">
        <f>VLOOKUP(MID(HR_DB[[#This Row],[ID No.]],8,2),[1]Draft!$B$9:$C$14,2,FALSE)</f>
        <v>Giza</v>
      </c>
      <c r="L757" s="3">
        <v>34929</v>
      </c>
      <c r="M757" s="1">
        <f ca="1">DATEDIF(HR_DB[[#This Row],[Hire date]],TODAY(),"Y")</f>
        <v>25</v>
      </c>
      <c r="N757" s="4">
        <v>6800</v>
      </c>
    </row>
    <row r="758" spans="1:14" x14ac:dyDescent="0.25">
      <c r="A758" s="1">
        <v>58419</v>
      </c>
      <c r="B758" s="1" t="s">
        <v>1546</v>
      </c>
      <c r="C758" s="1" t="s">
        <v>1547</v>
      </c>
      <c r="D758" s="1" t="s">
        <v>62</v>
      </c>
      <c r="E758" s="1" t="str">
        <f>IF(ISODD(MID(HR_DB[[#This Row],[ID No.]],13,1)),"Male","Female")</f>
        <v>Female</v>
      </c>
      <c r="F758" s="3">
        <f>DATE(MID(HR_DB[[#This Row],[ID No.]],2,2),MID(HR_DB[[#This Row],[ID No.]],4,2),MID(HR_DB[[#This Row],[ID No.]],6,2))</f>
        <v>27351</v>
      </c>
      <c r="G758" s="1">
        <f ca="1">DATEDIF(HR_DB[[#This Row],[DOB]],TODAY(),"Y")</f>
        <v>45</v>
      </c>
      <c r="H758" s="1" t="s">
        <v>17</v>
      </c>
      <c r="I758" s="1" t="s">
        <v>23</v>
      </c>
      <c r="J758" s="1" t="s">
        <v>24</v>
      </c>
      <c r="K758" s="1" t="str">
        <f>VLOOKUP(MID(HR_DB[[#This Row],[ID No.]],8,2),[1]Draft!$B$9:$C$14,2,FALSE)</f>
        <v>Monufia</v>
      </c>
      <c r="L758" s="3">
        <v>40363</v>
      </c>
      <c r="M758" s="1">
        <f ca="1">DATEDIF(HR_DB[[#This Row],[Hire date]],TODAY(),"Y")</f>
        <v>10</v>
      </c>
      <c r="N758" s="4">
        <v>6265</v>
      </c>
    </row>
    <row r="759" spans="1:14" x14ac:dyDescent="0.25">
      <c r="A759" s="1">
        <v>57354</v>
      </c>
      <c r="B759" s="1" t="s">
        <v>1548</v>
      </c>
      <c r="C759" s="1" t="s">
        <v>1549</v>
      </c>
      <c r="D759" s="1" t="s">
        <v>143</v>
      </c>
      <c r="E759" s="1" t="str">
        <f>IF(ISODD(MID(HR_DB[[#This Row],[ID No.]],13,1)),"Male","Female")</f>
        <v>Male</v>
      </c>
      <c r="F759" s="3">
        <f>DATE(MID(HR_DB[[#This Row],[ID No.]],2,2),MID(HR_DB[[#This Row],[ID No.]],4,2),MID(HR_DB[[#This Row],[ID No.]],6,2))</f>
        <v>33461</v>
      </c>
      <c r="G759" s="1">
        <f ca="1">DATEDIF(HR_DB[[#This Row],[DOB]],TODAY(),"Y")</f>
        <v>29</v>
      </c>
      <c r="H759" s="1" t="s">
        <v>32</v>
      </c>
      <c r="I759" s="1" t="s">
        <v>23</v>
      </c>
      <c r="J759" s="1" t="s">
        <v>19</v>
      </c>
      <c r="K759" s="1" t="str">
        <f>VLOOKUP(MID(HR_DB[[#This Row],[ID No.]],8,2),[1]Draft!$B$9:$C$14,2,FALSE)</f>
        <v>Alexandria</v>
      </c>
      <c r="L759" s="3">
        <v>42249</v>
      </c>
      <c r="M759" s="1">
        <f ca="1">DATEDIF(HR_DB[[#This Row],[Hire date]],TODAY(),"Y")</f>
        <v>5</v>
      </c>
      <c r="N759" s="4">
        <v>6563</v>
      </c>
    </row>
    <row r="760" spans="1:14" x14ac:dyDescent="0.25">
      <c r="A760" s="1">
        <v>50634</v>
      </c>
      <c r="B760" s="1" t="s">
        <v>1550</v>
      </c>
      <c r="C760" s="1" t="s">
        <v>1551</v>
      </c>
      <c r="D760" s="1" t="s">
        <v>49</v>
      </c>
      <c r="E760" s="1" t="str">
        <f>IF(ISODD(MID(HR_DB[[#This Row],[ID No.]],13,1)),"Male","Female")</f>
        <v>Male</v>
      </c>
      <c r="F760" s="3">
        <f>DATE(MID(HR_DB[[#This Row],[ID No.]],2,2),MID(HR_DB[[#This Row],[ID No.]],4,2),MID(HR_DB[[#This Row],[ID No.]],6,2))</f>
        <v>31762</v>
      </c>
      <c r="G760" s="1">
        <f ca="1">DATEDIF(HR_DB[[#This Row],[DOB]],TODAY(),"Y")</f>
        <v>33</v>
      </c>
      <c r="H760" s="1" t="s">
        <v>17</v>
      </c>
      <c r="I760" s="1" t="s">
        <v>41</v>
      </c>
      <c r="J760" s="1" t="s">
        <v>28</v>
      </c>
      <c r="K760" s="1" t="str">
        <f>VLOOKUP(MID(HR_DB[[#This Row],[ID No.]],8,2),[1]Draft!$B$9:$C$14,2,FALSE)</f>
        <v>Monufia</v>
      </c>
      <c r="L760" s="3">
        <v>35516</v>
      </c>
      <c r="M760" s="1">
        <f ca="1">DATEDIF(HR_DB[[#This Row],[Hire date]],TODAY(),"Y")</f>
        <v>23</v>
      </c>
      <c r="N760" s="4">
        <v>11613</v>
      </c>
    </row>
    <row r="761" spans="1:14" x14ac:dyDescent="0.25">
      <c r="A761" s="1">
        <v>58231</v>
      </c>
      <c r="B761" s="1" t="s">
        <v>1552</v>
      </c>
      <c r="C761" s="1" t="s">
        <v>1553</v>
      </c>
      <c r="D761" s="1" t="s">
        <v>143</v>
      </c>
      <c r="E761" s="1" t="str">
        <f>IF(ISODD(MID(HR_DB[[#This Row],[ID No.]],13,1)),"Male","Female")</f>
        <v>Male</v>
      </c>
      <c r="F761" s="3">
        <f>DATE(MID(HR_DB[[#This Row],[ID No.]],2,2),MID(HR_DB[[#This Row],[ID No.]],4,2),MID(HR_DB[[#This Row],[ID No.]],6,2))</f>
        <v>29824</v>
      </c>
      <c r="G761" s="1">
        <f ca="1">DATEDIF(HR_DB[[#This Row],[DOB]],TODAY(),"Y")</f>
        <v>39</v>
      </c>
      <c r="H761" s="1" t="s">
        <v>32</v>
      </c>
      <c r="I761" s="1" t="s">
        <v>23</v>
      </c>
      <c r="J761" s="1" t="s">
        <v>24</v>
      </c>
      <c r="K761" s="1" t="str">
        <f>VLOOKUP(MID(HR_DB[[#This Row],[ID No.]],8,2),[1]Draft!$B$9:$C$14,2,FALSE)</f>
        <v>Cairo</v>
      </c>
      <c r="L761" s="3">
        <v>38507</v>
      </c>
      <c r="M761" s="1">
        <f ca="1">DATEDIF(HR_DB[[#This Row],[Hire date]],TODAY(),"Y")</f>
        <v>15</v>
      </c>
      <c r="N761" s="4">
        <v>6599</v>
      </c>
    </row>
    <row r="762" spans="1:14" x14ac:dyDescent="0.25">
      <c r="A762" s="1">
        <v>51280</v>
      </c>
      <c r="B762" s="1" t="s">
        <v>1554</v>
      </c>
      <c r="C762" s="1" t="s">
        <v>1555</v>
      </c>
      <c r="D762" s="1" t="s">
        <v>62</v>
      </c>
      <c r="E762" s="1" t="str">
        <f>IF(ISODD(MID(HR_DB[[#This Row],[ID No.]],13,1)),"Male","Female")</f>
        <v>Male</v>
      </c>
      <c r="F762" s="3">
        <f>DATE(MID(HR_DB[[#This Row],[ID No.]],2,2),MID(HR_DB[[#This Row],[ID No.]],4,2),MID(HR_DB[[#This Row],[ID No.]],6,2))</f>
        <v>34237</v>
      </c>
      <c r="G762" s="1">
        <f ca="1">DATEDIF(HR_DB[[#This Row],[DOB]],TODAY(),"Y")</f>
        <v>27</v>
      </c>
      <c r="H762" s="1" t="s">
        <v>32</v>
      </c>
      <c r="I762" s="1" t="s">
        <v>18</v>
      </c>
      <c r="J762" s="1" t="s">
        <v>67</v>
      </c>
      <c r="K762" s="1" t="str">
        <f>VLOOKUP(MID(HR_DB[[#This Row],[ID No.]],8,2),[1]Draft!$B$9:$C$14,2,FALSE)</f>
        <v>Monufia</v>
      </c>
      <c r="L762" s="3">
        <v>40901</v>
      </c>
      <c r="M762" s="1">
        <f ca="1">DATEDIF(HR_DB[[#This Row],[Hire date]],TODAY(),"Y")</f>
        <v>8</v>
      </c>
      <c r="N762" s="4">
        <v>26117</v>
      </c>
    </row>
    <row r="763" spans="1:14" x14ac:dyDescent="0.25">
      <c r="A763" s="1">
        <v>54170</v>
      </c>
      <c r="B763" s="1" t="s">
        <v>1556</v>
      </c>
      <c r="C763" s="1" t="s">
        <v>1557</v>
      </c>
      <c r="D763" s="1" t="s">
        <v>143</v>
      </c>
      <c r="E763" s="1" t="str">
        <f>IF(ISODD(MID(HR_DB[[#This Row],[ID No.]],13,1)),"Male","Female")</f>
        <v>Female</v>
      </c>
      <c r="F763" s="3">
        <f>DATE(MID(HR_DB[[#This Row],[ID No.]],2,2),MID(HR_DB[[#This Row],[ID No.]],4,2),MID(HR_DB[[#This Row],[ID No.]],6,2))</f>
        <v>29574</v>
      </c>
      <c r="G763" s="1">
        <f ca="1">DATEDIF(HR_DB[[#This Row],[DOB]],TODAY(),"Y")</f>
        <v>39</v>
      </c>
      <c r="H763" s="1" t="s">
        <v>32</v>
      </c>
      <c r="I763" s="1" t="s">
        <v>23</v>
      </c>
      <c r="J763" s="1" t="s">
        <v>24</v>
      </c>
      <c r="K763" s="1" t="str">
        <f>VLOOKUP(MID(HR_DB[[#This Row],[ID No.]],8,2),[1]Draft!$B$9:$C$14,2,FALSE)</f>
        <v>Alexandria</v>
      </c>
      <c r="L763" s="3">
        <v>37253</v>
      </c>
      <c r="M763" s="1">
        <f ca="1">DATEDIF(HR_DB[[#This Row],[Hire date]],TODAY(),"Y")</f>
        <v>18</v>
      </c>
      <c r="N763" s="4">
        <v>5569</v>
      </c>
    </row>
    <row r="764" spans="1:14" x14ac:dyDescent="0.25">
      <c r="A764" s="1">
        <v>58665</v>
      </c>
      <c r="B764" s="1" t="s">
        <v>1558</v>
      </c>
      <c r="C764" s="1" t="s">
        <v>1559</v>
      </c>
      <c r="D764" s="1" t="s">
        <v>143</v>
      </c>
      <c r="E764" s="1" t="str">
        <f>IF(ISODD(MID(HR_DB[[#This Row],[ID No.]],13,1)),"Male","Female")</f>
        <v>Female</v>
      </c>
      <c r="F764" s="3">
        <f>DATE(MID(HR_DB[[#This Row],[ID No.]],2,2),MID(HR_DB[[#This Row],[ID No.]],4,2),MID(HR_DB[[#This Row],[ID No.]],6,2))</f>
        <v>31172</v>
      </c>
      <c r="G764" s="1">
        <f ca="1">DATEDIF(HR_DB[[#This Row],[DOB]],TODAY(),"Y")</f>
        <v>35</v>
      </c>
      <c r="H764" s="1" t="s">
        <v>32</v>
      </c>
      <c r="I764" s="1" t="s">
        <v>23</v>
      </c>
      <c r="J764" s="1" t="s">
        <v>67</v>
      </c>
      <c r="K764" s="1" t="str">
        <f>VLOOKUP(MID(HR_DB[[#This Row],[ID No.]],8,2),[1]Draft!$B$9:$C$14,2,FALSE)</f>
        <v>Sharqia</v>
      </c>
      <c r="L764" s="3">
        <v>35899</v>
      </c>
      <c r="M764" s="1">
        <f ca="1">DATEDIF(HR_DB[[#This Row],[Hire date]],TODAY(),"Y")</f>
        <v>22</v>
      </c>
      <c r="N764" s="4">
        <v>3645</v>
      </c>
    </row>
    <row r="765" spans="1:14" x14ac:dyDescent="0.25">
      <c r="A765" s="1">
        <v>57509</v>
      </c>
      <c r="B765" s="1" t="s">
        <v>1560</v>
      </c>
      <c r="C765" s="1" t="s">
        <v>1561</v>
      </c>
      <c r="D765" s="1" t="s">
        <v>38</v>
      </c>
      <c r="E765" s="1" t="str">
        <f>IF(ISODD(MID(HR_DB[[#This Row],[ID No.]],13,1)),"Male","Female")</f>
        <v>Male</v>
      </c>
      <c r="F765" s="3">
        <f>DATE(MID(HR_DB[[#This Row],[ID No.]],2,2),MID(HR_DB[[#This Row],[ID No.]],4,2),MID(HR_DB[[#This Row],[ID No.]],6,2))</f>
        <v>34310</v>
      </c>
      <c r="G765" s="1">
        <f ca="1">DATEDIF(HR_DB[[#This Row],[DOB]],TODAY(),"Y")</f>
        <v>26</v>
      </c>
      <c r="H765" s="1" t="s">
        <v>17</v>
      </c>
      <c r="I765" s="1" t="s">
        <v>41</v>
      </c>
      <c r="J765" s="1" t="s">
        <v>44</v>
      </c>
      <c r="K765" s="1" t="str">
        <f>VLOOKUP(MID(HR_DB[[#This Row],[ID No.]],8,2),[1]Draft!$B$9:$C$14,2,FALSE)</f>
        <v>Cairo</v>
      </c>
      <c r="L765" s="3">
        <v>38396</v>
      </c>
      <c r="M765" s="1">
        <f ca="1">DATEDIF(HR_DB[[#This Row],[Hire date]],TODAY(),"Y")</f>
        <v>15</v>
      </c>
      <c r="N765" s="4">
        <v>12840</v>
      </c>
    </row>
    <row r="766" spans="1:14" x14ac:dyDescent="0.25">
      <c r="A766" s="1">
        <v>52779</v>
      </c>
      <c r="B766" s="1" t="s">
        <v>1562</v>
      </c>
      <c r="C766" s="1" t="s">
        <v>1563</v>
      </c>
      <c r="D766" s="1" t="s">
        <v>27</v>
      </c>
      <c r="E766" s="1" t="str">
        <f>IF(ISODD(MID(HR_DB[[#This Row],[ID No.]],13,1)),"Male","Female")</f>
        <v>Female</v>
      </c>
      <c r="F766" s="3">
        <f>DATE(MID(HR_DB[[#This Row],[ID No.]],2,2),MID(HR_DB[[#This Row],[ID No.]],4,2),MID(HR_DB[[#This Row],[ID No.]],6,2))</f>
        <v>28703</v>
      </c>
      <c r="G766" s="1">
        <f ca="1">DATEDIF(HR_DB[[#This Row],[DOB]],TODAY(),"Y")</f>
        <v>42</v>
      </c>
      <c r="H766" s="1" t="s">
        <v>32</v>
      </c>
      <c r="I766" s="1" t="s">
        <v>23</v>
      </c>
      <c r="J766" s="1" t="s">
        <v>19</v>
      </c>
      <c r="K766" s="1" t="str">
        <f>VLOOKUP(MID(HR_DB[[#This Row],[ID No.]],8,2),[1]Draft!$B$9:$C$14,2,FALSE)</f>
        <v>Cairo</v>
      </c>
      <c r="L766" s="3">
        <v>40847</v>
      </c>
      <c r="M766" s="1">
        <f ca="1">DATEDIF(HR_DB[[#This Row],[Hire date]],TODAY(),"Y")</f>
        <v>9</v>
      </c>
      <c r="N766" s="4">
        <v>5764</v>
      </c>
    </row>
    <row r="767" spans="1:14" x14ac:dyDescent="0.25">
      <c r="A767" s="1">
        <v>53492</v>
      </c>
      <c r="B767" s="1" t="s">
        <v>1564</v>
      </c>
      <c r="C767" s="1" t="s">
        <v>1565</v>
      </c>
      <c r="D767" s="1" t="s">
        <v>35</v>
      </c>
      <c r="E767" s="1" t="str">
        <f>IF(ISODD(MID(HR_DB[[#This Row],[ID No.]],13,1)),"Male","Female")</f>
        <v>Female</v>
      </c>
      <c r="F767" s="3">
        <f>DATE(MID(HR_DB[[#This Row],[ID No.]],2,2),MID(HR_DB[[#This Row],[ID No.]],4,2),MID(HR_DB[[#This Row],[ID No.]],6,2))</f>
        <v>28359</v>
      </c>
      <c r="G767" s="1">
        <f ca="1">DATEDIF(HR_DB[[#This Row],[DOB]],TODAY(),"Y")</f>
        <v>43</v>
      </c>
      <c r="H767" s="1" t="s">
        <v>32</v>
      </c>
      <c r="I767" s="1" t="s">
        <v>23</v>
      </c>
      <c r="J767" s="1" t="s">
        <v>67</v>
      </c>
      <c r="K767" s="1" t="str">
        <f>VLOOKUP(MID(HR_DB[[#This Row],[ID No.]],8,2),[1]Draft!$B$9:$C$14,2,FALSE)</f>
        <v>Ismailia</v>
      </c>
      <c r="L767" s="3">
        <v>38866</v>
      </c>
      <c r="M767" s="1">
        <f ca="1">DATEDIF(HR_DB[[#This Row],[Hire date]],TODAY(),"Y")</f>
        <v>14</v>
      </c>
      <c r="N767" s="4">
        <v>4502</v>
      </c>
    </row>
    <row r="768" spans="1:14" x14ac:dyDescent="0.25">
      <c r="A768" s="1">
        <v>52367</v>
      </c>
      <c r="B768" s="1" t="s">
        <v>1566</v>
      </c>
      <c r="C768" s="1" t="s">
        <v>1567</v>
      </c>
      <c r="D768" s="1" t="s">
        <v>49</v>
      </c>
      <c r="E768" s="1" t="str">
        <f>IF(ISODD(MID(HR_DB[[#This Row],[ID No.]],13,1)),"Male","Female")</f>
        <v>Male</v>
      </c>
      <c r="F768" s="3">
        <f>DATE(MID(HR_DB[[#This Row],[ID No.]],2,2),MID(HR_DB[[#This Row],[ID No.]],4,2),MID(HR_DB[[#This Row],[ID No.]],6,2))</f>
        <v>33579</v>
      </c>
      <c r="G768" s="1">
        <f ca="1">DATEDIF(HR_DB[[#This Row],[DOB]],TODAY(),"Y")</f>
        <v>28</v>
      </c>
      <c r="H768" s="1" t="s">
        <v>17</v>
      </c>
      <c r="I768" s="1" t="s">
        <v>23</v>
      </c>
      <c r="J768" s="1" t="s">
        <v>67</v>
      </c>
      <c r="K768" s="1" t="str">
        <f>VLOOKUP(MID(HR_DB[[#This Row],[ID No.]],8,2),[1]Draft!$B$9:$C$14,2,FALSE)</f>
        <v>Sharqia</v>
      </c>
      <c r="L768" s="3">
        <v>39073</v>
      </c>
      <c r="M768" s="1">
        <f ca="1">DATEDIF(HR_DB[[#This Row],[Hire date]],TODAY(),"Y")</f>
        <v>13</v>
      </c>
      <c r="N768" s="4">
        <v>5410</v>
      </c>
    </row>
    <row r="769" spans="1:14" x14ac:dyDescent="0.25">
      <c r="A769" s="1">
        <v>53590</v>
      </c>
      <c r="B769" s="1" t="s">
        <v>1568</v>
      </c>
      <c r="C769" s="1" t="s">
        <v>1569</v>
      </c>
      <c r="D769" s="1" t="s">
        <v>62</v>
      </c>
      <c r="E769" s="1" t="str">
        <f>IF(ISODD(MID(HR_DB[[#This Row],[ID No.]],13,1)),"Male","Female")</f>
        <v>Female</v>
      </c>
      <c r="F769" s="3">
        <f>DATE(MID(HR_DB[[#This Row],[ID No.]],2,2),MID(HR_DB[[#This Row],[ID No.]],4,2),MID(HR_DB[[#This Row],[ID No.]],6,2))</f>
        <v>27130</v>
      </c>
      <c r="G769" s="1">
        <f ca="1">DATEDIF(HR_DB[[#This Row],[DOB]],TODAY(),"Y")</f>
        <v>46</v>
      </c>
      <c r="H769" s="1" t="s">
        <v>32</v>
      </c>
      <c r="I769" s="1" t="s">
        <v>23</v>
      </c>
      <c r="J769" s="1" t="s">
        <v>24</v>
      </c>
      <c r="K769" s="1" t="str">
        <f>VLOOKUP(MID(HR_DB[[#This Row],[ID No.]],8,2),[1]Draft!$B$9:$C$14,2,FALSE)</f>
        <v>Cairo</v>
      </c>
      <c r="L769" s="3">
        <v>35721</v>
      </c>
      <c r="M769" s="1">
        <f ca="1">DATEDIF(HR_DB[[#This Row],[Hire date]],TODAY(),"Y")</f>
        <v>23</v>
      </c>
      <c r="N769" s="4">
        <v>5332</v>
      </c>
    </row>
    <row r="770" spans="1:14" x14ac:dyDescent="0.25">
      <c r="A770" s="1">
        <v>56098</v>
      </c>
      <c r="B770" s="1" t="s">
        <v>1570</v>
      </c>
      <c r="C770" s="1" t="s">
        <v>1571</v>
      </c>
      <c r="D770" s="1" t="s">
        <v>92</v>
      </c>
      <c r="E770" s="1" t="str">
        <f>IF(ISODD(MID(HR_DB[[#This Row],[ID No.]],13,1)),"Male","Female")</f>
        <v>Female</v>
      </c>
      <c r="F770" s="3">
        <f>DATE(MID(HR_DB[[#This Row],[ID No.]],2,2),MID(HR_DB[[#This Row],[ID No.]],4,2),MID(HR_DB[[#This Row],[ID No.]],6,2))</f>
        <v>33539</v>
      </c>
      <c r="G770" s="1">
        <f ca="1">DATEDIF(HR_DB[[#This Row],[DOB]],TODAY(),"Y")</f>
        <v>29</v>
      </c>
      <c r="H770" s="1" t="s">
        <v>32</v>
      </c>
      <c r="I770" s="1" t="s">
        <v>41</v>
      </c>
      <c r="J770" s="1" t="s">
        <v>28</v>
      </c>
      <c r="K770" s="1" t="str">
        <f>VLOOKUP(MID(HR_DB[[#This Row],[ID No.]],8,2),[1]Draft!$B$9:$C$14,2,FALSE)</f>
        <v>Alexandria</v>
      </c>
      <c r="L770" s="3">
        <v>38437</v>
      </c>
      <c r="M770" s="1">
        <f ca="1">DATEDIF(HR_DB[[#This Row],[Hire date]],TODAY(),"Y")</f>
        <v>15</v>
      </c>
      <c r="N770" s="4">
        <v>11290</v>
      </c>
    </row>
    <row r="771" spans="1:14" x14ac:dyDescent="0.25">
      <c r="A771" s="1">
        <v>50779</v>
      </c>
      <c r="B771" s="1" t="s">
        <v>1572</v>
      </c>
      <c r="C771" s="1" t="s">
        <v>1573</v>
      </c>
      <c r="D771" s="1" t="s">
        <v>35</v>
      </c>
      <c r="E771" s="1" t="str">
        <f>IF(ISODD(MID(HR_DB[[#This Row],[ID No.]],13,1)),"Male","Female")</f>
        <v>Male</v>
      </c>
      <c r="F771" s="3">
        <f>DATE(MID(HR_DB[[#This Row],[ID No.]],2,2),MID(HR_DB[[#This Row],[ID No.]],4,2),MID(HR_DB[[#This Row],[ID No.]],6,2))</f>
        <v>27523</v>
      </c>
      <c r="G771" s="1">
        <f ca="1">DATEDIF(HR_DB[[#This Row],[DOB]],TODAY(),"Y")</f>
        <v>45</v>
      </c>
      <c r="H771" s="1" t="s">
        <v>17</v>
      </c>
      <c r="I771" s="1" t="s">
        <v>23</v>
      </c>
      <c r="J771" s="1" t="s">
        <v>67</v>
      </c>
      <c r="K771" s="1" t="str">
        <f>VLOOKUP(MID(HR_DB[[#This Row],[ID No.]],8,2),[1]Draft!$B$9:$C$14,2,FALSE)</f>
        <v>Cairo</v>
      </c>
      <c r="L771" s="3">
        <v>40074</v>
      </c>
      <c r="M771" s="1">
        <f ca="1">DATEDIF(HR_DB[[#This Row],[Hire date]],TODAY(),"Y")</f>
        <v>11</v>
      </c>
      <c r="N771" s="4">
        <v>5664</v>
      </c>
    </row>
    <row r="772" spans="1:14" x14ac:dyDescent="0.25">
      <c r="A772" s="1">
        <v>55935</v>
      </c>
      <c r="B772" s="1" t="s">
        <v>1574</v>
      </c>
      <c r="C772" s="1" t="s">
        <v>1575</v>
      </c>
      <c r="D772" s="1" t="s">
        <v>31</v>
      </c>
      <c r="E772" s="1" t="str">
        <f>IF(ISODD(MID(HR_DB[[#This Row],[ID No.]],13,1)),"Male","Female")</f>
        <v>Male</v>
      </c>
      <c r="F772" s="3">
        <f>DATE(MID(HR_DB[[#This Row],[ID No.]],2,2),MID(HR_DB[[#This Row],[ID No.]],4,2),MID(HR_DB[[#This Row],[ID No.]],6,2))</f>
        <v>34564</v>
      </c>
      <c r="G772" s="1">
        <f ca="1">DATEDIF(HR_DB[[#This Row],[DOB]],TODAY(),"Y")</f>
        <v>26</v>
      </c>
      <c r="H772" s="1" t="s">
        <v>32</v>
      </c>
      <c r="I772" s="1" t="s">
        <v>41</v>
      </c>
      <c r="J772" s="1" t="s">
        <v>44</v>
      </c>
      <c r="K772" s="1" t="str">
        <f>VLOOKUP(MID(HR_DB[[#This Row],[ID No.]],8,2),[1]Draft!$B$9:$C$14,2,FALSE)</f>
        <v>Sharqia</v>
      </c>
      <c r="L772" s="3">
        <v>37855</v>
      </c>
      <c r="M772" s="1">
        <f ca="1">DATEDIF(HR_DB[[#This Row],[Hire date]],TODAY(),"Y")</f>
        <v>17</v>
      </c>
      <c r="N772" s="4">
        <v>13554</v>
      </c>
    </row>
    <row r="773" spans="1:14" x14ac:dyDescent="0.25">
      <c r="A773" s="1">
        <v>55143</v>
      </c>
      <c r="B773" s="1" t="s">
        <v>1576</v>
      </c>
      <c r="C773" s="1" t="s">
        <v>1577</v>
      </c>
      <c r="D773" s="1" t="s">
        <v>49</v>
      </c>
      <c r="E773" s="1" t="str">
        <f>IF(ISODD(MID(HR_DB[[#This Row],[ID No.]],13,1)),"Male","Female")</f>
        <v>Female</v>
      </c>
      <c r="F773" s="3">
        <f>DATE(MID(HR_DB[[#This Row],[ID No.]],2,2),MID(HR_DB[[#This Row],[ID No.]],4,2),MID(HR_DB[[#This Row],[ID No.]],6,2))</f>
        <v>28117</v>
      </c>
      <c r="G773" s="1">
        <f ca="1">DATEDIF(HR_DB[[#This Row],[DOB]],TODAY(),"Y")</f>
        <v>43</v>
      </c>
      <c r="H773" s="1" t="s">
        <v>17</v>
      </c>
      <c r="I773" s="1" t="s">
        <v>18</v>
      </c>
      <c r="J773" s="1" t="s">
        <v>44</v>
      </c>
      <c r="K773" s="1" t="str">
        <f>VLOOKUP(MID(HR_DB[[#This Row],[ID No.]],8,2),[1]Draft!$B$9:$C$14,2,FALSE)</f>
        <v>Ismailia</v>
      </c>
      <c r="L773" s="3">
        <v>35545</v>
      </c>
      <c r="M773" s="1">
        <f ca="1">DATEDIF(HR_DB[[#This Row],[Hire date]],TODAY(),"Y")</f>
        <v>23</v>
      </c>
      <c r="N773" s="4">
        <v>17211</v>
      </c>
    </row>
    <row r="774" spans="1:14" x14ac:dyDescent="0.25">
      <c r="A774" s="1">
        <v>53026</v>
      </c>
      <c r="B774" s="1" t="s">
        <v>1578</v>
      </c>
      <c r="C774" s="1" t="s">
        <v>1579</v>
      </c>
      <c r="D774" s="1" t="s">
        <v>35</v>
      </c>
      <c r="E774" s="1" t="str">
        <f>IF(ISODD(MID(HR_DB[[#This Row],[ID No.]],13,1)),"Male","Female")</f>
        <v>Male</v>
      </c>
      <c r="F774" s="3">
        <f>DATE(MID(HR_DB[[#This Row],[ID No.]],2,2),MID(HR_DB[[#This Row],[ID No.]],4,2),MID(HR_DB[[#This Row],[ID No.]],6,2))</f>
        <v>34339</v>
      </c>
      <c r="G774" s="1">
        <f ca="1">DATEDIF(HR_DB[[#This Row],[DOB]],TODAY(),"Y")</f>
        <v>26</v>
      </c>
      <c r="H774" s="1" t="s">
        <v>17</v>
      </c>
      <c r="I774" s="1" t="s">
        <v>23</v>
      </c>
      <c r="J774" s="1" t="s">
        <v>19</v>
      </c>
      <c r="K774" s="1" t="str">
        <f>VLOOKUP(MID(HR_DB[[#This Row],[ID No.]],8,2),[1]Draft!$B$9:$C$14,2,FALSE)</f>
        <v>Monufia</v>
      </c>
      <c r="L774" s="3">
        <v>41406</v>
      </c>
      <c r="M774" s="1">
        <f ca="1">DATEDIF(HR_DB[[#This Row],[Hire date]],TODAY(),"Y")</f>
        <v>7</v>
      </c>
      <c r="N774" s="4">
        <v>5669</v>
      </c>
    </row>
    <row r="775" spans="1:14" x14ac:dyDescent="0.25">
      <c r="A775" s="1">
        <v>51988</v>
      </c>
      <c r="B775" s="1" t="s">
        <v>1580</v>
      </c>
      <c r="C775" s="1" t="s">
        <v>1581</v>
      </c>
      <c r="D775" s="1" t="s">
        <v>35</v>
      </c>
      <c r="E775" s="1" t="str">
        <f>IF(ISODD(MID(HR_DB[[#This Row],[ID No.]],13,1)),"Male","Female")</f>
        <v>Male</v>
      </c>
      <c r="F775" s="3">
        <f>DATE(MID(HR_DB[[#This Row],[ID No.]],2,2),MID(HR_DB[[#This Row],[ID No.]],4,2),MID(HR_DB[[#This Row],[ID No.]],6,2))</f>
        <v>31469</v>
      </c>
      <c r="G775" s="1">
        <f ca="1">DATEDIF(HR_DB[[#This Row],[DOB]],TODAY(),"Y")</f>
        <v>34</v>
      </c>
      <c r="H775" s="1" t="s">
        <v>32</v>
      </c>
      <c r="I775" s="1" t="s">
        <v>23</v>
      </c>
      <c r="J775" s="1" t="s">
        <v>44</v>
      </c>
      <c r="K775" s="1" t="str">
        <f>VLOOKUP(MID(HR_DB[[#This Row],[ID No.]],8,2),[1]Draft!$B$9:$C$14,2,FALSE)</f>
        <v>Cairo</v>
      </c>
      <c r="L775" s="3">
        <v>35684</v>
      </c>
      <c r="M775" s="1">
        <f ca="1">DATEDIF(HR_DB[[#This Row],[Hire date]],TODAY(),"Y")</f>
        <v>23</v>
      </c>
      <c r="N775" s="4">
        <v>3370</v>
      </c>
    </row>
    <row r="776" spans="1:14" x14ac:dyDescent="0.25">
      <c r="A776" s="1">
        <v>50132</v>
      </c>
      <c r="B776" s="1" t="s">
        <v>1582</v>
      </c>
      <c r="C776" s="1" t="s">
        <v>1583</v>
      </c>
      <c r="D776" s="1" t="s">
        <v>27</v>
      </c>
      <c r="E776" s="1" t="str">
        <f>IF(ISODD(MID(HR_DB[[#This Row],[ID No.]],13,1)),"Male","Female")</f>
        <v>Female</v>
      </c>
      <c r="F776" s="3">
        <f>DATE(MID(HR_DB[[#This Row],[ID No.]],2,2),MID(HR_DB[[#This Row],[ID No.]],4,2),MID(HR_DB[[#This Row],[ID No.]],6,2))</f>
        <v>33530</v>
      </c>
      <c r="G776" s="1">
        <f ca="1">DATEDIF(HR_DB[[#This Row],[DOB]],TODAY(),"Y")</f>
        <v>29</v>
      </c>
      <c r="H776" s="1" t="s">
        <v>17</v>
      </c>
      <c r="I776" s="1" t="s">
        <v>23</v>
      </c>
      <c r="J776" s="1" t="s">
        <v>24</v>
      </c>
      <c r="K776" s="1" t="str">
        <f>VLOOKUP(MID(HR_DB[[#This Row],[ID No.]],8,2),[1]Draft!$B$9:$C$14,2,FALSE)</f>
        <v>Alexandria</v>
      </c>
      <c r="L776" s="3">
        <v>40061</v>
      </c>
      <c r="M776" s="1">
        <f ca="1">DATEDIF(HR_DB[[#This Row],[Hire date]],TODAY(),"Y")</f>
        <v>11</v>
      </c>
      <c r="N776" s="4">
        <v>5611</v>
      </c>
    </row>
    <row r="777" spans="1:14" x14ac:dyDescent="0.25">
      <c r="A777" s="1">
        <v>56309</v>
      </c>
      <c r="B777" s="1" t="s">
        <v>1584</v>
      </c>
      <c r="C777" s="1" t="s">
        <v>1585</v>
      </c>
      <c r="D777" s="1" t="s">
        <v>16</v>
      </c>
      <c r="E777" s="1" t="str">
        <f>IF(ISODD(MID(HR_DB[[#This Row],[ID No.]],13,1)),"Male","Female")</f>
        <v>Male</v>
      </c>
      <c r="F777" s="3">
        <f>DATE(MID(HR_DB[[#This Row],[ID No.]],2,2),MID(HR_DB[[#This Row],[ID No.]],4,2),MID(HR_DB[[#This Row],[ID No.]],6,2))</f>
        <v>30114</v>
      </c>
      <c r="G777" s="1">
        <f ca="1">DATEDIF(HR_DB[[#This Row],[DOB]],TODAY(),"Y")</f>
        <v>38</v>
      </c>
      <c r="H777" s="1" t="s">
        <v>17</v>
      </c>
      <c r="I777" s="1" t="s">
        <v>41</v>
      </c>
      <c r="J777" s="1" t="s">
        <v>24</v>
      </c>
      <c r="K777" s="1" t="str">
        <f>VLOOKUP(MID(HR_DB[[#This Row],[ID No.]],8,2),[1]Draft!$B$9:$C$14,2,FALSE)</f>
        <v>Monufia</v>
      </c>
      <c r="L777" s="3">
        <v>37168</v>
      </c>
      <c r="M777" s="1">
        <f ca="1">DATEDIF(HR_DB[[#This Row],[Hire date]],TODAY(),"Y")</f>
        <v>19</v>
      </c>
      <c r="N777" s="4">
        <v>11521</v>
      </c>
    </row>
    <row r="778" spans="1:14" x14ac:dyDescent="0.25">
      <c r="A778" s="1">
        <v>54769</v>
      </c>
      <c r="B778" s="1" t="s">
        <v>1586</v>
      </c>
      <c r="C778" s="1" t="s">
        <v>1587</v>
      </c>
      <c r="D778" s="1" t="s">
        <v>35</v>
      </c>
      <c r="E778" s="1" t="str">
        <f>IF(ISODD(MID(HR_DB[[#This Row],[ID No.]],13,1)),"Male","Female")</f>
        <v>Female</v>
      </c>
      <c r="F778" s="3">
        <f>DATE(MID(HR_DB[[#This Row],[ID No.]],2,2),MID(HR_DB[[#This Row],[ID No.]],4,2),MID(HR_DB[[#This Row],[ID No.]],6,2))</f>
        <v>29633</v>
      </c>
      <c r="G778" s="1">
        <f ca="1">DATEDIF(HR_DB[[#This Row],[DOB]],TODAY(),"Y")</f>
        <v>39</v>
      </c>
      <c r="H778" s="1" t="s">
        <v>17</v>
      </c>
      <c r="I778" s="1" t="s">
        <v>23</v>
      </c>
      <c r="J778" s="1" t="s">
        <v>67</v>
      </c>
      <c r="K778" s="1" t="str">
        <f>VLOOKUP(MID(HR_DB[[#This Row],[ID No.]],8,2),[1]Draft!$B$9:$C$14,2,FALSE)</f>
        <v>Ismailia</v>
      </c>
      <c r="L778" s="3">
        <v>35797</v>
      </c>
      <c r="M778" s="1">
        <f ca="1">DATEDIF(HR_DB[[#This Row],[Hire date]],TODAY(),"Y")</f>
        <v>22</v>
      </c>
      <c r="N778" s="4">
        <v>4757</v>
      </c>
    </row>
    <row r="779" spans="1:14" x14ac:dyDescent="0.25">
      <c r="A779" s="1">
        <v>56735</v>
      </c>
      <c r="B779" s="1" t="s">
        <v>1588</v>
      </c>
      <c r="C779" s="1" t="s">
        <v>1589</v>
      </c>
      <c r="D779" s="1" t="s">
        <v>35</v>
      </c>
      <c r="E779" s="1" t="str">
        <f>IF(ISODD(MID(HR_DB[[#This Row],[ID No.]],13,1)),"Male","Female")</f>
        <v>Female</v>
      </c>
      <c r="F779" s="3">
        <f>DATE(MID(HR_DB[[#This Row],[ID No.]],2,2),MID(HR_DB[[#This Row],[ID No.]],4,2),MID(HR_DB[[#This Row],[ID No.]],6,2))</f>
        <v>30864</v>
      </c>
      <c r="G779" s="1">
        <f ca="1">DATEDIF(HR_DB[[#This Row],[DOB]],TODAY(),"Y")</f>
        <v>36</v>
      </c>
      <c r="H779" s="1" t="s">
        <v>32</v>
      </c>
      <c r="I779" s="1" t="s">
        <v>41</v>
      </c>
      <c r="J779" s="1" t="s">
        <v>24</v>
      </c>
      <c r="K779" s="1" t="str">
        <f>VLOOKUP(MID(HR_DB[[#This Row],[ID No.]],8,2),[1]Draft!$B$9:$C$14,2,FALSE)</f>
        <v>Alexandria</v>
      </c>
      <c r="L779" s="3">
        <v>39248</v>
      </c>
      <c r="M779" s="1">
        <f ca="1">DATEDIF(HR_DB[[#This Row],[Hire date]],TODAY(),"Y")</f>
        <v>13</v>
      </c>
      <c r="N779" s="4">
        <v>10685</v>
      </c>
    </row>
    <row r="780" spans="1:14" x14ac:dyDescent="0.25">
      <c r="A780" s="1">
        <v>51229</v>
      </c>
      <c r="B780" s="1" t="s">
        <v>1590</v>
      </c>
      <c r="C780" s="1" t="s">
        <v>1591</v>
      </c>
      <c r="D780" s="1" t="s">
        <v>35</v>
      </c>
      <c r="E780" s="1" t="str">
        <f>IF(ISODD(MID(HR_DB[[#This Row],[ID No.]],13,1)),"Male","Female")</f>
        <v>Female</v>
      </c>
      <c r="F780" s="3">
        <f>DATE(MID(HR_DB[[#This Row],[ID No.]],2,2),MID(HR_DB[[#This Row],[ID No.]],4,2),MID(HR_DB[[#This Row],[ID No.]],6,2))</f>
        <v>33305</v>
      </c>
      <c r="G780" s="1">
        <f ca="1">DATEDIF(HR_DB[[#This Row],[DOB]],TODAY(),"Y")</f>
        <v>29</v>
      </c>
      <c r="H780" s="1" t="s">
        <v>17</v>
      </c>
      <c r="I780" s="1" t="s">
        <v>18</v>
      </c>
      <c r="J780" s="1" t="s">
        <v>28</v>
      </c>
      <c r="K780" s="1" t="str">
        <f>VLOOKUP(MID(HR_DB[[#This Row],[ID No.]],8,2),[1]Draft!$B$9:$C$14,2,FALSE)</f>
        <v>Alexandria</v>
      </c>
      <c r="L780" s="3">
        <v>41404</v>
      </c>
      <c r="M780" s="1">
        <f ca="1">DATEDIF(HR_DB[[#This Row],[Hire date]],TODAY(),"Y")</f>
        <v>7</v>
      </c>
      <c r="N780" s="4">
        <v>22145</v>
      </c>
    </row>
    <row r="781" spans="1:14" x14ac:dyDescent="0.25">
      <c r="A781" s="1">
        <v>56283</v>
      </c>
      <c r="B781" s="1" t="s">
        <v>1592</v>
      </c>
      <c r="C781" s="1" t="s">
        <v>1593</v>
      </c>
      <c r="D781" s="1" t="s">
        <v>16</v>
      </c>
      <c r="E781" s="1" t="str">
        <f>IF(ISODD(MID(HR_DB[[#This Row],[ID No.]],13,1)),"Male","Female")</f>
        <v>Female</v>
      </c>
      <c r="F781" s="3">
        <f>DATE(MID(HR_DB[[#This Row],[ID No.]],2,2),MID(HR_DB[[#This Row],[ID No.]],4,2),MID(HR_DB[[#This Row],[ID No.]],6,2))</f>
        <v>30444</v>
      </c>
      <c r="G781" s="1">
        <f ca="1">DATEDIF(HR_DB[[#This Row],[DOB]],TODAY(),"Y")</f>
        <v>37</v>
      </c>
      <c r="H781" s="1" t="s">
        <v>32</v>
      </c>
      <c r="I781" s="1" t="s">
        <v>23</v>
      </c>
      <c r="J781" s="1" t="s">
        <v>19</v>
      </c>
      <c r="K781" s="1" t="str">
        <f>VLOOKUP(MID(HR_DB[[#This Row],[ID No.]],8,2),[1]Draft!$B$9:$C$14,2,FALSE)</f>
        <v>Giza</v>
      </c>
      <c r="L781" s="3">
        <v>38199</v>
      </c>
      <c r="M781" s="1">
        <f ca="1">DATEDIF(HR_DB[[#This Row],[Hire date]],TODAY(),"Y")</f>
        <v>16</v>
      </c>
      <c r="N781" s="4">
        <v>5345</v>
      </c>
    </row>
    <row r="782" spans="1:14" x14ac:dyDescent="0.25">
      <c r="A782" s="1">
        <v>58328</v>
      </c>
      <c r="B782" s="1" t="s">
        <v>1594</v>
      </c>
      <c r="C782" s="1" t="s">
        <v>1595</v>
      </c>
      <c r="D782" s="1" t="s">
        <v>143</v>
      </c>
      <c r="E782" s="1" t="str">
        <f>IF(ISODD(MID(HR_DB[[#This Row],[ID No.]],13,1)),"Male","Female")</f>
        <v>Female</v>
      </c>
      <c r="F782" s="3">
        <f>DATE(MID(HR_DB[[#This Row],[ID No.]],2,2),MID(HR_DB[[#This Row],[ID No.]],4,2),MID(HR_DB[[#This Row],[ID No.]],6,2))</f>
        <v>28644</v>
      </c>
      <c r="G782" s="1">
        <f ca="1">DATEDIF(HR_DB[[#This Row],[DOB]],TODAY(),"Y")</f>
        <v>42</v>
      </c>
      <c r="H782" s="1" t="s">
        <v>32</v>
      </c>
      <c r="I782" s="1" t="s">
        <v>18</v>
      </c>
      <c r="J782" s="1" t="s">
        <v>44</v>
      </c>
      <c r="K782" s="1" t="str">
        <f>VLOOKUP(MID(HR_DB[[#This Row],[ID No.]],8,2),[1]Draft!$B$9:$C$14,2,FALSE)</f>
        <v>Monufia</v>
      </c>
      <c r="L782" s="3">
        <v>35509</v>
      </c>
      <c r="M782" s="1">
        <f ca="1">DATEDIF(HR_DB[[#This Row],[Hire date]],TODAY(),"Y")</f>
        <v>23</v>
      </c>
      <c r="N782" s="4">
        <v>23490</v>
      </c>
    </row>
    <row r="783" spans="1:14" x14ac:dyDescent="0.25">
      <c r="A783" s="1">
        <v>59992</v>
      </c>
      <c r="B783" s="1" t="s">
        <v>1596</v>
      </c>
      <c r="C783" s="1" t="s">
        <v>1597</v>
      </c>
      <c r="D783" s="1" t="s">
        <v>27</v>
      </c>
      <c r="E783" s="1" t="str">
        <f>IF(ISODD(MID(HR_DB[[#This Row],[ID No.]],13,1)),"Male","Female")</f>
        <v>Female</v>
      </c>
      <c r="F783" s="3">
        <f>DATE(MID(HR_DB[[#This Row],[ID No.]],2,2),MID(HR_DB[[#This Row],[ID No.]],4,2),MID(HR_DB[[#This Row],[ID No.]],6,2))</f>
        <v>34711</v>
      </c>
      <c r="G783" s="1">
        <f ca="1">DATEDIF(HR_DB[[#This Row],[DOB]],TODAY(),"Y")</f>
        <v>25</v>
      </c>
      <c r="H783" s="1" t="s">
        <v>17</v>
      </c>
      <c r="I783" s="1" t="s">
        <v>23</v>
      </c>
      <c r="J783" s="1" t="s">
        <v>19</v>
      </c>
      <c r="K783" s="1" t="str">
        <f>VLOOKUP(MID(HR_DB[[#This Row],[ID No.]],8,2),[1]Draft!$B$9:$C$14,2,FALSE)</f>
        <v>Cairo</v>
      </c>
      <c r="L783" s="3">
        <v>36804</v>
      </c>
      <c r="M783" s="1">
        <f ca="1">DATEDIF(HR_DB[[#This Row],[Hire date]],TODAY(),"Y")</f>
        <v>20</v>
      </c>
      <c r="N783" s="4">
        <v>5108</v>
      </c>
    </row>
    <row r="784" spans="1:14" x14ac:dyDescent="0.25">
      <c r="A784" s="1">
        <v>58302</v>
      </c>
      <c r="B784" s="1" t="s">
        <v>1598</v>
      </c>
      <c r="C784" s="1" t="s">
        <v>1599</v>
      </c>
      <c r="D784" s="1" t="s">
        <v>35</v>
      </c>
      <c r="E784" s="1" t="str">
        <f>IF(ISODD(MID(HR_DB[[#This Row],[ID No.]],13,1)),"Male","Female")</f>
        <v>Male</v>
      </c>
      <c r="F784" s="3">
        <f>DATE(MID(HR_DB[[#This Row],[ID No.]],2,2),MID(HR_DB[[#This Row],[ID No.]],4,2),MID(HR_DB[[#This Row],[ID No.]],6,2))</f>
        <v>28469</v>
      </c>
      <c r="G784" s="1">
        <f ca="1">DATEDIF(HR_DB[[#This Row],[DOB]],TODAY(),"Y")</f>
        <v>42</v>
      </c>
      <c r="H784" s="1" t="s">
        <v>17</v>
      </c>
      <c r="I784" s="1" t="s">
        <v>23</v>
      </c>
      <c r="J784" s="1" t="s">
        <v>67</v>
      </c>
      <c r="K784" s="1" t="str">
        <f>VLOOKUP(MID(HR_DB[[#This Row],[ID No.]],8,2),[1]Draft!$B$9:$C$14,2,FALSE)</f>
        <v>Alexandria</v>
      </c>
      <c r="L784" s="3">
        <v>37954</v>
      </c>
      <c r="M784" s="1">
        <f ca="1">DATEDIF(HR_DB[[#This Row],[Hire date]],TODAY(),"Y")</f>
        <v>16</v>
      </c>
      <c r="N784" s="4">
        <v>4394</v>
      </c>
    </row>
    <row r="785" spans="1:14" x14ac:dyDescent="0.25">
      <c r="A785" s="1">
        <v>56662</v>
      </c>
      <c r="B785" s="1" t="s">
        <v>1600</v>
      </c>
      <c r="C785" s="1" t="s">
        <v>1601</v>
      </c>
      <c r="D785" s="1" t="s">
        <v>38</v>
      </c>
      <c r="E785" s="1" t="str">
        <f>IF(ISODD(MID(HR_DB[[#This Row],[ID No.]],13,1)),"Male","Female")</f>
        <v>Female</v>
      </c>
      <c r="F785" s="3">
        <f>DATE(MID(HR_DB[[#This Row],[ID No.]],2,2),MID(HR_DB[[#This Row],[ID No.]],4,2),MID(HR_DB[[#This Row],[ID No.]],6,2))</f>
        <v>28751</v>
      </c>
      <c r="G785" s="1">
        <f ca="1">DATEDIF(HR_DB[[#This Row],[DOB]],TODAY(),"Y")</f>
        <v>42</v>
      </c>
      <c r="H785" s="1" t="s">
        <v>17</v>
      </c>
      <c r="I785" s="1" t="s">
        <v>23</v>
      </c>
      <c r="J785" s="1" t="s">
        <v>67</v>
      </c>
      <c r="K785" s="1" t="str">
        <f>VLOOKUP(MID(HR_DB[[#This Row],[ID No.]],8,2),[1]Draft!$B$9:$C$14,2,FALSE)</f>
        <v>Cairo</v>
      </c>
      <c r="L785" s="3">
        <v>34956</v>
      </c>
      <c r="M785" s="1">
        <f ca="1">DATEDIF(HR_DB[[#This Row],[Hire date]],TODAY(),"Y")</f>
        <v>25</v>
      </c>
      <c r="N785" s="4">
        <v>4019</v>
      </c>
    </row>
    <row r="786" spans="1:14" x14ac:dyDescent="0.25">
      <c r="A786" s="1">
        <v>50601</v>
      </c>
      <c r="B786" s="1" t="s">
        <v>1602</v>
      </c>
      <c r="C786" s="1" t="s">
        <v>1603</v>
      </c>
      <c r="D786" s="1" t="s">
        <v>62</v>
      </c>
      <c r="E786" s="1" t="str">
        <f>IF(ISODD(MID(HR_DB[[#This Row],[ID No.]],13,1)),"Male","Female")</f>
        <v>Female</v>
      </c>
      <c r="F786" s="3">
        <f>DATE(MID(HR_DB[[#This Row],[ID No.]],2,2),MID(HR_DB[[#This Row],[ID No.]],4,2),MID(HR_DB[[#This Row],[ID No.]],6,2))</f>
        <v>27306</v>
      </c>
      <c r="G786" s="1">
        <f ca="1">DATEDIF(HR_DB[[#This Row],[DOB]],TODAY(),"Y")</f>
        <v>46</v>
      </c>
      <c r="H786" s="1" t="s">
        <v>17</v>
      </c>
      <c r="I786" s="1" t="s">
        <v>23</v>
      </c>
      <c r="J786" s="1" t="s">
        <v>44</v>
      </c>
      <c r="K786" s="1" t="str">
        <f>VLOOKUP(MID(HR_DB[[#This Row],[ID No.]],8,2),[1]Draft!$B$9:$C$14,2,FALSE)</f>
        <v>Alexandria</v>
      </c>
      <c r="L786" s="3">
        <v>36483</v>
      </c>
      <c r="M786" s="1">
        <f ca="1">DATEDIF(HR_DB[[#This Row],[Hire date]],TODAY(),"Y")</f>
        <v>20</v>
      </c>
      <c r="N786" s="4">
        <v>6363</v>
      </c>
    </row>
    <row r="787" spans="1:14" x14ac:dyDescent="0.25">
      <c r="A787" s="1">
        <v>59583</v>
      </c>
      <c r="B787" s="1" t="s">
        <v>1604</v>
      </c>
      <c r="C787" s="1" t="s">
        <v>1605</v>
      </c>
      <c r="D787" s="1" t="s">
        <v>49</v>
      </c>
      <c r="E787" s="1" t="str">
        <f>IF(ISODD(MID(HR_DB[[#This Row],[ID No.]],13,1)),"Male","Female")</f>
        <v>Female</v>
      </c>
      <c r="F787" s="3">
        <f>DATE(MID(HR_DB[[#This Row],[ID No.]],2,2),MID(HR_DB[[#This Row],[ID No.]],4,2),MID(HR_DB[[#This Row],[ID No.]],6,2))</f>
        <v>30022</v>
      </c>
      <c r="G787" s="1">
        <f ca="1">DATEDIF(HR_DB[[#This Row],[DOB]],TODAY(),"Y")</f>
        <v>38</v>
      </c>
      <c r="H787" s="1" t="s">
        <v>32</v>
      </c>
      <c r="I787" s="1" t="s">
        <v>23</v>
      </c>
      <c r="J787" s="1" t="s">
        <v>28</v>
      </c>
      <c r="K787" s="1" t="str">
        <f>VLOOKUP(MID(HR_DB[[#This Row],[ID No.]],8,2),[1]Draft!$B$9:$C$14,2,FALSE)</f>
        <v>Sharqia</v>
      </c>
      <c r="L787" s="3">
        <v>38428</v>
      </c>
      <c r="M787" s="1">
        <f ca="1">DATEDIF(HR_DB[[#This Row],[Hire date]],TODAY(),"Y")</f>
        <v>15</v>
      </c>
      <c r="N787" s="4">
        <v>6511</v>
      </c>
    </row>
    <row r="788" spans="1:14" x14ac:dyDescent="0.25">
      <c r="A788" s="1">
        <v>50406</v>
      </c>
      <c r="B788" s="1" t="s">
        <v>1606</v>
      </c>
      <c r="C788" s="1" t="s">
        <v>1607</v>
      </c>
      <c r="D788" s="1" t="s">
        <v>92</v>
      </c>
      <c r="E788" s="1" t="str">
        <f>IF(ISODD(MID(HR_DB[[#This Row],[ID No.]],13,1)),"Male","Female")</f>
        <v>Female</v>
      </c>
      <c r="F788" s="3">
        <f>DATE(MID(HR_DB[[#This Row],[ID No.]],2,2),MID(HR_DB[[#This Row],[ID No.]],4,2),MID(HR_DB[[#This Row],[ID No.]],6,2))</f>
        <v>29756</v>
      </c>
      <c r="G788" s="1">
        <f ca="1">DATEDIF(HR_DB[[#This Row],[DOB]],TODAY(),"Y")</f>
        <v>39</v>
      </c>
      <c r="H788" s="1" t="s">
        <v>17</v>
      </c>
      <c r="I788" s="1" t="s">
        <v>23</v>
      </c>
      <c r="J788" s="1" t="s">
        <v>24</v>
      </c>
      <c r="K788" s="1" t="str">
        <f>VLOOKUP(MID(HR_DB[[#This Row],[ID No.]],8,2),[1]Draft!$B$9:$C$14,2,FALSE)</f>
        <v>Ismailia</v>
      </c>
      <c r="L788" s="3">
        <v>36003</v>
      </c>
      <c r="M788" s="1">
        <f ca="1">DATEDIF(HR_DB[[#This Row],[Hire date]],TODAY(),"Y")</f>
        <v>22</v>
      </c>
      <c r="N788" s="4">
        <v>6434</v>
      </c>
    </row>
    <row r="789" spans="1:14" x14ac:dyDescent="0.25">
      <c r="A789" s="1">
        <v>54834</v>
      </c>
      <c r="B789" s="1" t="s">
        <v>1608</v>
      </c>
      <c r="C789" s="1" t="s">
        <v>1609</v>
      </c>
      <c r="D789" s="1" t="s">
        <v>62</v>
      </c>
      <c r="E789" s="1" t="str">
        <f>IF(ISODD(MID(HR_DB[[#This Row],[ID No.]],13,1)),"Male","Female")</f>
        <v>Female</v>
      </c>
      <c r="F789" s="3">
        <f>DATE(MID(HR_DB[[#This Row],[ID No.]],2,2),MID(HR_DB[[#This Row],[ID No.]],4,2),MID(HR_DB[[#This Row],[ID No.]],6,2))</f>
        <v>34922</v>
      </c>
      <c r="G789" s="1">
        <f ca="1">DATEDIF(HR_DB[[#This Row],[DOB]],TODAY(),"Y")</f>
        <v>25</v>
      </c>
      <c r="H789" s="1" t="s">
        <v>32</v>
      </c>
      <c r="I789" s="1" t="s">
        <v>23</v>
      </c>
      <c r="J789" s="1" t="s">
        <v>19</v>
      </c>
      <c r="K789" s="1" t="str">
        <f>VLOOKUP(MID(HR_DB[[#This Row],[ID No.]],8,2),[1]Draft!$B$9:$C$14,2,FALSE)</f>
        <v>Giza</v>
      </c>
      <c r="L789" s="3">
        <v>35384</v>
      </c>
      <c r="M789" s="1">
        <f ca="1">DATEDIF(HR_DB[[#This Row],[Hire date]],TODAY(),"Y")</f>
        <v>23</v>
      </c>
      <c r="N789" s="4">
        <v>6696</v>
      </c>
    </row>
    <row r="790" spans="1:14" x14ac:dyDescent="0.25">
      <c r="A790" s="1">
        <v>50704</v>
      </c>
      <c r="B790" s="1" t="s">
        <v>1610</v>
      </c>
      <c r="C790" s="1" t="s">
        <v>1611</v>
      </c>
      <c r="D790" s="1" t="s">
        <v>143</v>
      </c>
      <c r="E790" s="1" t="str">
        <f>IF(ISODD(MID(HR_DB[[#This Row],[ID No.]],13,1)),"Male","Female")</f>
        <v>Male</v>
      </c>
      <c r="F790" s="3">
        <f>DATE(MID(HR_DB[[#This Row],[ID No.]],2,2),MID(HR_DB[[#This Row],[ID No.]],4,2),MID(HR_DB[[#This Row],[ID No.]],6,2))</f>
        <v>29636</v>
      </c>
      <c r="G790" s="1">
        <f ca="1">DATEDIF(HR_DB[[#This Row],[DOB]],TODAY(),"Y")</f>
        <v>39</v>
      </c>
      <c r="H790" s="1" t="s">
        <v>32</v>
      </c>
      <c r="I790" s="1" t="s">
        <v>41</v>
      </c>
      <c r="J790" s="1" t="s">
        <v>44</v>
      </c>
      <c r="K790" s="1" t="str">
        <f>VLOOKUP(MID(HR_DB[[#This Row],[ID No.]],8,2),[1]Draft!$B$9:$C$14,2,FALSE)</f>
        <v>Alexandria</v>
      </c>
      <c r="L790" s="3">
        <v>41090</v>
      </c>
      <c r="M790" s="1">
        <f ca="1">DATEDIF(HR_DB[[#This Row],[Hire date]],TODAY(),"Y")</f>
        <v>8</v>
      </c>
      <c r="N790" s="4">
        <v>14917</v>
      </c>
    </row>
    <row r="791" spans="1:14" x14ac:dyDescent="0.25">
      <c r="A791" s="1">
        <v>55238</v>
      </c>
      <c r="B791" s="1" t="s">
        <v>1612</v>
      </c>
      <c r="C791" s="1" t="s">
        <v>1613</v>
      </c>
      <c r="D791" s="1" t="s">
        <v>31</v>
      </c>
      <c r="E791" s="1" t="str">
        <f>IF(ISODD(MID(HR_DB[[#This Row],[ID No.]],13,1)),"Male","Female")</f>
        <v>Male</v>
      </c>
      <c r="F791" s="3">
        <f>DATE(MID(HR_DB[[#This Row],[ID No.]],2,2),MID(HR_DB[[#This Row],[ID No.]],4,2),MID(HR_DB[[#This Row],[ID No.]],6,2))</f>
        <v>30150</v>
      </c>
      <c r="G791" s="1">
        <f ca="1">DATEDIF(HR_DB[[#This Row],[DOB]],TODAY(),"Y")</f>
        <v>38</v>
      </c>
      <c r="H791" s="1" t="s">
        <v>32</v>
      </c>
      <c r="I791" s="1" t="s">
        <v>41</v>
      </c>
      <c r="J791" s="1" t="s">
        <v>67</v>
      </c>
      <c r="K791" s="1" t="str">
        <f>VLOOKUP(MID(HR_DB[[#This Row],[ID No.]],8,2),[1]Draft!$B$9:$C$14,2,FALSE)</f>
        <v>Alexandria</v>
      </c>
      <c r="L791" s="3">
        <v>34985</v>
      </c>
      <c r="M791" s="1">
        <f ca="1">DATEDIF(HR_DB[[#This Row],[Hire date]],TODAY(),"Y")</f>
        <v>25</v>
      </c>
      <c r="N791" s="4">
        <v>14641</v>
      </c>
    </row>
    <row r="792" spans="1:14" x14ac:dyDescent="0.25">
      <c r="A792" s="1">
        <v>55816</v>
      </c>
      <c r="B792" s="1" t="s">
        <v>1614</v>
      </c>
      <c r="C792" s="1" t="s">
        <v>1615</v>
      </c>
      <c r="D792" s="1" t="s">
        <v>16</v>
      </c>
      <c r="E792" s="1" t="str">
        <f>IF(ISODD(MID(HR_DB[[#This Row],[ID No.]],13,1)),"Male","Female")</f>
        <v>Male</v>
      </c>
      <c r="F792" s="3">
        <f>DATE(MID(HR_DB[[#This Row],[ID No.]],2,2),MID(HR_DB[[#This Row],[ID No.]],4,2),MID(HR_DB[[#This Row],[ID No.]],6,2))</f>
        <v>31373</v>
      </c>
      <c r="G792" s="1">
        <f ca="1">DATEDIF(HR_DB[[#This Row],[DOB]],TODAY(),"Y")</f>
        <v>34</v>
      </c>
      <c r="H792" s="1" t="s">
        <v>32</v>
      </c>
      <c r="I792" s="1" t="s">
        <v>23</v>
      </c>
      <c r="J792" s="1" t="s">
        <v>19</v>
      </c>
      <c r="K792" s="1" t="str">
        <f>VLOOKUP(MID(HR_DB[[#This Row],[ID No.]],8,2),[1]Draft!$B$9:$C$14,2,FALSE)</f>
        <v>Cairo</v>
      </c>
      <c r="L792" s="3">
        <v>39724</v>
      </c>
      <c r="M792" s="1">
        <f ca="1">DATEDIF(HR_DB[[#This Row],[Hire date]],TODAY(),"Y")</f>
        <v>12</v>
      </c>
      <c r="N792" s="4">
        <v>6835</v>
      </c>
    </row>
    <row r="793" spans="1:14" x14ac:dyDescent="0.25">
      <c r="A793" s="1">
        <v>55965</v>
      </c>
      <c r="B793" s="1" t="s">
        <v>1616</v>
      </c>
      <c r="C793" s="1" t="s">
        <v>1617</v>
      </c>
      <c r="D793" s="1" t="s">
        <v>92</v>
      </c>
      <c r="E793" s="1" t="str">
        <f>IF(ISODD(MID(HR_DB[[#This Row],[ID No.]],13,1)),"Male","Female")</f>
        <v>Female</v>
      </c>
      <c r="F793" s="3">
        <f>DATE(MID(HR_DB[[#This Row],[ID No.]],2,2),MID(HR_DB[[#This Row],[ID No.]],4,2),MID(HR_DB[[#This Row],[ID No.]],6,2))</f>
        <v>33347</v>
      </c>
      <c r="G793" s="1">
        <f ca="1">DATEDIF(HR_DB[[#This Row],[DOB]],TODAY(),"Y")</f>
        <v>29</v>
      </c>
      <c r="H793" s="1" t="s">
        <v>32</v>
      </c>
      <c r="I793" s="1" t="s">
        <v>23</v>
      </c>
      <c r="J793" s="1" t="s">
        <v>44</v>
      </c>
      <c r="K793" s="1" t="str">
        <f>VLOOKUP(MID(HR_DB[[#This Row],[ID No.]],8,2),[1]Draft!$B$9:$C$14,2,FALSE)</f>
        <v>Cairo</v>
      </c>
      <c r="L793" s="3">
        <v>41372</v>
      </c>
      <c r="M793" s="1">
        <f ca="1">DATEDIF(HR_DB[[#This Row],[Hire date]],TODAY(),"Y")</f>
        <v>7</v>
      </c>
      <c r="N793" s="4">
        <v>3196</v>
      </c>
    </row>
    <row r="794" spans="1:14" x14ac:dyDescent="0.25">
      <c r="A794" s="1">
        <v>59402</v>
      </c>
      <c r="B794" s="1" t="s">
        <v>1618</v>
      </c>
      <c r="C794" s="1" t="s">
        <v>1619</v>
      </c>
      <c r="D794" s="1" t="s">
        <v>92</v>
      </c>
      <c r="E794" s="1" t="str">
        <f>IF(ISODD(MID(HR_DB[[#This Row],[ID No.]],13,1)),"Male","Female")</f>
        <v>Female</v>
      </c>
      <c r="F794" s="3">
        <f>DATE(MID(HR_DB[[#This Row],[ID No.]],2,2),MID(HR_DB[[#This Row],[ID No.]],4,2),MID(HR_DB[[#This Row],[ID No.]],6,2))</f>
        <v>31660</v>
      </c>
      <c r="G794" s="1">
        <f ca="1">DATEDIF(HR_DB[[#This Row],[DOB]],TODAY(),"Y")</f>
        <v>34</v>
      </c>
      <c r="H794" s="1" t="s">
        <v>32</v>
      </c>
      <c r="I794" s="1" t="s">
        <v>41</v>
      </c>
      <c r="J794" s="1" t="s">
        <v>24</v>
      </c>
      <c r="K794" s="1" t="str">
        <f>VLOOKUP(MID(HR_DB[[#This Row],[ID No.]],8,2),[1]Draft!$B$9:$C$14,2,FALSE)</f>
        <v>Sharqia</v>
      </c>
      <c r="L794" s="3">
        <v>41275</v>
      </c>
      <c r="M794" s="1">
        <f ca="1">DATEDIF(HR_DB[[#This Row],[Hire date]],TODAY(),"Y")</f>
        <v>7</v>
      </c>
      <c r="N794" s="4">
        <v>10570</v>
      </c>
    </row>
    <row r="795" spans="1:14" x14ac:dyDescent="0.25">
      <c r="A795" s="1">
        <v>59992</v>
      </c>
      <c r="B795" s="1" t="s">
        <v>1620</v>
      </c>
      <c r="C795" s="1" t="s">
        <v>1621</v>
      </c>
      <c r="D795" s="1" t="s">
        <v>35</v>
      </c>
      <c r="E795" s="1" t="str">
        <f>IF(ISODD(MID(HR_DB[[#This Row],[ID No.]],13,1)),"Male","Female")</f>
        <v>Male</v>
      </c>
      <c r="F795" s="3">
        <f>DATE(MID(HR_DB[[#This Row],[ID No.]],2,2),MID(HR_DB[[#This Row],[ID No.]],4,2),MID(HR_DB[[#This Row],[ID No.]],6,2))</f>
        <v>27632</v>
      </c>
      <c r="G795" s="1">
        <f ca="1">DATEDIF(HR_DB[[#This Row],[DOB]],TODAY(),"Y")</f>
        <v>45</v>
      </c>
      <c r="H795" s="1" t="s">
        <v>32</v>
      </c>
      <c r="I795" s="1" t="s">
        <v>23</v>
      </c>
      <c r="J795" s="1" t="s">
        <v>67</v>
      </c>
      <c r="K795" s="1" t="str">
        <f>VLOOKUP(MID(HR_DB[[#This Row],[ID No.]],8,2),[1]Draft!$B$9:$C$14,2,FALSE)</f>
        <v>Cairo</v>
      </c>
      <c r="L795" s="3">
        <v>41722</v>
      </c>
      <c r="M795" s="1">
        <f ca="1">DATEDIF(HR_DB[[#This Row],[Hire date]],TODAY(),"Y")</f>
        <v>6</v>
      </c>
      <c r="N795" s="4">
        <v>3266</v>
      </c>
    </row>
    <row r="796" spans="1:14" x14ac:dyDescent="0.25">
      <c r="A796" s="1">
        <v>50778</v>
      </c>
      <c r="B796" s="1" t="s">
        <v>1622</v>
      </c>
      <c r="C796" s="1" t="s">
        <v>1623</v>
      </c>
      <c r="D796" s="1" t="s">
        <v>35</v>
      </c>
      <c r="E796" s="1" t="str">
        <f>IF(ISODD(MID(HR_DB[[#This Row],[ID No.]],13,1)),"Male","Female")</f>
        <v>Female</v>
      </c>
      <c r="F796" s="3">
        <f>DATE(MID(HR_DB[[#This Row],[ID No.]],2,2),MID(HR_DB[[#This Row],[ID No.]],4,2),MID(HR_DB[[#This Row],[ID No.]],6,2))</f>
        <v>31892</v>
      </c>
      <c r="G796" s="1">
        <f ca="1">DATEDIF(HR_DB[[#This Row],[DOB]],TODAY(),"Y")</f>
        <v>33</v>
      </c>
      <c r="H796" s="1" t="s">
        <v>32</v>
      </c>
      <c r="I796" s="1" t="s">
        <v>23</v>
      </c>
      <c r="J796" s="1" t="s">
        <v>28</v>
      </c>
      <c r="K796" s="1" t="str">
        <f>VLOOKUP(MID(HR_DB[[#This Row],[ID No.]],8,2),[1]Draft!$B$9:$C$14,2,FALSE)</f>
        <v>Giza</v>
      </c>
      <c r="L796" s="3">
        <v>35937</v>
      </c>
      <c r="M796" s="1">
        <f ca="1">DATEDIF(HR_DB[[#This Row],[Hire date]],TODAY(),"Y")</f>
        <v>22</v>
      </c>
      <c r="N796" s="4">
        <v>6674</v>
      </c>
    </row>
    <row r="797" spans="1:14" x14ac:dyDescent="0.25">
      <c r="A797" s="1">
        <v>50065</v>
      </c>
      <c r="B797" s="1" t="s">
        <v>1624</v>
      </c>
      <c r="C797" s="1" t="s">
        <v>1625</v>
      </c>
      <c r="D797" s="1" t="s">
        <v>35</v>
      </c>
      <c r="E797" s="1" t="str">
        <f>IF(ISODD(MID(HR_DB[[#This Row],[ID No.]],13,1)),"Male","Female")</f>
        <v>Male</v>
      </c>
      <c r="F797" s="3">
        <f>DATE(MID(HR_DB[[#This Row],[ID No.]],2,2),MID(HR_DB[[#This Row],[ID No.]],4,2),MID(HR_DB[[#This Row],[ID No.]],6,2))</f>
        <v>33716</v>
      </c>
      <c r="G797" s="1">
        <f ca="1">DATEDIF(HR_DB[[#This Row],[DOB]],TODAY(),"Y")</f>
        <v>28</v>
      </c>
      <c r="H797" s="1" t="s">
        <v>32</v>
      </c>
      <c r="I797" s="1" t="s">
        <v>23</v>
      </c>
      <c r="J797" s="1" t="s">
        <v>24</v>
      </c>
      <c r="K797" s="1" t="str">
        <f>VLOOKUP(MID(HR_DB[[#This Row],[ID No.]],8,2),[1]Draft!$B$9:$C$14,2,FALSE)</f>
        <v>Giza</v>
      </c>
      <c r="L797" s="3">
        <v>37906</v>
      </c>
      <c r="M797" s="1">
        <f ca="1">DATEDIF(HR_DB[[#This Row],[Hire date]],TODAY(),"Y")</f>
        <v>17</v>
      </c>
      <c r="N797" s="4">
        <v>5613</v>
      </c>
    </row>
    <row r="798" spans="1:14" x14ac:dyDescent="0.25">
      <c r="A798" s="1">
        <v>53788</v>
      </c>
      <c r="B798" s="1" t="s">
        <v>1626</v>
      </c>
      <c r="C798" s="1" t="s">
        <v>1627</v>
      </c>
      <c r="D798" s="1" t="s">
        <v>92</v>
      </c>
      <c r="E798" s="1" t="str">
        <f>IF(ISODD(MID(HR_DB[[#This Row],[ID No.]],13,1)),"Male","Female")</f>
        <v>Male</v>
      </c>
      <c r="F798" s="3">
        <f>DATE(MID(HR_DB[[#This Row],[ID No.]],2,2),MID(HR_DB[[#This Row],[ID No.]],4,2),MID(HR_DB[[#This Row],[ID No.]],6,2))</f>
        <v>27090</v>
      </c>
      <c r="G798" s="1">
        <f ca="1">DATEDIF(HR_DB[[#This Row],[DOB]],TODAY(),"Y")</f>
        <v>46</v>
      </c>
      <c r="H798" s="1" t="s">
        <v>17</v>
      </c>
      <c r="I798" s="1" t="s">
        <v>23</v>
      </c>
      <c r="J798" s="1" t="s">
        <v>67</v>
      </c>
      <c r="K798" s="1" t="str">
        <f>VLOOKUP(MID(HR_DB[[#This Row],[ID No.]],8,2),[1]Draft!$B$9:$C$14,2,FALSE)</f>
        <v>Cairo</v>
      </c>
      <c r="L798" s="3">
        <v>37710</v>
      </c>
      <c r="M798" s="1">
        <f ca="1">DATEDIF(HR_DB[[#This Row],[Hire date]],TODAY(),"Y")</f>
        <v>17</v>
      </c>
      <c r="N798" s="4">
        <v>3389</v>
      </c>
    </row>
    <row r="799" spans="1:14" x14ac:dyDescent="0.25">
      <c r="A799" s="1">
        <v>59215</v>
      </c>
      <c r="B799" s="1" t="s">
        <v>1628</v>
      </c>
      <c r="C799" s="1" t="s">
        <v>1629</v>
      </c>
      <c r="D799" s="1" t="s">
        <v>143</v>
      </c>
      <c r="E799" s="1" t="str">
        <f>IF(ISODD(MID(HR_DB[[#This Row],[ID No.]],13,1)),"Male","Female")</f>
        <v>Male</v>
      </c>
      <c r="F799" s="3">
        <f>DATE(MID(HR_DB[[#This Row],[ID No.]],2,2),MID(HR_DB[[#This Row],[ID No.]],4,2),MID(HR_DB[[#This Row],[ID No.]],6,2))</f>
        <v>30366</v>
      </c>
      <c r="G799" s="1">
        <f ca="1">DATEDIF(HR_DB[[#This Row],[DOB]],TODAY(),"Y")</f>
        <v>37</v>
      </c>
      <c r="H799" s="1" t="s">
        <v>32</v>
      </c>
      <c r="I799" s="1" t="s">
        <v>18</v>
      </c>
      <c r="J799" s="1" t="s">
        <v>67</v>
      </c>
      <c r="K799" s="1" t="str">
        <f>VLOOKUP(MID(HR_DB[[#This Row],[ID No.]],8,2),[1]Draft!$B$9:$C$14,2,FALSE)</f>
        <v>Giza</v>
      </c>
      <c r="L799" s="3">
        <v>39379</v>
      </c>
      <c r="M799" s="1">
        <f ca="1">DATEDIF(HR_DB[[#This Row],[Hire date]],TODAY(),"Y")</f>
        <v>13</v>
      </c>
      <c r="N799" s="4">
        <v>20692</v>
      </c>
    </row>
    <row r="800" spans="1:14" x14ac:dyDescent="0.25">
      <c r="A800" s="1">
        <v>56567</v>
      </c>
      <c r="B800" s="1" t="s">
        <v>1630</v>
      </c>
      <c r="C800" s="1" t="s">
        <v>1631</v>
      </c>
      <c r="D800" s="1" t="s">
        <v>143</v>
      </c>
      <c r="E800" s="1" t="str">
        <f>IF(ISODD(MID(HR_DB[[#This Row],[ID No.]],13,1)),"Male","Female")</f>
        <v>Female</v>
      </c>
      <c r="F800" s="3">
        <f>DATE(MID(HR_DB[[#This Row],[ID No.]],2,2),MID(HR_DB[[#This Row],[ID No.]],4,2),MID(HR_DB[[#This Row],[ID No.]],6,2))</f>
        <v>29103</v>
      </c>
      <c r="G800" s="1">
        <f ca="1">DATEDIF(HR_DB[[#This Row],[DOB]],TODAY(),"Y")</f>
        <v>41</v>
      </c>
      <c r="H800" s="1" t="s">
        <v>17</v>
      </c>
      <c r="I800" s="1" t="s">
        <v>23</v>
      </c>
      <c r="J800" s="1" t="s">
        <v>44</v>
      </c>
      <c r="K800" s="1" t="str">
        <f>VLOOKUP(MID(HR_DB[[#This Row],[ID No.]],8,2),[1]Draft!$B$9:$C$14,2,FALSE)</f>
        <v>Alexandria</v>
      </c>
      <c r="L800" s="3">
        <v>40602</v>
      </c>
      <c r="M800" s="1">
        <f ca="1">DATEDIF(HR_DB[[#This Row],[Hire date]],TODAY(),"Y")</f>
        <v>9</v>
      </c>
      <c r="N800" s="4">
        <v>3492</v>
      </c>
    </row>
    <row r="801" spans="1:14" x14ac:dyDescent="0.25">
      <c r="A801" s="1">
        <v>55415</v>
      </c>
      <c r="B801" s="1" t="s">
        <v>1632</v>
      </c>
      <c r="C801" s="1" t="s">
        <v>1633</v>
      </c>
      <c r="D801" s="1" t="s">
        <v>62</v>
      </c>
      <c r="E801" s="1" t="str">
        <f>IF(ISODD(MID(HR_DB[[#This Row],[ID No.]],13,1)),"Male","Female")</f>
        <v>Female</v>
      </c>
      <c r="F801" s="3">
        <f>DATE(MID(HR_DB[[#This Row],[ID No.]],2,2),MID(HR_DB[[#This Row],[ID No.]],4,2),MID(HR_DB[[#This Row],[ID No.]],6,2))</f>
        <v>27328</v>
      </c>
      <c r="G801" s="1">
        <f ca="1">DATEDIF(HR_DB[[#This Row],[DOB]],TODAY(),"Y")</f>
        <v>46</v>
      </c>
      <c r="H801" s="1" t="s">
        <v>32</v>
      </c>
      <c r="I801" s="1" t="s">
        <v>23</v>
      </c>
      <c r="J801" s="1" t="s">
        <v>67</v>
      </c>
      <c r="K801" s="1" t="str">
        <f>VLOOKUP(MID(HR_DB[[#This Row],[ID No.]],8,2),[1]Draft!$B$9:$C$14,2,FALSE)</f>
        <v>Giza</v>
      </c>
      <c r="L801" s="3">
        <v>36773</v>
      </c>
      <c r="M801" s="1">
        <f ca="1">DATEDIF(HR_DB[[#This Row],[Hire date]],TODAY(),"Y")</f>
        <v>20</v>
      </c>
      <c r="N801" s="4">
        <v>4296</v>
      </c>
    </row>
    <row r="802" spans="1:14" x14ac:dyDescent="0.25">
      <c r="A802" s="1">
        <v>51716</v>
      </c>
      <c r="B802" s="1" t="s">
        <v>1634</v>
      </c>
      <c r="C802" s="1" t="s">
        <v>1635</v>
      </c>
      <c r="D802" s="1" t="s">
        <v>27</v>
      </c>
      <c r="E802" s="1" t="str">
        <f>IF(ISODD(MID(HR_DB[[#This Row],[ID No.]],13,1)),"Male","Female")</f>
        <v>Male</v>
      </c>
      <c r="F802" s="3">
        <f>DATE(MID(HR_DB[[#This Row],[ID No.]],2,2),MID(HR_DB[[#This Row],[ID No.]],4,2),MID(HR_DB[[#This Row],[ID No.]],6,2))</f>
        <v>32911</v>
      </c>
      <c r="G802" s="1">
        <f ca="1">DATEDIF(HR_DB[[#This Row],[DOB]],TODAY(),"Y")</f>
        <v>30</v>
      </c>
      <c r="H802" s="1" t="s">
        <v>32</v>
      </c>
      <c r="I802" s="1" t="s">
        <v>23</v>
      </c>
      <c r="J802" s="1" t="s">
        <v>19</v>
      </c>
      <c r="K802" s="1" t="str">
        <f>VLOOKUP(MID(HR_DB[[#This Row],[ID No.]],8,2),[1]Draft!$B$9:$C$14,2,FALSE)</f>
        <v>Ismailia</v>
      </c>
      <c r="L802" s="3">
        <v>39651</v>
      </c>
      <c r="M802" s="1">
        <f ca="1">DATEDIF(HR_DB[[#This Row],[Hire date]],TODAY(),"Y")</f>
        <v>12</v>
      </c>
      <c r="N802" s="4">
        <v>4275</v>
      </c>
    </row>
    <row r="803" spans="1:14" x14ac:dyDescent="0.25">
      <c r="A803" s="1">
        <v>52547</v>
      </c>
      <c r="B803" s="1" t="s">
        <v>1636</v>
      </c>
      <c r="C803" s="1" t="s">
        <v>1637</v>
      </c>
      <c r="D803" s="1" t="s">
        <v>31</v>
      </c>
      <c r="E803" s="1" t="str">
        <f>IF(ISODD(MID(HR_DB[[#This Row],[ID No.]],13,1)),"Male","Female")</f>
        <v>Male</v>
      </c>
      <c r="F803" s="3">
        <f>DATE(MID(HR_DB[[#This Row],[ID No.]],2,2),MID(HR_DB[[#This Row],[ID No.]],4,2),MID(HR_DB[[#This Row],[ID No.]],6,2))</f>
        <v>32553</v>
      </c>
      <c r="G803" s="1">
        <f ca="1">DATEDIF(HR_DB[[#This Row],[DOB]],TODAY(),"Y")</f>
        <v>31</v>
      </c>
      <c r="H803" s="1" t="s">
        <v>32</v>
      </c>
      <c r="I803" s="1" t="s">
        <v>23</v>
      </c>
      <c r="J803" s="1" t="s">
        <v>19</v>
      </c>
      <c r="K803" s="1" t="str">
        <f>VLOOKUP(MID(HR_DB[[#This Row],[ID No.]],8,2),[1]Draft!$B$9:$C$14,2,FALSE)</f>
        <v>Sharqia</v>
      </c>
      <c r="L803" s="3">
        <v>37531</v>
      </c>
      <c r="M803" s="1">
        <f ca="1">DATEDIF(HR_DB[[#This Row],[Hire date]],TODAY(),"Y")</f>
        <v>18</v>
      </c>
      <c r="N803" s="4">
        <v>6673</v>
      </c>
    </row>
    <row r="804" spans="1:14" x14ac:dyDescent="0.25">
      <c r="A804" s="1">
        <v>50295</v>
      </c>
      <c r="B804" s="1" t="s">
        <v>1638</v>
      </c>
      <c r="C804" s="1" t="s">
        <v>1639</v>
      </c>
      <c r="D804" s="1" t="s">
        <v>143</v>
      </c>
      <c r="E804" s="1" t="str">
        <f>IF(ISODD(MID(HR_DB[[#This Row],[ID No.]],13,1)),"Male","Female")</f>
        <v>Male</v>
      </c>
      <c r="F804" s="3">
        <f>DATE(MID(HR_DB[[#This Row],[ID No.]],2,2),MID(HR_DB[[#This Row],[ID No.]],4,2),MID(HR_DB[[#This Row],[ID No.]],6,2))</f>
        <v>33960</v>
      </c>
      <c r="G804" s="1">
        <f ca="1">DATEDIF(HR_DB[[#This Row],[DOB]],TODAY(),"Y")</f>
        <v>27</v>
      </c>
      <c r="H804" s="1" t="s">
        <v>17</v>
      </c>
      <c r="I804" s="1" t="s">
        <v>18</v>
      </c>
      <c r="J804" s="1" t="s">
        <v>67</v>
      </c>
      <c r="K804" s="1" t="str">
        <f>VLOOKUP(MID(HR_DB[[#This Row],[ID No.]],8,2),[1]Draft!$B$9:$C$14,2,FALSE)</f>
        <v>Alexandria</v>
      </c>
      <c r="L804" s="3">
        <v>42225</v>
      </c>
      <c r="M804" s="1">
        <f ca="1">DATEDIF(HR_DB[[#This Row],[Hire date]],TODAY(),"Y")</f>
        <v>5</v>
      </c>
      <c r="N804" s="4">
        <v>26708</v>
      </c>
    </row>
    <row r="805" spans="1:14" x14ac:dyDescent="0.25">
      <c r="A805" s="1">
        <v>53263</v>
      </c>
      <c r="B805" s="1" t="s">
        <v>1640</v>
      </c>
      <c r="C805" s="1" t="s">
        <v>1641</v>
      </c>
      <c r="D805" s="1" t="s">
        <v>27</v>
      </c>
      <c r="E805" s="1" t="str">
        <f>IF(ISODD(MID(HR_DB[[#This Row],[ID No.]],13,1)),"Male","Female")</f>
        <v>Female</v>
      </c>
      <c r="F805" s="3">
        <f>DATE(MID(HR_DB[[#This Row],[ID No.]],2,2),MID(HR_DB[[#This Row],[ID No.]],4,2),MID(HR_DB[[#This Row],[ID No.]],6,2))</f>
        <v>27465</v>
      </c>
      <c r="G805" s="1">
        <f ca="1">DATEDIF(HR_DB[[#This Row],[DOB]],TODAY(),"Y")</f>
        <v>45</v>
      </c>
      <c r="H805" s="1" t="s">
        <v>32</v>
      </c>
      <c r="I805" s="1" t="s">
        <v>23</v>
      </c>
      <c r="J805" s="1" t="s">
        <v>67</v>
      </c>
      <c r="K805" s="1" t="str">
        <f>VLOOKUP(MID(HR_DB[[#This Row],[ID No.]],8,2),[1]Draft!$B$9:$C$14,2,FALSE)</f>
        <v>Giza</v>
      </c>
      <c r="L805" s="3">
        <v>39154</v>
      </c>
      <c r="M805" s="1">
        <f ca="1">DATEDIF(HR_DB[[#This Row],[Hire date]],TODAY(),"Y")</f>
        <v>13</v>
      </c>
      <c r="N805" s="4">
        <v>4317</v>
      </c>
    </row>
    <row r="806" spans="1:14" x14ac:dyDescent="0.25">
      <c r="A806" s="1">
        <v>59916</v>
      </c>
      <c r="B806" s="1" t="s">
        <v>1642</v>
      </c>
      <c r="C806" s="1" t="s">
        <v>1643</v>
      </c>
      <c r="D806" s="1" t="s">
        <v>35</v>
      </c>
      <c r="E806" s="1" t="str">
        <f>IF(ISODD(MID(HR_DB[[#This Row],[ID No.]],13,1)),"Male","Female")</f>
        <v>Male</v>
      </c>
      <c r="F806" s="3">
        <f>DATE(MID(HR_DB[[#This Row],[ID No.]],2,2),MID(HR_DB[[#This Row],[ID No.]],4,2),MID(HR_DB[[#This Row],[ID No.]],6,2))</f>
        <v>29787</v>
      </c>
      <c r="G806" s="1">
        <f ca="1">DATEDIF(HR_DB[[#This Row],[DOB]],TODAY(),"Y")</f>
        <v>39</v>
      </c>
      <c r="H806" s="1" t="s">
        <v>17</v>
      </c>
      <c r="I806" s="1" t="s">
        <v>23</v>
      </c>
      <c r="J806" s="1" t="s">
        <v>28</v>
      </c>
      <c r="K806" s="1" t="str">
        <f>VLOOKUP(MID(HR_DB[[#This Row],[ID No.]],8,2),[1]Draft!$B$9:$C$14,2,FALSE)</f>
        <v>Monufia</v>
      </c>
      <c r="L806" s="3">
        <v>35127</v>
      </c>
      <c r="M806" s="1">
        <f ca="1">DATEDIF(HR_DB[[#This Row],[Hire date]],TODAY(),"Y")</f>
        <v>24</v>
      </c>
      <c r="N806" s="4">
        <v>3795</v>
      </c>
    </row>
    <row r="807" spans="1:14" x14ac:dyDescent="0.25">
      <c r="A807" s="1">
        <v>51025</v>
      </c>
      <c r="B807" s="1" t="s">
        <v>1644</v>
      </c>
      <c r="C807" s="1" t="s">
        <v>1645</v>
      </c>
      <c r="D807" s="1" t="s">
        <v>62</v>
      </c>
      <c r="E807" s="1" t="str">
        <f>IF(ISODD(MID(HR_DB[[#This Row],[ID No.]],13,1)),"Male","Female")</f>
        <v>Male</v>
      </c>
      <c r="F807" s="3">
        <f>DATE(MID(HR_DB[[#This Row],[ID No.]],2,2),MID(HR_DB[[#This Row],[ID No.]],4,2),MID(HR_DB[[#This Row],[ID No.]],6,2))</f>
        <v>33513</v>
      </c>
      <c r="G807" s="1">
        <f ca="1">DATEDIF(HR_DB[[#This Row],[DOB]],TODAY(),"Y")</f>
        <v>29</v>
      </c>
      <c r="H807" s="1" t="s">
        <v>32</v>
      </c>
      <c r="I807" s="1" t="s">
        <v>41</v>
      </c>
      <c r="J807" s="1" t="s">
        <v>67</v>
      </c>
      <c r="K807" s="1" t="str">
        <f>VLOOKUP(MID(HR_DB[[#This Row],[ID No.]],8,2),[1]Draft!$B$9:$C$14,2,FALSE)</f>
        <v>Giza</v>
      </c>
      <c r="L807" s="3">
        <v>35708</v>
      </c>
      <c r="M807" s="1">
        <f ca="1">DATEDIF(HR_DB[[#This Row],[Hire date]],TODAY(),"Y")</f>
        <v>23</v>
      </c>
      <c r="N807" s="4">
        <v>10109</v>
      </c>
    </row>
    <row r="808" spans="1:14" x14ac:dyDescent="0.25">
      <c r="A808" s="1">
        <v>58158</v>
      </c>
      <c r="B808" s="1" t="s">
        <v>1646</v>
      </c>
      <c r="C808" s="1" t="s">
        <v>1647</v>
      </c>
      <c r="D808" s="1" t="s">
        <v>27</v>
      </c>
      <c r="E808" s="1" t="str">
        <f>IF(ISODD(MID(HR_DB[[#This Row],[ID No.]],13,1)),"Male","Female")</f>
        <v>Female</v>
      </c>
      <c r="F808" s="3">
        <f>DATE(MID(HR_DB[[#This Row],[ID No.]],2,2),MID(HR_DB[[#This Row],[ID No.]],4,2),MID(HR_DB[[#This Row],[ID No.]],6,2))</f>
        <v>30788</v>
      </c>
      <c r="G808" s="1">
        <f ca="1">DATEDIF(HR_DB[[#This Row],[DOB]],TODAY(),"Y")</f>
        <v>36</v>
      </c>
      <c r="H808" s="1" t="s">
        <v>17</v>
      </c>
      <c r="I808" s="1" t="s">
        <v>23</v>
      </c>
      <c r="J808" s="1" t="s">
        <v>67</v>
      </c>
      <c r="K808" s="1" t="str">
        <f>VLOOKUP(MID(HR_DB[[#This Row],[ID No.]],8,2),[1]Draft!$B$9:$C$14,2,FALSE)</f>
        <v>Alexandria</v>
      </c>
      <c r="L808" s="3">
        <v>38613</v>
      </c>
      <c r="M808" s="1">
        <f ca="1">DATEDIF(HR_DB[[#This Row],[Hire date]],TODAY(),"Y")</f>
        <v>15</v>
      </c>
      <c r="N808" s="4">
        <v>3679</v>
      </c>
    </row>
    <row r="809" spans="1:14" x14ac:dyDescent="0.25">
      <c r="A809" s="1">
        <v>59145</v>
      </c>
      <c r="B809" s="1" t="s">
        <v>1648</v>
      </c>
      <c r="C809" s="1" t="s">
        <v>1649</v>
      </c>
      <c r="D809" s="1" t="s">
        <v>35</v>
      </c>
      <c r="E809" s="1" t="str">
        <f>IF(ISODD(MID(HR_DB[[#This Row],[ID No.]],13,1)),"Male","Female")</f>
        <v>Male</v>
      </c>
      <c r="F809" s="3">
        <f>DATE(MID(HR_DB[[#This Row],[ID No.]],2,2),MID(HR_DB[[#This Row],[ID No.]],4,2),MID(HR_DB[[#This Row],[ID No.]],6,2))</f>
        <v>33548</v>
      </c>
      <c r="G809" s="1">
        <f ca="1">DATEDIF(HR_DB[[#This Row],[DOB]],TODAY(),"Y")</f>
        <v>28</v>
      </c>
      <c r="H809" s="1" t="s">
        <v>32</v>
      </c>
      <c r="I809" s="1" t="s">
        <v>18</v>
      </c>
      <c r="J809" s="1" t="s">
        <v>67</v>
      </c>
      <c r="K809" s="1" t="str">
        <f>VLOOKUP(MID(HR_DB[[#This Row],[ID No.]],8,2),[1]Draft!$B$9:$C$14,2,FALSE)</f>
        <v>Ismailia</v>
      </c>
      <c r="L809" s="3">
        <v>39929</v>
      </c>
      <c r="M809" s="1">
        <f ca="1">DATEDIF(HR_DB[[#This Row],[Hire date]],TODAY(),"Y")</f>
        <v>11</v>
      </c>
      <c r="N809" s="4">
        <v>23197</v>
      </c>
    </row>
    <row r="810" spans="1:14" x14ac:dyDescent="0.25">
      <c r="A810" s="1">
        <v>57127</v>
      </c>
      <c r="B810" s="1" t="s">
        <v>1650</v>
      </c>
      <c r="C810" s="1" t="s">
        <v>1651</v>
      </c>
      <c r="D810" s="1" t="s">
        <v>92</v>
      </c>
      <c r="E810" s="1" t="str">
        <f>IF(ISODD(MID(HR_DB[[#This Row],[ID No.]],13,1)),"Male","Female")</f>
        <v>Female</v>
      </c>
      <c r="F810" s="3">
        <f>DATE(MID(HR_DB[[#This Row],[ID No.]],2,2),MID(HR_DB[[#This Row],[ID No.]],4,2),MID(HR_DB[[#This Row],[ID No.]],6,2))</f>
        <v>27385</v>
      </c>
      <c r="G810" s="1">
        <f ca="1">DATEDIF(HR_DB[[#This Row],[DOB]],TODAY(),"Y")</f>
        <v>45</v>
      </c>
      <c r="H810" s="1" t="s">
        <v>17</v>
      </c>
      <c r="I810" s="1" t="s">
        <v>18</v>
      </c>
      <c r="J810" s="1" t="s">
        <v>24</v>
      </c>
      <c r="K810" s="1" t="str">
        <f>VLOOKUP(MID(HR_DB[[#This Row],[ID No.]],8,2),[1]Draft!$B$9:$C$14,2,FALSE)</f>
        <v>Ismailia</v>
      </c>
      <c r="L810" s="3">
        <v>40318</v>
      </c>
      <c r="M810" s="1">
        <f ca="1">DATEDIF(HR_DB[[#This Row],[Hire date]],TODAY(),"Y")</f>
        <v>10</v>
      </c>
      <c r="N810" s="4">
        <v>19161</v>
      </c>
    </row>
    <row r="811" spans="1:14" x14ac:dyDescent="0.25">
      <c r="A811" s="1">
        <v>59864</v>
      </c>
      <c r="B811" s="1" t="s">
        <v>1652</v>
      </c>
      <c r="C811" s="1" t="s">
        <v>1653</v>
      </c>
      <c r="D811" s="1" t="s">
        <v>31</v>
      </c>
      <c r="E811" s="1" t="str">
        <f>IF(ISODD(MID(HR_DB[[#This Row],[ID No.]],13,1)),"Male","Female")</f>
        <v>Male</v>
      </c>
      <c r="F811" s="3">
        <f>DATE(MID(HR_DB[[#This Row],[ID No.]],2,2),MID(HR_DB[[#This Row],[ID No.]],4,2),MID(HR_DB[[#This Row],[ID No.]],6,2))</f>
        <v>31741</v>
      </c>
      <c r="G811" s="1">
        <f ca="1">DATEDIF(HR_DB[[#This Row],[DOB]],TODAY(),"Y")</f>
        <v>33</v>
      </c>
      <c r="H811" s="1" t="s">
        <v>17</v>
      </c>
      <c r="I811" s="1" t="s">
        <v>23</v>
      </c>
      <c r="J811" s="1" t="s">
        <v>24</v>
      </c>
      <c r="K811" s="1" t="str">
        <f>VLOOKUP(MID(HR_DB[[#This Row],[ID No.]],8,2),[1]Draft!$B$9:$C$14,2,FALSE)</f>
        <v>Monufia</v>
      </c>
      <c r="L811" s="3">
        <v>38206</v>
      </c>
      <c r="M811" s="1">
        <f ca="1">DATEDIF(HR_DB[[#This Row],[Hire date]],TODAY(),"Y")</f>
        <v>16</v>
      </c>
      <c r="N811" s="4">
        <v>6508</v>
      </c>
    </row>
    <row r="812" spans="1:14" x14ac:dyDescent="0.25">
      <c r="A812" s="1">
        <v>52516</v>
      </c>
      <c r="B812" s="1" t="s">
        <v>1654</v>
      </c>
      <c r="C812" s="1" t="s">
        <v>1655</v>
      </c>
      <c r="D812" s="1" t="s">
        <v>35</v>
      </c>
      <c r="E812" s="1" t="str">
        <f>IF(ISODD(MID(HR_DB[[#This Row],[ID No.]],13,1)),"Male","Female")</f>
        <v>Female</v>
      </c>
      <c r="F812" s="3">
        <f>DATE(MID(HR_DB[[#This Row],[ID No.]],2,2),MID(HR_DB[[#This Row],[ID No.]],4,2),MID(HR_DB[[#This Row],[ID No.]],6,2))</f>
        <v>35049</v>
      </c>
      <c r="G812" s="1">
        <f ca="1">DATEDIF(HR_DB[[#This Row],[DOB]],TODAY(),"Y")</f>
        <v>24</v>
      </c>
      <c r="H812" s="1" t="s">
        <v>32</v>
      </c>
      <c r="I812" s="1" t="s">
        <v>23</v>
      </c>
      <c r="J812" s="1" t="s">
        <v>67</v>
      </c>
      <c r="K812" s="1" t="str">
        <f>VLOOKUP(MID(HR_DB[[#This Row],[ID No.]],8,2),[1]Draft!$B$9:$C$14,2,FALSE)</f>
        <v>Giza</v>
      </c>
      <c r="L812" s="3">
        <v>37710</v>
      </c>
      <c r="M812" s="1">
        <f ca="1">DATEDIF(HR_DB[[#This Row],[Hire date]],TODAY(),"Y")</f>
        <v>17</v>
      </c>
      <c r="N812" s="4">
        <v>5983</v>
      </c>
    </row>
    <row r="813" spans="1:14" x14ac:dyDescent="0.25">
      <c r="A813" s="1">
        <v>52977</v>
      </c>
      <c r="B813" s="1" t="s">
        <v>1656</v>
      </c>
      <c r="C813" s="1" t="s">
        <v>1657</v>
      </c>
      <c r="D813" s="1" t="s">
        <v>16</v>
      </c>
      <c r="E813" s="1" t="str">
        <f>IF(ISODD(MID(HR_DB[[#This Row],[ID No.]],13,1)),"Male","Female")</f>
        <v>Male</v>
      </c>
      <c r="F813" s="3">
        <f>DATE(MID(HR_DB[[#This Row],[ID No.]],2,2),MID(HR_DB[[#This Row],[ID No.]],4,2),MID(HR_DB[[#This Row],[ID No.]],6,2))</f>
        <v>29504</v>
      </c>
      <c r="G813" s="1">
        <f ca="1">DATEDIF(HR_DB[[#This Row],[DOB]],TODAY(),"Y")</f>
        <v>40</v>
      </c>
      <c r="H813" s="1" t="s">
        <v>17</v>
      </c>
      <c r="I813" s="1" t="s">
        <v>23</v>
      </c>
      <c r="J813" s="1" t="s">
        <v>24</v>
      </c>
      <c r="K813" s="1" t="str">
        <f>VLOOKUP(MID(HR_DB[[#This Row],[ID No.]],8,2),[1]Draft!$B$9:$C$14,2,FALSE)</f>
        <v>Monufia</v>
      </c>
      <c r="L813" s="3">
        <v>40767</v>
      </c>
      <c r="M813" s="1">
        <f ca="1">DATEDIF(HR_DB[[#This Row],[Hire date]],TODAY(),"Y")</f>
        <v>9</v>
      </c>
      <c r="N813" s="4">
        <v>6677</v>
      </c>
    </row>
    <row r="814" spans="1:14" x14ac:dyDescent="0.25">
      <c r="A814" s="1">
        <v>51296</v>
      </c>
      <c r="B814" s="1" t="s">
        <v>1658</v>
      </c>
      <c r="C814" s="1" t="s">
        <v>1659</v>
      </c>
      <c r="D814" s="1" t="s">
        <v>38</v>
      </c>
      <c r="E814" s="1" t="str">
        <f>IF(ISODD(MID(HR_DB[[#This Row],[ID No.]],13,1)),"Male","Female")</f>
        <v>Male</v>
      </c>
      <c r="F814" s="3">
        <f>DATE(MID(HR_DB[[#This Row],[ID No.]],2,2),MID(HR_DB[[#This Row],[ID No.]],4,2),MID(HR_DB[[#This Row],[ID No.]],6,2))</f>
        <v>30960</v>
      </c>
      <c r="G814" s="1">
        <f ca="1">DATEDIF(HR_DB[[#This Row],[DOB]],TODAY(),"Y")</f>
        <v>36</v>
      </c>
      <c r="H814" s="1" t="s">
        <v>17</v>
      </c>
      <c r="I814" s="1" t="s">
        <v>23</v>
      </c>
      <c r="J814" s="1" t="s">
        <v>44</v>
      </c>
      <c r="K814" s="1" t="str">
        <f>VLOOKUP(MID(HR_DB[[#This Row],[ID No.]],8,2),[1]Draft!$B$9:$C$14,2,FALSE)</f>
        <v>Monufia</v>
      </c>
      <c r="L814" s="3">
        <v>40406</v>
      </c>
      <c r="M814" s="1">
        <f ca="1">DATEDIF(HR_DB[[#This Row],[Hire date]],TODAY(),"Y")</f>
        <v>10</v>
      </c>
      <c r="N814" s="4">
        <v>3128</v>
      </c>
    </row>
    <row r="815" spans="1:14" x14ac:dyDescent="0.25">
      <c r="A815" s="1">
        <v>55050</v>
      </c>
      <c r="B815" s="1" t="s">
        <v>1660</v>
      </c>
      <c r="C815" s="1" t="s">
        <v>1661</v>
      </c>
      <c r="D815" s="1" t="s">
        <v>143</v>
      </c>
      <c r="E815" s="1" t="str">
        <f>IF(ISODD(MID(HR_DB[[#This Row],[ID No.]],13,1)),"Male","Female")</f>
        <v>Male</v>
      </c>
      <c r="F815" s="3">
        <f>DATE(MID(HR_DB[[#This Row],[ID No.]],2,2),MID(HR_DB[[#This Row],[ID No.]],4,2),MID(HR_DB[[#This Row],[ID No.]],6,2))</f>
        <v>33580</v>
      </c>
      <c r="G815" s="1">
        <f ca="1">DATEDIF(HR_DB[[#This Row],[DOB]],TODAY(),"Y")</f>
        <v>28</v>
      </c>
      <c r="H815" s="1" t="s">
        <v>17</v>
      </c>
      <c r="I815" s="1" t="s">
        <v>23</v>
      </c>
      <c r="J815" s="1" t="s">
        <v>67</v>
      </c>
      <c r="K815" s="1" t="str">
        <f>VLOOKUP(MID(HR_DB[[#This Row],[ID No.]],8,2),[1]Draft!$B$9:$C$14,2,FALSE)</f>
        <v>Sharqia</v>
      </c>
      <c r="L815" s="3">
        <v>36168</v>
      </c>
      <c r="M815" s="1">
        <f ca="1">DATEDIF(HR_DB[[#This Row],[Hire date]],TODAY(),"Y")</f>
        <v>21</v>
      </c>
      <c r="N815" s="4">
        <v>5201</v>
      </c>
    </row>
    <row r="816" spans="1:14" x14ac:dyDescent="0.25">
      <c r="A816" s="1">
        <v>54319</v>
      </c>
      <c r="B816" s="1" t="s">
        <v>1662</v>
      </c>
      <c r="C816" s="1" t="s">
        <v>1663</v>
      </c>
      <c r="D816" s="1" t="s">
        <v>143</v>
      </c>
      <c r="E816" s="1" t="str">
        <f>IF(ISODD(MID(HR_DB[[#This Row],[ID No.]],13,1)),"Male","Female")</f>
        <v>Female</v>
      </c>
      <c r="F816" s="3">
        <f>DATE(MID(HR_DB[[#This Row],[ID No.]],2,2),MID(HR_DB[[#This Row],[ID No.]],4,2),MID(HR_DB[[#This Row],[ID No.]],6,2))</f>
        <v>32197</v>
      </c>
      <c r="G816" s="1">
        <f ca="1">DATEDIF(HR_DB[[#This Row],[DOB]],TODAY(),"Y")</f>
        <v>32</v>
      </c>
      <c r="H816" s="1" t="s">
        <v>17</v>
      </c>
      <c r="I816" s="1" t="s">
        <v>18</v>
      </c>
      <c r="J816" s="1" t="s">
        <v>28</v>
      </c>
      <c r="K816" s="1" t="str">
        <f>VLOOKUP(MID(HR_DB[[#This Row],[ID No.]],8,2),[1]Draft!$B$9:$C$14,2,FALSE)</f>
        <v>Monufia</v>
      </c>
      <c r="L816" s="3">
        <v>35908</v>
      </c>
      <c r="M816" s="1">
        <f ca="1">DATEDIF(HR_DB[[#This Row],[Hire date]],TODAY(),"Y")</f>
        <v>22</v>
      </c>
      <c r="N816" s="4">
        <v>15036</v>
      </c>
    </row>
    <row r="817" spans="1:14" x14ac:dyDescent="0.25">
      <c r="A817" s="1">
        <v>57369</v>
      </c>
      <c r="B817" s="1" t="s">
        <v>1664</v>
      </c>
      <c r="C817" s="1" t="s">
        <v>1665</v>
      </c>
      <c r="D817" s="1" t="s">
        <v>62</v>
      </c>
      <c r="E817" s="1" t="str">
        <f>IF(ISODD(MID(HR_DB[[#This Row],[ID No.]],13,1)),"Male","Female")</f>
        <v>Male</v>
      </c>
      <c r="F817" s="3">
        <f>DATE(MID(HR_DB[[#This Row],[ID No.]],2,2),MID(HR_DB[[#This Row],[ID No.]],4,2),MID(HR_DB[[#This Row],[ID No.]],6,2))</f>
        <v>33589</v>
      </c>
      <c r="G817" s="1">
        <f ca="1">DATEDIF(HR_DB[[#This Row],[DOB]],TODAY(),"Y")</f>
        <v>28</v>
      </c>
      <c r="H817" s="1" t="s">
        <v>17</v>
      </c>
      <c r="I817" s="1" t="s">
        <v>23</v>
      </c>
      <c r="J817" s="1" t="s">
        <v>24</v>
      </c>
      <c r="K817" s="1" t="str">
        <f>VLOOKUP(MID(HR_DB[[#This Row],[ID No.]],8,2),[1]Draft!$B$9:$C$14,2,FALSE)</f>
        <v>Alexandria</v>
      </c>
      <c r="L817" s="3">
        <v>40694</v>
      </c>
      <c r="M817" s="1">
        <f ca="1">DATEDIF(HR_DB[[#This Row],[Hire date]],TODAY(),"Y")</f>
        <v>9</v>
      </c>
      <c r="N817" s="4">
        <v>5557</v>
      </c>
    </row>
    <row r="818" spans="1:14" x14ac:dyDescent="0.25">
      <c r="A818" s="1">
        <v>59043</v>
      </c>
      <c r="B818" s="1" t="s">
        <v>1666</v>
      </c>
      <c r="C818" s="1" t="s">
        <v>1667</v>
      </c>
      <c r="D818" s="1" t="s">
        <v>62</v>
      </c>
      <c r="E818" s="1" t="str">
        <f>IF(ISODD(MID(HR_DB[[#This Row],[ID No.]],13,1)),"Male","Female")</f>
        <v>Female</v>
      </c>
      <c r="F818" s="3">
        <f>DATE(MID(HR_DB[[#This Row],[ID No.]],2,2),MID(HR_DB[[#This Row],[ID No.]],4,2),MID(HR_DB[[#This Row],[ID No.]],6,2))</f>
        <v>30363</v>
      </c>
      <c r="G818" s="1">
        <f ca="1">DATEDIF(HR_DB[[#This Row],[DOB]],TODAY(),"Y")</f>
        <v>37</v>
      </c>
      <c r="H818" s="1" t="s">
        <v>17</v>
      </c>
      <c r="I818" s="1" t="s">
        <v>41</v>
      </c>
      <c r="J818" s="1" t="s">
        <v>28</v>
      </c>
      <c r="K818" s="1" t="str">
        <f>VLOOKUP(MID(HR_DB[[#This Row],[ID No.]],8,2),[1]Draft!$B$9:$C$14,2,FALSE)</f>
        <v>Sharqia</v>
      </c>
      <c r="L818" s="3">
        <v>41325</v>
      </c>
      <c r="M818" s="1">
        <f ca="1">DATEDIF(HR_DB[[#This Row],[Hire date]],TODAY(),"Y")</f>
        <v>7</v>
      </c>
      <c r="N818" s="4">
        <v>11367</v>
      </c>
    </row>
    <row r="819" spans="1:14" x14ac:dyDescent="0.25">
      <c r="A819" s="1">
        <v>54381</v>
      </c>
      <c r="B819" s="1" t="s">
        <v>1668</v>
      </c>
      <c r="C819" s="1" t="s">
        <v>1669</v>
      </c>
      <c r="D819" s="1" t="s">
        <v>16</v>
      </c>
      <c r="E819" s="1" t="str">
        <f>IF(ISODD(MID(HR_DB[[#This Row],[ID No.]],13,1)),"Male","Female")</f>
        <v>Male</v>
      </c>
      <c r="F819" s="3">
        <f>DATE(MID(HR_DB[[#This Row],[ID No.]],2,2),MID(HR_DB[[#This Row],[ID No.]],4,2),MID(HR_DB[[#This Row],[ID No.]],6,2))</f>
        <v>34335</v>
      </c>
      <c r="G819" s="1">
        <f ca="1">DATEDIF(HR_DB[[#This Row],[DOB]],TODAY(),"Y")</f>
        <v>26</v>
      </c>
      <c r="H819" s="1" t="s">
        <v>32</v>
      </c>
      <c r="I819" s="1" t="s">
        <v>18</v>
      </c>
      <c r="J819" s="1" t="s">
        <v>67</v>
      </c>
      <c r="K819" s="1" t="str">
        <f>VLOOKUP(MID(HR_DB[[#This Row],[ID No.]],8,2),[1]Draft!$B$9:$C$14,2,FALSE)</f>
        <v>Monufia</v>
      </c>
      <c r="L819" s="3">
        <v>36824</v>
      </c>
      <c r="M819" s="1">
        <f ca="1">DATEDIF(HR_DB[[#This Row],[Hire date]],TODAY(),"Y")</f>
        <v>20</v>
      </c>
      <c r="N819" s="4">
        <v>20454</v>
      </c>
    </row>
    <row r="820" spans="1:14" x14ac:dyDescent="0.25">
      <c r="A820" s="1">
        <v>54564</v>
      </c>
      <c r="B820" s="1" t="s">
        <v>1670</v>
      </c>
      <c r="C820" s="1" t="s">
        <v>1671</v>
      </c>
      <c r="D820" s="1" t="s">
        <v>16</v>
      </c>
      <c r="E820" s="1" t="str">
        <f>IF(ISODD(MID(HR_DB[[#This Row],[ID No.]],13,1)),"Male","Female")</f>
        <v>Female</v>
      </c>
      <c r="F820" s="3">
        <f>DATE(MID(HR_DB[[#This Row],[ID No.]],2,2),MID(HR_DB[[#This Row],[ID No.]],4,2),MID(HR_DB[[#This Row],[ID No.]],6,2))</f>
        <v>33100</v>
      </c>
      <c r="G820" s="1">
        <f ca="1">DATEDIF(HR_DB[[#This Row],[DOB]],TODAY(),"Y")</f>
        <v>30</v>
      </c>
      <c r="H820" s="1" t="s">
        <v>32</v>
      </c>
      <c r="I820" s="1" t="s">
        <v>18</v>
      </c>
      <c r="J820" s="1" t="s">
        <v>44</v>
      </c>
      <c r="K820" s="1" t="str">
        <f>VLOOKUP(MID(HR_DB[[#This Row],[ID No.]],8,2),[1]Draft!$B$9:$C$14,2,FALSE)</f>
        <v>Giza</v>
      </c>
      <c r="L820" s="3">
        <v>39942</v>
      </c>
      <c r="M820" s="1">
        <f ca="1">DATEDIF(HR_DB[[#This Row],[Hire date]],TODAY(),"Y")</f>
        <v>11</v>
      </c>
      <c r="N820" s="4">
        <v>23329</v>
      </c>
    </row>
    <row r="821" spans="1:14" x14ac:dyDescent="0.25">
      <c r="A821" s="1">
        <v>55854</v>
      </c>
      <c r="B821" s="1" t="s">
        <v>1672</v>
      </c>
      <c r="C821" s="1" t="s">
        <v>1673</v>
      </c>
      <c r="D821" s="1" t="s">
        <v>143</v>
      </c>
      <c r="E821" s="1" t="str">
        <f>IF(ISODD(MID(HR_DB[[#This Row],[ID No.]],13,1)),"Male","Female")</f>
        <v>Female</v>
      </c>
      <c r="F821" s="3">
        <f>DATE(MID(HR_DB[[#This Row],[ID No.]],2,2),MID(HR_DB[[#This Row],[ID No.]],4,2),MID(HR_DB[[#This Row],[ID No.]],6,2))</f>
        <v>30291</v>
      </c>
      <c r="G821" s="1">
        <f ca="1">DATEDIF(HR_DB[[#This Row],[DOB]],TODAY(),"Y")</f>
        <v>37</v>
      </c>
      <c r="H821" s="1" t="s">
        <v>17</v>
      </c>
      <c r="I821" s="1" t="s">
        <v>23</v>
      </c>
      <c r="J821" s="1" t="s">
        <v>44</v>
      </c>
      <c r="K821" s="1" t="str">
        <f>VLOOKUP(MID(HR_DB[[#This Row],[ID No.]],8,2),[1]Draft!$B$9:$C$14,2,FALSE)</f>
        <v>Alexandria</v>
      </c>
      <c r="L821" s="3">
        <v>40158</v>
      </c>
      <c r="M821" s="1">
        <f ca="1">DATEDIF(HR_DB[[#This Row],[Hire date]],TODAY(),"Y")</f>
        <v>10</v>
      </c>
      <c r="N821" s="4">
        <v>5794</v>
      </c>
    </row>
    <row r="822" spans="1:14" x14ac:dyDescent="0.25">
      <c r="A822" s="1">
        <v>53997</v>
      </c>
      <c r="B822" s="1" t="s">
        <v>1674</v>
      </c>
      <c r="C822" s="1" t="s">
        <v>1675</v>
      </c>
      <c r="D822" s="1" t="s">
        <v>92</v>
      </c>
      <c r="E822" s="1" t="str">
        <f>IF(ISODD(MID(HR_DB[[#This Row],[ID No.]],13,1)),"Male","Female")</f>
        <v>Female</v>
      </c>
      <c r="F822" s="3">
        <f>DATE(MID(HR_DB[[#This Row],[ID No.]],2,2),MID(HR_DB[[#This Row],[ID No.]],4,2),MID(HR_DB[[#This Row],[ID No.]],6,2))</f>
        <v>34842</v>
      </c>
      <c r="G822" s="1">
        <f ca="1">DATEDIF(HR_DB[[#This Row],[DOB]],TODAY(),"Y")</f>
        <v>25</v>
      </c>
      <c r="H822" s="1" t="s">
        <v>32</v>
      </c>
      <c r="I822" s="1" t="s">
        <v>23</v>
      </c>
      <c r="J822" s="1" t="s">
        <v>19</v>
      </c>
      <c r="K822" s="1" t="str">
        <f>VLOOKUP(MID(HR_DB[[#This Row],[ID No.]],8,2),[1]Draft!$B$9:$C$14,2,FALSE)</f>
        <v>Giza</v>
      </c>
      <c r="L822" s="3">
        <v>38933</v>
      </c>
      <c r="M822" s="1">
        <f ca="1">DATEDIF(HR_DB[[#This Row],[Hire date]],TODAY(),"Y")</f>
        <v>14</v>
      </c>
      <c r="N822" s="4">
        <v>5666</v>
      </c>
    </row>
    <row r="823" spans="1:14" x14ac:dyDescent="0.25">
      <c r="A823" s="1">
        <v>56999</v>
      </c>
      <c r="B823" s="1" t="s">
        <v>1676</v>
      </c>
      <c r="C823" s="1" t="s">
        <v>1677</v>
      </c>
      <c r="D823" s="1" t="s">
        <v>62</v>
      </c>
      <c r="E823" s="1" t="str">
        <f>IF(ISODD(MID(HR_DB[[#This Row],[ID No.]],13,1)),"Male","Female")</f>
        <v>Male</v>
      </c>
      <c r="F823" s="3">
        <f>DATE(MID(HR_DB[[#This Row],[ID No.]],2,2),MID(HR_DB[[#This Row],[ID No.]],4,2),MID(HR_DB[[#This Row],[ID No.]],6,2))</f>
        <v>35006</v>
      </c>
      <c r="G823" s="1">
        <f ca="1">DATEDIF(HR_DB[[#This Row],[DOB]],TODAY(),"Y")</f>
        <v>24</v>
      </c>
      <c r="H823" s="1" t="s">
        <v>32</v>
      </c>
      <c r="I823" s="1" t="s">
        <v>18</v>
      </c>
      <c r="J823" s="1" t="s">
        <v>44</v>
      </c>
      <c r="K823" s="1" t="str">
        <f>VLOOKUP(MID(HR_DB[[#This Row],[ID No.]],8,2),[1]Draft!$B$9:$C$14,2,FALSE)</f>
        <v>Monufia</v>
      </c>
      <c r="L823" s="3">
        <v>41047</v>
      </c>
      <c r="M823" s="1">
        <f ca="1">DATEDIF(HR_DB[[#This Row],[Hire date]],TODAY(),"Y")</f>
        <v>8</v>
      </c>
      <c r="N823" s="4">
        <v>26651</v>
      </c>
    </row>
    <row r="824" spans="1:14" x14ac:dyDescent="0.25">
      <c r="A824" s="1">
        <v>53077</v>
      </c>
      <c r="B824" s="1" t="s">
        <v>1678</v>
      </c>
      <c r="C824" s="1" t="s">
        <v>1679</v>
      </c>
      <c r="D824" s="1" t="s">
        <v>16</v>
      </c>
      <c r="E824" s="1" t="str">
        <f>IF(ISODD(MID(HR_DB[[#This Row],[ID No.]],13,1)),"Male","Female")</f>
        <v>Male</v>
      </c>
      <c r="F824" s="3">
        <f>DATE(MID(HR_DB[[#This Row],[ID No.]],2,2),MID(HR_DB[[#This Row],[ID No.]],4,2),MID(HR_DB[[#This Row],[ID No.]],6,2))</f>
        <v>30604</v>
      </c>
      <c r="G824" s="1">
        <f ca="1">DATEDIF(HR_DB[[#This Row],[DOB]],TODAY(),"Y")</f>
        <v>37</v>
      </c>
      <c r="H824" s="1" t="s">
        <v>32</v>
      </c>
      <c r="I824" s="1" t="s">
        <v>23</v>
      </c>
      <c r="J824" s="1" t="s">
        <v>67</v>
      </c>
      <c r="K824" s="1" t="str">
        <f>VLOOKUP(MID(HR_DB[[#This Row],[ID No.]],8,2),[1]Draft!$B$9:$C$14,2,FALSE)</f>
        <v>Ismailia</v>
      </c>
      <c r="L824" s="3">
        <v>41653</v>
      </c>
      <c r="M824" s="1">
        <f ca="1">DATEDIF(HR_DB[[#This Row],[Hire date]],TODAY(),"Y")</f>
        <v>6</v>
      </c>
      <c r="N824" s="4">
        <v>6466</v>
      </c>
    </row>
    <row r="825" spans="1:14" x14ac:dyDescent="0.25">
      <c r="A825" s="1">
        <v>59532</v>
      </c>
      <c r="B825" s="1" t="s">
        <v>1680</v>
      </c>
      <c r="C825" s="1" t="s">
        <v>1681</v>
      </c>
      <c r="D825" s="1" t="s">
        <v>16</v>
      </c>
      <c r="E825" s="1" t="str">
        <f>IF(ISODD(MID(HR_DB[[#This Row],[ID No.]],13,1)),"Male","Female")</f>
        <v>Male</v>
      </c>
      <c r="F825" s="3">
        <f>DATE(MID(HR_DB[[#This Row],[ID No.]],2,2),MID(HR_DB[[#This Row],[ID No.]],4,2),MID(HR_DB[[#This Row],[ID No.]],6,2))</f>
        <v>32560</v>
      </c>
      <c r="G825" s="1">
        <f ca="1">DATEDIF(HR_DB[[#This Row],[DOB]],TODAY(),"Y")</f>
        <v>31</v>
      </c>
      <c r="H825" s="1" t="s">
        <v>32</v>
      </c>
      <c r="I825" s="1" t="s">
        <v>18</v>
      </c>
      <c r="J825" s="1" t="s">
        <v>19</v>
      </c>
      <c r="K825" s="1" t="str">
        <f>VLOOKUP(MID(HR_DB[[#This Row],[ID No.]],8,2),[1]Draft!$B$9:$C$14,2,FALSE)</f>
        <v>Cairo</v>
      </c>
      <c r="L825" s="3">
        <v>40928</v>
      </c>
      <c r="M825" s="1">
        <f ca="1">DATEDIF(HR_DB[[#This Row],[Hire date]],TODAY(),"Y")</f>
        <v>8</v>
      </c>
      <c r="N825" s="4">
        <v>18461</v>
      </c>
    </row>
    <row r="826" spans="1:14" x14ac:dyDescent="0.25">
      <c r="A826" s="1">
        <v>59525</v>
      </c>
      <c r="B826" s="1" t="s">
        <v>1682</v>
      </c>
      <c r="C826" s="1" t="s">
        <v>1683</v>
      </c>
      <c r="D826" s="1" t="s">
        <v>49</v>
      </c>
      <c r="E826" s="1" t="str">
        <f>IF(ISODD(MID(HR_DB[[#This Row],[ID No.]],13,1)),"Male","Female")</f>
        <v>Female</v>
      </c>
      <c r="F826" s="3">
        <f>DATE(MID(HR_DB[[#This Row],[ID No.]],2,2),MID(HR_DB[[#This Row],[ID No.]],4,2),MID(HR_DB[[#This Row],[ID No.]],6,2))</f>
        <v>29607</v>
      </c>
      <c r="G826" s="1">
        <f ca="1">DATEDIF(HR_DB[[#This Row],[DOB]],TODAY(),"Y")</f>
        <v>39</v>
      </c>
      <c r="H826" s="1" t="s">
        <v>32</v>
      </c>
      <c r="I826" s="1" t="s">
        <v>23</v>
      </c>
      <c r="J826" s="1" t="s">
        <v>67</v>
      </c>
      <c r="K826" s="1" t="str">
        <f>VLOOKUP(MID(HR_DB[[#This Row],[ID No.]],8,2),[1]Draft!$B$9:$C$14,2,FALSE)</f>
        <v>Monufia</v>
      </c>
      <c r="L826" s="3">
        <v>40790</v>
      </c>
      <c r="M826" s="1">
        <f ca="1">DATEDIF(HR_DB[[#This Row],[Hire date]],TODAY(),"Y")</f>
        <v>9</v>
      </c>
      <c r="N826" s="4">
        <v>4634</v>
      </c>
    </row>
    <row r="827" spans="1:14" x14ac:dyDescent="0.25">
      <c r="A827" s="1">
        <v>59185</v>
      </c>
      <c r="B827" s="1" t="s">
        <v>1684</v>
      </c>
      <c r="C827" s="1" t="s">
        <v>1685</v>
      </c>
      <c r="D827" s="1" t="s">
        <v>16</v>
      </c>
      <c r="E827" s="1" t="str">
        <f>IF(ISODD(MID(HR_DB[[#This Row],[ID No.]],13,1)),"Male","Female")</f>
        <v>Female</v>
      </c>
      <c r="F827" s="3">
        <f>DATE(MID(HR_DB[[#This Row],[ID No.]],2,2),MID(HR_DB[[#This Row],[ID No.]],4,2),MID(HR_DB[[#This Row],[ID No.]],6,2))</f>
        <v>33157</v>
      </c>
      <c r="G827" s="1">
        <f ca="1">DATEDIF(HR_DB[[#This Row],[DOB]],TODAY(),"Y")</f>
        <v>30</v>
      </c>
      <c r="H827" s="1" t="s">
        <v>32</v>
      </c>
      <c r="I827" s="1" t="s">
        <v>23</v>
      </c>
      <c r="J827" s="1" t="s">
        <v>19</v>
      </c>
      <c r="K827" s="1" t="str">
        <f>VLOOKUP(MID(HR_DB[[#This Row],[ID No.]],8,2),[1]Draft!$B$9:$C$14,2,FALSE)</f>
        <v>Ismailia</v>
      </c>
      <c r="L827" s="3">
        <v>39392</v>
      </c>
      <c r="M827" s="1">
        <f ca="1">DATEDIF(HR_DB[[#This Row],[Hire date]],TODAY(),"Y")</f>
        <v>12</v>
      </c>
      <c r="N827" s="4">
        <v>6365</v>
      </c>
    </row>
    <row r="828" spans="1:14" x14ac:dyDescent="0.25">
      <c r="A828" s="1">
        <v>57617</v>
      </c>
      <c r="B828" s="1" t="s">
        <v>1686</v>
      </c>
      <c r="C828" s="1" t="s">
        <v>1687</v>
      </c>
      <c r="D828" s="1" t="s">
        <v>49</v>
      </c>
      <c r="E828" s="1" t="str">
        <f>IF(ISODD(MID(HR_DB[[#This Row],[ID No.]],13,1)),"Male","Female")</f>
        <v>Female</v>
      </c>
      <c r="F828" s="3">
        <f>DATE(MID(HR_DB[[#This Row],[ID No.]],2,2),MID(HR_DB[[#This Row],[ID No.]],4,2),MID(HR_DB[[#This Row],[ID No.]],6,2))</f>
        <v>31853</v>
      </c>
      <c r="G828" s="1">
        <f ca="1">DATEDIF(HR_DB[[#This Row],[DOB]],TODAY(),"Y")</f>
        <v>33</v>
      </c>
      <c r="H828" s="1" t="s">
        <v>17</v>
      </c>
      <c r="I828" s="1" t="s">
        <v>41</v>
      </c>
      <c r="J828" s="1" t="s">
        <v>44</v>
      </c>
      <c r="K828" s="1" t="str">
        <f>VLOOKUP(MID(HR_DB[[#This Row],[ID No.]],8,2),[1]Draft!$B$9:$C$14,2,FALSE)</f>
        <v>Monufia</v>
      </c>
      <c r="L828" s="3">
        <v>40545</v>
      </c>
      <c r="M828" s="1">
        <f ca="1">DATEDIF(HR_DB[[#This Row],[Hire date]],TODAY(),"Y")</f>
        <v>9</v>
      </c>
      <c r="N828" s="4">
        <v>13384</v>
      </c>
    </row>
    <row r="829" spans="1:14" x14ac:dyDescent="0.25">
      <c r="A829" s="1">
        <v>58825</v>
      </c>
      <c r="B829" s="1" t="s">
        <v>1688</v>
      </c>
      <c r="C829" s="1" t="s">
        <v>1689</v>
      </c>
      <c r="D829" s="1" t="s">
        <v>143</v>
      </c>
      <c r="E829" s="1" t="str">
        <f>IF(ISODD(MID(HR_DB[[#This Row],[ID No.]],13,1)),"Male","Female")</f>
        <v>Female</v>
      </c>
      <c r="F829" s="3">
        <f>DATE(MID(HR_DB[[#This Row],[ID No.]],2,2),MID(HR_DB[[#This Row],[ID No.]],4,2),MID(HR_DB[[#This Row],[ID No.]],6,2))</f>
        <v>30787</v>
      </c>
      <c r="G829" s="1">
        <f ca="1">DATEDIF(HR_DB[[#This Row],[DOB]],TODAY(),"Y")</f>
        <v>36</v>
      </c>
      <c r="H829" s="1" t="s">
        <v>32</v>
      </c>
      <c r="I829" s="1" t="s">
        <v>41</v>
      </c>
      <c r="J829" s="1" t="s">
        <v>67</v>
      </c>
      <c r="K829" s="1" t="str">
        <f>VLOOKUP(MID(HR_DB[[#This Row],[ID No.]],8,2),[1]Draft!$B$9:$C$14,2,FALSE)</f>
        <v>Alexandria</v>
      </c>
      <c r="L829" s="3">
        <v>35225</v>
      </c>
      <c r="M829" s="1">
        <f ca="1">DATEDIF(HR_DB[[#This Row],[Hire date]],TODAY(),"Y")</f>
        <v>24</v>
      </c>
      <c r="N829" s="4">
        <v>13754</v>
      </c>
    </row>
    <row r="830" spans="1:14" x14ac:dyDescent="0.25">
      <c r="A830" s="1">
        <v>50861</v>
      </c>
      <c r="B830" s="1" t="s">
        <v>1690</v>
      </c>
      <c r="C830" s="1" t="s">
        <v>1691</v>
      </c>
      <c r="D830" s="1" t="s">
        <v>35</v>
      </c>
      <c r="E830" s="1" t="str">
        <f>IF(ISODD(MID(HR_DB[[#This Row],[ID No.]],13,1)),"Male","Female")</f>
        <v>Female</v>
      </c>
      <c r="F830" s="3">
        <f>DATE(MID(HR_DB[[#This Row],[ID No.]],2,2),MID(HR_DB[[#This Row],[ID No.]],4,2),MID(HR_DB[[#This Row],[ID No.]],6,2))</f>
        <v>34222</v>
      </c>
      <c r="G830" s="1">
        <f ca="1">DATEDIF(HR_DB[[#This Row],[DOB]],TODAY(),"Y")</f>
        <v>27</v>
      </c>
      <c r="H830" s="1" t="s">
        <v>32</v>
      </c>
      <c r="I830" s="1" t="s">
        <v>23</v>
      </c>
      <c r="J830" s="1" t="s">
        <v>28</v>
      </c>
      <c r="K830" s="1" t="str">
        <f>VLOOKUP(MID(HR_DB[[#This Row],[ID No.]],8,2),[1]Draft!$B$9:$C$14,2,FALSE)</f>
        <v>Sharqia</v>
      </c>
      <c r="L830" s="3">
        <v>39742</v>
      </c>
      <c r="M830" s="1">
        <f ca="1">DATEDIF(HR_DB[[#This Row],[Hire date]],TODAY(),"Y")</f>
        <v>12</v>
      </c>
      <c r="N830" s="4">
        <v>6339</v>
      </c>
    </row>
    <row r="831" spans="1:14" x14ac:dyDescent="0.25">
      <c r="A831" s="1">
        <v>51601</v>
      </c>
      <c r="B831" s="1" t="s">
        <v>1692</v>
      </c>
      <c r="C831" s="1" t="s">
        <v>1693</v>
      </c>
      <c r="D831" s="1" t="s">
        <v>16</v>
      </c>
      <c r="E831" s="1" t="str">
        <f>IF(ISODD(MID(HR_DB[[#This Row],[ID No.]],13,1)),"Male","Female")</f>
        <v>Male</v>
      </c>
      <c r="F831" s="3">
        <f>DATE(MID(HR_DB[[#This Row],[ID No.]],2,2),MID(HR_DB[[#This Row],[ID No.]],4,2),MID(HR_DB[[#This Row],[ID No.]],6,2))</f>
        <v>30797</v>
      </c>
      <c r="G831" s="1">
        <f ca="1">DATEDIF(HR_DB[[#This Row],[DOB]],TODAY(),"Y")</f>
        <v>36</v>
      </c>
      <c r="H831" s="1" t="s">
        <v>17</v>
      </c>
      <c r="I831" s="1" t="s">
        <v>23</v>
      </c>
      <c r="J831" s="1" t="s">
        <v>28</v>
      </c>
      <c r="K831" s="1" t="str">
        <f>VLOOKUP(MID(HR_DB[[#This Row],[ID No.]],8,2),[1]Draft!$B$9:$C$14,2,FALSE)</f>
        <v>Ismailia</v>
      </c>
      <c r="L831" s="3">
        <v>38405</v>
      </c>
      <c r="M831" s="1">
        <f ca="1">DATEDIF(HR_DB[[#This Row],[Hire date]],TODAY(),"Y")</f>
        <v>15</v>
      </c>
      <c r="N831" s="4">
        <v>4819</v>
      </c>
    </row>
    <row r="832" spans="1:14" x14ac:dyDescent="0.25">
      <c r="A832" s="1">
        <v>57695</v>
      </c>
      <c r="B832" s="1" t="s">
        <v>1694</v>
      </c>
      <c r="C832" s="1" t="s">
        <v>1695</v>
      </c>
      <c r="D832" s="1" t="s">
        <v>49</v>
      </c>
      <c r="E832" s="1" t="str">
        <f>IF(ISODD(MID(HR_DB[[#This Row],[ID No.]],13,1)),"Male","Female")</f>
        <v>Male</v>
      </c>
      <c r="F832" s="3">
        <f>DATE(MID(HR_DB[[#This Row],[ID No.]],2,2),MID(HR_DB[[#This Row],[ID No.]],4,2),MID(HR_DB[[#This Row],[ID No.]],6,2))</f>
        <v>30520</v>
      </c>
      <c r="G832" s="1">
        <f ca="1">DATEDIF(HR_DB[[#This Row],[DOB]],TODAY(),"Y")</f>
        <v>37</v>
      </c>
      <c r="H832" s="1" t="s">
        <v>32</v>
      </c>
      <c r="I832" s="1" t="s">
        <v>18</v>
      </c>
      <c r="J832" s="1" t="s">
        <v>28</v>
      </c>
      <c r="K832" s="1" t="str">
        <f>VLOOKUP(MID(HR_DB[[#This Row],[ID No.]],8,2),[1]Draft!$B$9:$C$14,2,FALSE)</f>
        <v>Ismailia</v>
      </c>
      <c r="L832" s="3">
        <v>39562</v>
      </c>
      <c r="M832" s="1">
        <f ca="1">DATEDIF(HR_DB[[#This Row],[Hire date]],TODAY(),"Y")</f>
        <v>12</v>
      </c>
      <c r="N832" s="4">
        <v>19170</v>
      </c>
    </row>
    <row r="833" spans="1:14" x14ac:dyDescent="0.25">
      <c r="A833" s="1">
        <v>54040</v>
      </c>
      <c r="B833" s="1" t="s">
        <v>1696</v>
      </c>
      <c r="C833" s="1" t="s">
        <v>1697</v>
      </c>
      <c r="D833" s="1" t="s">
        <v>92</v>
      </c>
      <c r="E833" s="1" t="str">
        <f>IF(ISODD(MID(HR_DB[[#This Row],[ID No.]],13,1)),"Male","Female")</f>
        <v>Female</v>
      </c>
      <c r="F833" s="3">
        <f>DATE(MID(HR_DB[[#This Row],[ID No.]],2,2),MID(HR_DB[[#This Row],[ID No.]],4,2),MID(HR_DB[[#This Row],[ID No.]],6,2))</f>
        <v>32053</v>
      </c>
      <c r="G833" s="1">
        <f ca="1">DATEDIF(HR_DB[[#This Row],[DOB]],TODAY(),"Y")</f>
        <v>33</v>
      </c>
      <c r="H833" s="1" t="s">
        <v>17</v>
      </c>
      <c r="I833" s="1" t="s">
        <v>23</v>
      </c>
      <c r="J833" s="1" t="s">
        <v>24</v>
      </c>
      <c r="K833" s="1" t="str">
        <f>VLOOKUP(MID(HR_DB[[#This Row],[ID No.]],8,2),[1]Draft!$B$9:$C$14,2,FALSE)</f>
        <v>Ismailia</v>
      </c>
      <c r="L833" s="3">
        <v>38966</v>
      </c>
      <c r="M833" s="1">
        <f ca="1">DATEDIF(HR_DB[[#This Row],[Hire date]],TODAY(),"Y")</f>
        <v>14</v>
      </c>
      <c r="N833" s="4">
        <v>5722</v>
      </c>
    </row>
    <row r="834" spans="1:14" x14ac:dyDescent="0.25">
      <c r="A834" s="1">
        <v>59393</v>
      </c>
      <c r="B834" s="1" t="s">
        <v>1698</v>
      </c>
      <c r="C834" s="1" t="s">
        <v>1699</v>
      </c>
      <c r="D834" s="1" t="s">
        <v>31</v>
      </c>
      <c r="E834" s="1" t="str">
        <f>IF(ISODD(MID(HR_DB[[#This Row],[ID No.]],13,1)),"Male","Female")</f>
        <v>Male</v>
      </c>
      <c r="F834" s="3">
        <f>DATE(MID(HR_DB[[#This Row],[ID No.]],2,2),MID(HR_DB[[#This Row],[ID No.]],4,2),MID(HR_DB[[#This Row],[ID No.]],6,2))</f>
        <v>32991</v>
      </c>
      <c r="G834" s="1">
        <f ca="1">DATEDIF(HR_DB[[#This Row],[DOB]],TODAY(),"Y")</f>
        <v>30</v>
      </c>
      <c r="H834" s="1" t="s">
        <v>32</v>
      </c>
      <c r="I834" s="1" t="s">
        <v>23</v>
      </c>
      <c r="J834" s="1" t="s">
        <v>24</v>
      </c>
      <c r="K834" s="1" t="str">
        <f>VLOOKUP(MID(HR_DB[[#This Row],[ID No.]],8,2),[1]Draft!$B$9:$C$14,2,FALSE)</f>
        <v>Monufia</v>
      </c>
      <c r="L834" s="3">
        <v>34888</v>
      </c>
      <c r="M834" s="1">
        <f ca="1">DATEDIF(HR_DB[[#This Row],[Hire date]],TODAY(),"Y")</f>
        <v>25</v>
      </c>
      <c r="N834" s="4">
        <v>5936</v>
      </c>
    </row>
    <row r="835" spans="1:14" x14ac:dyDescent="0.25">
      <c r="A835" s="1">
        <v>57789</v>
      </c>
      <c r="B835" s="1" t="s">
        <v>1700</v>
      </c>
      <c r="C835" s="1" t="s">
        <v>1701</v>
      </c>
      <c r="D835" s="1" t="s">
        <v>38</v>
      </c>
      <c r="E835" s="1" t="str">
        <f>IF(ISODD(MID(HR_DB[[#This Row],[ID No.]],13,1)),"Male","Female")</f>
        <v>Female</v>
      </c>
      <c r="F835" s="3">
        <f>DATE(MID(HR_DB[[#This Row],[ID No.]],2,2),MID(HR_DB[[#This Row],[ID No.]],4,2),MID(HR_DB[[#This Row],[ID No.]],6,2))</f>
        <v>29507</v>
      </c>
      <c r="G835" s="1">
        <f ca="1">DATEDIF(HR_DB[[#This Row],[DOB]],TODAY(),"Y")</f>
        <v>40</v>
      </c>
      <c r="H835" s="1" t="s">
        <v>17</v>
      </c>
      <c r="I835" s="1" t="s">
        <v>23</v>
      </c>
      <c r="J835" s="1" t="s">
        <v>28</v>
      </c>
      <c r="K835" s="1" t="str">
        <f>VLOOKUP(MID(HR_DB[[#This Row],[ID No.]],8,2),[1]Draft!$B$9:$C$14,2,FALSE)</f>
        <v>Monufia</v>
      </c>
      <c r="L835" s="3">
        <v>35248</v>
      </c>
      <c r="M835" s="1">
        <f ca="1">DATEDIF(HR_DB[[#This Row],[Hire date]],TODAY(),"Y")</f>
        <v>24</v>
      </c>
      <c r="N835" s="4">
        <v>3501</v>
      </c>
    </row>
    <row r="836" spans="1:14" x14ac:dyDescent="0.25">
      <c r="A836" s="1">
        <v>54371</v>
      </c>
      <c r="B836" s="1" t="s">
        <v>1702</v>
      </c>
      <c r="C836" s="1" t="s">
        <v>1703</v>
      </c>
      <c r="D836" s="1" t="s">
        <v>35</v>
      </c>
      <c r="E836" s="1" t="str">
        <f>IF(ISODD(MID(HR_DB[[#This Row],[ID No.]],13,1)),"Male","Female")</f>
        <v>Female</v>
      </c>
      <c r="F836" s="3">
        <f>DATE(MID(HR_DB[[#This Row],[ID No.]],2,2),MID(HR_DB[[#This Row],[ID No.]],4,2),MID(HR_DB[[#This Row],[ID No.]],6,2))</f>
        <v>32266</v>
      </c>
      <c r="G836" s="1">
        <f ca="1">DATEDIF(HR_DB[[#This Row],[DOB]],TODAY(),"Y")</f>
        <v>32</v>
      </c>
      <c r="H836" s="1" t="s">
        <v>17</v>
      </c>
      <c r="I836" s="1" t="s">
        <v>18</v>
      </c>
      <c r="J836" s="1" t="s">
        <v>19</v>
      </c>
      <c r="K836" s="1" t="str">
        <f>VLOOKUP(MID(HR_DB[[#This Row],[ID No.]],8,2),[1]Draft!$B$9:$C$14,2,FALSE)</f>
        <v>Ismailia</v>
      </c>
      <c r="L836" s="3">
        <v>39755</v>
      </c>
      <c r="M836" s="1">
        <f ca="1">DATEDIF(HR_DB[[#This Row],[Hire date]],TODAY(),"Y")</f>
        <v>11</v>
      </c>
      <c r="N836" s="4">
        <v>24664</v>
      </c>
    </row>
    <row r="837" spans="1:14" x14ac:dyDescent="0.25">
      <c r="A837" s="1">
        <v>57713</v>
      </c>
      <c r="B837" s="1" t="s">
        <v>1704</v>
      </c>
      <c r="C837" s="1" t="s">
        <v>1705</v>
      </c>
      <c r="D837" s="1" t="s">
        <v>143</v>
      </c>
      <c r="E837" s="1" t="str">
        <f>IF(ISODD(MID(HR_DB[[#This Row],[ID No.]],13,1)),"Male","Female")</f>
        <v>Male</v>
      </c>
      <c r="F837" s="3">
        <f>DATE(MID(HR_DB[[#This Row],[ID No.]],2,2),MID(HR_DB[[#This Row],[ID No.]],4,2),MID(HR_DB[[#This Row],[ID No.]],6,2))</f>
        <v>30657</v>
      </c>
      <c r="G837" s="1">
        <f ca="1">DATEDIF(HR_DB[[#This Row],[DOB]],TODAY(),"Y")</f>
        <v>36</v>
      </c>
      <c r="H837" s="1" t="s">
        <v>32</v>
      </c>
      <c r="I837" s="1" t="s">
        <v>23</v>
      </c>
      <c r="J837" s="1" t="s">
        <v>44</v>
      </c>
      <c r="K837" s="1" t="str">
        <f>VLOOKUP(MID(HR_DB[[#This Row],[ID No.]],8,2),[1]Draft!$B$9:$C$14,2,FALSE)</f>
        <v>Sharqia</v>
      </c>
      <c r="L837" s="3">
        <v>40547</v>
      </c>
      <c r="M837" s="1">
        <f ca="1">DATEDIF(HR_DB[[#This Row],[Hire date]],TODAY(),"Y")</f>
        <v>9</v>
      </c>
      <c r="N837" s="4">
        <v>5775</v>
      </c>
    </row>
    <row r="838" spans="1:14" x14ac:dyDescent="0.25">
      <c r="A838" s="1">
        <v>53198</v>
      </c>
      <c r="B838" s="1" t="s">
        <v>1706</v>
      </c>
      <c r="C838" s="1" t="s">
        <v>1707</v>
      </c>
      <c r="D838" s="1" t="s">
        <v>35</v>
      </c>
      <c r="E838" s="1" t="str">
        <f>IF(ISODD(MID(HR_DB[[#This Row],[ID No.]],13,1)),"Male","Female")</f>
        <v>Male</v>
      </c>
      <c r="F838" s="3">
        <f>DATE(MID(HR_DB[[#This Row],[ID No.]],2,2),MID(HR_DB[[#This Row],[ID No.]],4,2),MID(HR_DB[[#This Row],[ID No.]],6,2))</f>
        <v>30720</v>
      </c>
      <c r="G838" s="1">
        <f ca="1">DATEDIF(HR_DB[[#This Row],[DOB]],TODAY(),"Y")</f>
        <v>36</v>
      </c>
      <c r="H838" s="1" t="s">
        <v>17</v>
      </c>
      <c r="I838" s="1" t="s">
        <v>23</v>
      </c>
      <c r="J838" s="1" t="s">
        <v>67</v>
      </c>
      <c r="K838" s="1" t="str">
        <f>VLOOKUP(MID(HR_DB[[#This Row],[ID No.]],8,2),[1]Draft!$B$9:$C$14,2,FALSE)</f>
        <v>Ismailia</v>
      </c>
      <c r="L838" s="3">
        <v>41923</v>
      </c>
      <c r="M838" s="1">
        <f ca="1">DATEDIF(HR_DB[[#This Row],[Hire date]],TODAY(),"Y")</f>
        <v>6</v>
      </c>
      <c r="N838" s="4">
        <v>4277</v>
      </c>
    </row>
    <row r="839" spans="1:14" x14ac:dyDescent="0.25">
      <c r="A839" s="1">
        <v>57008</v>
      </c>
      <c r="B839" s="1" t="s">
        <v>1708</v>
      </c>
      <c r="C839" s="1" t="s">
        <v>1709</v>
      </c>
      <c r="D839" s="1" t="s">
        <v>38</v>
      </c>
      <c r="E839" s="1" t="str">
        <f>IF(ISODD(MID(HR_DB[[#This Row],[ID No.]],13,1)),"Male","Female")</f>
        <v>Male</v>
      </c>
      <c r="F839" s="3">
        <f>DATE(MID(HR_DB[[#This Row],[ID No.]],2,2),MID(HR_DB[[#This Row],[ID No.]],4,2),MID(HR_DB[[#This Row],[ID No.]],6,2))</f>
        <v>34017</v>
      </c>
      <c r="G839" s="1">
        <f ca="1">DATEDIF(HR_DB[[#This Row],[DOB]],TODAY(),"Y")</f>
        <v>27</v>
      </c>
      <c r="H839" s="1" t="s">
        <v>32</v>
      </c>
      <c r="I839" s="1" t="s">
        <v>23</v>
      </c>
      <c r="J839" s="1" t="s">
        <v>19</v>
      </c>
      <c r="K839" s="1" t="str">
        <f>VLOOKUP(MID(HR_DB[[#This Row],[ID No.]],8,2),[1]Draft!$B$9:$C$14,2,FALSE)</f>
        <v>Cairo</v>
      </c>
      <c r="L839" s="3">
        <v>42145</v>
      </c>
      <c r="M839" s="1">
        <f ca="1">DATEDIF(HR_DB[[#This Row],[Hire date]],TODAY(),"Y")</f>
        <v>5</v>
      </c>
      <c r="N839" s="4">
        <v>6361</v>
      </c>
    </row>
    <row r="840" spans="1:14" x14ac:dyDescent="0.25">
      <c r="A840" s="1">
        <v>52521</v>
      </c>
      <c r="B840" s="1" t="s">
        <v>1710</v>
      </c>
      <c r="C840" s="1" t="s">
        <v>1711</v>
      </c>
      <c r="D840" s="1" t="s">
        <v>16</v>
      </c>
      <c r="E840" s="1" t="str">
        <f>IF(ISODD(MID(HR_DB[[#This Row],[ID No.]],13,1)),"Male","Female")</f>
        <v>Female</v>
      </c>
      <c r="F840" s="3">
        <f>DATE(MID(HR_DB[[#This Row],[ID No.]],2,2),MID(HR_DB[[#This Row],[ID No.]],4,2),MID(HR_DB[[#This Row],[ID No.]],6,2))</f>
        <v>27233</v>
      </c>
      <c r="G840" s="1">
        <f ca="1">DATEDIF(HR_DB[[#This Row],[DOB]],TODAY(),"Y")</f>
        <v>46</v>
      </c>
      <c r="H840" s="1" t="s">
        <v>32</v>
      </c>
      <c r="I840" s="1" t="s">
        <v>23</v>
      </c>
      <c r="J840" s="1" t="s">
        <v>19</v>
      </c>
      <c r="K840" s="1" t="str">
        <f>VLOOKUP(MID(HR_DB[[#This Row],[ID No.]],8,2),[1]Draft!$B$9:$C$14,2,FALSE)</f>
        <v>Sharqia</v>
      </c>
      <c r="L840" s="3">
        <v>34818</v>
      </c>
      <c r="M840" s="1">
        <f ca="1">DATEDIF(HR_DB[[#This Row],[Hire date]],TODAY(),"Y")</f>
        <v>25</v>
      </c>
      <c r="N840" s="4">
        <v>4998</v>
      </c>
    </row>
    <row r="841" spans="1:14" x14ac:dyDescent="0.25">
      <c r="A841" s="1">
        <v>59554</v>
      </c>
      <c r="B841" s="1" t="s">
        <v>1712</v>
      </c>
      <c r="C841" s="1" t="s">
        <v>1713</v>
      </c>
      <c r="D841" s="1" t="s">
        <v>16</v>
      </c>
      <c r="E841" s="1" t="str">
        <f>IF(ISODD(MID(HR_DB[[#This Row],[ID No.]],13,1)),"Male","Female")</f>
        <v>Male</v>
      </c>
      <c r="F841" s="3">
        <f>DATE(MID(HR_DB[[#This Row],[ID No.]],2,2),MID(HR_DB[[#This Row],[ID No.]],4,2),MID(HR_DB[[#This Row],[ID No.]],6,2))</f>
        <v>34448</v>
      </c>
      <c r="G841" s="1">
        <f ca="1">DATEDIF(HR_DB[[#This Row],[DOB]],TODAY(),"Y")</f>
        <v>26</v>
      </c>
      <c r="H841" s="1" t="s">
        <v>32</v>
      </c>
      <c r="I841" s="1" t="s">
        <v>23</v>
      </c>
      <c r="J841" s="1" t="s">
        <v>24</v>
      </c>
      <c r="K841" s="1" t="str">
        <f>VLOOKUP(MID(HR_DB[[#This Row],[ID No.]],8,2),[1]Draft!$B$9:$C$14,2,FALSE)</f>
        <v>Cairo</v>
      </c>
      <c r="L841" s="3">
        <v>37856</v>
      </c>
      <c r="M841" s="1">
        <f ca="1">DATEDIF(HR_DB[[#This Row],[Hire date]],TODAY(),"Y")</f>
        <v>17</v>
      </c>
      <c r="N841" s="4">
        <v>5508</v>
      </c>
    </row>
    <row r="842" spans="1:14" x14ac:dyDescent="0.25">
      <c r="A842" s="1">
        <v>50945</v>
      </c>
      <c r="B842" s="1" t="s">
        <v>1714</v>
      </c>
      <c r="C842" s="1" t="s">
        <v>1715</v>
      </c>
      <c r="D842" s="1" t="s">
        <v>27</v>
      </c>
      <c r="E842" s="1" t="str">
        <f>IF(ISODD(MID(HR_DB[[#This Row],[ID No.]],13,1)),"Male","Female")</f>
        <v>Female</v>
      </c>
      <c r="F842" s="3">
        <f>DATE(MID(HR_DB[[#This Row],[ID No.]],2,2),MID(HR_DB[[#This Row],[ID No.]],4,2),MID(HR_DB[[#This Row],[ID No.]],6,2))</f>
        <v>31326</v>
      </c>
      <c r="G842" s="1">
        <f ca="1">DATEDIF(HR_DB[[#This Row],[DOB]],TODAY(),"Y")</f>
        <v>35</v>
      </c>
      <c r="H842" s="1" t="s">
        <v>17</v>
      </c>
      <c r="I842" s="1" t="s">
        <v>41</v>
      </c>
      <c r="J842" s="1" t="s">
        <v>28</v>
      </c>
      <c r="K842" s="1" t="str">
        <f>VLOOKUP(MID(HR_DB[[#This Row],[ID No.]],8,2),[1]Draft!$B$9:$C$14,2,FALSE)</f>
        <v>Monufia</v>
      </c>
      <c r="L842" s="3">
        <v>37202</v>
      </c>
      <c r="M842" s="1">
        <f ca="1">DATEDIF(HR_DB[[#This Row],[Hire date]],TODAY(),"Y")</f>
        <v>18</v>
      </c>
      <c r="N842" s="4">
        <v>14696</v>
      </c>
    </row>
    <row r="843" spans="1:14" x14ac:dyDescent="0.25">
      <c r="A843" s="1">
        <v>51482</v>
      </c>
      <c r="B843" s="1" t="s">
        <v>1716</v>
      </c>
      <c r="C843" s="1" t="s">
        <v>1717</v>
      </c>
      <c r="D843" s="1" t="s">
        <v>49</v>
      </c>
      <c r="E843" s="1" t="str">
        <f>IF(ISODD(MID(HR_DB[[#This Row],[ID No.]],13,1)),"Male","Female")</f>
        <v>Female</v>
      </c>
      <c r="F843" s="3">
        <f>DATE(MID(HR_DB[[#This Row],[ID No.]],2,2),MID(HR_DB[[#This Row],[ID No.]],4,2),MID(HR_DB[[#This Row],[ID No.]],6,2))</f>
        <v>34772</v>
      </c>
      <c r="G843" s="1">
        <f ca="1">DATEDIF(HR_DB[[#This Row],[DOB]],TODAY(),"Y")</f>
        <v>25</v>
      </c>
      <c r="H843" s="1" t="s">
        <v>32</v>
      </c>
      <c r="I843" s="1" t="s">
        <v>41</v>
      </c>
      <c r="J843" s="1" t="s">
        <v>28</v>
      </c>
      <c r="K843" s="1" t="str">
        <f>VLOOKUP(MID(HR_DB[[#This Row],[ID No.]],8,2),[1]Draft!$B$9:$C$14,2,FALSE)</f>
        <v>Monufia</v>
      </c>
      <c r="L843" s="3">
        <v>36288</v>
      </c>
      <c r="M843" s="1">
        <f ca="1">DATEDIF(HR_DB[[#This Row],[Hire date]],TODAY(),"Y")</f>
        <v>21</v>
      </c>
      <c r="N843" s="4">
        <v>13987</v>
      </c>
    </row>
    <row r="844" spans="1:14" x14ac:dyDescent="0.25">
      <c r="A844" s="1">
        <v>50240</v>
      </c>
      <c r="B844" s="1" t="s">
        <v>1718</v>
      </c>
      <c r="C844" s="1" t="s">
        <v>1719</v>
      </c>
      <c r="D844" s="1" t="s">
        <v>92</v>
      </c>
      <c r="E844" s="1" t="str">
        <f>IF(ISODD(MID(HR_DB[[#This Row],[ID No.]],13,1)),"Male","Female")</f>
        <v>Female</v>
      </c>
      <c r="F844" s="3">
        <f>DATE(MID(HR_DB[[#This Row],[ID No.]],2,2),MID(HR_DB[[#This Row],[ID No.]],4,2),MID(HR_DB[[#This Row],[ID No.]],6,2))</f>
        <v>30044</v>
      </c>
      <c r="G844" s="1">
        <f ca="1">DATEDIF(HR_DB[[#This Row],[DOB]],TODAY(),"Y")</f>
        <v>38</v>
      </c>
      <c r="H844" s="1" t="s">
        <v>32</v>
      </c>
      <c r="I844" s="1" t="s">
        <v>23</v>
      </c>
      <c r="J844" s="1" t="s">
        <v>19</v>
      </c>
      <c r="K844" s="1" t="str">
        <f>VLOOKUP(MID(HR_DB[[#This Row],[ID No.]],8,2),[1]Draft!$B$9:$C$14,2,FALSE)</f>
        <v>Sharqia</v>
      </c>
      <c r="L844" s="3">
        <v>34768</v>
      </c>
      <c r="M844" s="1">
        <f ca="1">DATEDIF(HR_DB[[#This Row],[Hire date]],TODAY(),"Y")</f>
        <v>25</v>
      </c>
      <c r="N844" s="4">
        <v>4566</v>
      </c>
    </row>
    <row r="845" spans="1:14" x14ac:dyDescent="0.25">
      <c r="A845" s="1">
        <v>52183</v>
      </c>
      <c r="B845" s="1" t="s">
        <v>1720</v>
      </c>
      <c r="C845" s="1" t="s">
        <v>1721</v>
      </c>
      <c r="D845" s="1" t="s">
        <v>35</v>
      </c>
      <c r="E845" s="1" t="str">
        <f>IF(ISODD(MID(HR_DB[[#This Row],[ID No.]],13,1)),"Male","Female")</f>
        <v>Male</v>
      </c>
      <c r="F845" s="3">
        <f>DATE(MID(HR_DB[[#This Row],[ID No.]],2,2),MID(HR_DB[[#This Row],[ID No.]],4,2),MID(HR_DB[[#This Row],[ID No.]],6,2))</f>
        <v>27947</v>
      </c>
      <c r="G845" s="1">
        <f ca="1">DATEDIF(HR_DB[[#This Row],[DOB]],TODAY(),"Y")</f>
        <v>44</v>
      </c>
      <c r="H845" s="1" t="s">
        <v>32</v>
      </c>
      <c r="I845" s="1" t="s">
        <v>18</v>
      </c>
      <c r="J845" s="1" t="s">
        <v>44</v>
      </c>
      <c r="K845" s="1" t="str">
        <f>VLOOKUP(MID(HR_DB[[#This Row],[ID No.]],8,2),[1]Draft!$B$9:$C$14,2,FALSE)</f>
        <v>Sharqia</v>
      </c>
      <c r="L845" s="3">
        <v>41277</v>
      </c>
      <c r="M845" s="1">
        <f ca="1">DATEDIF(HR_DB[[#This Row],[Hire date]],TODAY(),"Y")</f>
        <v>7</v>
      </c>
      <c r="N845" s="4">
        <v>24507</v>
      </c>
    </row>
    <row r="846" spans="1:14" x14ac:dyDescent="0.25">
      <c r="A846" s="1">
        <v>52009</v>
      </c>
      <c r="B846" s="1" t="s">
        <v>1722</v>
      </c>
      <c r="C846" s="1" t="s">
        <v>1723</v>
      </c>
      <c r="D846" s="1" t="s">
        <v>35</v>
      </c>
      <c r="E846" s="1" t="str">
        <f>IF(ISODD(MID(HR_DB[[#This Row],[ID No.]],13,1)),"Male","Female")</f>
        <v>Male</v>
      </c>
      <c r="F846" s="3">
        <f>DATE(MID(HR_DB[[#This Row],[ID No.]],2,2),MID(HR_DB[[#This Row],[ID No.]],4,2),MID(HR_DB[[#This Row],[ID No.]],6,2))</f>
        <v>31542</v>
      </c>
      <c r="G846" s="1">
        <f ca="1">DATEDIF(HR_DB[[#This Row],[DOB]],TODAY(),"Y")</f>
        <v>34</v>
      </c>
      <c r="H846" s="1" t="s">
        <v>32</v>
      </c>
      <c r="I846" s="1" t="s">
        <v>23</v>
      </c>
      <c r="J846" s="1" t="s">
        <v>28</v>
      </c>
      <c r="K846" s="1" t="str">
        <f>VLOOKUP(MID(HR_DB[[#This Row],[ID No.]],8,2),[1]Draft!$B$9:$C$14,2,FALSE)</f>
        <v>Sharqia</v>
      </c>
      <c r="L846" s="3">
        <v>35478</v>
      </c>
      <c r="M846" s="1">
        <f ca="1">DATEDIF(HR_DB[[#This Row],[Hire date]],TODAY(),"Y")</f>
        <v>23</v>
      </c>
      <c r="N846" s="4">
        <v>3496</v>
      </c>
    </row>
    <row r="847" spans="1:14" x14ac:dyDescent="0.25">
      <c r="A847" s="1">
        <v>54915</v>
      </c>
      <c r="B847" s="1" t="s">
        <v>1724</v>
      </c>
      <c r="C847" s="1" t="s">
        <v>1725</v>
      </c>
      <c r="D847" s="1" t="s">
        <v>38</v>
      </c>
      <c r="E847" s="1" t="str">
        <f>IF(ISODD(MID(HR_DB[[#This Row],[ID No.]],13,1)),"Male","Female")</f>
        <v>Male</v>
      </c>
      <c r="F847" s="3">
        <f>DATE(MID(HR_DB[[#This Row],[ID No.]],2,2),MID(HR_DB[[#This Row],[ID No.]],4,2),MID(HR_DB[[#This Row],[ID No.]],6,2))</f>
        <v>28476</v>
      </c>
      <c r="G847" s="1">
        <f ca="1">DATEDIF(HR_DB[[#This Row],[DOB]],TODAY(),"Y")</f>
        <v>42</v>
      </c>
      <c r="H847" s="1" t="s">
        <v>17</v>
      </c>
      <c r="I847" s="1" t="s">
        <v>23</v>
      </c>
      <c r="J847" s="1" t="s">
        <v>67</v>
      </c>
      <c r="K847" s="1" t="str">
        <f>VLOOKUP(MID(HR_DB[[#This Row],[ID No.]],8,2),[1]Draft!$B$9:$C$14,2,FALSE)</f>
        <v>Sharqia</v>
      </c>
      <c r="L847" s="3">
        <v>36211</v>
      </c>
      <c r="M847" s="1">
        <f ca="1">DATEDIF(HR_DB[[#This Row],[Hire date]],TODAY(),"Y")</f>
        <v>21</v>
      </c>
      <c r="N847" s="4">
        <v>4126</v>
      </c>
    </row>
    <row r="848" spans="1:14" x14ac:dyDescent="0.25">
      <c r="A848" s="1">
        <v>52551</v>
      </c>
      <c r="B848" s="1" t="s">
        <v>1726</v>
      </c>
      <c r="C848" s="1" t="s">
        <v>1727</v>
      </c>
      <c r="D848" s="1" t="s">
        <v>35</v>
      </c>
      <c r="E848" s="1" t="str">
        <f>IF(ISODD(MID(HR_DB[[#This Row],[ID No.]],13,1)),"Male","Female")</f>
        <v>Female</v>
      </c>
      <c r="F848" s="3">
        <f>DATE(MID(HR_DB[[#This Row],[ID No.]],2,2),MID(HR_DB[[#This Row],[ID No.]],4,2),MID(HR_DB[[#This Row],[ID No.]],6,2))</f>
        <v>27928</v>
      </c>
      <c r="G848" s="1">
        <f ca="1">DATEDIF(HR_DB[[#This Row],[DOB]],TODAY(),"Y")</f>
        <v>44</v>
      </c>
      <c r="H848" s="1" t="s">
        <v>32</v>
      </c>
      <c r="I848" s="1" t="s">
        <v>23</v>
      </c>
      <c r="J848" s="1" t="s">
        <v>67</v>
      </c>
      <c r="K848" s="1" t="str">
        <f>VLOOKUP(MID(HR_DB[[#This Row],[ID No.]],8,2),[1]Draft!$B$9:$C$14,2,FALSE)</f>
        <v>Ismailia</v>
      </c>
      <c r="L848" s="3">
        <v>36988</v>
      </c>
      <c r="M848" s="1">
        <f ca="1">DATEDIF(HR_DB[[#This Row],[Hire date]],TODAY(),"Y")</f>
        <v>19</v>
      </c>
      <c r="N848" s="4">
        <v>4827</v>
      </c>
    </row>
    <row r="849" spans="1:14" x14ac:dyDescent="0.25">
      <c r="A849" s="1">
        <v>53024</v>
      </c>
      <c r="B849" s="1" t="s">
        <v>1728</v>
      </c>
      <c r="C849" s="1" t="s">
        <v>1729</v>
      </c>
      <c r="D849" s="1" t="s">
        <v>38</v>
      </c>
      <c r="E849" s="1" t="str">
        <f>IF(ISODD(MID(HR_DB[[#This Row],[ID No.]],13,1)),"Male","Female")</f>
        <v>Male</v>
      </c>
      <c r="F849" s="3">
        <f>DATE(MID(HR_DB[[#This Row],[ID No.]],2,2),MID(HR_DB[[#This Row],[ID No.]],4,2),MID(HR_DB[[#This Row],[ID No.]],6,2))</f>
        <v>34793</v>
      </c>
      <c r="G849" s="1">
        <f ca="1">DATEDIF(HR_DB[[#This Row],[DOB]],TODAY(),"Y")</f>
        <v>25</v>
      </c>
      <c r="H849" s="1" t="s">
        <v>17</v>
      </c>
      <c r="I849" s="1" t="s">
        <v>23</v>
      </c>
      <c r="J849" s="1" t="s">
        <v>24</v>
      </c>
      <c r="K849" s="1" t="str">
        <f>VLOOKUP(MID(HR_DB[[#This Row],[ID No.]],8,2),[1]Draft!$B$9:$C$14,2,FALSE)</f>
        <v>Ismailia</v>
      </c>
      <c r="L849" s="3">
        <v>36485</v>
      </c>
      <c r="M849" s="1">
        <f ca="1">DATEDIF(HR_DB[[#This Row],[Hire date]],TODAY(),"Y")</f>
        <v>20</v>
      </c>
      <c r="N849" s="4">
        <v>5422</v>
      </c>
    </row>
    <row r="850" spans="1:14" x14ac:dyDescent="0.25">
      <c r="A850" s="1">
        <v>53300</v>
      </c>
      <c r="B850" s="1" t="s">
        <v>1730</v>
      </c>
      <c r="C850" s="1" t="s">
        <v>1731</v>
      </c>
      <c r="D850" s="1" t="s">
        <v>62</v>
      </c>
      <c r="E850" s="1" t="str">
        <f>IF(ISODD(MID(HR_DB[[#This Row],[ID No.]],13,1)),"Male","Female")</f>
        <v>Female</v>
      </c>
      <c r="F850" s="3">
        <f>DATE(MID(HR_DB[[#This Row],[ID No.]],2,2),MID(HR_DB[[#This Row],[ID No.]],4,2),MID(HR_DB[[#This Row],[ID No.]],6,2))</f>
        <v>29743</v>
      </c>
      <c r="G850" s="1">
        <f ca="1">DATEDIF(HR_DB[[#This Row],[DOB]],TODAY(),"Y")</f>
        <v>39</v>
      </c>
      <c r="H850" s="1" t="s">
        <v>32</v>
      </c>
      <c r="I850" s="1" t="s">
        <v>41</v>
      </c>
      <c r="J850" s="1" t="s">
        <v>28</v>
      </c>
      <c r="K850" s="1" t="str">
        <f>VLOOKUP(MID(HR_DB[[#This Row],[ID No.]],8,2),[1]Draft!$B$9:$C$14,2,FALSE)</f>
        <v>Ismailia</v>
      </c>
      <c r="L850" s="3">
        <v>37519</v>
      </c>
      <c r="M850" s="1">
        <f ca="1">DATEDIF(HR_DB[[#This Row],[Hire date]],TODAY(),"Y")</f>
        <v>18</v>
      </c>
      <c r="N850" s="4">
        <v>14492</v>
      </c>
    </row>
    <row r="851" spans="1:14" x14ac:dyDescent="0.25">
      <c r="A851" s="1">
        <v>50837</v>
      </c>
      <c r="B851" s="1" t="s">
        <v>1732</v>
      </c>
      <c r="C851" s="1" t="s">
        <v>1733</v>
      </c>
      <c r="D851" s="1" t="s">
        <v>143</v>
      </c>
      <c r="E851" s="1" t="str">
        <f>IF(ISODD(MID(HR_DB[[#This Row],[ID No.]],13,1)),"Male","Female")</f>
        <v>Male</v>
      </c>
      <c r="F851" s="3">
        <f>DATE(MID(HR_DB[[#This Row],[ID No.]],2,2),MID(HR_DB[[#This Row],[ID No.]],4,2),MID(HR_DB[[#This Row],[ID No.]],6,2))</f>
        <v>29741</v>
      </c>
      <c r="G851" s="1">
        <f ca="1">DATEDIF(HR_DB[[#This Row],[DOB]],TODAY(),"Y")</f>
        <v>39</v>
      </c>
      <c r="H851" s="1" t="s">
        <v>32</v>
      </c>
      <c r="I851" s="1" t="s">
        <v>23</v>
      </c>
      <c r="J851" s="1" t="s">
        <v>28</v>
      </c>
      <c r="K851" s="1" t="str">
        <f>VLOOKUP(MID(HR_DB[[#This Row],[ID No.]],8,2),[1]Draft!$B$9:$C$14,2,FALSE)</f>
        <v>Alexandria</v>
      </c>
      <c r="L851" s="3">
        <v>39497</v>
      </c>
      <c r="M851" s="1">
        <f ca="1">DATEDIF(HR_DB[[#This Row],[Hire date]],TODAY(),"Y")</f>
        <v>12</v>
      </c>
      <c r="N851" s="4">
        <v>4002</v>
      </c>
    </row>
    <row r="852" spans="1:14" x14ac:dyDescent="0.25">
      <c r="A852" s="1">
        <v>59783</v>
      </c>
      <c r="B852" s="1" t="s">
        <v>1734</v>
      </c>
      <c r="C852" s="1" t="s">
        <v>1735</v>
      </c>
      <c r="D852" s="1" t="s">
        <v>22</v>
      </c>
      <c r="E852" s="1" t="str">
        <f>IF(ISODD(MID(HR_DB[[#This Row],[ID No.]],13,1)),"Male","Female")</f>
        <v>Male</v>
      </c>
      <c r="F852" s="3">
        <f>DATE(MID(HR_DB[[#This Row],[ID No.]],2,2),MID(HR_DB[[#This Row],[ID No.]],4,2),MID(HR_DB[[#This Row],[ID No.]],6,2))</f>
        <v>33012</v>
      </c>
      <c r="G852" s="1">
        <f ca="1">DATEDIF(HR_DB[[#This Row],[DOB]],TODAY(),"Y")</f>
        <v>30</v>
      </c>
      <c r="H852" s="1" t="s">
        <v>32</v>
      </c>
      <c r="I852" s="1" t="s">
        <v>23</v>
      </c>
      <c r="J852" s="1" t="s">
        <v>28</v>
      </c>
      <c r="K852" s="1" t="str">
        <f>VLOOKUP(MID(HR_DB[[#This Row],[ID No.]],8,2),[1]Draft!$B$9:$C$14,2,FALSE)</f>
        <v>Sharqia</v>
      </c>
      <c r="L852" s="3">
        <v>40738</v>
      </c>
      <c r="M852" s="1">
        <f ca="1">DATEDIF(HR_DB[[#This Row],[Hire date]],TODAY(),"Y")</f>
        <v>9</v>
      </c>
      <c r="N852" s="4">
        <v>4582</v>
      </c>
    </row>
    <row r="853" spans="1:14" x14ac:dyDescent="0.25">
      <c r="A853" s="1">
        <v>51716</v>
      </c>
      <c r="B853" s="1" t="s">
        <v>1736</v>
      </c>
      <c r="C853" s="1" t="s">
        <v>1737</v>
      </c>
      <c r="D853" s="1" t="s">
        <v>35</v>
      </c>
      <c r="E853" s="1" t="str">
        <f>IF(ISODD(MID(HR_DB[[#This Row],[ID No.]],13,1)),"Male","Female")</f>
        <v>Female</v>
      </c>
      <c r="F853" s="3">
        <f>DATE(MID(HR_DB[[#This Row],[ID No.]],2,2),MID(HR_DB[[#This Row],[ID No.]],4,2),MID(HR_DB[[#This Row],[ID No.]],6,2))</f>
        <v>28106</v>
      </c>
      <c r="G853" s="1">
        <f ca="1">DATEDIF(HR_DB[[#This Row],[DOB]],TODAY(),"Y")</f>
        <v>43</v>
      </c>
      <c r="H853" s="1" t="s">
        <v>17</v>
      </c>
      <c r="I853" s="1" t="s">
        <v>23</v>
      </c>
      <c r="J853" s="1" t="s">
        <v>19</v>
      </c>
      <c r="K853" s="1" t="str">
        <f>VLOOKUP(MID(HR_DB[[#This Row],[ID No.]],8,2),[1]Draft!$B$9:$C$14,2,FALSE)</f>
        <v>Cairo</v>
      </c>
      <c r="L853" s="3">
        <v>41667</v>
      </c>
      <c r="M853" s="1">
        <f ca="1">DATEDIF(HR_DB[[#This Row],[Hire date]],TODAY(),"Y")</f>
        <v>6</v>
      </c>
      <c r="N853" s="4">
        <v>6837</v>
      </c>
    </row>
    <row r="854" spans="1:14" x14ac:dyDescent="0.25">
      <c r="A854" s="1">
        <v>50297</v>
      </c>
      <c r="B854" s="1" t="s">
        <v>1738</v>
      </c>
      <c r="C854" s="1" t="s">
        <v>1739</v>
      </c>
      <c r="D854" s="1" t="s">
        <v>143</v>
      </c>
      <c r="E854" s="1" t="str">
        <f>IF(ISODD(MID(HR_DB[[#This Row],[ID No.]],13,1)),"Male","Female")</f>
        <v>Male</v>
      </c>
      <c r="F854" s="3">
        <f>DATE(MID(HR_DB[[#This Row],[ID No.]],2,2),MID(HR_DB[[#This Row],[ID No.]],4,2),MID(HR_DB[[#This Row],[ID No.]],6,2))</f>
        <v>31720</v>
      </c>
      <c r="G854" s="1">
        <f ca="1">DATEDIF(HR_DB[[#This Row],[DOB]],TODAY(),"Y")</f>
        <v>33</v>
      </c>
      <c r="H854" s="1" t="s">
        <v>32</v>
      </c>
      <c r="I854" s="1" t="s">
        <v>18</v>
      </c>
      <c r="J854" s="1" t="s">
        <v>28</v>
      </c>
      <c r="K854" s="1" t="str">
        <f>VLOOKUP(MID(HR_DB[[#This Row],[ID No.]],8,2),[1]Draft!$B$9:$C$14,2,FALSE)</f>
        <v>Alexandria</v>
      </c>
      <c r="L854" s="3">
        <v>37237</v>
      </c>
      <c r="M854" s="1">
        <f ca="1">DATEDIF(HR_DB[[#This Row],[Hire date]],TODAY(),"Y")</f>
        <v>18</v>
      </c>
      <c r="N854" s="4">
        <v>18238</v>
      </c>
    </row>
    <row r="855" spans="1:14" x14ac:dyDescent="0.25">
      <c r="A855" s="1">
        <v>54676</v>
      </c>
      <c r="B855" s="1" t="s">
        <v>1740</v>
      </c>
      <c r="C855" s="1" t="s">
        <v>1741</v>
      </c>
      <c r="D855" s="1" t="s">
        <v>143</v>
      </c>
      <c r="E855" s="1" t="str">
        <f>IF(ISODD(MID(HR_DB[[#This Row],[ID No.]],13,1)),"Male","Female")</f>
        <v>Female</v>
      </c>
      <c r="F855" s="3">
        <f>DATE(MID(HR_DB[[#This Row],[ID No.]],2,2),MID(HR_DB[[#This Row],[ID No.]],4,2),MID(HR_DB[[#This Row],[ID No.]],6,2))</f>
        <v>27978</v>
      </c>
      <c r="G855" s="1">
        <f ca="1">DATEDIF(HR_DB[[#This Row],[DOB]],TODAY(),"Y")</f>
        <v>44</v>
      </c>
      <c r="H855" s="1" t="s">
        <v>17</v>
      </c>
      <c r="I855" s="1" t="s">
        <v>23</v>
      </c>
      <c r="J855" s="1" t="s">
        <v>67</v>
      </c>
      <c r="K855" s="1" t="str">
        <f>VLOOKUP(MID(HR_DB[[#This Row],[ID No.]],8,2),[1]Draft!$B$9:$C$14,2,FALSE)</f>
        <v>Giza</v>
      </c>
      <c r="L855" s="3">
        <v>41247</v>
      </c>
      <c r="M855" s="1">
        <f ca="1">DATEDIF(HR_DB[[#This Row],[Hire date]],TODAY(),"Y")</f>
        <v>7</v>
      </c>
      <c r="N855" s="4">
        <v>4867</v>
      </c>
    </row>
    <row r="856" spans="1:14" x14ac:dyDescent="0.25">
      <c r="A856" s="1">
        <v>53167</v>
      </c>
      <c r="B856" s="1" t="s">
        <v>1742</v>
      </c>
      <c r="C856" s="1" t="s">
        <v>1743</v>
      </c>
      <c r="D856" s="1" t="s">
        <v>16</v>
      </c>
      <c r="E856" s="1" t="str">
        <f>IF(ISODD(MID(HR_DB[[#This Row],[ID No.]],13,1)),"Male","Female")</f>
        <v>Male</v>
      </c>
      <c r="F856" s="3">
        <f>DATE(MID(HR_DB[[#This Row],[ID No.]],2,2),MID(HR_DB[[#This Row],[ID No.]],4,2),MID(HR_DB[[#This Row],[ID No.]],6,2))</f>
        <v>30891</v>
      </c>
      <c r="G856" s="1">
        <f ca="1">DATEDIF(HR_DB[[#This Row],[DOB]],TODAY(),"Y")</f>
        <v>36</v>
      </c>
      <c r="H856" s="1" t="s">
        <v>32</v>
      </c>
      <c r="I856" s="1" t="s">
        <v>23</v>
      </c>
      <c r="J856" s="1" t="s">
        <v>44</v>
      </c>
      <c r="K856" s="1" t="str">
        <f>VLOOKUP(MID(HR_DB[[#This Row],[ID No.]],8,2),[1]Draft!$B$9:$C$14,2,FALSE)</f>
        <v>Monufia</v>
      </c>
      <c r="L856" s="3">
        <v>35901</v>
      </c>
      <c r="M856" s="1">
        <f ca="1">DATEDIF(HR_DB[[#This Row],[Hire date]],TODAY(),"Y")</f>
        <v>22</v>
      </c>
      <c r="N856" s="4">
        <v>3008</v>
      </c>
    </row>
    <row r="857" spans="1:14" x14ac:dyDescent="0.25">
      <c r="A857" s="1">
        <v>53020</v>
      </c>
      <c r="B857" s="1" t="s">
        <v>1744</v>
      </c>
      <c r="C857" s="1" t="s">
        <v>1745</v>
      </c>
      <c r="D857" s="1" t="s">
        <v>22</v>
      </c>
      <c r="E857" s="1" t="str">
        <f>IF(ISODD(MID(HR_DB[[#This Row],[ID No.]],13,1)),"Male","Female")</f>
        <v>Male</v>
      </c>
      <c r="F857" s="3">
        <f>DATE(MID(HR_DB[[#This Row],[ID No.]],2,2),MID(HR_DB[[#This Row],[ID No.]],4,2),MID(HR_DB[[#This Row],[ID No.]],6,2))</f>
        <v>33244</v>
      </c>
      <c r="G857" s="1">
        <f ca="1">DATEDIF(HR_DB[[#This Row],[DOB]],TODAY(),"Y")</f>
        <v>29</v>
      </c>
      <c r="H857" s="1" t="s">
        <v>32</v>
      </c>
      <c r="I857" s="1" t="s">
        <v>41</v>
      </c>
      <c r="J857" s="1" t="s">
        <v>24</v>
      </c>
      <c r="K857" s="1" t="str">
        <f>VLOOKUP(MID(HR_DB[[#This Row],[ID No.]],8,2),[1]Draft!$B$9:$C$14,2,FALSE)</f>
        <v>Giza</v>
      </c>
      <c r="L857" s="3">
        <v>38313</v>
      </c>
      <c r="M857" s="1">
        <f ca="1">DATEDIF(HR_DB[[#This Row],[Hire date]],TODAY(),"Y")</f>
        <v>15</v>
      </c>
      <c r="N857" s="4">
        <v>10576</v>
      </c>
    </row>
    <row r="858" spans="1:14" x14ac:dyDescent="0.25">
      <c r="A858" s="1">
        <v>57396</v>
      </c>
      <c r="B858" s="1" t="s">
        <v>1746</v>
      </c>
      <c r="C858" s="1" t="s">
        <v>1747</v>
      </c>
      <c r="D858" s="1" t="s">
        <v>92</v>
      </c>
      <c r="E858" s="1" t="str">
        <f>IF(ISODD(MID(HR_DB[[#This Row],[ID No.]],13,1)),"Male","Female")</f>
        <v>Male</v>
      </c>
      <c r="F858" s="3">
        <f>DATE(MID(HR_DB[[#This Row],[ID No.]],2,2),MID(HR_DB[[#This Row],[ID No.]],4,2),MID(HR_DB[[#This Row],[ID No.]],6,2))</f>
        <v>32786</v>
      </c>
      <c r="G858" s="1">
        <f ca="1">DATEDIF(HR_DB[[#This Row],[DOB]],TODAY(),"Y")</f>
        <v>31</v>
      </c>
      <c r="H858" s="1" t="s">
        <v>32</v>
      </c>
      <c r="I858" s="1" t="s">
        <v>23</v>
      </c>
      <c r="J858" s="1" t="s">
        <v>19</v>
      </c>
      <c r="K858" s="1" t="str">
        <f>VLOOKUP(MID(HR_DB[[#This Row],[ID No.]],8,2),[1]Draft!$B$9:$C$14,2,FALSE)</f>
        <v>Giza</v>
      </c>
      <c r="L858" s="3">
        <v>35067</v>
      </c>
      <c r="M858" s="1">
        <f ca="1">DATEDIF(HR_DB[[#This Row],[Hire date]],TODAY(),"Y")</f>
        <v>24</v>
      </c>
      <c r="N858" s="4">
        <v>3309</v>
      </c>
    </row>
    <row r="859" spans="1:14" x14ac:dyDescent="0.25">
      <c r="A859" s="1">
        <v>54763</v>
      </c>
      <c r="B859" s="1" t="s">
        <v>1748</v>
      </c>
      <c r="C859" s="1" t="s">
        <v>1749</v>
      </c>
      <c r="D859" s="1" t="s">
        <v>35</v>
      </c>
      <c r="E859" s="1" t="str">
        <f>IF(ISODD(MID(HR_DB[[#This Row],[ID No.]],13,1)),"Male","Female")</f>
        <v>Female</v>
      </c>
      <c r="F859" s="3">
        <f>DATE(MID(HR_DB[[#This Row],[ID No.]],2,2),MID(HR_DB[[#This Row],[ID No.]],4,2),MID(HR_DB[[#This Row],[ID No.]],6,2))</f>
        <v>33153</v>
      </c>
      <c r="G859" s="1">
        <f ca="1">DATEDIF(HR_DB[[#This Row],[DOB]],TODAY(),"Y")</f>
        <v>30</v>
      </c>
      <c r="H859" s="1" t="s">
        <v>17</v>
      </c>
      <c r="I859" s="1" t="s">
        <v>23</v>
      </c>
      <c r="J859" s="1" t="s">
        <v>24</v>
      </c>
      <c r="K859" s="1" t="str">
        <f>VLOOKUP(MID(HR_DB[[#This Row],[ID No.]],8,2),[1]Draft!$B$9:$C$14,2,FALSE)</f>
        <v>Monufia</v>
      </c>
      <c r="L859" s="3">
        <v>35369</v>
      </c>
      <c r="M859" s="1">
        <f ca="1">DATEDIF(HR_DB[[#This Row],[Hire date]],TODAY(),"Y")</f>
        <v>24</v>
      </c>
      <c r="N859" s="4">
        <v>4472</v>
      </c>
    </row>
    <row r="860" spans="1:14" x14ac:dyDescent="0.25">
      <c r="A860" s="1">
        <v>59000</v>
      </c>
      <c r="B860" s="1" t="s">
        <v>1750</v>
      </c>
      <c r="C860" s="1" t="s">
        <v>1751</v>
      </c>
      <c r="D860" s="1" t="s">
        <v>62</v>
      </c>
      <c r="E860" s="1" t="str">
        <f>IF(ISODD(MID(HR_DB[[#This Row],[ID No.]],13,1)),"Male","Female")</f>
        <v>Female</v>
      </c>
      <c r="F860" s="3">
        <f>DATE(MID(HR_DB[[#This Row],[ID No.]],2,2),MID(HR_DB[[#This Row],[ID No.]],4,2),MID(HR_DB[[#This Row],[ID No.]],6,2))</f>
        <v>34907</v>
      </c>
      <c r="G860" s="1">
        <f ca="1">DATEDIF(HR_DB[[#This Row],[DOB]],TODAY(),"Y")</f>
        <v>25</v>
      </c>
      <c r="H860" s="1" t="s">
        <v>32</v>
      </c>
      <c r="I860" s="1" t="s">
        <v>23</v>
      </c>
      <c r="J860" s="1" t="s">
        <v>19</v>
      </c>
      <c r="K860" s="1" t="str">
        <f>VLOOKUP(MID(HR_DB[[#This Row],[ID No.]],8,2),[1]Draft!$B$9:$C$14,2,FALSE)</f>
        <v>Cairo</v>
      </c>
      <c r="L860" s="3">
        <v>35366</v>
      </c>
      <c r="M860" s="1">
        <f ca="1">DATEDIF(HR_DB[[#This Row],[Hire date]],TODAY(),"Y")</f>
        <v>24</v>
      </c>
      <c r="N860" s="4">
        <v>4661</v>
      </c>
    </row>
    <row r="861" spans="1:14" x14ac:dyDescent="0.25">
      <c r="A861" s="1">
        <v>56680</v>
      </c>
      <c r="B861" s="1" t="s">
        <v>1752</v>
      </c>
      <c r="C861" s="1" t="s">
        <v>1753</v>
      </c>
      <c r="D861" s="1" t="s">
        <v>35</v>
      </c>
      <c r="E861" s="1" t="str">
        <f>IF(ISODD(MID(HR_DB[[#This Row],[ID No.]],13,1)),"Male","Female")</f>
        <v>Male</v>
      </c>
      <c r="F861" s="3">
        <f>DATE(MID(HR_DB[[#This Row],[ID No.]],2,2),MID(HR_DB[[#This Row],[ID No.]],4,2),MID(HR_DB[[#This Row],[ID No.]],6,2))</f>
        <v>30368</v>
      </c>
      <c r="G861" s="1">
        <f ca="1">DATEDIF(HR_DB[[#This Row],[DOB]],TODAY(),"Y")</f>
        <v>37</v>
      </c>
      <c r="H861" s="1" t="s">
        <v>32</v>
      </c>
      <c r="I861" s="1" t="s">
        <v>23</v>
      </c>
      <c r="J861" s="1" t="s">
        <v>67</v>
      </c>
      <c r="K861" s="1" t="str">
        <f>VLOOKUP(MID(HR_DB[[#This Row],[ID No.]],8,2),[1]Draft!$B$9:$C$14,2,FALSE)</f>
        <v>Cairo</v>
      </c>
      <c r="L861" s="3">
        <v>34990</v>
      </c>
      <c r="M861" s="1">
        <f ca="1">DATEDIF(HR_DB[[#This Row],[Hire date]],TODAY(),"Y")</f>
        <v>25</v>
      </c>
      <c r="N861" s="4">
        <v>4209</v>
      </c>
    </row>
    <row r="862" spans="1:14" x14ac:dyDescent="0.25">
      <c r="A862" s="1">
        <v>50278</v>
      </c>
      <c r="B862" s="1" t="s">
        <v>1754</v>
      </c>
      <c r="C862" s="1" t="s">
        <v>1755</v>
      </c>
      <c r="D862" s="1" t="s">
        <v>62</v>
      </c>
      <c r="E862" s="1" t="str">
        <f>IF(ISODD(MID(HR_DB[[#This Row],[ID No.]],13,1)),"Male","Female")</f>
        <v>Female</v>
      </c>
      <c r="F862" s="3">
        <f>DATE(MID(HR_DB[[#This Row],[ID No.]],2,2),MID(HR_DB[[#This Row],[ID No.]],4,2),MID(HR_DB[[#This Row],[ID No.]],6,2))</f>
        <v>34375</v>
      </c>
      <c r="G862" s="1">
        <f ca="1">DATEDIF(HR_DB[[#This Row],[DOB]],TODAY(),"Y")</f>
        <v>26</v>
      </c>
      <c r="H862" s="1" t="s">
        <v>17</v>
      </c>
      <c r="I862" s="1" t="s">
        <v>18</v>
      </c>
      <c r="J862" s="1" t="s">
        <v>19</v>
      </c>
      <c r="K862" s="1" t="str">
        <f>VLOOKUP(MID(HR_DB[[#This Row],[ID No.]],8,2),[1]Draft!$B$9:$C$14,2,FALSE)</f>
        <v>Monufia</v>
      </c>
      <c r="L862" s="3">
        <v>41701</v>
      </c>
      <c r="M862" s="1">
        <f ca="1">DATEDIF(HR_DB[[#This Row],[Hire date]],TODAY(),"Y")</f>
        <v>6</v>
      </c>
      <c r="N862" s="4">
        <v>20905</v>
      </c>
    </row>
    <row r="863" spans="1:14" x14ac:dyDescent="0.25">
      <c r="A863" s="1">
        <v>51669</v>
      </c>
      <c r="B863" s="1" t="s">
        <v>1756</v>
      </c>
      <c r="C863" s="1" t="s">
        <v>1757</v>
      </c>
      <c r="D863" s="1" t="s">
        <v>143</v>
      </c>
      <c r="E863" s="1" t="str">
        <f>IF(ISODD(MID(HR_DB[[#This Row],[ID No.]],13,1)),"Male","Female")</f>
        <v>Male</v>
      </c>
      <c r="F863" s="3">
        <f>DATE(MID(HR_DB[[#This Row],[ID No.]],2,2),MID(HR_DB[[#This Row],[ID No.]],4,2),MID(HR_DB[[#This Row],[ID No.]],6,2))</f>
        <v>27128</v>
      </c>
      <c r="G863" s="1">
        <f ca="1">DATEDIF(HR_DB[[#This Row],[DOB]],TODAY(),"Y")</f>
        <v>46</v>
      </c>
      <c r="H863" s="1" t="s">
        <v>32</v>
      </c>
      <c r="I863" s="1" t="s">
        <v>23</v>
      </c>
      <c r="J863" s="1" t="s">
        <v>24</v>
      </c>
      <c r="K863" s="1" t="str">
        <f>VLOOKUP(MID(HR_DB[[#This Row],[ID No.]],8,2),[1]Draft!$B$9:$C$14,2,FALSE)</f>
        <v>Cairo</v>
      </c>
      <c r="L863" s="3">
        <v>39651</v>
      </c>
      <c r="M863" s="1">
        <f ca="1">DATEDIF(HR_DB[[#This Row],[Hire date]],TODAY(),"Y")</f>
        <v>12</v>
      </c>
      <c r="N863" s="4">
        <v>6762</v>
      </c>
    </row>
    <row r="864" spans="1:14" x14ac:dyDescent="0.25">
      <c r="A864" s="1">
        <v>52276</v>
      </c>
      <c r="B864" s="1" t="s">
        <v>1758</v>
      </c>
      <c r="C864" s="1" t="s">
        <v>1759</v>
      </c>
      <c r="D864" s="1" t="s">
        <v>31</v>
      </c>
      <c r="E864" s="1" t="str">
        <f>IF(ISODD(MID(HR_DB[[#This Row],[ID No.]],13,1)),"Male","Female")</f>
        <v>Female</v>
      </c>
      <c r="F864" s="3">
        <f>DATE(MID(HR_DB[[#This Row],[ID No.]],2,2),MID(HR_DB[[#This Row],[ID No.]],4,2),MID(HR_DB[[#This Row],[ID No.]],6,2))</f>
        <v>33129</v>
      </c>
      <c r="G864" s="1">
        <f ca="1">DATEDIF(HR_DB[[#This Row],[DOB]],TODAY(),"Y")</f>
        <v>30</v>
      </c>
      <c r="H864" s="1" t="s">
        <v>32</v>
      </c>
      <c r="I864" s="1" t="s">
        <v>23</v>
      </c>
      <c r="J864" s="1" t="s">
        <v>67</v>
      </c>
      <c r="K864" s="1" t="str">
        <f>VLOOKUP(MID(HR_DB[[#This Row],[ID No.]],8,2),[1]Draft!$B$9:$C$14,2,FALSE)</f>
        <v>Monufia</v>
      </c>
      <c r="L864" s="3">
        <v>38844</v>
      </c>
      <c r="M864" s="1">
        <f ca="1">DATEDIF(HR_DB[[#This Row],[Hire date]],TODAY(),"Y")</f>
        <v>14</v>
      </c>
      <c r="N864" s="4">
        <v>6316</v>
      </c>
    </row>
    <row r="865" spans="1:14" x14ac:dyDescent="0.25">
      <c r="A865" s="1">
        <v>52341</v>
      </c>
      <c r="B865" s="1" t="s">
        <v>1760</v>
      </c>
      <c r="C865" s="1" t="s">
        <v>1761</v>
      </c>
      <c r="D865" s="1" t="s">
        <v>49</v>
      </c>
      <c r="E865" s="1" t="str">
        <f>IF(ISODD(MID(HR_DB[[#This Row],[ID No.]],13,1)),"Male","Female")</f>
        <v>Male</v>
      </c>
      <c r="F865" s="3">
        <f>DATE(MID(HR_DB[[#This Row],[ID No.]],2,2),MID(HR_DB[[#This Row],[ID No.]],4,2),MID(HR_DB[[#This Row],[ID No.]],6,2))</f>
        <v>31529</v>
      </c>
      <c r="G865" s="1">
        <f ca="1">DATEDIF(HR_DB[[#This Row],[DOB]],TODAY(),"Y")</f>
        <v>34</v>
      </c>
      <c r="H865" s="1" t="s">
        <v>17</v>
      </c>
      <c r="I865" s="1" t="s">
        <v>23</v>
      </c>
      <c r="J865" s="1" t="s">
        <v>28</v>
      </c>
      <c r="K865" s="1" t="str">
        <f>VLOOKUP(MID(HR_DB[[#This Row],[ID No.]],8,2),[1]Draft!$B$9:$C$14,2,FALSE)</f>
        <v>Cairo</v>
      </c>
      <c r="L865" s="3">
        <v>39921</v>
      </c>
      <c r="M865" s="1">
        <f ca="1">DATEDIF(HR_DB[[#This Row],[Hire date]],TODAY(),"Y")</f>
        <v>11</v>
      </c>
      <c r="N865" s="4">
        <v>5913</v>
      </c>
    </row>
    <row r="866" spans="1:14" x14ac:dyDescent="0.25">
      <c r="A866" s="1">
        <v>57286</v>
      </c>
      <c r="B866" s="1" t="s">
        <v>1762</v>
      </c>
      <c r="C866" s="1" t="s">
        <v>1763</v>
      </c>
      <c r="D866" s="1" t="s">
        <v>35</v>
      </c>
      <c r="E866" s="1" t="str">
        <f>IF(ISODD(MID(HR_DB[[#This Row],[ID No.]],13,1)),"Male","Female")</f>
        <v>Male</v>
      </c>
      <c r="F866" s="3">
        <f>DATE(MID(HR_DB[[#This Row],[ID No.]],2,2),MID(HR_DB[[#This Row],[ID No.]],4,2),MID(HR_DB[[#This Row],[ID No.]],6,2))</f>
        <v>34736</v>
      </c>
      <c r="G866" s="1">
        <f ca="1">DATEDIF(HR_DB[[#This Row],[DOB]],TODAY(),"Y")</f>
        <v>25</v>
      </c>
      <c r="H866" s="1" t="s">
        <v>17</v>
      </c>
      <c r="I866" s="1" t="s">
        <v>18</v>
      </c>
      <c r="J866" s="1" t="s">
        <v>28</v>
      </c>
      <c r="K866" s="1" t="str">
        <f>VLOOKUP(MID(HR_DB[[#This Row],[ID No.]],8,2),[1]Draft!$B$9:$C$14,2,FALSE)</f>
        <v>Monufia</v>
      </c>
      <c r="L866" s="3">
        <v>37808</v>
      </c>
      <c r="M866" s="1">
        <f ca="1">DATEDIF(HR_DB[[#This Row],[Hire date]],TODAY(),"Y")</f>
        <v>17</v>
      </c>
      <c r="N866" s="4">
        <v>25572</v>
      </c>
    </row>
    <row r="867" spans="1:14" x14ac:dyDescent="0.25">
      <c r="A867" s="1">
        <v>52957</v>
      </c>
      <c r="B867" s="1" t="s">
        <v>1764</v>
      </c>
      <c r="C867" s="1" t="s">
        <v>1765</v>
      </c>
      <c r="D867" s="1" t="s">
        <v>92</v>
      </c>
      <c r="E867" s="1" t="str">
        <f>IF(ISODD(MID(HR_DB[[#This Row],[ID No.]],13,1)),"Male","Female")</f>
        <v>Male</v>
      </c>
      <c r="F867" s="3">
        <f>DATE(MID(HR_DB[[#This Row],[ID No.]],2,2),MID(HR_DB[[#This Row],[ID No.]],4,2),MID(HR_DB[[#This Row],[ID No.]],6,2))</f>
        <v>34720</v>
      </c>
      <c r="G867" s="1">
        <f ca="1">DATEDIF(HR_DB[[#This Row],[DOB]],TODAY(),"Y")</f>
        <v>25</v>
      </c>
      <c r="H867" s="1" t="s">
        <v>17</v>
      </c>
      <c r="I867" s="1" t="s">
        <v>18</v>
      </c>
      <c r="J867" s="1" t="s">
        <v>28</v>
      </c>
      <c r="K867" s="1" t="str">
        <f>VLOOKUP(MID(HR_DB[[#This Row],[ID No.]],8,2),[1]Draft!$B$9:$C$14,2,FALSE)</f>
        <v>Cairo</v>
      </c>
      <c r="L867" s="3">
        <v>35805</v>
      </c>
      <c r="M867" s="1">
        <f ca="1">DATEDIF(HR_DB[[#This Row],[Hire date]],TODAY(),"Y")</f>
        <v>22</v>
      </c>
      <c r="N867" s="4">
        <v>21805</v>
      </c>
    </row>
    <row r="868" spans="1:14" x14ac:dyDescent="0.25">
      <c r="A868" s="1">
        <v>53582</v>
      </c>
      <c r="B868" s="1" t="s">
        <v>1766</v>
      </c>
      <c r="C868" s="1" t="s">
        <v>1767</v>
      </c>
      <c r="D868" s="1" t="s">
        <v>35</v>
      </c>
      <c r="E868" s="1" t="str">
        <f>IF(ISODD(MID(HR_DB[[#This Row],[ID No.]],13,1)),"Male","Female")</f>
        <v>Female</v>
      </c>
      <c r="F868" s="3">
        <f>DATE(MID(HR_DB[[#This Row],[ID No.]],2,2),MID(HR_DB[[#This Row],[ID No.]],4,2),MID(HR_DB[[#This Row],[ID No.]],6,2))</f>
        <v>29413</v>
      </c>
      <c r="G868" s="1">
        <f ca="1">DATEDIF(HR_DB[[#This Row],[DOB]],TODAY(),"Y")</f>
        <v>40</v>
      </c>
      <c r="H868" s="1" t="s">
        <v>17</v>
      </c>
      <c r="I868" s="1" t="s">
        <v>18</v>
      </c>
      <c r="J868" s="1" t="s">
        <v>44</v>
      </c>
      <c r="K868" s="1" t="str">
        <f>VLOOKUP(MID(HR_DB[[#This Row],[ID No.]],8,2),[1]Draft!$B$9:$C$14,2,FALSE)</f>
        <v>Sharqia</v>
      </c>
      <c r="L868" s="3">
        <v>41036</v>
      </c>
      <c r="M868" s="1">
        <f ca="1">DATEDIF(HR_DB[[#This Row],[Hire date]],TODAY(),"Y")</f>
        <v>8</v>
      </c>
      <c r="N868" s="4">
        <v>27853</v>
      </c>
    </row>
    <row r="869" spans="1:14" x14ac:dyDescent="0.25">
      <c r="A869" s="1">
        <v>52524</v>
      </c>
      <c r="B869" s="1" t="s">
        <v>1768</v>
      </c>
      <c r="C869" s="1" t="s">
        <v>1769</v>
      </c>
      <c r="D869" s="1" t="s">
        <v>22</v>
      </c>
      <c r="E869" s="1" t="str">
        <f>IF(ISODD(MID(HR_DB[[#This Row],[ID No.]],13,1)),"Male","Female")</f>
        <v>Female</v>
      </c>
      <c r="F869" s="3">
        <f>DATE(MID(HR_DB[[#This Row],[ID No.]],2,2),MID(HR_DB[[#This Row],[ID No.]],4,2),MID(HR_DB[[#This Row],[ID No.]],6,2))</f>
        <v>33313</v>
      </c>
      <c r="G869" s="1">
        <f ca="1">DATEDIF(HR_DB[[#This Row],[DOB]],TODAY(),"Y")</f>
        <v>29</v>
      </c>
      <c r="H869" s="1" t="s">
        <v>32</v>
      </c>
      <c r="I869" s="1" t="s">
        <v>41</v>
      </c>
      <c r="J869" s="1" t="s">
        <v>44</v>
      </c>
      <c r="K869" s="1" t="str">
        <f>VLOOKUP(MID(HR_DB[[#This Row],[ID No.]],8,2),[1]Draft!$B$9:$C$14,2,FALSE)</f>
        <v>Giza</v>
      </c>
      <c r="L869" s="3">
        <v>39979</v>
      </c>
      <c r="M869" s="1">
        <f ca="1">DATEDIF(HR_DB[[#This Row],[Hire date]],TODAY(),"Y")</f>
        <v>11</v>
      </c>
      <c r="N869" s="4">
        <v>14412</v>
      </c>
    </row>
    <row r="870" spans="1:14" x14ac:dyDescent="0.25">
      <c r="A870" s="1">
        <v>52567</v>
      </c>
      <c r="B870" s="1" t="s">
        <v>1770</v>
      </c>
      <c r="C870" s="1" t="s">
        <v>1771</v>
      </c>
      <c r="D870" s="1" t="s">
        <v>27</v>
      </c>
      <c r="E870" s="1" t="str">
        <f>IF(ISODD(MID(HR_DB[[#This Row],[ID No.]],13,1)),"Male","Female")</f>
        <v>Male</v>
      </c>
      <c r="F870" s="3">
        <f>DATE(MID(HR_DB[[#This Row],[ID No.]],2,2),MID(HR_DB[[#This Row],[ID No.]],4,2),MID(HR_DB[[#This Row],[ID No.]],6,2))</f>
        <v>32034</v>
      </c>
      <c r="G870" s="1">
        <f ca="1">DATEDIF(HR_DB[[#This Row],[DOB]],TODAY(),"Y")</f>
        <v>33</v>
      </c>
      <c r="H870" s="1" t="s">
        <v>32</v>
      </c>
      <c r="I870" s="1" t="s">
        <v>23</v>
      </c>
      <c r="J870" s="1" t="s">
        <v>19</v>
      </c>
      <c r="K870" s="1" t="str">
        <f>VLOOKUP(MID(HR_DB[[#This Row],[ID No.]],8,2),[1]Draft!$B$9:$C$14,2,FALSE)</f>
        <v>Alexandria</v>
      </c>
      <c r="L870" s="3">
        <v>42010</v>
      </c>
      <c r="M870" s="1">
        <f ca="1">DATEDIF(HR_DB[[#This Row],[Hire date]],TODAY(),"Y")</f>
        <v>5</v>
      </c>
      <c r="N870" s="4">
        <v>4992</v>
      </c>
    </row>
    <row r="871" spans="1:14" x14ac:dyDescent="0.25">
      <c r="A871" s="1">
        <v>53275</v>
      </c>
      <c r="B871" s="1" t="s">
        <v>1772</v>
      </c>
      <c r="C871" s="1" t="s">
        <v>1773</v>
      </c>
      <c r="D871" s="1" t="s">
        <v>92</v>
      </c>
      <c r="E871" s="1" t="str">
        <f>IF(ISODD(MID(HR_DB[[#This Row],[ID No.]],13,1)),"Male","Female")</f>
        <v>Female</v>
      </c>
      <c r="F871" s="3">
        <f>DATE(MID(HR_DB[[#This Row],[ID No.]],2,2),MID(HR_DB[[#This Row],[ID No.]],4,2),MID(HR_DB[[#This Row],[ID No.]],6,2))</f>
        <v>30907</v>
      </c>
      <c r="G871" s="1">
        <f ca="1">DATEDIF(HR_DB[[#This Row],[DOB]],TODAY(),"Y")</f>
        <v>36</v>
      </c>
      <c r="H871" s="1" t="s">
        <v>17</v>
      </c>
      <c r="I871" s="1" t="s">
        <v>18</v>
      </c>
      <c r="J871" s="1" t="s">
        <v>19</v>
      </c>
      <c r="K871" s="1" t="str">
        <f>VLOOKUP(MID(HR_DB[[#This Row],[ID No.]],8,2),[1]Draft!$B$9:$C$14,2,FALSE)</f>
        <v>Cairo</v>
      </c>
      <c r="L871" s="3">
        <v>37157</v>
      </c>
      <c r="M871" s="1">
        <f ca="1">DATEDIF(HR_DB[[#This Row],[Hire date]],TODAY(),"Y")</f>
        <v>19</v>
      </c>
      <c r="N871" s="4">
        <v>20880</v>
      </c>
    </row>
    <row r="872" spans="1:14" x14ac:dyDescent="0.25">
      <c r="A872" s="1">
        <v>59934</v>
      </c>
      <c r="B872" s="1" t="s">
        <v>1774</v>
      </c>
      <c r="C872" s="1" t="s">
        <v>1775</v>
      </c>
      <c r="D872" s="1" t="s">
        <v>38</v>
      </c>
      <c r="E872" s="1" t="str">
        <f>IF(ISODD(MID(HR_DB[[#This Row],[ID No.]],13,1)),"Male","Female")</f>
        <v>Male</v>
      </c>
      <c r="F872" s="3">
        <f>DATE(MID(HR_DB[[#This Row],[ID No.]],2,2),MID(HR_DB[[#This Row],[ID No.]],4,2),MID(HR_DB[[#This Row],[ID No.]],6,2))</f>
        <v>30494</v>
      </c>
      <c r="G872" s="1">
        <f ca="1">DATEDIF(HR_DB[[#This Row],[DOB]],TODAY(),"Y")</f>
        <v>37</v>
      </c>
      <c r="H872" s="1" t="s">
        <v>32</v>
      </c>
      <c r="I872" s="1" t="s">
        <v>23</v>
      </c>
      <c r="J872" s="1" t="s">
        <v>44</v>
      </c>
      <c r="K872" s="1" t="str">
        <f>VLOOKUP(MID(HR_DB[[#This Row],[ID No.]],8,2),[1]Draft!$B$9:$C$14,2,FALSE)</f>
        <v>Ismailia</v>
      </c>
      <c r="L872" s="3">
        <v>36787</v>
      </c>
      <c r="M872" s="1">
        <f ca="1">DATEDIF(HR_DB[[#This Row],[Hire date]],TODAY(),"Y")</f>
        <v>20</v>
      </c>
      <c r="N872" s="4">
        <v>5888</v>
      </c>
    </row>
    <row r="873" spans="1:14" x14ac:dyDescent="0.25">
      <c r="A873" s="1">
        <v>59322</v>
      </c>
      <c r="B873" s="1" t="s">
        <v>1776</v>
      </c>
      <c r="C873" s="1" t="s">
        <v>1777</v>
      </c>
      <c r="D873" s="1" t="s">
        <v>31</v>
      </c>
      <c r="E873" s="1" t="str">
        <f>IF(ISODD(MID(HR_DB[[#This Row],[ID No.]],13,1)),"Male","Female")</f>
        <v>Male</v>
      </c>
      <c r="F873" s="3">
        <f>DATE(MID(HR_DB[[#This Row],[ID No.]],2,2),MID(HR_DB[[#This Row],[ID No.]],4,2),MID(HR_DB[[#This Row],[ID No.]],6,2))</f>
        <v>31106</v>
      </c>
      <c r="G873" s="1">
        <f ca="1">DATEDIF(HR_DB[[#This Row],[DOB]],TODAY(),"Y")</f>
        <v>35</v>
      </c>
      <c r="H873" s="1" t="s">
        <v>17</v>
      </c>
      <c r="I873" s="1" t="s">
        <v>23</v>
      </c>
      <c r="J873" s="1" t="s">
        <v>24</v>
      </c>
      <c r="K873" s="1" t="str">
        <f>VLOOKUP(MID(HR_DB[[#This Row],[ID No.]],8,2),[1]Draft!$B$9:$C$14,2,FALSE)</f>
        <v>Giza</v>
      </c>
      <c r="L873" s="3">
        <v>37753</v>
      </c>
      <c r="M873" s="1">
        <f ca="1">DATEDIF(HR_DB[[#This Row],[Hire date]],TODAY(),"Y")</f>
        <v>17</v>
      </c>
      <c r="N873" s="4">
        <v>4140</v>
      </c>
    </row>
    <row r="874" spans="1:14" x14ac:dyDescent="0.25">
      <c r="A874" s="1">
        <v>56679</v>
      </c>
      <c r="B874" s="1" t="s">
        <v>1778</v>
      </c>
      <c r="C874" s="1" t="s">
        <v>1779</v>
      </c>
      <c r="D874" s="1" t="s">
        <v>49</v>
      </c>
      <c r="E874" s="1" t="str">
        <f>IF(ISODD(MID(HR_DB[[#This Row],[ID No.]],13,1)),"Male","Female")</f>
        <v>Female</v>
      </c>
      <c r="F874" s="3">
        <f>DATE(MID(HR_DB[[#This Row],[ID No.]],2,2),MID(HR_DB[[#This Row],[ID No.]],4,2),MID(HR_DB[[#This Row],[ID No.]],6,2))</f>
        <v>27110</v>
      </c>
      <c r="G874" s="1">
        <f ca="1">DATEDIF(HR_DB[[#This Row],[DOB]],TODAY(),"Y")</f>
        <v>46</v>
      </c>
      <c r="H874" s="1" t="s">
        <v>32</v>
      </c>
      <c r="I874" s="1" t="s">
        <v>23</v>
      </c>
      <c r="J874" s="1" t="s">
        <v>44</v>
      </c>
      <c r="K874" s="1" t="str">
        <f>VLOOKUP(MID(HR_DB[[#This Row],[ID No.]],8,2),[1]Draft!$B$9:$C$14,2,FALSE)</f>
        <v>Cairo</v>
      </c>
      <c r="L874" s="3">
        <v>41547</v>
      </c>
      <c r="M874" s="1">
        <f ca="1">DATEDIF(HR_DB[[#This Row],[Hire date]],TODAY(),"Y")</f>
        <v>7</v>
      </c>
      <c r="N874" s="4">
        <v>6913</v>
      </c>
    </row>
    <row r="875" spans="1:14" x14ac:dyDescent="0.25">
      <c r="A875" s="1">
        <v>56510</v>
      </c>
      <c r="B875" s="1" t="s">
        <v>1780</v>
      </c>
      <c r="C875" s="1" t="s">
        <v>1781</v>
      </c>
      <c r="D875" s="1" t="s">
        <v>38</v>
      </c>
      <c r="E875" s="1" t="str">
        <f>IF(ISODD(MID(HR_DB[[#This Row],[ID No.]],13,1)),"Male","Female")</f>
        <v>Female</v>
      </c>
      <c r="F875" s="3">
        <f>DATE(MID(HR_DB[[#This Row],[ID No.]],2,2),MID(HR_DB[[#This Row],[ID No.]],4,2),MID(HR_DB[[#This Row],[ID No.]],6,2))</f>
        <v>30754</v>
      </c>
      <c r="G875" s="1">
        <f ca="1">DATEDIF(HR_DB[[#This Row],[DOB]],TODAY(),"Y")</f>
        <v>36</v>
      </c>
      <c r="H875" s="1" t="s">
        <v>17</v>
      </c>
      <c r="I875" s="1" t="s">
        <v>23</v>
      </c>
      <c r="J875" s="1" t="s">
        <v>44</v>
      </c>
      <c r="K875" s="1" t="str">
        <f>VLOOKUP(MID(HR_DB[[#This Row],[ID No.]],8,2),[1]Draft!$B$9:$C$14,2,FALSE)</f>
        <v>Cairo</v>
      </c>
      <c r="L875" s="3">
        <v>38631</v>
      </c>
      <c r="M875" s="1">
        <f ca="1">DATEDIF(HR_DB[[#This Row],[Hire date]],TODAY(),"Y")</f>
        <v>15</v>
      </c>
      <c r="N875" s="4">
        <v>3380</v>
      </c>
    </row>
    <row r="876" spans="1:14" x14ac:dyDescent="0.25">
      <c r="A876" s="1">
        <v>51108</v>
      </c>
      <c r="B876" s="1" t="s">
        <v>1782</v>
      </c>
      <c r="C876" s="1" t="s">
        <v>1783</v>
      </c>
      <c r="D876" s="1" t="s">
        <v>38</v>
      </c>
      <c r="E876" s="1" t="str">
        <f>IF(ISODD(MID(HR_DB[[#This Row],[ID No.]],13,1)),"Male","Female")</f>
        <v>Male</v>
      </c>
      <c r="F876" s="3">
        <f>DATE(MID(HR_DB[[#This Row],[ID No.]],2,2),MID(HR_DB[[#This Row],[ID No.]],4,2),MID(HR_DB[[#This Row],[ID No.]],6,2))</f>
        <v>27406</v>
      </c>
      <c r="G876" s="1">
        <f ca="1">DATEDIF(HR_DB[[#This Row],[DOB]],TODAY(),"Y")</f>
        <v>45</v>
      </c>
      <c r="H876" s="1" t="s">
        <v>17</v>
      </c>
      <c r="I876" s="1" t="s">
        <v>41</v>
      </c>
      <c r="J876" s="1" t="s">
        <v>67</v>
      </c>
      <c r="K876" s="1" t="str">
        <f>VLOOKUP(MID(HR_DB[[#This Row],[ID No.]],8,2),[1]Draft!$B$9:$C$14,2,FALSE)</f>
        <v>Cairo</v>
      </c>
      <c r="L876" s="3">
        <v>36438</v>
      </c>
      <c r="M876" s="1">
        <f ca="1">DATEDIF(HR_DB[[#This Row],[Hire date]],TODAY(),"Y")</f>
        <v>21</v>
      </c>
      <c r="N876" s="4">
        <v>14169</v>
      </c>
    </row>
    <row r="877" spans="1:14" x14ac:dyDescent="0.25">
      <c r="A877" s="1">
        <v>50841</v>
      </c>
      <c r="B877" s="1" t="s">
        <v>1784</v>
      </c>
      <c r="C877" s="1" t="s">
        <v>1785</v>
      </c>
      <c r="D877" s="1" t="s">
        <v>31</v>
      </c>
      <c r="E877" s="1" t="str">
        <f>IF(ISODD(MID(HR_DB[[#This Row],[ID No.]],13,1)),"Male","Female")</f>
        <v>Female</v>
      </c>
      <c r="F877" s="3">
        <f>DATE(MID(HR_DB[[#This Row],[ID No.]],2,2),MID(HR_DB[[#This Row],[ID No.]],4,2),MID(HR_DB[[#This Row],[ID No.]],6,2))</f>
        <v>29034</v>
      </c>
      <c r="G877" s="1">
        <f ca="1">DATEDIF(HR_DB[[#This Row],[DOB]],TODAY(),"Y")</f>
        <v>41</v>
      </c>
      <c r="H877" s="1" t="s">
        <v>17</v>
      </c>
      <c r="I877" s="1" t="s">
        <v>23</v>
      </c>
      <c r="J877" s="1" t="s">
        <v>44</v>
      </c>
      <c r="K877" s="1" t="str">
        <f>VLOOKUP(MID(HR_DB[[#This Row],[ID No.]],8,2),[1]Draft!$B$9:$C$14,2,FALSE)</f>
        <v>Alexandria</v>
      </c>
      <c r="L877" s="3">
        <v>39920</v>
      </c>
      <c r="M877" s="1">
        <f ca="1">DATEDIF(HR_DB[[#This Row],[Hire date]],TODAY(),"Y")</f>
        <v>11</v>
      </c>
      <c r="N877" s="4">
        <v>6477</v>
      </c>
    </row>
    <row r="878" spans="1:14" x14ac:dyDescent="0.25">
      <c r="A878" s="1">
        <v>57628</v>
      </c>
      <c r="B878" s="1" t="s">
        <v>1786</v>
      </c>
      <c r="C878" s="1" t="s">
        <v>1787</v>
      </c>
      <c r="D878" s="1" t="s">
        <v>38</v>
      </c>
      <c r="E878" s="1" t="str">
        <f>IF(ISODD(MID(HR_DB[[#This Row],[ID No.]],13,1)),"Male","Female")</f>
        <v>Female</v>
      </c>
      <c r="F878" s="3">
        <f>DATE(MID(HR_DB[[#This Row],[ID No.]],2,2),MID(HR_DB[[#This Row],[ID No.]],4,2),MID(HR_DB[[#This Row],[ID No.]],6,2))</f>
        <v>32420</v>
      </c>
      <c r="G878" s="1">
        <f ca="1">DATEDIF(HR_DB[[#This Row],[DOB]],TODAY(),"Y")</f>
        <v>32</v>
      </c>
      <c r="H878" s="1" t="s">
        <v>32</v>
      </c>
      <c r="I878" s="1" t="s">
        <v>23</v>
      </c>
      <c r="J878" s="1" t="s">
        <v>44</v>
      </c>
      <c r="K878" s="1" t="str">
        <f>VLOOKUP(MID(HR_DB[[#This Row],[ID No.]],8,2),[1]Draft!$B$9:$C$14,2,FALSE)</f>
        <v>Sharqia</v>
      </c>
      <c r="L878" s="3">
        <v>35396</v>
      </c>
      <c r="M878" s="1">
        <f ca="1">DATEDIF(HR_DB[[#This Row],[Hire date]],TODAY(),"Y")</f>
        <v>23</v>
      </c>
      <c r="N878" s="4">
        <v>6628</v>
      </c>
    </row>
    <row r="879" spans="1:14" x14ac:dyDescent="0.25">
      <c r="A879" s="1">
        <v>53925</v>
      </c>
      <c r="B879" s="1" t="s">
        <v>1788</v>
      </c>
      <c r="C879" s="1" t="s">
        <v>1789</v>
      </c>
      <c r="D879" s="1" t="s">
        <v>38</v>
      </c>
      <c r="E879" s="1" t="str">
        <f>IF(ISODD(MID(HR_DB[[#This Row],[ID No.]],13,1)),"Male","Female")</f>
        <v>Female</v>
      </c>
      <c r="F879" s="3">
        <f>DATE(MID(HR_DB[[#This Row],[ID No.]],2,2),MID(HR_DB[[#This Row],[ID No.]],4,2),MID(HR_DB[[#This Row],[ID No.]],6,2))</f>
        <v>33991</v>
      </c>
      <c r="G879" s="1">
        <f ca="1">DATEDIF(HR_DB[[#This Row],[DOB]],TODAY(),"Y")</f>
        <v>27</v>
      </c>
      <c r="H879" s="1" t="s">
        <v>17</v>
      </c>
      <c r="I879" s="1" t="s">
        <v>23</v>
      </c>
      <c r="J879" s="1" t="s">
        <v>44</v>
      </c>
      <c r="K879" s="1" t="str">
        <f>VLOOKUP(MID(HR_DB[[#This Row],[ID No.]],8,2),[1]Draft!$B$9:$C$14,2,FALSE)</f>
        <v>Giza</v>
      </c>
      <c r="L879" s="3">
        <v>40562</v>
      </c>
      <c r="M879" s="1">
        <f ca="1">DATEDIF(HR_DB[[#This Row],[Hire date]],TODAY(),"Y")</f>
        <v>9</v>
      </c>
      <c r="N879" s="4">
        <v>3597</v>
      </c>
    </row>
    <row r="880" spans="1:14" x14ac:dyDescent="0.25">
      <c r="A880" s="1">
        <v>57243</v>
      </c>
      <c r="B880" s="1" t="s">
        <v>1790</v>
      </c>
      <c r="C880" s="1" t="s">
        <v>1791</v>
      </c>
      <c r="D880" s="1" t="s">
        <v>16</v>
      </c>
      <c r="E880" s="1" t="str">
        <f>IF(ISODD(MID(HR_DB[[#This Row],[ID No.]],13,1)),"Male","Female")</f>
        <v>Male</v>
      </c>
      <c r="F880" s="3">
        <f>DATE(MID(HR_DB[[#This Row],[ID No.]],2,2),MID(HR_DB[[#This Row],[ID No.]],4,2),MID(HR_DB[[#This Row],[ID No.]],6,2))</f>
        <v>32364</v>
      </c>
      <c r="G880" s="1">
        <f ca="1">DATEDIF(HR_DB[[#This Row],[DOB]],TODAY(),"Y")</f>
        <v>32</v>
      </c>
      <c r="H880" s="1" t="s">
        <v>17</v>
      </c>
      <c r="I880" s="1" t="s">
        <v>41</v>
      </c>
      <c r="J880" s="1" t="s">
        <v>19</v>
      </c>
      <c r="K880" s="1" t="str">
        <f>VLOOKUP(MID(HR_DB[[#This Row],[ID No.]],8,2),[1]Draft!$B$9:$C$14,2,FALSE)</f>
        <v>Cairo</v>
      </c>
      <c r="L880" s="3">
        <v>41208</v>
      </c>
      <c r="M880" s="1">
        <f ca="1">DATEDIF(HR_DB[[#This Row],[Hire date]],TODAY(),"Y")</f>
        <v>8</v>
      </c>
      <c r="N880" s="4">
        <v>13430</v>
      </c>
    </row>
    <row r="881" spans="1:14" x14ac:dyDescent="0.25">
      <c r="A881" s="1">
        <v>50094</v>
      </c>
      <c r="B881" s="1" t="s">
        <v>1792</v>
      </c>
      <c r="C881" s="1" t="s">
        <v>1793</v>
      </c>
      <c r="D881" s="1" t="s">
        <v>31</v>
      </c>
      <c r="E881" s="1" t="str">
        <f>IF(ISODD(MID(HR_DB[[#This Row],[ID No.]],13,1)),"Male","Female")</f>
        <v>Male</v>
      </c>
      <c r="F881" s="3">
        <f>DATE(MID(HR_DB[[#This Row],[ID No.]],2,2),MID(HR_DB[[#This Row],[ID No.]],4,2),MID(HR_DB[[#This Row],[ID No.]],6,2))</f>
        <v>33001</v>
      </c>
      <c r="G881" s="1">
        <f ca="1">DATEDIF(HR_DB[[#This Row],[DOB]],TODAY(),"Y")</f>
        <v>30</v>
      </c>
      <c r="H881" s="1" t="s">
        <v>17</v>
      </c>
      <c r="I881" s="1" t="s">
        <v>18</v>
      </c>
      <c r="J881" s="1" t="s">
        <v>67</v>
      </c>
      <c r="K881" s="1" t="str">
        <f>VLOOKUP(MID(HR_DB[[#This Row],[ID No.]],8,2),[1]Draft!$B$9:$C$14,2,FALSE)</f>
        <v>Monufia</v>
      </c>
      <c r="L881" s="3">
        <v>38020</v>
      </c>
      <c r="M881" s="1">
        <f ca="1">DATEDIF(HR_DB[[#This Row],[Hire date]],TODAY(),"Y")</f>
        <v>16</v>
      </c>
      <c r="N881" s="4">
        <v>20232</v>
      </c>
    </row>
    <row r="882" spans="1:14" x14ac:dyDescent="0.25">
      <c r="A882" s="1">
        <v>52179</v>
      </c>
      <c r="B882" s="1" t="s">
        <v>1794</v>
      </c>
      <c r="C882" s="1" t="s">
        <v>1795</v>
      </c>
      <c r="D882" s="1" t="s">
        <v>49</v>
      </c>
      <c r="E882" s="1" t="str">
        <f>IF(ISODD(MID(HR_DB[[#This Row],[ID No.]],13,1)),"Male","Female")</f>
        <v>Female</v>
      </c>
      <c r="F882" s="3">
        <f>DATE(MID(HR_DB[[#This Row],[ID No.]],2,2),MID(HR_DB[[#This Row],[ID No.]],4,2),MID(HR_DB[[#This Row],[ID No.]],6,2))</f>
        <v>33264</v>
      </c>
      <c r="G882" s="1">
        <f ca="1">DATEDIF(HR_DB[[#This Row],[DOB]],TODAY(),"Y")</f>
        <v>29</v>
      </c>
      <c r="H882" s="1" t="s">
        <v>17</v>
      </c>
      <c r="I882" s="1" t="s">
        <v>23</v>
      </c>
      <c r="J882" s="1" t="s">
        <v>19</v>
      </c>
      <c r="K882" s="1" t="str">
        <f>VLOOKUP(MID(HR_DB[[#This Row],[ID No.]],8,2),[1]Draft!$B$9:$C$14,2,FALSE)</f>
        <v>Monufia</v>
      </c>
      <c r="L882" s="3">
        <v>38786</v>
      </c>
      <c r="M882" s="1">
        <f ca="1">DATEDIF(HR_DB[[#This Row],[Hire date]],TODAY(),"Y")</f>
        <v>14</v>
      </c>
      <c r="N882" s="4">
        <v>5720</v>
      </c>
    </row>
    <row r="883" spans="1:14" x14ac:dyDescent="0.25">
      <c r="A883" s="1">
        <v>50278</v>
      </c>
      <c r="B883" s="1" t="s">
        <v>1796</v>
      </c>
      <c r="C883" s="1" t="s">
        <v>1797</v>
      </c>
      <c r="D883" s="1" t="s">
        <v>49</v>
      </c>
      <c r="E883" s="1" t="str">
        <f>IF(ISODD(MID(HR_DB[[#This Row],[ID No.]],13,1)),"Male","Female")</f>
        <v>Male</v>
      </c>
      <c r="F883" s="3">
        <f>DATE(MID(HR_DB[[#This Row],[ID No.]],2,2),MID(HR_DB[[#This Row],[ID No.]],4,2),MID(HR_DB[[#This Row],[ID No.]],6,2))</f>
        <v>32512</v>
      </c>
      <c r="G883" s="1">
        <f ca="1">DATEDIF(HR_DB[[#This Row],[DOB]],TODAY(),"Y")</f>
        <v>31</v>
      </c>
      <c r="H883" s="1" t="s">
        <v>32</v>
      </c>
      <c r="I883" s="1" t="s">
        <v>23</v>
      </c>
      <c r="J883" s="1" t="s">
        <v>24</v>
      </c>
      <c r="K883" s="1" t="str">
        <f>VLOOKUP(MID(HR_DB[[#This Row],[ID No.]],8,2),[1]Draft!$B$9:$C$14,2,FALSE)</f>
        <v>Sharqia</v>
      </c>
      <c r="L883" s="3">
        <v>36424</v>
      </c>
      <c r="M883" s="1">
        <f ca="1">DATEDIF(HR_DB[[#This Row],[Hire date]],TODAY(),"Y")</f>
        <v>21</v>
      </c>
      <c r="N883" s="4">
        <v>4800</v>
      </c>
    </row>
    <row r="884" spans="1:14" x14ac:dyDescent="0.25">
      <c r="A884" s="1">
        <v>54506</v>
      </c>
      <c r="B884" s="1" t="s">
        <v>1798</v>
      </c>
      <c r="C884" s="1" t="s">
        <v>1799</v>
      </c>
      <c r="D884" s="1" t="s">
        <v>92</v>
      </c>
      <c r="E884" s="1" t="str">
        <f>IF(ISODD(MID(HR_DB[[#This Row],[ID No.]],13,1)),"Male","Female")</f>
        <v>Male</v>
      </c>
      <c r="F884" s="3">
        <f>DATE(MID(HR_DB[[#This Row],[ID No.]],2,2),MID(HR_DB[[#This Row],[ID No.]],4,2),MID(HR_DB[[#This Row],[ID No.]],6,2))</f>
        <v>31242</v>
      </c>
      <c r="G884" s="1">
        <f ca="1">DATEDIF(HR_DB[[#This Row],[DOB]],TODAY(),"Y")</f>
        <v>35</v>
      </c>
      <c r="H884" s="1" t="s">
        <v>32</v>
      </c>
      <c r="I884" s="1" t="s">
        <v>23</v>
      </c>
      <c r="J884" s="1" t="s">
        <v>67</v>
      </c>
      <c r="K884" s="1" t="str">
        <f>VLOOKUP(MID(HR_DB[[#This Row],[ID No.]],8,2),[1]Draft!$B$9:$C$14,2,FALSE)</f>
        <v>Monufia</v>
      </c>
      <c r="L884" s="3">
        <v>39005</v>
      </c>
      <c r="M884" s="1">
        <f ca="1">DATEDIF(HR_DB[[#This Row],[Hire date]],TODAY(),"Y")</f>
        <v>14</v>
      </c>
      <c r="N884" s="4">
        <v>6079</v>
      </c>
    </row>
    <row r="885" spans="1:14" x14ac:dyDescent="0.25">
      <c r="A885" s="1">
        <v>54025</v>
      </c>
      <c r="B885" s="1" t="s">
        <v>1800</v>
      </c>
      <c r="C885" s="1" t="s">
        <v>1801</v>
      </c>
      <c r="D885" s="1" t="s">
        <v>16</v>
      </c>
      <c r="E885" s="1" t="str">
        <f>IF(ISODD(MID(HR_DB[[#This Row],[ID No.]],13,1)),"Male","Female")</f>
        <v>Male</v>
      </c>
      <c r="F885" s="3">
        <f>DATE(MID(HR_DB[[#This Row],[ID No.]],2,2),MID(HR_DB[[#This Row],[ID No.]],4,2),MID(HR_DB[[#This Row],[ID No.]],6,2))</f>
        <v>29774</v>
      </c>
      <c r="G885" s="1">
        <f ca="1">DATEDIF(HR_DB[[#This Row],[DOB]],TODAY(),"Y")</f>
        <v>39</v>
      </c>
      <c r="H885" s="1" t="s">
        <v>32</v>
      </c>
      <c r="I885" s="1" t="s">
        <v>23</v>
      </c>
      <c r="J885" s="1" t="s">
        <v>44</v>
      </c>
      <c r="K885" s="1" t="str">
        <f>VLOOKUP(MID(HR_DB[[#This Row],[ID No.]],8,2),[1]Draft!$B$9:$C$14,2,FALSE)</f>
        <v>Sharqia</v>
      </c>
      <c r="L885" s="3">
        <v>37975</v>
      </c>
      <c r="M885" s="1">
        <f ca="1">DATEDIF(HR_DB[[#This Row],[Hire date]],TODAY(),"Y")</f>
        <v>16</v>
      </c>
      <c r="N885" s="4">
        <v>5338</v>
      </c>
    </row>
    <row r="886" spans="1:14" x14ac:dyDescent="0.25">
      <c r="A886" s="1">
        <v>54139</v>
      </c>
      <c r="B886" s="1" t="s">
        <v>1802</v>
      </c>
      <c r="C886" s="1" t="s">
        <v>1803</v>
      </c>
      <c r="D886" s="1" t="s">
        <v>31</v>
      </c>
      <c r="E886" s="1" t="str">
        <f>IF(ISODD(MID(HR_DB[[#This Row],[ID No.]],13,1)),"Male","Female")</f>
        <v>Male</v>
      </c>
      <c r="F886" s="3">
        <f>DATE(MID(HR_DB[[#This Row],[ID No.]],2,2),MID(HR_DB[[#This Row],[ID No.]],4,2),MID(HR_DB[[#This Row],[ID No.]],6,2))</f>
        <v>28012</v>
      </c>
      <c r="G886" s="1">
        <f ca="1">DATEDIF(HR_DB[[#This Row],[DOB]],TODAY(),"Y")</f>
        <v>44</v>
      </c>
      <c r="H886" s="1" t="s">
        <v>17</v>
      </c>
      <c r="I886" s="1" t="s">
        <v>18</v>
      </c>
      <c r="J886" s="1" t="s">
        <v>67</v>
      </c>
      <c r="K886" s="1" t="str">
        <f>VLOOKUP(MID(HR_DB[[#This Row],[ID No.]],8,2),[1]Draft!$B$9:$C$14,2,FALSE)</f>
        <v>Monufia</v>
      </c>
      <c r="L886" s="3">
        <v>39204</v>
      </c>
      <c r="M886" s="1">
        <f ca="1">DATEDIF(HR_DB[[#This Row],[Hire date]],TODAY(),"Y")</f>
        <v>13</v>
      </c>
      <c r="N886" s="4">
        <v>19307</v>
      </c>
    </row>
    <row r="887" spans="1:14" x14ac:dyDescent="0.25">
      <c r="A887" s="1">
        <v>52094</v>
      </c>
      <c r="B887" s="1" t="s">
        <v>1804</v>
      </c>
      <c r="C887" s="1" t="s">
        <v>1805</v>
      </c>
      <c r="D887" s="1" t="s">
        <v>62</v>
      </c>
      <c r="E887" s="1" t="str">
        <f>IF(ISODD(MID(HR_DB[[#This Row],[ID No.]],13,1)),"Male","Female")</f>
        <v>Female</v>
      </c>
      <c r="F887" s="3">
        <f>DATE(MID(HR_DB[[#This Row],[ID No.]],2,2),MID(HR_DB[[#This Row],[ID No.]],4,2),MID(HR_DB[[#This Row],[ID No.]],6,2))</f>
        <v>31235</v>
      </c>
      <c r="G887" s="1">
        <f ca="1">DATEDIF(HR_DB[[#This Row],[DOB]],TODAY(),"Y")</f>
        <v>35</v>
      </c>
      <c r="H887" s="1" t="s">
        <v>17</v>
      </c>
      <c r="I887" s="1" t="s">
        <v>23</v>
      </c>
      <c r="J887" s="1" t="s">
        <v>24</v>
      </c>
      <c r="K887" s="1" t="str">
        <f>VLOOKUP(MID(HR_DB[[#This Row],[ID No.]],8,2),[1]Draft!$B$9:$C$14,2,FALSE)</f>
        <v>Ismailia</v>
      </c>
      <c r="L887" s="3">
        <v>37908</v>
      </c>
      <c r="M887" s="1">
        <f ca="1">DATEDIF(HR_DB[[#This Row],[Hire date]],TODAY(),"Y")</f>
        <v>17</v>
      </c>
      <c r="N887" s="4">
        <v>3757</v>
      </c>
    </row>
    <row r="888" spans="1:14" x14ac:dyDescent="0.25">
      <c r="A888" s="1">
        <v>53774</v>
      </c>
      <c r="B888" s="1" t="s">
        <v>1806</v>
      </c>
      <c r="C888" s="1" t="s">
        <v>1807</v>
      </c>
      <c r="D888" s="1" t="s">
        <v>143</v>
      </c>
      <c r="E888" s="1" t="str">
        <f>IF(ISODD(MID(HR_DB[[#This Row],[ID No.]],13,1)),"Male","Female")</f>
        <v>Male</v>
      </c>
      <c r="F888" s="3">
        <f>DATE(MID(HR_DB[[#This Row],[ID No.]],2,2),MID(HR_DB[[#This Row],[ID No.]],4,2),MID(HR_DB[[#This Row],[ID No.]],6,2))</f>
        <v>27546</v>
      </c>
      <c r="G888" s="1">
        <f ca="1">DATEDIF(HR_DB[[#This Row],[DOB]],TODAY(),"Y")</f>
        <v>45</v>
      </c>
      <c r="H888" s="1" t="s">
        <v>17</v>
      </c>
      <c r="I888" s="1" t="s">
        <v>23</v>
      </c>
      <c r="J888" s="1" t="s">
        <v>24</v>
      </c>
      <c r="K888" s="1" t="str">
        <f>VLOOKUP(MID(HR_DB[[#This Row],[ID No.]],8,2),[1]Draft!$B$9:$C$14,2,FALSE)</f>
        <v>Giza</v>
      </c>
      <c r="L888" s="3">
        <v>36076</v>
      </c>
      <c r="M888" s="1">
        <f ca="1">DATEDIF(HR_DB[[#This Row],[Hire date]],TODAY(),"Y")</f>
        <v>22</v>
      </c>
      <c r="N888" s="4">
        <v>4111</v>
      </c>
    </row>
    <row r="889" spans="1:14" x14ac:dyDescent="0.25">
      <c r="A889" s="1">
        <v>57712</v>
      </c>
      <c r="B889" s="1" t="s">
        <v>1808</v>
      </c>
      <c r="C889" s="1" t="s">
        <v>1809</v>
      </c>
      <c r="D889" s="1" t="s">
        <v>35</v>
      </c>
      <c r="E889" s="1" t="str">
        <f>IF(ISODD(MID(HR_DB[[#This Row],[ID No.]],13,1)),"Male","Female")</f>
        <v>Male</v>
      </c>
      <c r="F889" s="3">
        <f>DATE(MID(HR_DB[[#This Row],[ID No.]],2,2),MID(HR_DB[[#This Row],[ID No.]],4,2),MID(HR_DB[[#This Row],[ID No.]],6,2))</f>
        <v>33246</v>
      </c>
      <c r="G889" s="1">
        <f ca="1">DATEDIF(HR_DB[[#This Row],[DOB]],TODAY(),"Y")</f>
        <v>29</v>
      </c>
      <c r="H889" s="1" t="s">
        <v>17</v>
      </c>
      <c r="I889" s="1" t="s">
        <v>18</v>
      </c>
      <c r="J889" s="1" t="s">
        <v>24</v>
      </c>
      <c r="K889" s="1" t="str">
        <f>VLOOKUP(MID(HR_DB[[#This Row],[ID No.]],8,2),[1]Draft!$B$9:$C$14,2,FALSE)</f>
        <v>Cairo</v>
      </c>
      <c r="L889" s="3">
        <v>38818</v>
      </c>
      <c r="M889" s="1">
        <f ca="1">DATEDIF(HR_DB[[#This Row],[Hire date]],TODAY(),"Y")</f>
        <v>14</v>
      </c>
      <c r="N889" s="4">
        <v>22532</v>
      </c>
    </row>
    <row r="890" spans="1:14" x14ac:dyDescent="0.25">
      <c r="A890" s="1">
        <v>58407</v>
      </c>
      <c r="B890" s="1" t="s">
        <v>1810</v>
      </c>
      <c r="C890" s="1" t="s">
        <v>1811</v>
      </c>
      <c r="D890" s="1" t="s">
        <v>35</v>
      </c>
      <c r="E890" s="1" t="str">
        <f>IF(ISODD(MID(HR_DB[[#This Row],[ID No.]],13,1)),"Male","Female")</f>
        <v>Male</v>
      </c>
      <c r="F890" s="3">
        <f>DATE(MID(HR_DB[[#This Row],[ID No.]],2,2),MID(HR_DB[[#This Row],[ID No.]],4,2),MID(HR_DB[[#This Row],[ID No.]],6,2))</f>
        <v>32668</v>
      </c>
      <c r="G890" s="1">
        <f ca="1">DATEDIF(HR_DB[[#This Row],[DOB]],TODAY(),"Y")</f>
        <v>31</v>
      </c>
      <c r="H890" s="1" t="s">
        <v>17</v>
      </c>
      <c r="I890" s="1" t="s">
        <v>23</v>
      </c>
      <c r="J890" s="1" t="s">
        <v>28</v>
      </c>
      <c r="K890" s="1" t="str">
        <f>VLOOKUP(MID(HR_DB[[#This Row],[ID No.]],8,2),[1]Draft!$B$9:$C$14,2,FALSE)</f>
        <v>Monufia</v>
      </c>
      <c r="L890" s="3">
        <v>39439</v>
      </c>
      <c r="M890" s="1">
        <f ca="1">DATEDIF(HR_DB[[#This Row],[Hire date]],TODAY(),"Y")</f>
        <v>12</v>
      </c>
      <c r="N890" s="4">
        <v>3635</v>
      </c>
    </row>
    <row r="891" spans="1:14" x14ac:dyDescent="0.25">
      <c r="A891" s="1">
        <v>51921</v>
      </c>
      <c r="B891" s="1" t="s">
        <v>1812</v>
      </c>
      <c r="C891" s="1" t="s">
        <v>1813</v>
      </c>
      <c r="D891" s="1" t="s">
        <v>92</v>
      </c>
      <c r="E891" s="1" t="str">
        <f>IF(ISODD(MID(HR_DB[[#This Row],[ID No.]],13,1)),"Male","Female")</f>
        <v>Female</v>
      </c>
      <c r="F891" s="3">
        <f>DATE(MID(HR_DB[[#This Row],[ID No.]],2,2),MID(HR_DB[[#This Row],[ID No.]],4,2),MID(HR_DB[[#This Row],[ID No.]],6,2))</f>
        <v>29069</v>
      </c>
      <c r="G891" s="1">
        <f ca="1">DATEDIF(HR_DB[[#This Row],[DOB]],TODAY(),"Y")</f>
        <v>41</v>
      </c>
      <c r="H891" s="1" t="s">
        <v>32</v>
      </c>
      <c r="I891" s="1" t="s">
        <v>23</v>
      </c>
      <c r="J891" s="1" t="s">
        <v>67</v>
      </c>
      <c r="K891" s="1" t="str">
        <f>VLOOKUP(MID(HR_DB[[#This Row],[ID No.]],8,2),[1]Draft!$B$9:$C$14,2,FALSE)</f>
        <v>Cairo</v>
      </c>
      <c r="L891" s="3">
        <v>36288</v>
      </c>
      <c r="M891" s="1">
        <f ca="1">DATEDIF(HR_DB[[#This Row],[Hire date]],TODAY(),"Y")</f>
        <v>21</v>
      </c>
      <c r="N891" s="4">
        <v>4381</v>
      </c>
    </row>
    <row r="892" spans="1:14" x14ac:dyDescent="0.25">
      <c r="A892" s="1">
        <v>55324</v>
      </c>
      <c r="B892" s="1" t="s">
        <v>1814</v>
      </c>
      <c r="C892" s="1" t="s">
        <v>1815</v>
      </c>
      <c r="D892" s="1" t="s">
        <v>38</v>
      </c>
      <c r="E892" s="1" t="str">
        <f>IF(ISODD(MID(HR_DB[[#This Row],[ID No.]],13,1)),"Male","Female")</f>
        <v>Male</v>
      </c>
      <c r="F892" s="3">
        <f>DATE(MID(HR_DB[[#This Row],[ID No.]],2,2),MID(HR_DB[[#This Row],[ID No.]],4,2),MID(HR_DB[[#This Row],[ID No.]],6,2))</f>
        <v>28936</v>
      </c>
      <c r="G892" s="1">
        <f ca="1">DATEDIF(HR_DB[[#This Row],[DOB]],TODAY(),"Y")</f>
        <v>41</v>
      </c>
      <c r="H892" s="1" t="s">
        <v>17</v>
      </c>
      <c r="I892" s="1" t="s">
        <v>23</v>
      </c>
      <c r="J892" s="1" t="s">
        <v>44</v>
      </c>
      <c r="K892" s="1" t="str">
        <f>VLOOKUP(MID(HR_DB[[#This Row],[ID No.]],8,2),[1]Draft!$B$9:$C$14,2,FALSE)</f>
        <v>Sharqia</v>
      </c>
      <c r="L892" s="3">
        <v>39624</v>
      </c>
      <c r="M892" s="1">
        <f ca="1">DATEDIF(HR_DB[[#This Row],[Hire date]],TODAY(),"Y")</f>
        <v>12</v>
      </c>
      <c r="N892" s="4">
        <v>3207</v>
      </c>
    </row>
    <row r="893" spans="1:14" x14ac:dyDescent="0.25">
      <c r="A893" s="1">
        <v>58491</v>
      </c>
      <c r="B893" s="1" t="s">
        <v>1816</v>
      </c>
      <c r="C893" s="1" t="s">
        <v>1817</v>
      </c>
      <c r="D893" s="1" t="s">
        <v>62</v>
      </c>
      <c r="E893" s="1" t="str">
        <f>IF(ISODD(MID(HR_DB[[#This Row],[ID No.]],13,1)),"Male","Female")</f>
        <v>Female</v>
      </c>
      <c r="F893" s="3">
        <f>DATE(MID(HR_DB[[#This Row],[ID No.]],2,2),MID(HR_DB[[#This Row],[ID No.]],4,2),MID(HR_DB[[#This Row],[ID No.]],6,2))</f>
        <v>33513</v>
      </c>
      <c r="G893" s="1">
        <f ca="1">DATEDIF(HR_DB[[#This Row],[DOB]],TODAY(),"Y")</f>
        <v>29</v>
      </c>
      <c r="H893" s="1" t="s">
        <v>17</v>
      </c>
      <c r="I893" s="1" t="s">
        <v>18</v>
      </c>
      <c r="J893" s="1" t="s">
        <v>19</v>
      </c>
      <c r="K893" s="1" t="str">
        <f>VLOOKUP(MID(HR_DB[[#This Row],[ID No.]],8,2),[1]Draft!$B$9:$C$14,2,FALSE)</f>
        <v>Monufia</v>
      </c>
      <c r="L893" s="3">
        <v>35294</v>
      </c>
      <c r="M893" s="1">
        <f ca="1">DATEDIF(HR_DB[[#This Row],[Hire date]],TODAY(),"Y")</f>
        <v>24</v>
      </c>
      <c r="N893" s="4">
        <v>20815</v>
      </c>
    </row>
    <row r="894" spans="1:14" x14ac:dyDescent="0.25">
      <c r="A894" s="1">
        <v>54036</v>
      </c>
      <c r="B894" s="1" t="s">
        <v>1818</v>
      </c>
      <c r="C894" s="1" t="s">
        <v>1819</v>
      </c>
      <c r="D894" s="1" t="s">
        <v>38</v>
      </c>
      <c r="E894" s="1" t="str">
        <f>IF(ISODD(MID(HR_DB[[#This Row],[ID No.]],13,1)),"Male","Female")</f>
        <v>Male</v>
      </c>
      <c r="F894" s="3">
        <f>DATE(MID(HR_DB[[#This Row],[ID No.]],2,2),MID(HR_DB[[#This Row],[ID No.]],4,2),MID(HR_DB[[#This Row],[ID No.]],6,2))</f>
        <v>31375</v>
      </c>
      <c r="G894" s="1">
        <f ca="1">DATEDIF(HR_DB[[#This Row],[DOB]],TODAY(),"Y")</f>
        <v>34</v>
      </c>
      <c r="H894" s="1" t="s">
        <v>32</v>
      </c>
      <c r="I894" s="1" t="s">
        <v>23</v>
      </c>
      <c r="J894" s="1" t="s">
        <v>19</v>
      </c>
      <c r="K894" s="1" t="str">
        <f>VLOOKUP(MID(HR_DB[[#This Row],[ID No.]],8,2),[1]Draft!$B$9:$C$14,2,FALSE)</f>
        <v>Sharqia</v>
      </c>
      <c r="L894" s="3">
        <v>39062</v>
      </c>
      <c r="M894" s="1">
        <f ca="1">DATEDIF(HR_DB[[#This Row],[Hire date]],TODAY(),"Y")</f>
        <v>13</v>
      </c>
      <c r="N894" s="4">
        <v>6458</v>
      </c>
    </row>
    <row r="895" spans="1:14" x14ac:dyDescent="0.25">
      <c r="A895" s="1">
        <v>52783</v>
      </c>
      <c r="B895" s="1" t="s">
        <v>1820</v>
      </c>
      <c r="C895" s="1" t="s">
        <v>1821</v>
      </c>
      <c r="D895" s="1" t="s">
        <v>35</v>
      </c>
      <c r="E895" s="1" t="str">
        <f>IF(ISODD(MID(HR_DB[[#This Row],[ID No.]],13,1)),"Male","Female")</f>
        <v>Male</v>
      </c>
      <c r="F895" s="3">
        <f>DATE(MID(HR_DB[[#This Row],[ID No.]],2,2),MID(HR_DB[[#This Row],[ID No.]],4,2),MID(HR_DB[[#This Row],[ID No.]],6,2))</f>
        <v>34065</v>
      </c>
      <c r="G895" s="1">
        <f ca="1">DATEDIF(HR_DB[[#This Row],[DOB]],TODAY(),"Y")</f>
        <v>27</v>
      </c>
      <c r="H895" s="1" t="s">
        <v>17</v>
      </c>
      <c r="I895" s="1" t="s">
        <v>41</v>
      </c>
      <c r="J895" s="1" t="s">
        <v>28</v>
      </c>
      <c r="K895" s="1" t="str">
        <f>VLOOKUP(MID(HR_DB[[#This Row],[ID No.]],8,2),[1]Draft!$B$9:$C$14,2,FALSE)</f>
        <v>Sharqia</v>
      </c>
      <c r="L895" s="3">
        <v>40540</v>
      </c>
      <c r="M895" s="1">
        <f ca="1">DATEDIF(HR_DB[[#This Row],[Hire date]],TODAY(),"Y")</f>
        <v>9</v>
      </c>
      <c r="N895" s="4">
        <v>11281</v>
      </c>
    </row>
    <row r="896" spans="1:14" x14ac:dyDescent="0.25">
      <c r="A896" s="1">
        <v>53521</v>
      </c>
      <c r="B896" s="1" t="s">
        <v>1822</v>
      </c>
      <c r="C896" s="1" t="s">
        <v>1823</v>
      </c>
      <c r="D896" s="1" t="s">
        <v>31</v>
      </c>
      <c r="E896" s="1" t="str">
        <f>IF(ISODD(MID(HR_DB[[#This Row],[ID No.]],13,1)),"Male","Female")</f>
        <v>Male</v>
      </c>
      <c r="F896" s="3">
        <f>DATE(MID(HR_DB[[#This Row],[ID No.]],2,2),MID(HR_DB[[#This Row],[ID No.]],4,2),MID(HR_DB[[#This Row],[ID No.]],6,2))</f>
        <v>32339</v>
      </c>
      <c r="G896" s="1">
        <f ca="1">DATEDIF(HR_DB[[#This Row],[DOB]],TODAY(),"Y")</f>
        <v>32</v>
      </c>
      <c r="H896" s="1" t="s">
        <v>32</v>
      </c>
      <c r="I896" s="1" t="s">
        <v>23</v>
      </c>
      <c r="J896" s="1" t="s">
        <v>44</v>
      </c>
      <c r="K896" s="1" t="str">
        <f>VLOOKUP(MID(HR_DB[[#This Row],[ID No.]],8,2),[1]Draft!$B$9:$C$14,2,FALSE)</f>
        <v>Ismailia</v>
      </c>
      <c r="L896" s="3">
        <v>37018</v>
      </c>
      <c r="M896" s="1">
        <f ca="1">DATEDIF(HR_DB[[#This Row],[Hire date]],TODAY(),"Y")</f>
        <v>19</v>
      </c>
      <c r="N896" s="4">
        <v>4633</v>
      </c>
    </row>
    <row r="897" spans="1:14" x14ac:dyDescent="0.25">
      <c r="A897" s="1">
        <v>59576</v>
      </c>
      <c r="B897" s="1" t="s">
        <v>1824</v>
      </c>
      <c r="C897" s="1" t="s">
        <v>1825</v>
      </c>
      <c r="D897" s="1" t="s">
        <v>49</v>
      </c>
      <c r="E897" s="1" t="str">
        <f>IF(ISODD(MID(HR_DB[[#This Row],[ID No.]],13,1)),"Male","Female")</f>
        <v>Female</v>
      </c>
      <c r="F897" s="3">
        <f>DATE(MID(HR_DB[[#This Row],[ID No.]],2,2),MID(HR_DB[[#This Row],[ID No.]],4,2),MID(HR_DB[[#This Row],[ID No.]],6,2))</f>
        <v>27838</v>
      </c>
      <c r="G897" s="1">
        <f ca="1">DATEDIF(HR_DB[[#This Row],[DOB]],TODAY(),"Y")</f>
        <v>44</v>
      </c>
      <c r="H897" s="1" t="s">
        <v>32</v>
      </c>
      <c r="I897" s="1" t="s">
        <v>23</v>
      </c>
      <c r="J897" s="1" t="s">
        <v>44</v>
      </c>
      <c r="K897" s="1" t="str">
        <f>VLOOKUP(MID(HR_DB[[#This Row],[ID No.]],8,2),[1]Draft!$B$9:$C$14,2,FALSE)</f>
        <v>Sharqia</v>
      </c>
      <c r="L897" s="3">
        <v>39109</v>
      </c>
      <c r="M897" s="1">
        <f ca="1">DATEDIF(HR_DB[[#This Row],[Hire date]],TODAY(),"Y")</f>
        <v>13</v>
      </c>
      <c r="N897" s="4">
        <v>5425</v>
      </c>
    </row>
    <row r="898" spans="1:14" x14ac:dyDescent="0.25">
      <c r="A898" s="1">
        <v>55030</v>
      </c>
      <c r="B898" s="1" t="s">
        <v>1826</v>
      </c>
      <c r="C898" s="1" t="s">
        <v>1827</v>
      </c>
      <c r="D898" s="1" t="s">
        <v>38</v>
      </c>
      <c r="E898" s="1" t="str">
        <f>IF(ISODD(MID(HR_DB[[#This Row],[ID No.]],13,1)),"Male","Female")</f>
        <v>Male</v>
      </c>
      <c r="F898" s="3">
        <f>DATE(MID(HR_DB[[#This Row],[ID No.]],2,2),MID(HR_DB[[#This Row],[ID No.]],4,2),MID(HR_DB[[#This Row],[ID No.]],6,2))</f>
        <v>27744</v>
      </c>
      <c r="G898" s="1">
        <f ca="1">DATEDIF(HR_DB[[#This Row],[DOB]],TODAY(),"Y")</f>
        <v>44</v>
      </c>
      <c r="H898" s="1" t="s">
        <v>17</v>
      </c>
      <c r="I898" s="1" t="s">
        <v>41</v>
      </c>
      <c r="J898" s="1" t="s">
        <v>19</v>
      </c>
      <c r="K898" s="1" t="str">
        <f>VLOOKUP(MID(HR_DB[[#This Row],[ID No.]],8,2),[1]Draft!$B$9:$C$14,2,FALSE)</f>
        <v>Cairo</v>
      </c>
      <c r="L898" s="3">
        <v>38956</v>
      </c>
      <c r="M898" s="1">
        <f ca="1">DATEDIF(HR_DB[[#This Row],[Hire date]],TODAY(),"Y")</f>
        <v>14</v>
      </c>
      <c r="N898" s="4">
        <v>11489</v>
      </c>
    </row>
    <row r="899" spans="1:14" x14ac:dyDescent="0.25">
      <c r="A899" s="1">
        <v>51298</v>
      </c>
      <c r="B899" s="1" t="s">
        <v>1828</v>
      </c>
      <c r="C899" s="1" t="s">
        <v>1829</v>
      </c>
      <c r="D899" s="1" t="s">
        <v>143</v>
      </c>
      <c r="E899" s="1" t="str">
        <f>IF(ISODD(MID(HR_DB[[#This Row],[ID No.]],13,1)),"Male","Female")</f>
        <v>Male</v>
      </c>
      <c r="F899" s="3">
        <f>DATE(MID(HR_DB[[#This Row],[ID No.]],2,2),MID(HR_DB[[#This Row],[ID No.]],4,2),MID(HR_DB[[#This Row],[ID No.]],6,2))</f>
        <v>33467</v>
      </c>
      <c r="G899" s="1">
        <f ca="1">DATEDIF(HR_DB[[#This Row],[DOB]],TODAY(),"Y")</f>
        <v>29</v>
      </c>
      <c r="H899" s="1" t="s">
        <v>17</v>
      </c>
      <c r="I899" s="1" t="s">
        <v>18</v>
      </c>
      <c r="J899" s="1" t="s">
        <v>24</v>
      </c>
      <c r="K899" s="1" t="str">
        <f>VLOOKUP(MID(HR_DB[[#This Row],[ID No.]],8,2),[1]Draft!$B$9:$C$14,2,FALSE)</f>
        <v>Alexandria</v>
      </c>
      <c r="L899" s="3">
        <v>38788</v>
      </c>
      <c r="M899" s="1">
        <f ca="1">DATEDIF(HR_DB[[#This Row],[Hire date]],TODAY(),"Y")</f>
        <v>14</v>
      </c>
      <c r="N899" s="4">
        <v>26244</v>
      </c>
    </row>
    <row r="900" spans="1:14" x14ac:dyDescent="0.25">
      <c r="A900" s="1">
        <v>52296</v>
      </c>
      <c r="B900" s="1" t="s">
        <v>1830</v>
      </c>
      <c r="C900" s="1" t="s">
        <v>1831</v>
      </c>
      <c r="D900" s="1" t="s">
        <v>35</v>
      </c>
      <c r="E900" s="1" t="str">
        <f>IF(ISODD(MID(HR_DB[[#This Row],[ID No.]],13,1)),"Male","Female")</f>
        <v>Male</v>
      </c>
      <c r="F900" s="3">
        <f>DATE(MID(HR_DB[[#This Row],[ID No.]],2,2),MID(HR_DB[[#This Row],[ID No.]],4,2),MID(HR_DB[[#This Row],[ID No.]],6,2))</f>
        <v>32564</v>
      </c>
      <c r="G900" s="1">
        <f ca="1">DATEDIF(HR_DB[[#This Row],[DOB]],TODAY(),"Y")</f>
        <v>31</v>
      </c>
      <c r="H900" s="1" t="s">
        <v>17</v>
      </c>
      <c r="I900" s="1" t="s">
        <v>23</v>
      </c>
      <c r="J900" s="1" t="s">
        <v>44</v>
      </c>
      <c r="K900" s="1" t="str">
        <f>VLOOKUP(MID(HR_DB[[#This Row],[ID No.]],8,2),[1]Draft!$B$9:$C$14,2,FALSE)</f>
        <v>Ismailia</v>
      </c>
      <c r="L900" s="3">
        <v>38317</v>
      </c>
      <c r="M900" s="1">
        <f ca="1">DATEDIF(HR_DB[[#This Row],[Hire date]],TODAY(),"Y")</f>
        <v>15</v>
      </c>
      <c r="N900" s="4">
        <v>6902</v>
      </c>
    </row>
    <row r="901" spans="1:14" x14ac:dyDescent="0.25">
      <c r="A901" s="1">
        <v>54605</v>
      </c>
      <c r="B901" s="1" t="s">
        <v>1832</v>
      </c>
      <c r="C901" s="1" t="s">
        <v>1833</v>
      </c>
      <c r="D901" s="1" t="s">
        <v>27</v>
      </c>
      <c r="E901" s="1" t="str">
        <f>IF(ISODD(MID(HR_DB[[#This Row],[ID No.]],13,1)),"Male","Female")</f>
        <v>Male</v>
      </c>
      <c r="F901" s="3">
        <f>DATE(MID(HR_DB[[#This Row],[ID No.]],2,2),MID(HR_DB[[#This Row],[ID No.]],4,2),MID(HR_DB[[#This Row],[ID No.]],6,2))</f>
        <v>31009</v>
      </c>
      <c r="G901" s="1">
        <f ca="1">DATEDIF(HR_DB[[#This Row],[DOB]],TODAY(),"Y")</f>
        <v>35</v>
      </c>
      <c r="H901" s="1" t="s">
        <v>17</v>
      </c>
      <c r="I901" s="1" t="s">
        <v>23</v>
      </c>
      <c r="J901" s="1" t="s">
        <v>28</v>
      </c>
      <c r="K901" s="1" t="str">
        <f>VLOOKUP(MID(HR_DB[[#This Row],[ID No.]],8,2),[1]Draft!$B$9:$C$14,2,FALSE)</f>
        <v>Monufia</v>
      </c>
      <c r="L901" s="3">
        <v>38290</v>
      </c>
      <c r="M901" s="1">
        <f ca="1">DATEDIF(HR_DB[[#This Row],[Hire date]],TODAY(),"Y")</f>
        <v>16</v>
      </c>
      <c r="N901" s="4">
        <v>5441</v>
      </c>
    </row>
    <row r="902" spans="1:14" x14ac:dyDescent="0.25">
      <c r="A902" s="1">
        <v>53694</v>
      </c>
      <c r="B902" s="1" t="s">
        <v>1834</v>
      </c>
      <c r="C902" s="1" t="s">
        <v>1835</v>
      </c>
      <c r="D902" s="1" t="s">
        <v>27</v>
      </c>
      <c r="E902" s="1" t="str">
        <f>IF(ISODD(MID(HR_DB[[#This Row],[ID No.]],13,1)),"Male","Female")</f>
        <v>Male</v>
      </c>
      <c r="F902" s="3">
        <f>DATE(MID(HR_DB[[#This Row],[ID No.]],2,2),MID(HR_DB[[#This Row],[ID No.]],4,2),MID(HR_DB[[#This Row],[ID No.]],6,2))</f>
        <v>33971</v>
      </c>
      <c r="G902" s="1">
        <f ca="1">DATEDIF(HR_DB[[#This Row],[DOB]],TODAY(),"Y")</f>
        <v>27</v>
      </c>
      <c r="H902" s="1" t="s">
        <v>32</v>
      </c>
      <c r="I902" s="1" t="s">
        <v>23</v>
      </c>
      <c r="J902" s="1" t="s">
        <v>67</v>
      </c>
      <c r="K902" s="1" t="str">
        <f>VLOOKUP(MID(HR_DB[[#This Row],[ID No.]],8,2),[1]Draft!$B$9:$C$14,2,FALSE)</f>
        <v>Giza</v>
      </c>
      <c r="L902" s="3">
        <v>39133</v>
      </c>
      <c r="M902" s="1">
        <f ca="1">DATEDIF(HR_DB[[#This Row],[Hire date]],TODAY(),"Y")</f>
        <v>13</v>
      </c>
      <c r="N902" s="4">
        <v>6669</v>
      </c>
    </row>
    <row r="903" spans="1:14" x14ac:dyDescent="0.25">
      <c r="A903" s="1">
        <v>57060</v>
      </c>
      <c r="B903" s="1" t="s">
        <v>1836</v>
      </c>
      <c r="C903" s="1" t="s">
        <v>1837</v>
      </c>
      <c r="D903" s="1" t="s">
        <v>38</v>
      </c>
      <c r="E903" s="1" t="str">
        <f>IF(ISODD(MID(HR_DB[[#This Row],[ID No.]],13,1)),"Male","Female")</f>
        <v>Female</v>
      </c>
      <c r="F903" s="3">
        <f>DATE(MID(HR_DB[[#This Row],[ID No.]],2,2),MID(HR_DB[[#This Row],[ID No.]],4,2),MID(HR_DB[[#This Row],[ID No.]],6,2))</f>
        <v>33149</v>
      </c>
      <c r="G903" s="1">
        <f ca="1">DATEDIF(HR_DB[[#This Row],[DOB]],TODAY(),"Y")</f>
        <v>30</v>
      </c>
      <c r="H903" s="1" t="s">
        <v>17</v>
      </c>
      <c r="I903" s="1" t="s">
        <v>41</v>
      </c>
      <c r="J903" s="1" t="s">
        <v>24</v>
      </c>
      <c r="K903" s="1" t="str">
        <f>VLOOKUP(MID(HR_DB[[#This Row],[ID No.]],8,2),[1]Draft!$B$9:$C$14,2,FALSE)</f>
        <v>Ismailia</v>
      </c>
      <c r="L903" s="3">
        <v>37909</v>
      </c>
      <c r="M903" s="1">
        <f ca="1">DATEDIF(HR_DB[[#This Row],[Hire date]],TODAY(),"Y")</f>
        <v>17</v>
      </c>
      <c r="N903" s="4">
        <v>10986</v>
      </c>
    </row>
    <row r="904" spans="1:14" x14ac:dyDescent="0.25">
      <c r="A904" s="1">
        <v>56518</v>
      </c>
      <c r="B904" s="1" t="s">
        <v>1838</v>
      </c>
      <c r="C904" s="1" t="s">
        <v>1839</v>
      </c>
      <c r="D904" s="1" t="s">
        <v>31</v>
      </c>
      <c r="E904" s="1" t="str">
        <f>IF(ISODD(MID(HR_DB[[#This Row],[ID No.]],13,1)),"Male","Female")</f>
        <v>Female</v>
      </c>
      <c r="F904" s="3">
        <f>DATE(MID(HR_DB[[#This Row],[ID No.]],2,2),MID(HR_DB[[#This Row],[ID No.]],4,2),MID(HR_DB[[#This Row],[ID No.]],6,2))</f>
        <v>33417</v>
      </c>
      <c r="G904" s="1">
        <f ca="1">DATEDIF(HR_DB[[#This Row],[DOB]],TODAY(),"Y")</f>
        <v>29</v>
      </c>
      <c r="H904" s="1" t="s">
        <v>17</v>
      </c>
      <c r="I904" s="1" t="s">
        <v>23</v>
      </c>
      <c r="J904" s="1" t="s">
        <v>24</v>
      </c>
      <c r="K904" s="1" t="str">
        <f>VLOOKUP(MID(HR_DB[[#This Row],[ID No.]],8,2),[1]Draft!$B$9:$C$14,2,FALSE)</f>
        <v>Giza</v>
      </c>
      <c r="L904" s="3">
        <v>41227</v>
      </c>
      <c r="M904" s="1">
        <f ca="1">DATEDIF(HR_DB[[#This Row],[Hire date]],TODAY(),"Y")</f>
        <v>7</v>
      </c>
      <c r="N904" s="4">
        <v>4303</v>
      </c>
    </row>
    <row r="905" spans="1:14" x14ac:dyDescent="0.25">
      <c r="A905" s="1">
        <v>59124</v>
      </c>
      <c r="B905" s="1" t="s">
        <v>1840</v>
      </c>
      <c r="C905" s="1" t="s">
        <v>1841</v>
      </c>
      <c r="D905" s="1" t="s">
        <v>143</v>
      </c>
      <c r="E905" s="1" t="str">
        <f>IF(ISODD(MID(HR_DB[[#This Row],[ID No.]],13,1)),"Male","Female")</f>
        <v>Female</v>
      </c>
      <c r="F905" s="3">
        <f>DATE(MID(HR_DB[[#This Row],[ID No.]],2,2),MID(HR_DB[[#This Row],[ID No.]],4,2),MID(HR_DB[[#This Row],[ID No.]],6,2))</f>
        <v>29800</v>
      </c>
      <c r="G905" s="1">
        <f ca="1">DATEDIF(HR_DB[[#This Row],[DOB]],TODAY(),"Y")</f>
        <v>39</v>
      </c>
      <c r="H905" s="1" t="s">
        <v>32</v>
      </c>
      <c r="I905" s="1" t="s">
        <v>23</v>
      </c>
      <c r="J905" s="1" t="s">
        <v>28</v>
      </c>
      <c r="K905" s="1" t="str">
        <f>VLOOKUP(MID(HR_DB[[#This Row],[ID No.]],8,2),[1]Draft!$B$9:$C$14,2,FALSE)</f>
        <v>Monufia</v>
      </c>
      <c r="L905" s="3">
        <v>39080</v>
      </c>
      <c r="M905" s="1">
        <f ca="1">DATEDIF(HR_DB[[#This Row],[Hire date]],TODAY(),"Y")</f>
        <v>13</v>
      </c>
      <c r="N905" s="4">
        <v>3038</v>
      </c>
    </row>
    <row r="906" spans="1:14" x14ac:dyDescent="0.25">
      <c r="A906" s="1">
        <v>55272</v>
      </c>
      <c r="B906" s="1" t="s">
        <v>1842</v>
      </c>
      <c r="C906" s="1" t="s">
        <v>1843</v>
      </c>
      <c r="D906" s="1" t="s">
        <v>35</v>
      </c>
      <c r="E906" s="1" t="str">
        <f>IF(ISODD(MID(HR_DB[[#This Row],[ID No.]],13,1)),"Male","Female")</f>
        <v>Male</v>
      </c>
      <c r="F906" s="3">
        <f>DATE(MID(HR_DB[[#This Row],[ID No.]],2,2),MID(HR_DB[[#This Row],[ID No.]],4,2),MID(HR_DB[[#This Row],[ID No.]],6,2))</f>
        <v>27229</v>
      </c>
      <c r="G906" s="1">
        <f ca="1">DATEDIF(HR_DB[[#This Row],[DOB]],TODAY(),"Y")</f>
        <v>46</v>
      </c>
      <c r="H906" s="1" t="s">
        <v>17</v>
      </c>
      <c r="I906" s="1" t="s">
        <v>41</v>
      </c>
      <c r="J906" s="1" t="s">
        <v>19</v>
      </c>
      <c r="K906" s="1" t="str">
        <f>VLOOKUP(MID(HR_DB[[#This Row],[ID No.]],8,2),[1]Draft!$B$9:$C$14,2,FALSE)</f>
        <v>Giza</v>
      </c>
      <c r="L906" s="3">
        <v>38428</v>
      </c>
      <c r="M906" s="1">
        <f ca="1">DATEDIF(HR_DB[[#This Row],[Hire date]],TODAY(),"Y")</f>
        <v>15</v>
      </c>
      <c r="N906" s="4">
        <v>10432</v>
      </c>
    </row>
    <row r="907" spans="1:14" x14ac:dyDescent="0.25">
      <c r="A907" s="1">
        <v>58821</v>
      </c>
      <c r="B907" s="1" t="s">
        <v>1844</v>
      </c>
      <c r="C907" s="1" t="s">
        <v>1845</v>
      </c>
      <c r="D907" s="1" t="s">
        <v>143</v>
      </c>
      <c r="E907" s="1" t="str">
        <f>IF(ISODD(MID(HR_DB[[#This Row],[ID No.]],13,1)),"Male","Female")</f>
        <v>Male</v>
      </c>
      <c r="F907" s="3">
        <f>DATE(MID(HR_DB[[#This Row],[ID No.]],2,2),MID(HR_DB[[#This Row],[ID No.]],4,2),MID(HR_DB[[#This Row],[ID No.]],6,2))</f>
        <v>31827</v>
      </c>
      <c r="G907" s="1">
        <f ca="1">DATEDIF(HR_DB[[#This Row],[DOB]],TODAY(),"Y")</f>
        <v>33</v>
      </c>
      <c r="H907" s="1" t="s">
        <v>32</v>
      </c>
      <c r="I907" s="1" t="s">
        <v>41</v>
      </c>
      <c r="J907" s="1" t="s">
        <v>28</v>
      </c>
      <c r="K907" s="1" t="str">
        <f>VLOOKUP(MID(HR_DB[[#This Row],[ID No.]],8,2),[1]Draft!$B$9:$C$14,2,FALSE)</f>
        <v>Sharqia</v>
      </c>
      <c r="L907" s="3">
        <v>39683</v>
      </c>
      <c r="M907" s="1">
        <f ca="1">DATEDIF(HR_DB[[#This Row],[Hire date]],TODAY(),"Y")</f>
        <v>12</v>
      </c>
      <c r="N907" s="4">
        <v>14492</v>
      </c>
    </row>
    <row r="908" spans="1:14" x14ac:dyDescent="0.25">
      <c r="A908" s="1">
        <v>51413</v>
      </c>
      <c r="B908" s="1" t="s">
        <v>1846</v>
      </c>
      <c r="C908" s="1" t="s">
        <v>1847</v>
      </c>
      <c r="D908" s="1" t="s">
        <v>22</v>
      </c>
      <c r="E908" s="1" t="str">
        <f>IF(ISODD(MID(HR_DB[[#This Row],[ID No.]],13,1)),"Male","Female")</f>
        <v>Male</v>
      </c>
      <c r="F908" s="3">
        <f>DATE(MID(HR_DB[[#This Row],[ID No.]],2,2),MID(HR_DB[[#This Row],[ID No.]],4,2),MID(HR_DB[[#This Row],[ID No.]],6,2))</f>
        <v>32736</v>
      </c>
      <c r="G908" s="1">
        <f ca="1">DATEDIF(HR_DB[[#This Row],[DOB]],TODAY(),"Y")</f>
        <v>31</v>
      </c>
      <c r="H908" s="1" t="s">
        <v>17</v>
      </c>
      <c r="I908" s="1" t="s">
        <v>18</v>
      </c>
      <c r="J908" s="1" t="s">
        <v>67</v>
      </c>
      <c r="K908" s="1" t="str">
        <f>VLOOKUP(MID(HR_DB[[#This Row],[ID No.]],8,2),[1]Draft!$B$9:$C$14,2,FALSE)</f>
        <v>Cairo</v>
      </c>
      <c r="L908" s="3">
        <v>40844</v>
      </c>
      <c r="M908" s="1">
        <f ca="1">DATEDIF(HR_DB[[#This Row],[Hire date]],TODAY(),"Y")</f>
        <v>9</v>
      </c>
      <c r="N908" s="4">
        <v>29166</v>
      </c>
    </row>
    <row r="909" spans="1:14" x14ac:dyDescent="0.25">
      <c r="A909" s="1">
        <v>57355</v>
      </c>
      <c r="B909" s="1" t="s">
        <v>1848</v>
      </c>
      <c r="C909" s="1" t="s">
        <v>1849</v>
      </c>
      <c r="D909" s="1" t="s">
        <v>38</v>
      </c>
      <c r="E909" s="1" t="str">
        <f>IF(ISODD(MID(HR_DB[[#This Row],[ID No.]],13,1)),"Male","Female")</f>
        <v>Female</v>
      </c>
      <c r="F909" s="3">
        <f>DATE(MID(HR_DB[[#This Row],[ID No.]],2,2),MID(HR_DB[[#This Row],[ID No.]],4,2),MID(HR_DB[[#This Row],[ID No.]],6,2))</f>
        <v>30996</v>
      </c>
      <c r="G909" s="1">
        <f ca="1">DATEDIF(HR_DB[[#This Row],[DOB]],TODAY(),"Y")</f>
        <v>35</v>
      </c>
      <c r="H909" s="1" t="s">
        <v>17</v>
      </c>
      <c r="I909" s="1" t="s">
        <v>23</v>
      </c>
      <c r="J909" s="1" t="s">
        <v>67</v>
      </c>
      <c r="K909" s="1" t="str">
        <f>VLOOKUP(MID(HR_DB[[#This Row],[ID No.]],8,2),[1]Draft!$B$9:$C$14,2,FALSE)</f>
        <v>Ismailia</v>
      </c>
      <c r="L909" s="3">
        <v>39135</v>
      </c>
      <c r="M909" s="1">
        <f ca="1">DATEDIF(HR_DB[[#This Row],[Hire date]],TODAY(),"Y")</f>
        <v>13</v>
      </c>
      <c r="N909" s="4">
        <v>4091</v>
      </c>
    </row>
    <row r="910" spans="1:14" x14ac:dyDescent="0.25">
      <c r="A910" s="1">
        <v>52064</v>
      </c>
      <c r="B910" s="1" t="s">
        <v>1850</v>
      </c>
      <c r="C910" s="1" t="s">
        <v>1851</v>
      </c>
      <c r="D910" s="1" t="s">
        <v>143</v>
      </c>
      <c r="E910" s="1" t="str">
        <f>IF(ISODD(MID(HR_DB[[#This Row],[ID No.]],13,1)),"Male","Female")</f>
        <v>Male</v>
      </c>
      <c r="F910" s="3">
        <f>DATE(MID(HR_DB[[#This Row],[ID No.]],2,2),MID(HR_DB[[#This Row],[ID No.]],4,2),MID(HR_DB[[#This Row],[ID No.]],6,2))</f>
        <v>29481</v>
      </c>
      <c r="G910" s="1">
        <f ca="1">DATEDIF(HR_DB[[#This Row],[DOB]],TODAY(),"Y")</f>
        <v>40</v>
      </c>
      <c r="H910" s="1" t="s">
        <v>32</v>
      </c>
      <c r="I910" s="1" t="s">
        <v>23</v>
      </c>
      <c r="J910" s="1" t="s">
        <v>19</v>
      </c>
      <c r="K910" s="1" t="str">
        <f>VLOOKUP(MID(HR_DB[[#This Row],[ID No.]],8,2),[1]Draft!$B$9:$C$14,2,FALSE)</f>
        <v>Monufia</v>
      </c>
      <c r="L910" s="3">
        <v>36027</v>
      </c>
      <c r="M910" s="1">
        <f ca="1">DATEDIF(HR_DB[[#This Row],[Hire date]],TODAY(),"Y")</f>
        <v>22</v>
      </c>
      <c r="N910" s="4">
        <v>6763</v>
      </c>
    </row>
    <row r="911" spans="1:14" x14ac:dyDescent="0.25">
      <c r="A911" s="1">
        <v>55170</v>
      </c>
      <c r="B911" s="1" t="s">
        <v>1852</v>
      </c>
      <c r="C911" s="1" t="s">
        <v>1853</v>
      </c>
      <c r="D911" s="1" t="s">
        <v>31</v>
      </c>
      <c r="E911" s="1" t="str">
        <f>IF(ISODD(MID(HR_DB[[#This Row],[ID No.]],13,1)),"Male","Female")</f>
        <v>Female</v>
      </c>
      <c r="F911" s="3">
        <f>DATE(MID(HR_DB[[#This Row],[ID No.]],2,2),MID(HR_DB[[#This Row],[ID No.]],4,2),MID(HR_DB[[#This Row],[ID No.]],6,2))</f>
        <v>29291</v>
      </c>
      <c r="G911" s="1">
        <f ca="1">DATEDIF(HR_DB[[#This Row],[DOB]],TODAY(),"Y")</f>
        <v>40</v>
      </c>
      <c r="H911" s="1" t="s">
        <v>32</v>
      </c>
      <c r="I911" s="1" t="s">
        <v>23</v>
      </c>
      <c r="J911" s="1" t="s">
        <v>24</v>
      </c>
      <c r="K911" s="1" t="str">
        <f>VLOOKUP(MID(HR_DB[[#This Row],[ID No.]],8,2),[1]Draft!$B$9:$C$14,2,FALSE)</f>
        <v>Monufia</v>
      </c>
      <c r="L911" s="3">
        <v>35631</v>
      </c>
      <c r="M911" s="1">
        <f ca="1">DATEDIF(HR_DB[[#This Row],[Hire date]],TODAY(),"Y")</f>
        <v>23</v>
      </c>
      <c r="N911" s="4">
        <v>4257</v>
      </c>
    </row>
    <row r="912" spans="1:14" x14ac:dyDescent="0.25">
      <c r="A912" s="1">
        <v>58534</v>
      </c>
      <c r="B912" s="1" t="s">
        <v>1854</v>
      </c>
      <c r="C912" s="1" t="s">
        <v>1855</v>
      </c>
      <c r="D912" s="1" t="s">
        <v>143</v>
      </c>
      <c r="E912" s="1" t="str">
        <f>IF(ISODD(MID(HR_DB[[#This Row],[ID No.]],13,1)),"Male","Female")</f>
        <v>Male</v>
      </c>
      <c r="F912" s="3">
        <f>DATE(MID(HR_DB[[#This Row],[ID No.]],2,2),MID(HR_DB[[#This Row],[ID No.]],4,2),MID(HR_DB[[#This Row],[ID No.]],6,2))</f>
        <v>27492</v>
      </c>
      <c r="G912" s="1">
        <f ca="1">DATEDIF(HR_DB[[#This Row],[DOB]],TODAY(),"Y")</f>
        <v>45</v>
      </c>
      <c r="H912" s="1" t="s">
        <v>17</v>
      </c>
      <c r="I912" s="1" t="s">
        <v>18</v>
      </c>
      <c r="J912" s="1" t="s">
        <v>44</v>
      </c>
      <c r="K912" s="1" t="str">
        <f>VLOOKUP(MID(HR_DB[[#This Row],[ID No.]],8,2),[1]Draft!$B$9:$C$14,2,FALSE)</f>
        <v>Sharqia</v>
      </c>
      <c r="L912" s="3">
        <v>39570</v>
      </c>
      <c r="M912" s="1">
        <f ca="1">DATEDIF(HR_DB[[#This Row],[Hire date]],TODAY(),"Y")</f>
        <v>12</v>
      </c>
      <c r="N912" s="4">
        <v>16291</v>
      </c>
    </row>
    <row r="913" spans="1:14" x14ac:dyDescent="0.25">
      <c r="A913" s="1">
        <v>56055</v>
      </c>
      <c r="B913" s="1" t="s">
        <v>1856</v>
      </c>
      <c r="C913" s="1" t="s">
        <v>1857</v>
      </c>
      <c r="D913" s="1" t="s">
        <v>143</v>
      </c>
      <c r="E913" s="1" t="str">
        <f>IF(ISODD(MID(HR_DB[[#This Row],[ID No.]],13,1)),"Male","Female")</f>
        <v>Male</v>
      </c>
      <c r="F913" s="3">
        <f>DATE(MID(HR_DB[[#This Row],[ID No.]],2,2),MID(HR_DB[[#This Row],[ID No.]],4,2),MID(HR_DB[[#This Row],[ID No.]],6,2))</f>
        <v>28631</v>
      </c>
      <c r="G913" s="1">
        <f ca="1">DATEDIF(HR_DB[[#This Row],[DOB]],TODAY(),"Y")</f>
        <v>42</v>
      </c>
      <c r="H913" s="1" t="s">
        <v>17</v>
      </c>
      <c r="I913" s="1" t="s">
        <v>41</v>
      </c>
      <c r="J913" s="1" t="s">
        <v>67</v>
      </c>
      <c r="K913" s="1" t="str">
        <f>VLOOKUP(MID(HR_DB[[#This Row],[ID No.]],8,2),[1]Draft!$B$9:$C$14,2,FALSE)</f>
        <v>Alexandria</v>
      </c>
      <c r="L913" s="3">
        <v>37801</v>
      </c>
      <c r="M913" s="1">
        <f ca="1">DATEDIF(HR_DB[[#This Row],[Hire date]],TODAY(),"Y")</f>
        <v>17</v>
      </c>
      <c r="N913" s="4">
        <v>14589</v>
      </c>
    </row>
    <row r="914" spans="1:14" x14ac:dyDescent="0.25">
      <c r="A914" s="1">
        <v>59923</v>
      </c>
      <c r="B914" s="1" t="s">
        <v>1858</v>
      </c>
      <c r="C914" s="1" t="s">
        <v>1859</v>
      </c>
      <c r="D914" s="1" t="s">
        <v>49</v>
      </c>
      <c r="E914" s="1" t="str">
        <f>IF(ISODD(MID(HR_DB[[#This Row],[ID No.]],13,1)),"Male","Female")</f>
        <v>Female</v>
      </c>
      <c r="F914" s="3">
        <f>DATE(MID(HR_DB[[#This Row],[ID No.]],2,2),MID(HR_DB[[#This Row],[ID No.]],4,2),MID(HR_DB[[#This Row],[ID No.]],6,2))</f>
        <v>29367</v>
      </c>
      <c r="G914" s="1">
        <f ca="1">DATEDIF(HR_DB[[#This Row],[DOB]],TODAY(),"Y")</f>
        <v>40</v>
      </c>
      <c r="H914" s="1" t="s">
        <v>32</v>
      </c>
      <c r="I914" s="1" t="s">
        <v>23</v>
      </c>
      <c r="J914" s="1" t="s">
        <v>28</v>
      </c>
      <c r="K914" s="1" t="str">
        <f>VLOOKUP(MID(HR_DB[[#This Row],[ID No.]],8,2),[1]Draft!$B$9:$C$14,2,FALSE)</f>
        <v>Giza</v>
      </c>
      <c r="L914" s="3">
        <v>42009</v>
      </c>
      <c r="M914" s="1">
        <f ca="1">DATEDIF(HR_DB[[#This Row],[Hire date]],TODAY(),"Y")</f>
        <v>5</v>
      </c>
      <c r="N914" s="4">
        <v>5647</v>
      </c>
    </row>
    <row r="915" spans="1:14" x14ac:dyDescent="0.25">
      <c r="A915" s="1">
        <v>57286</v>
      </c>
      <c r="B915" s="1" t="s">
        <v>1860</v>
      </c>
      <c r="C915" s="1" t="s">
        <v>1861</v>
      </c>
      <c r="D915" s="1" t="s">
        <v>35</v>
      </c>
      <c r="E915" s="1" t="str">
        <f>IF(ISODD(MID(HR_DB[[#This Row],[ID No.]],13,1)),"Male","Female")</f>
        <v>Male</v>
      </c>
      <c r="F915" s="3">
        <f>DATE(MID(HR_DB[[#This Row],[ID No.]],2,2),MID(HR_DB[[#This Row],[ID No.]],4,2),MID(HR_DB[[#This Row],[ID No.]],6,2))</f>
        <v>30280</v>
      </c>
      <c r="G915" s="1">
        <f ca="1">DATEDIF(HR_DB[[#This Row],[DOB]],TODAY(),"Y")</f>
        <v>37</v>
      </c>
      <c r="H915" s="1" t="s">
        <v>32</v>
      </c>
      <c r="I915" s="1" t="s">
        <v>23</v>
      </c>
      <c r="J915" s="1" t="s">
        <v>19</v>
      </c>
      <c r="K915" s="1" t="str">
        <f>VLOOKUP(MID(HR_DB[[#This Row],[ID No.]],8,2),[1]Draft!$B$9:$C$14,2,FALSE)</f>
        <v>Ismailia</v>
      </c>
      <c r="L915" s="3">
        <v>37955</v>
      </c>
      <c r="M915" s="1">
        <f ca="1">DATEDIF(HR_DB[[#This Row],[Hire date]],TODAY(),"Y")</f>
        <v>16</v>
      </c>
      <c r="N915" s="4">
        <v>4068</v>
      </c>
    </row>
    <row r="916" spans="1:14" x14ac:dyDescent="0.25">
      <c r="A916" s="1">
        <v>55665</v>
      </c>
      <c r="B916" s="1" t="s">
        <v>1862</v>
      </c>
      <c r="C916" s="1" t="s">
        <v>1863</v>
      </c>
      <c r="D916" s="1" t="s">
        <v>38</v>
      </c>
      <c r="E916" s="1" t="str">
        <f>IF(ISODD(MID(HR_DB[[#This Row],[ID No.]],13,1)),"Male","Female")</f>
        <v>Female</v>
      </c>
      <c r="F916" s="3">
        <f>DATE(MID(HR_DB[[#This Row],[ID No.]],2,2),MID(HR_DB[[#This Row],[ID No.]],4,2),MID(HR_DB[[#This Row],[ID No.]],6,2))</f>
        <v>31850</v>
      </c>
      <c r="G916" s="1">
        <f ca="1">DATEDIF(HR_DB[[#This Row],[DOB]],TODAY(),"Y")</f>
        <v>33</v>
      </c>
      <c r="H916" s="1" t="s">
        <v>32</v>
      </c>
      <c r="I916" s="1" t="s">
        <v>23</v>
      </c>
      <c r="J916" s="1" t="s">
        <v>19</v>
      </c>
      <c r="K916" s="1" t="str">
        <f>VLOOKUP(MID(HR_DB[[#This Row],[ID No.]],8,2),[1]Draft!$B$9:$C$14,2,FALSE)</f>
        <v>Monufia</v>
      </c>
      <c r="L916" s="3">
        <v>36284</v>
      </c>
      <c r="M916" s="1">
        <f ca="1">DATEDIF(HR_DB[[#This Row],[Hire date]],TODAY(),"Y")</f>
        <v>21</v>
      </c>
      <c r="N916" s="4">
        <v>6444</v>
      </c>
    </row>
    <row r="917" spans="1:14" x14ac:dyDescent="0.25">
      <c r="A917" s="1">
        <v>54830</v>
      </c>
      <c r="B917" s="1" t="s">
        <v>1864</v>
      </c>
      <c r="C917" s="1" t="s">
        <v>1865</v>
      </c>
      <c r="D917" s="1" t="s">
        <v>31</v>
      </c>
      <c r="E917" s="1" t="str">
        <f>IF(ISODD(MID(HR_DB[[#This Row],[ID No.]],13,1)),"Male","Female")</f>
        <v>Male</v>
      </c>
      <c r="F917" s="3">
        <f>DATE(MID(HR_DB[[#This Row],[ID No.]],2,2),MID(HR_DB[[#This Row],[ID No.]],4,2),MID(HR_DB[[#This Row],[ID No.]],6,2))</f>
        <v>28057</v>
      </c>
      <c r="G917" s="1">
        <f ca="1">DATEDIF(HR_DB[[#This Row],[DOB]],TODAY(),"Y")</f>
        <v>44</v>
      </c>
      <c r="H917" s="1" t="s">
        <v>17</v>
      </c>
      <c r="I917" s="1" t="s">
        <v>23</v>
      </c>
      <c r="J917" s="1" t="s">
        <v>44</v>
      </c>
      <c r="K917" s="1" t="str">
        <f>VLOOKUP(MID(HR_DB[[#This Row],[ID No.]],8,2),[1]Draft!$B$9:$C$14,2,FALSE)</f>
        <v>Cairo</v>
      </c>
      <c r="L917" s="3">
        <v>39510</v>
      </c>
      <c r="M917" s="1">
        <f ca="1">DATEDIF(HR_DB[[#This Row],[Hire date]],TODAY(),"Y")</f>
        <v>12</v>
      </c>
      <c r="N917" s="4">
        <v>5162</v>
      </c>
    </row>
    <row r="918" spans="1:14" x14ac:dyDescent="0.25">
      <c r="A918" s="1">
        <v>52062</v>
      </c>
      <c r="B918" s="1" t="s">
        <v>1866</v>
      </c>
      <c r="C918" s="1" t="s">
        <v>1867</v>
      </c>
      <c r="D918" s="1" t="s">
        <v>27</v>
      </c>
      <c r="E918" s="1" t="str">
        <f>IF(ISODD(MID(HR_DB[[#This Row],[ID No.]],13,1)),"Male","Female")</f>
        <v>Male</v>
      </c>
      <c r="F918" s="3">
        <f>DATE(MID(HR_DB[[#This Row],[ID No.]],2,2),MID(HR_DB[[#This Row],[ID No.]],4,2),MID(HR_DB[[#This Row],[ID No.]],6,2))</f>
        <v>31183</v>
      </c>
      <c r="G918" s="1">
        <f ca="1">DATEDIF(HR_DB[[#This Row],[DOB]],TODAY(),"Y")</f>
        <v>35</v>
      </c>
      <c r="H918" s="1" t="s">
        <v>17</v>
      </c>
      <c r="I918" s="1" t="s">
        <v>23</v>
      </c>
      <c r="J918" s="1" t="s">
        <v>19</v>
      </c>
      <c r="K918" s="1" t="str">
        <f>VLOOKUP(MID(HR_DB[[#This Row],[ID No.]],8,2),[1]Draft!$B$9:$C$14,2,FALSE)</f>
        <v>Ismailia</v>
      </c>
      <c r="L918" s="3">
        <v>40533</v>
      </c>
      <c r="M918" s="1">
        <f ca="1">DATEDIF(HR_DB[[#This Row],[Hire date]],TODAY(),"Y")</f>
        <v>9</v>
      </c>
      <c r="N918" s="4">
        <v>5368</v>
      </c>
    </row>
    <row r="919" spans="1:14" x14ac:dyDescent="0.25">
      <c r="A919" s="1">
        <v>58118</v>
      </c>
      <c r="B919" s="1" t="s">
        <v>1868</v>
      </c>
      <c r="C919" s="1" t="s">
        <v>1869</v>
      </c>
      <c r="D919" s="1" t="s">
        <v>143</v>
      </c>
      <c r="E919" s="1" t="str">
        <f>IF(ISODD(MID(HR_DB[[#This Row],[ID No.]],13,1)),"Male","Female")</f>
        <v>Female</v>
      </c>
      <c r="F919" s="3">
        <f>DATE(MID(HR_DB[[#This Row],[ID No.]],2,2),MID(HR_DB[[#This Row],[ID No.]],4,2),MID(HR_DB[[#This Row],[ID No.]],6,2))</f>
        <v>34276</v>
      </c>
      <c r="G919" s="1">
        <f ca="1">DATEDIF(HR_DB[[#This Row],[DOB]],TODAY(),"Y")</f>
        <v>26</v>
      </c>
      <c r="H919" s="1" t="s">
        <v>17</v>
      </c>
      <c r="I919" s="1" t="s">
        <v>23</v>
      </c>
      <c r="J919" s="1" t="s">
        <v>67</v>
      </c>
      <c r="K919" s="1" t="str">
        <f>VLOOKUP(MID(HR_DB[[#This Row],[ID No.]],8,2),[1]Draft!$B$9:$C$14,2,FALSE)</f>
        <v>Alexandria</v>
      </c>
      <c r="L919" s="3">
        <v>35266</v>
      </c>
      <c r="M919" s="1">
        <f ca="1">DATEDIF(HR_DB[[#This Row],[Hire date]],TODAY(),"Y")</f>
        <v>24</v>
      </c>
      <c r="N919" s="4">
        <v>6582</v>
      </c>
    </row>
    <row r="920" spans="1:14" x14ac:dyDescent="0.25">
      <c r="A920" s="1">
        <v>59895</v>
      </c>
      <c r="B920" s="1" t="s">
        <v>1870</v>
      </c>
      <c r="C920" s="1" t="s">
        <v>1871</v>
      </c>
      <c r="D920" s="1" t="s">
        <v>31</v>
      </c>
      <c r="E920" s="1" t="str">
        <f>IF(ISODD(MID(HR_DB[[#This Row],[ID No.]],13,1)),"Male","Female")</f>
        <v>Male</v>
      </c>
      <c r="F920" s="3">
        <f>DATE(MID(HR_DB[[#This Row],[ID No.]],2,2),MID(HR_DB[[#This Row],[ID No.]],4,2),MID(HR_DB[[#This Row],[ID No.]],6,2))</f>
        <v>33878</v>
      </c>
      <c r="G920" s="1">
        <f ca="1">DATEDIF(HR_DB[[#This Row],[DOB]],TODAY(),"Y")</f>
        <v>28</v>
      </c>
      <c r="H920" s="1" t="s">
        <v>17</v>
      </c>
      <c r="I920" s="1" t="s">
        <v>41</v>
      </c>
      <c r="J920" s="1" t="s">
        <v>24</v>
      </c>
      <c r="K920" s="1" t="str">
        <f>VLOOKUP(MID(HR_DB[[#This Row],[ID No.]],8,2),[1]Draft!$B$9:$C$14,2,FALSE)</f>
        <v>Giza</v>
      </c>
      <c r="L920" s="3">
        <v>40767</v>
      </c>
      <c r="M920" s="1">
        <f ca="1">DATEDIF(HR_DB[[#This Row],[Hire date]],TODAY(),"Y")</f>
        <v>9</v>
      </c>
      <c r="N920" s="4">
        <v>12044</v>
      </c>
    </row>
    <row r="921" spans="1:14" x14ac:dyDescent="0.25">
      <c r="A921" s="1">
        <v>58498</v>
      </c>
      <c r="B921" s="1" t="s">
        <v>1872</v>
      </c>
      <c r="C921" s="1" t="s">
        <v>1873</v>
      </c>
      <c r="D921" s="1" t="s">
        <v>38</v>
      </c>
      <c r="E921" s="1" t="str">
        <f>IF(ISODD(MID(HR_DB[[#This Row],[ID No.]],13,1)),"Male","Female")</f>
        <v>Male</v>
      </c>
      <c r="F921" s="3">
        <f>DATE(MID(HR_DB[[#This Row],[ID No.]],2,2),MID(HR_DB[[#This Row],[ID No.]],4,2),MID(HR_DB[[#This Row],[ID No.]],6,2))</f>
        <v>31324</v>
      </c>
      <c r="G921" s="1">
        <f ca="1">DATEDIF(HR_DB[[#This Row],[DOB]],TODAY(),"Y")</f>
        <v>35</v>
      </c>
      <c r="H921" s="1" t="s">
        <v>32</v>
      </c>
      <c r="I921" s="1" t="s">
        <v>23</v>
      </c>
      <c r="J921" s="1" t="s">
        <v>28</v>
      </c>
      <c r="K921" s="1" t="str">
        <f>VLOOKUP(MID(HR_DB[[#This Row],[ID No.]],8,2),[1]Draft!$B$9:$C$14,2,FALSE)</f>
        <v>Ismailia</v>
      </c>
      <c r="L921" s="3">
        <v>42295</v>
      </c>
      <c r="M921" s="1">
        <f ca="1">DATEDIF(HR_DB[[#This Row],[Hire date]],TODAY(),"Y")</f>
        <v>5</v>
      </c>
      <c r="N921" s="4">
        <v>6584</v>
      </c>
    </row>
    <row r="922" spans="1:14" x14ac:dyDescent="0.25">
      <c r="A922" s="1">
        <v>52878</v>
      </c>
      <c r="B922" s="1" t="s">
        <v>1874</v>
      </c>
      <c r="C922" s="1" t="s">
        <v>1875</v>
      </c>
      <c r="D922" s="1" t="s">
        <v>143</v>
      </c>
      <c r="E922" s="1" t="str">
        <f>IF(ISODD(MID(HR_DB[[#This Row],[ID No.]],13,1)),"Male","Female")</f>
        <v>Female</v>
      </c>
      <c r="F922" s="3">
        <f>DATE(MID(HR_DB[[#This Row],[ID No.]],2,2),MID(HR_DB[[#This Row],[ID No.]],4,2),MID(HR_DB[[#This Row],[ID No.]],6,2))</f>
        <v>34711</v>
      </c>
      <c r="G922" s="1">
        <f ca="1">DATEDIF(HR_DB[[#This Row],[DOB]],TODAY(),"Y")</f>
        <v>25</v>
      </c>
      <c r="H922" s="1" t="s">
        <v>32</v>
      </c>
      <c r="I922" s="1" t="s">
        <v>23</v>
      </c>
      <c r="J922" s="1" t="s">
        <v>28</v>
      </c>
      <c r="K922" s="1" t="str">
        <f>VLOOKUP(MID(HR_DB[[#This Row],[ID No.]],8,2),[1]Draft!$B$9:$C$14,2,FALSE)</f>
        <v>Ismailia</v>
      </c>
      <c r="L922" s="3">
        <v>35689</v>
      </c>
      <c r="M922" s="1">
        <f ca="1">DATEDIF(HR_DB[[#This Row],[Hire date]],TODAY(),"Y")</f>
        <v>23</v>
      </c>
      <c r="N922" s="4">
        <v>4632</v>
      </c>
    </row>
    <row r="923" spans="1:14" x14ac:dyDescent="0.25">
      <c r="A923" s="1">
        <v>56404</v>
      </c>
      <c r="B923" s="1" t="s">
        <v>1876</v>
      </c>
      <c r="C923" s="1" t="s">
        <v>1877</v>
      </c>
      <c r="D923" s="1" t="s">
        <v>27</v>
      </c>
      <c r="E923" s="1" t="str">
        <f>IF(ISODD(MID(HR_DB[[#This Row],[ID No.]],13,1)),"Male","Female")</f>
        <v>Female</v>
      </c>
      <c r="F923" s="3">
        <f>DATE(MID(HR_DB[[#This Row],[ID No.]],2,2),MID(HR_DB[[#This Row],[ID No.]],4,2),MID(HR_DB[[#This Row],[ID No.]],6,2))</f>
        <v>31995</v>
      </c>
      <c r="G923" s="1">
        <f ca="1">DATEDIF(HR_DB[[#This Row],[DOB]],TODAY(),"Y")</f>
        <v>33</v>
      </c>
      <c r="H923" s="1" t="s">
        <v>32</v>
      </c>
      <c r="I923" s="1" t="s">
        <v>23</v>
      </c>
      <c r="J923" s="1" t="s">
        <v>24</v>
      </c>
      <c r="K923" s="1" t="str">
        <f>VLOOKUP(MID(HR_DB[[#This Row],[ID No.]],8,2),[1]Draft!$B$9:$C$14,2,FALSE)</f>
        <v>Alexandria</v>
      </c>
      <c r="L923" s="3">
        <v>39964</v>
      </c>
      <c r="M923" s="1">
        <f ca="1">DATEDIF(HR_DB[[#This Row],[Hire date]],TODAY(),"Y")</f>
        <v>11</v>
      </c>
      <c r="N923" s="4">
        <v>6698</v>
      </c>
    </row>
    <row r="924" spans="1:14" x14ac:dyDescent="0.25">
      <c r="A924" s="1">
        <v>51024</v>
      </c>
      <c r="B924" s="1" t="s">
        <v>1878</v>
      </c>
      <c r="C924" s="1" t="s">
        <v>1879</v>
      </c>
      <c r="D924" s="1" t="s">
        <v>16</v>
      </c>
      <c r="E924" s="1" t="str">
        <f>IF(ISODD(MID(HR_DB[[#This Row],[ID No.]],13,1)),"Male","Female")</f>
        <v>Female</v>
      </c>
      <c r="F924" s="3">
        <f>DATE(MID(HR_DB[[#This Row],[ID No.]],2,2),MID(HR_DB[[#This Row],[ID No.]],4,2),MID(HR_DB[[#This Row],[ID No.]],6,2))</f>
        <v>27750</v>
      </c>
      <c r="G924" s="1">
        <f ca="1">DATEDIF(HR_DB[[#This Row],[DOB]],TODAY(),"Y")</f>
        <v>44</v>
      </c>
      <c r="H924" s="1" t="s">
        <v>17</v>
      </c>
      <c r="I924" s="1" t="s">
        <v>23</v>
      </c>
      <c r="J924" s="1" t="s">
        <v>67</v>
      </c>
      <c r="K924" s="1" t="str">
        <f>VLOOKUP(MID(HR_DB[[#This Row],[ID No.]],8,2),[1]Draft!$B$9:$C$14,2,FALSE)</f>
        <v>Monufia</v>
      </c>
      <c r="L924" s="3">
        <v>40457</v>
      </c>
      <c r="M924" s="1">
        <f ca="1">DATEDIF(HR_DB[[#This Row],[Hire date]],TODAY(),"Y")</f>
        <v>10</v>
      </c>
      <c r="N924" s="4">
        <v>3674</v>
      </c>
    </row>
    <row r="925" spans="1:14" x14ac:dyDescent="0.25">
      <c r="A925" s="1">
        <v>53431</v>
      </c>
      <c r="B925" s="1" t="s">
        <v>1880</v>
      </c>
      <c r="C925" s="1" t="s">
        <v>1881</v>
      </c>
      <c r="D925" s="1" t="s">
        <v>22</v>
      </c>
      <c r="E925" s="1" t="str">
        <f>IF(ISODD(MID(HR_DB[[#This Row],[ID No.]],13,1)),"Male","Female")</f>
        <v>Male</v>
      </c>
      <c r="F925" s="3">
        <f>DATE(MID(HR_DB[[#This Row],[ID No.]],2,2),MID(HR_DB[[#This Row],[ID No.]],4,2),MID(HR_DB[[#This Row],[ID No.]],6,2))</f>
        <v>27834</v>
      </c>
      <c r="G925" s="1">
        <f ca="1">DATEDIF(HR_DB[[#This Row],[DOB]],TODAY(),"Y")</f>
        <v>44</v>
      </c>
      <c r="H925" s="1" t="s">
        <v>32</v>
      </c>
      <c r="I925" s="1" t="s">
        <v>18</v>
      </c>
      <c r="J925" s="1" t="s">
        <v>44</v>
      </c>
      <c r="K925" s="1" t="str">
        <f>VLOOKUP(MID(HR_DB[[#This Row],[ID No.]],8,2),[1]Draft!$B$9:$C$14,2,FALSE)</f>
        <v>Monufia</v>
      </c>
      <c r="L925" s="3">
        <v>37752</v>
      </c>
      <c r="M925" s="1">
        <f ca="1">DATEDIF(HR_DB[[#This Row],[Hire date]],TODAY(),"Y")</f>
        <v>17</v>
      </c>
      <c r="N925" s="4">
        <v>21615</v>
      </c>
    </row>
    <row r="926" spans="1:14" x14ac:dyDescent="0.25">
      <c r="A926" s="1">
        <v>51471</v>
      </c>
      <c r="B926" s="1" t="s">
        <v>1882</v>
      </c>
      <c r="C926" s="1" t="s">
        <v>1883</v>
      </c>
      <c r="D926" s="1" t="s">
        <v>31</v>
      </c>
      <c r="E926" s="1" t="str">
        <f>IF(ISODD(MID(HR_DB[[#This Row],[ID No.]],13,1)),"Male","Female")</f>
        <v>Female</v>
      </c>
      <c r="F926" s="3">
        <f>DATE(MID(HR_DB[[#This Row],[ID No.]],2,2),MID(HR_DB[[#This Row],[ID No.]],4,2),MID(HR_DB[[#This Row],[ID No.]],6,2))</f>
        <v>33478</v>
      </c>
      <c r="G926" s="1">
        <f ca="1">DATEDIF(HR_DB[[#This Row],[DOB]],TODAY(),"Y")</f>
        <v>29</v>
      </c>
      <c r="H926" s="1" t="s">
        <v>17</v>
      </c>
      <c r="I926" s="1" t="s">
        <v>23</v>
      </c>
      <c r="J926" s="1" t="s">
        <v>28</v>
      </c>
      <c r="K926" s="1" t="str">
        <f>VLOOKUP(MID(HR_DB[[#This Row],[ID No.]],8,2),[1]Draft!$B$9:$C$14,2,FALSE)</f>
        <v>Monufia</v>
      </c>
      <c r="L926" s="3">
        <v>37319</v>
      </c>
      <c r="M926" s="1">
        <f ca="1">DATEDIF(HR_DB[[#This Row],[Hire date]],TODAY(),"Y")</f>
        <v>18</v>
      </c>
      <c r="N926" s="4">
        <v>4988</v>
      </c>
    </row>
    <row r="927" spans="1:14" x14ac:dyDescent="0.25">
      <c r="A927" s="1">
        <v>50398</v>
      </c>
      <c r="B927" s="1" t="s">
        <v>1884</v>
      </c>
      <c r="C927" s="1" t="s">
        <v>1885</v>
      </c>
      <c r="D927" s="1" t="s">
        <v>16</v>
      </c>
      <c r="E927" s="1" t="str">
        <f>IF(ISODD(MID(HR_DB[[#This Row],[ID No.]],13,1)),"Male","Female")</f>
        <v>Female</v>
      </c>
      <c r="F927" s="3">
        <f>DATE(MID(HR_DB[[#This Row],[ID No.]],2,2),MID(HR_DB[[#This Row],[ID No.]],4,2),MID(HR_DB[[#This Row],[ID No.]],6,2))</f>
        <v>34578</v>
      </c>
      <c r="G927" s="1">
        <f ca="1">DATEDIF(HR_DB[[#This Row],[DOB]],TODAY(),"Y")</f>
        <v>26</v>
      </c>
      <c r="H927" s="1" t="s">
        <v>32</v>
      </c>
      <c r="I927" s="1" t="s">
        <v>41</v>
      </c>
      <c r="J927" s="1" t="s">
        <v>19</v>
      </c>
      <c r="K927" s="1" t="str">
        <f>VLOOKUP(MID(HR_DB[[#This Row],[ID No.]],8,2),[1]Draft!$B$9:$C$14,2,FALSE)</f>
        <v>Alexandria</v>
      </c>
      <c r="L927" s="3">
        <v>36129</v>
      </c>
      <c r="M927" s="1">
        <f ca="1">DATEDIF(HR_DB[[#This Row],[Hire date]],TODAY(),"Y")</f>
        <v>21</v>
      </c>
      <c r="N927" s="4">
        <v>14546</v>
      </c>
    </row>
    <row r="928" spans="1:14" x14ac:dyDescent="0.25">
      <c r="A928" s="1">
        <v>58543</v>
      </c>
      <c r="B928" s="1" t="s">
        <v>1886</v>
      </c>
      <c r="C928" s="1" t="s">
        <v>1887</v>
      </c>
      <c r="D928" s="1" t="s">
        <v>16</v>
      </c>
      <c r="E928" s="1" t="str">
        <f>IF(ISODD(MID(HR_DB[[#This Row],[ID No.]],13,1)),"Male","Female")</f>
        <v>Male</v>
      </c>
      <c r="F928" s="3">
        <f>DATE(MID(HR_DB[[#This Row],[ID No.]],2,2),MID(HR_DB[[#This Row],[ID No.]],4,2),MID(HR_DB[[#This Row],[ID No.]],6,2))</f>
        <v>30944</v>
      </c>
      <c r="G928" s="1">
        <f ca="1">DATEDIF(HR_DB[[#This Row],[DOB]],TODAY(),"Y")</f>
        <v>36</v>
      </c>
      <c r="H928" s="1" t="s">
        <v>17</v>
      </c>
      <c r="I928" s="1" t="s">
        <v>23</v>
      </c>
      <c r="J928" s="1" t="s">
        <v>19</v>
      </c>
      <c r="K928" s="1" t="str">
        <f>VLOOKUP(MID(HR_DB[[#This Row],[ID No.]],8,2),[1]Draft!$B$9:$C$14,2,FALSE)</f>
        <v>Sharqia</v>
      </c>
      <c r="L928" s="3">
        <v>40902</v>
      </c>
      <c r="M928" s="1">
        <f ca="1">DATEDIF(HR_DB[[#This Row],[Hire date]],TODAY(),"Y")</f>
        <v>8</v>
      </c>
      <c r="N928" s="4">
        <v>5066</v>
      </c>
    </row>
    <row r="929" spans="1:14" x14ac:dyDescent="0.25">
      <c r="A929" s="1">
        <v>54957</v>
      </c>
      <c r="B929" s="1" t="s">
        <v>1888</v>
      </c>
      <c r="C929" s="1" t="s">
        <v>1889</v>
      </c>
      <c r="D929" s="1" t="s">
        <v>16</v>
      </c>
      <c r="E929" s="1" t="str">
        <f>IF(ISODD(MID(HR_DB[[#This Row],[ID No.]],13,1)),"Male","Female")</f>
        <v>Male</v>
      </c>
      <c r="F929" s="3">
        <f>DATE(MID(HR_DB[[#This Row],[ID No.]],2,2),MID(HR_DB[[#This Row],[ID No.]],4,2),MID(HR_DB[[#This Row],[ID No.]],6,2))</f>
        <v>29692</v>
      </c>
      <c r="G929" s="1">
        <f ca="1">DATEDIF(HR_DB[[#This Row],[DOB]],TODAY(),"Y")</f>
        <v>39</v>
      </c>
      <c r="H929" s="1" t="s">
        <v>32</v>
      </c>
      <c r="I929" s="1" t="s">
        <v>41</v>
      </c>
      <c r="J929" s="1" t="s">
        <v>24</v>
      </c>
      <c r="K929" s="1" t="str">
        <f>VLOOKUP(MID(HR_DB[[#This Row],[ID No.]],8,2),[1]Draft!$B$9:$C$14,2,FALSE)</f>
        <v>Cairo</v>
      </c>
      <c r="L929" s="3">
        <v>38290</v>
      </c>
      <c r="M929" s="1">
        <f ca="1">DATEDIF(HR_DB[[#This Row],[Hire date]],TODAY(),"Y")</f>
        <v>16</v>
      </c>
      <c r="N929" s="4">
        <v>14486</v>
      </c>
    </row>
    <row r="930" spans="1:14" x14ac:dyDescent="0.25">
      <c r="A930" s="1">
        <v>59110</v>
      </c>
      <c r="B930" s="1" t="s">
        <v>1890</v>
      </c>
      <c r="C930" s="1" t="s">
        <v>1891</v>
      </c>
      <c r="D930" s="1" t="s">
        <v>49</v>
      </c>
      <c r="E930" s="1" t="str">
        <f>IF(ISODD(MID(HR_DB[[#This Row],[ID No.]],13,1)),"Male","Female")</f>
        <v>Male</v>
      </c>
      <c r="F930" s="3">
        <f>DATE(MID(HR_DB[[#This Row],[ID No.]],2,2),MID(HR_DB[[#This Row],[ID No.]],4,2),MID(HR_DB[[#This Row],[ID No.]],6,2))</f>
        <v>30490</v>
      </c>
      <c r="G930" s="1">
        <f ca="1">DATEDIF(HR_DB[[#This Row],[DOB]],TODAY(),"Y")</f>
        <v>37</v>
      </c>
      <c r="H930" s="1" t="s">
        <v>17</v>
      </c>
      <c r="I930" s="1" t="s">
        <v>23</v>
      </c>
      <c r="J930" s="1" t="s">
        <v>67</v>
      </c>
      <c r="K930" s="1" t="str">
        <f>VLOOKUP(MID(HR_DB[[#This Row],[ID No.]],8,2),[1]Draft!$B$9:$C$14,2,FALSE)</f>
        <v>Monufia</v>
      </c>
      <c r="L930" s="3">
        <v>36096</v>
      </c>
      <c r="M930" s="1">
        <f ca="1">DATEDIF(HR_DB[[#This Row],[Hire date]],TODAY(),"Y")</f>
        <v>22</v>
      </c>
      <c r="N930" s="4">
        <v>6035</v>
      </c>
    </row>
    <row r="931" spans="1:14" x14ac:dyDescent="0.25">
      <c r="A931" s="1">
        <v>50170</v>
      </c>
      <c r="B931" s="1" t="s">
        <v>1892</v>
      </c>
      <c r="C931" s="1" t="s">
        <v>1893</v>
      </c>
      <c r="D931" s="1" t="s">
        <v>143</v>
      </c>
      <c r="E931" s="1" t="str">
        <f>IF(ISODD(MID(HR_DB[[#This Row],[ID No.]],13,1)),"Male","Female")</f>
        <v>Male</v>
      </c>
      <c r="F931" s="3">
        <f>DATE(MID(HR_DB[[#This Row],[ID No.]],2,2),MID(HR_DB[[#This Row],[ID No.]],4,2),MID(HR_DB[[#This Row],[ID No.]],6,2))</f>
        <v>27300</v>
      </c>
      <c r="G931" s="1">
        <f ca="1">DATEDIF(HR_DB[[#This Row],[DOB]],TODAY(),"Y")</f>
        <v>46</v>
      </c>
      <c r="H931" s="1" t="s">
        <v>17</v>
      </c>
      <c r="I931" s="1" t="s">
        <v>23</v>
      </c>
      <c r="J931" s="1" t="s">
        <v>19</v>
      </c>
      <c r="K931" s="1" t="str">
        <f>VLOOKUP(MID(HR_DB[[#This Row],[ID No.]],8,2),[1]Draft!$B$9:$C$14,2,FALSE)</f>
        <v>Monufia</v>
      </c>
      <c r="L931" s="3">
        <v>40681</v>
      </c>
      <c r="M931" s="1">
        <f ca="1">DATEDIF(HR_DB[[#This Row],[Hire date]],TODAY(),"Y")</f>
        <v>9</v>
      </c>
      <c r="N931" s="4">
        <v>7000</v>
      </c>
    </row>
    <row r="932" spans="1:14" x14ac:dyDescent="0.25">
      <c r="A932" s="1">
        <v>55749</v>
      </c>
      <c r="B932" s="1" t="s">
        <v>1894</v>
      </c>
      <c r="C932" s="1" t="s">
        <v>1895</v>
      </c>
      <c r="D932" s="1" t="s">
        <v>35</v>
      </c>
      <c r="E932" s="1" t="str">
        <f>IF(ISODD(MID(HR_DB[[#This Row],[ID No.]],13,1)),"Male","Female")</f>
        <v>Male</v>
      </c>
      <c r="F932" s="3">
        <f>DATE(MID(HR_DB[[#This Row],[ID No.]],2,2),MID(HR_DB[[#This Row],[ID No.]],4,2),MID(HR_DB[[#This Row],[ID No.]],6,2))</f>
        <v>32126</v>
      </c>
      <c r="G932" s="1">
        <f ca="1">DATEDIF(HR_DB[[#This Row],[DOB]],TODAY(),"Y")</f>
        <v>32</v>
      </c>
      <c r="H932" s="1" t="s">
        <v>17</v>
      </c>
      <c r="I932" s="1" t="s">
        <v>41</v>
      </c>
      <c r="J932" s="1" t="s">
        <v>28</v>
      </c>
      <c r="K932" s="1" t="str">
        <f>VLOOKUP(MID(HR_DB[[#This Row],[ID No.]],8,2),[1]Draft!$B$9:$C$14,2,FALSE)</f>
        <v>Alexandria</v>
      </c>
      <c r="L932" s="3">
        <v>41775</v>
      </c>
      <c r="M932" s="1">
        <f ca="1">DATEDIF(HR_DB[[#This Row],[Hire date]],TODAY(),"Y")</f>
        <v>6</v>
      </c>
      <c r="N932" s="4">
        <v>11461</v>
      </c>
    </row>
    <row r="933" spans="1:14" x14ac:dyDescent="0.25">
      <c r="A933" s="1">
        <v>50195</v>
      </c>
      <c r="B933" s="1" t="s">
        <v>1896</v>
      </c>
      <c r="C933" s="1" t="s">
        <v>1897</v>
      </c>
      <c r="D933" s="1" t="s">
        <v>31</v>
      </c>
      <c r="E933" s="1" t="str">
        <f>IF(ISODD(MID(HR_DB[[#This Row],[ID No.]],13,1)),"Male","Female")</f>
        <v>Male</v>
      </c>
      <c r="F933" s="3">
        <f>DATE(MID(HR_DB[[#This Row],[ID No.]],2,2),MID(HR_DB[[#This Row],[ID No.]],4,2),MID(HR_DB[[#This Row],[ID No.]],6,2))</f>
        <v>32685</v>
      </c>
      <c r="G933" s="1">
        <f ca="1">DATEDIF(HR_DB[[#This Row],[DOB]],TODAY(),"Y")</f>
        <v>31</v>
      </c>
      <c r="H933" s="1" t="s">
        <v>17</v>
      </c>
      <c r="I933" s="1" t="s">
        <v>23</v>
      </c>
      <c r="J933" s="1" t="s">
        <v>19</v>
      </c>
      <c r="K933" s="1" t="str">
        <f>VLOOKUP(MID(HR_DB[[#This Row],[ID No.]],8,2),[1]Draft!$B$9:$C$14,2,FALSE)</f>
        <v>Monufia</v>
      </c>
      <c r="L933" s="3">
        <v>36140</v>
      </c>
      <c r="M933" s="1">
        <f ca="1">DATEDIF(HR_DB[[#This Row],[Hire date]],TODAY(),"Y")</f>
        <v>21</v>
      </c>
      <c r="N933" s="4">
        <v>6779</v>
      </c>
    </row>
    <row r="934" spans="1:14" x14ac:dyDescent="0.25">
      <c r="A934" s="1">
        <v>54592</v>
      </c>
      <c r="B934" s="1" t="s">
        <v>1898</v>
      </c>
      <c r="C934" s="1" t="s">
        <v>1899</v>
      </c>
      <c r="D934" s="1" t="s">
        <v>27</v>
      </c>
      <c r="E934" s="1" t="str">
        <f>IF(ISODD(MID(HR_DB[[#This Row],[ID No.]],13,1)),"Male","Female")</f>
        <v>Female</v>
      </c>
      <c r="F934" s="3">
        <f>DATE(MID(HR_DB[[#This Row],[ID No.]],2,2),MID(HR_DB[[#This Row],[ID No.]],4,2),MID(HR_DB[[#This Row],[ID No.]],6,2))</f>
        <v>34324</v>
      </c>
      <c r="G934" s="1">
        <f ca="1">DATEDIF(HR_DB[[#This Row],[DOB]],TODAY(),"Y")</f>
        <v>26</v>
      </c>
      <c r="H934" s="1" t="s">
        <v>32</v>
      </c>
      <c r="I934" s="1" t="s">
        <v>23</v>
      </c>
      <c r="J934" s="1" t="s">
        <v>44</v>
      </c>
      <c r="K934" s="1" t="str">
        <f>VLOOKUP(MID(HR_DB[[#This Row],[ID No.]],8,2),[1]Draft!$B$9:$C$14,2,FALSE)</f>
        <v>Sharqia</v>
      </c>
      <c r="L934" s="3">
        <v>38231</v>
      </c>
      <c r="M934" s="1">
        <f ca="1">DATEDIF(HR_DB[[#This Row],[Hire date]],TODAY(),"Y")</f>
        <v>16</v>
      </c>
      <c r="N934" s="4">
        <v>5436</v>
      </c>
    </row>
    <row r="935" spans="1:14" x14ac:dyDescent="0.25">
      <c r="A935" s="1">
        <v>51807</v>
      </c>
      <c r="B935" s="1" t="s">
        <v>1900</v>
      </c>
      <c r="C935" s="1" t="s">
        <v>1901</v>
      </c>
      <c r="D935" s="1" t="s">
        <v>92</v>
      </c>
      <c r="E935" s="1" t="str">
        <f>IF(ISODD(MID(HR_DB[[#This Row],[ID No.]],13,1)),"Male","Female")</f>
        <v>Female</v>
      </c>
      <c r="F935" s="3">
        <f>DATE(MID(HR_DB[[#This Row],[ID No.]],2,2),MID(HR_DB[[#This Row],[ID No.]],4,2),MID(HR_DB[[#This Row],[ID No.]],6,2))</f>
        <v>28997</v>
      </c>
      <c r="G935" s="1">
        <f ca="1">DATEDIF(HR_DB[[#This Row],[DOB]],TODAY(),"Y")</f>
        <v>41</v>
      </c>
      <c r="H935" s="1" t="s">
        <v>17</v>
      </c>
      <c r="I935" s="1" t="s">
        <v>23</v>
      </c>
      <c r="J935" s="1" t="s">
        <v>19</v>
      </c>
      <c r="K935" s="1" t="str">
        <f>VLOOKUP(MID(HR_DB[[#This Row],[ID No.]],8,2),[1]Draft!$B$9:$C$14,2,FALSE)</f>
        <v>Giza</v>
      </c>
      <c r="L935" s="3">
        <v>36112</v>
      </c>
      <c r="M935" s="1">
        <f ca="1">DATEDIF(HR_DB[[#This Row],[Hire date]],TODAY(),"Y")</f>
        <v>21</v>
      </c>
      <c r="N935" s="4">
        <v>4811</v>
      </c>
    </row>
    <row r="936" spans="1:14" x14ac:dyDescent="0.25">
      <c r="A936" s="1">
        <v>58195</v>
      </c>
      <c r="B936" s="1" t="s">
        <v>1902</v>
      </c>
      <c r="C936" s="1" t="s">
        <v>1903</v>
      </c>
      <c r="D936" s="1" t="s">
        <v>31</v>
      </c>
      <c r="E936" s="1" t="str">
        <f>IF(ISODD(MID(HR_DB[[#This Row],[ID No.]],13,1)),"Male","Female")</f>
        <v>Female</v>
      </c>
      <c r="F936" s="3">
        <f>DATE(MID(HR_DB[[#This Row],[ID No.]],2,2),MID(HR_DB[[#This Row],[ID No.]],4,2),MID(HR_DB[[#This Row],[ID No.]],6,2))</f>
        <v>34390</v>
      </c>
      <c r="G936" s="1">
        <f ca="1">DATEDIF(HR_DB[[#This Row],[DOB]],TODAY(),"Y")</f>
        <v>26</v>
      </c>
      <c r="H936" s="1" t="s">
        <v>32</v>
      </c>
      <c r="I936" s="1" t="s">
        <v>23</v>
      </c>
      <c r="J936" s="1" t="s">
        <v>24</v>
      </c>
      <c r="K936" s="1" t="str">
        <f>VLOOKUP(MID(HR_DB[[#This Row],[ID No.]],8,2),[1]Draft!$B$9:$C$14,2,FALSE)</f>
        <v>Ismailia</v>
      </c>
      <c r="L936" s="3">
        <v>38379</v>
      </c>
      <c r="M936" s="1">
        <f ca="1">DATEDIF(HR_DB[[#This Row],[Hire date]],TODAY(),"Y")</f>
        <v>15</v>
      </c>
      <c r="N936" s="4">
        <v>5739</v>
      </c>
    </row>
    <row r="937" spans="1:14" x14ac:dyDescent="0.25">
      <c r="A937" s="1">
        <v>58722</v>
      </c>
      <c r="B937" s="1" t="s">
        <v>1904</v>
      </c>
      <c r="C937" s="1" t="s">
        <v>1905</v>
      </c>
      <c r="D937" s="1" t="s">
        <v>22</v>
      </c>
      <c r="E937" s="1" t="str">
        <f>IF(ISODD(MID(HR_DB[[#This Row],[ID No.]],13,1)),"Male","Female")</f>
        <v>Female</v>
      </c>
      <c r="F937" s="3">
        <f>DATE(MID(HR_DB[[#This Row],[ID No.]],2,2),MID(HR_DB[[#This Row],[ID No.]],4,2),MID(HR_DB[[#This Row],[ID No.]],6,2))</f>
        <v>33234</v>
      </c>
      <c r="G937" s="1">
        <f ca="1">DATEDIF(HR_DB[[#This Row],[DOB]],TODAY(),"Y")</f>
        <v>29</v>
      </c>
      <c r="H937" s="1" t="s">
        <v>17</v>
      </c>
      <c r="I937" s="1" t="s">
        <v>23</v>
      </c>
      <c r="J937" s="1" t="s">
        <v>24</v>
      </c>
      <c r="K937" s="1" t="str">
        <f>VLOOKUP(MID(HR_DB[[#This Row],[ID No.]],8,2),[1]Draft!$B$9:$C$14,2,FALSE)</f>
        <v>Sharqia</v>
      </c>
      <c r="L937" s="3">
        <v>38323</v>
      </c>
      <c r="M937" s="1">
        <f ca="1">DATEDIF(HR_DB[[#This Row],[Hire date]],TODAY(),"Y")</f>
        <v>15</v>
      </c>
      <c r="N937" s="4">
        <v>5400</v>
      </c>
    </row>
    <row r="938" spans="1:14" x14ac:dyDescent="0.25">
      <c r="A938" s="1">
        <v>57829</v>
      </c>
      <c r="B938" s="1" t="s">
        <v>1906</v>
      </c>
      <c r="C938" s="1" t="s">
        <v>1907</v>
      </c>
      <c r="D938" s="1" t="s">
        <v>38</v>
      </c>
      <c r="E938" s="1" t="str">
        <f>IF(ISODD(MID(HR_DB[[#This Row],[ID No.]],13,1)),"Male","Female")</f>
        <v>Male</v>
      </c>
      <c r="F938" s="3">
        <f>DATE(MID(HR_DB[[#This Row],[ID No.]],2,2),MID(HR_DB[[#This Row],[ID No.]],4,2),MID(HR_DB[[#This Row],[ID No.]],6,2))</f>
        <v>27171</v>
      </c>
      <c r="G938" s="1">
        <f ca="1">DATEDIF(HR_DB[[#This Row],[DOB]],TODAY(),"Y")</f>
        <v>46</v>
      </c>
      <c r="H938" s="1" t="s">
        <v>17</v>
      </c>
      <c r="I938" s="1" t="s">
        <v>23</v>
      </c>
      <c r="J938" s="1" t="s">
        <v>19</v>
      </c>
      <c r="K938" s="1" t="str">
        <f>VLOOKUP(MID(HR_DB[[#This Row],[ID No.]],8,2),[1]Draft!$B$9:$C$14,2,FALSE)</f>
        <v>Alexandria</v>
      </c>
      <c r="L938" s="3">
        <v>39945</v>
      </c>
      <c r="M938" s="1">
        <f ca="1">DATEDIF(HR_DB[[#This Row],[Hire date]],TODAY(),"Y")</f>
        <v>11</v>
      </c>
      <c r="N938" s="4">
        <v>5879</v>
      </c>
    </row>
    <row r="939" spans="1:14" x14ac:dyDescent="0.25">
      <c r="A939" s="1">
        <v>58480</v>
      </c>
      <c r="B939" s="1" t="s">
        <v>1908</v>
      </c>
      <c r="C939" s="1" t="s">
        <v>1909</v>
      </c>
      <c r="D939" s="1" t="s">
        <v>27</v>
      </c>
      <c r="E939" s="1" t="str">
        <f>IF(ISODD(MID(HR_DB[[#This Row],[ID No.]],13,1)),"Male","Female")</f>
        <v>Male</v>
      </c>
      <c r="F939" s="3">
        <f>DATE(MID(HR_DB[[#This Row],[ID No.]],2,2),MID(HR_DB[[#This Row],[ID No.]],4,2),MID(HR_DB[[#This Row],[ID No.]],6,2))</f>
        <v>33736</v>
      </c>
      <c r="G939" s="1">
        <f ca="1">DATEDIF(HR_DB[[#This Row],[DOB]],TODAY(),"Y")</f>
        <v>28</v>
      </c>
      <c r="H939" s="1" t="s">
        <v>17</v>
      </c>
      <c r="I939" s="1" t="s">
        <v>23</v>
      </c>
      <c r="J939" s="1" t="s">
        <v>44</v>
      </c>
      <c r="K939" s="1" t="str">
        <f>VLOOKUP(MID(HR_DB[[#This Row],[ID No.]],8,2),[1]Draft!$B$9:$C$14,2,FALSE)</f>
        <v>Ismailia</v>
      </c>
      <c r="L939" s="3">
        <v>34941</v>
      </c>
      <c r="M939" s="1">
        <f ca="1">DATEDIF(HR_DB[[#This Row],[Hire date]],TODAY(),"Y")</f>
        <v>25</v>
      </c>
      <c r="N939" s="4">
        <v>6218</v>
      </c>
    </row>
    <row r="940" spans="1:14" x14ac:dyDescent="0.25">
      <c r="A940" s="1">
        <v>51299</v>
      </c>
      <c r="B940" s="1" t="s">
        <v>1910</v>
      </c>
      <c r="C940" s="1" t="s">
        <v>1911</v>
      </c>
      <c r="D940" s="1" t="s">
        <v>62</v>
      </c>
      <c r="E940" s="1" t="str">
        <f>IF(ISODD(MID(HR_DB[[#This Row],[ID No.]],13,1)),"Male","Female")</f>
        <v>Male</v>
      </c>
      <c r="F940" s="3">
        <f>DATE(MID(HR_DB[[#This Row],[ID No.]],2,2),MID(HR_DB[[#This Row],[ID No.]],4,2),MID(HR_DB[[#This Row],[ID No.]],6,2))</f>
        <v>29222</v>
      </c>
      <c r="G940" s="1">
        <f ca="1">DATEDIF(HR_DB[[#This Row],[DOB]],TODAY(),"Y")</f>
        <v>40</v>
      </c>
      <c r="H940" s="1" t="s">
        <v>17</v>
      </c>
      <c r="I940" s="1" t="s">
        <v>23</v>
      </c>
      <c r="J940" s="1" t="s">
        <v>44</v>
      </c>
      <c r="K940" s="1" t="str">
        <f>VLOOKUP(MID(HR_DB[[#This Row],[ID No.]],8,2),[1]Draft!$B$9:$C$14,2,FALSE)</f>
        <v>Alexandria</v>
      </c>
      <c r="L940" s="3">
        <v>37894</v>
      </c>
      <c r="M940" s="1">
        <f ca="1">DATEDIF(HR_DB[[#This Row],[Hire date]],TODAY(),"Y")</f>
        <v>17</v>
      </c>
      <c r="N940" s="4">
        <v>5379</v>
      </c>
    </row>
    <row r="941" spans="1:14" x14ac:dyDescent="0.25">
      <c r="A941" s="1">
        <v>55725</v>
      </c>
      <c r="B941" s="1" t="s">
        <v>1912</v>
      </c>
      <c r="C941" s="2" t="s">
        <v>1913</v>
      </c>
      <c r="D941" s="1" t="s">
        <v>35</v>
      </c>
      <c r="E941" s="1" t="str">
        <f>IF(ISODD(MID(HR_DB[[#This Row],[ID No.]],13,1)),"Male","Female")</f>
        <v>Male</v>
      </c>
      <c r="F941" s="3">
        <f>DATE(MID(HR_DB[[#This Row],[ID No.]],2,2),MID(HR_DB[[#This Row],[ID No.]],4,2),MID(HR_DB[[#This Row],[ID No.]],6,2))</f>
        <v>29112</v>
      </c>
      <c r="G941" s="1">
        <f ca="1">DATEDIF(HR_DB[[#This Row],[DOB]],TODAY(),"Y")</f>
        <v>41</v>
      </c>
      <c r="H941" s="1" t="s">
        <v>32</v>
      </c>
      <c r="I941" s="1" t="s">
        <v>23</v>
      </c>
      <c r="J941" s="1" t="s">
        <v>44</v>
      </c>
      <c r="K941" s="1" t="str">
        <f>VLOOKUP(MID(HR_DB[[#This Row],[ID No.]],8,2),[1]Draft!$B$9:$C$14,2,FALSE)</f>
        <v>Cairo</v>
      </c>
      <c r="L941" s="3">
        <v>35272</v>
      </c>
      <c r="M941" s="1">
        <f ca="1">DATEDIF(HR_DB[[#This Row],[Hire date]],TODAY(),"Y")</f>
        <v>24</v>
      </c>
      <c r="N941" s="4">
        <v>6635</v>
      </c>
    </row>
    <row r="942" spans="1:14" x14ac:dyDescent="0.25">
      <c r="A942" s="1">
        <v>50984</v>
      </c>
      <c r="B942" s="1" t="s">
        <v>1914</v>
      </c>
      <c r="C942" s="1" t="s">
        <v>1915</v>
      </c>
      <c r="D942" s="1" t="s">
        <v>27</v>
      </c>
      <c r="E942" s="1" t="str">
        <f>IF(ISODD(MID(HR_DB[[#This Row],[ID No.]],13,1)),"Male","Female")</f>
        <v>Male</v>
      </c>
      <c r="F942" s="3">
        <f>DATE(MID(HR_DB[[#This Row],[ID No.]],2,2),MID(HR_DB[[#This Row],[ID No.]],4,2),MID(HR_DB[[#This Row],[ID No.]],6,2))</f>
        <v>27890</v>
      </c>
      <c r="G942" s="1">
        <f ca="1">DATEDIF(HR_DB[[#This Row],[DOB]],TODAY(),"Y")</f>
        <v>44</v>
      </c>
      <c r="H942" s="1" t="s">
        <v>32</v>
      </c>
      <c r="I942" s="1" t="s">
        <v>23</v>
      </c>
      <c r="J942" s="1" t="s">
        <v>28</v>
      </c>
      <c r="K942" s="1" t="str">
        <f>VLOOKUP(MID(HR_DB[[#This Row],[ID No.]],8,2),[1]Draft!$B$9:$C$14,2,FALSE)</f>
        <v>Giza</v>
      </c>
      <c r="L942" s="3">
        <v>35735</v>
      </c>
      <c r="M942" s="1">
        <f ca="1">DATEDIF(HR_DB[[#This Row],[Hire date]],TODAY(),"Y")</f>
        <v>23</v>
      </c>
      <c r="N942" s="4">
        <v>4246</v>
      </c>
    </row>
    <row r="943" spans="1:14" x14ac:dyDescent="0.25">
      <c r="A943" s="1">
        <v>50197</v>
      </c>
      <c r="B943" s="1" t="s">
        <v>1916</v>
      </c>
      <c r="C943" s="1" t="s">
        <v>1917</v>
      </c>
      <c r="D943" s="1" t="s">
        <v>62</v>
      </c>
      <c r="E943" s="1" t="str">
        <f>IF(ISODD(MID(HR_DB[[#This Row],[ID No.]],13,1)),"Male","Female")</f>
        <v>Male</v>
      </c>
      <c r="F943" s="3">
        <f>DATE(MID(HR_DB[[#This Row],[ID No.]],2,2),MID(HR_DB[[#This Row],[ID No.]],4,2),MID(HR_DB[[#This Row],[ID No.]],6,2))</f>
        <v>34449</v>
      </c>
      <c r="G943" s="1">
        <f ca="1">DATEDIF(HR_DB[[#This Row],[DOB]],TODAY(),"Y")</f>
        <v>26</v>
      </c>
      <c r="H943" s="1" t="s">
        <v>17</v>
      </c>
      <c r="I943" s="1" t="s">
        <v>23</v>
      </c>
      <c r="J943" s="1" t="s">
        <v>24</v>
      </c>
      <c r="K943" s="1" t="str">
        <f>VLOOKUP(MID(HR_DB[[#This Row],[ID No.]],8,2),[1]Draft!$B$9:$C$14,2,FALSE)</f>
        <v>Monufia</v>
      </c>
      <c r="L943" s="3">
        <v>40209</v>
      </c>
      <c r="M943" s="1">
        <f ca="1">DATEDIF(HR_DB[[#This Row],[Hire date]],TODAY(),"Y")</f>
        <v>10</v>
      </c>
      <c r="N943" s="4">
        <v>5162</v>
      </c>
    </row>
    <row r="944" spans="1:14" x14ac:dyDescent="0.25">
      <c r="A944" s="1">
        <v>52572</v>
      </c>
      <c r="B944" s="1" t="s">
        <v>1918</v>
      </c>
      <c r="C944" s="1" t="s">
        <v>1919</v>
      </c>
      <c r="D944" s="1" t="s">
        <v>31</v>
      </c>
      <c r="E944" s="1" t="str">
        <f>IF(ISODD(MID(HR_DB[[#This Row],[ID No.]],13,1)),"Male","Female")</f>
        <v>Male</v>
      </c>
      <c r="F944" s="3">
        <f>DATE(MID(HR_DB[[#This Row],[ID No.]],2,2),MID(HR_DB[[#This Row],[ID No.]],4,2),MID(HR_DB[[#This Row],[ID No.]],6,2))</f>
        <v>33089</v>
      </c>
      <c r="G944" s="1">
        <f ca="1">DATEDIF(HR_DB[[#This Row],[DOB]],TODAY(),"Y")</f>
        <v>30</v>
      </c>
      <c r="H944" s="1" t="s">
        <v>32</v>
      </c>
      <c r="I944" s="1" t="s">
        <v>23</v>
      </c>
      <c r="J944" s="1" t="s">
        <v>67</v>
      </c>
      <c r="K944" s="1" t="str">
        <f>VLOOKUP(MID(HR_DB[[#This Row],[ID No.]],8,2),[1]Draft!$B$9:$C$14,2,FALSE)</f>
        <v>Cairo</v>
      </c>
      <c r="L944" s="3">
        <v>39834</v>
      </c>
      <c r="M944" s="1">
        <f ca="1">DATEDIF(HR_DB[[#This Row],[Hire date]],TODAY(),"Y")</f>
        <v>11</v>
      </c>
      <c r="N944" s="4">
        <v>5717</v>
      </c>
    </row>
    <row r="945" spans="1:14" x14ac:dyDescent="0.25">
      <c r="A945" s="1">
        <v>57949</v>
      </c>
      <c r="B945" s="1" t="s">
        <v>1920</v>
      </c>
      <c r="C945" s="1" t="s">
        <v>1921</v>
      </c>
      <c r="D945" s="1" t="s">
        <v>31</v>
      </c>
      <c r="E945" s="1" t="str">
        <f>IF(ISODD(MID(HR_DB[[#This Row],[ID No.]],13,1)),"Male","Female")</f>
        <v>Female</v>
      </c>
      <c r="F945" s="3">
        <f>DATE(MID(HR_DB[[#This Row],[ID No.]],2,2),MID(HR_DB[[#This Row],[ID No.]],4,2),MID(HR_DB[[#This Row],[ID No.]],6,2))</f>
        <v>33756</v>
      </c>
      <c r="G945" s="1">
        <f ca="1">DATEDIF(HR_DB[[#This Row],[DOB]],TODAY(),"Y")</f>
        <v>28</v>
      </c>
      <c r="H945" s="1" t="s">
        <v>32</v>
      </c>
      <c r="I945" s="1" t="s">
        <v>18</v>
      </c>
      <c r="J945" s="1" t="s">
        <v>28</v>
      </c>
      <c r="K945" s="1" t="str">
        <f>VLOOKUP(MID(HR_DB[[#This Row],[ID No.]],8,2),[1]Draft!$B$9:$C$14,2,FALSE)</f>
        <v>Sharqia</v>
      </c>
      <c r="L945" s="3">
        <v>37288</v>
      </c>
      <c r="M945" s="1">
        <f ca="1">DATEDIF(HR_DB[[#This Row],[Hire date]],TODAY(),"Y")</f>
        <v>18</v>
      </c>
      <c r="N945" s="4">
        <v>16042</v>
      </c>
    </row>
    <row r="946" spans="1:14" x14ac:dyDescent="0.25">
      <c r="A946" s="1">
        <v>50685</v>
      </c>
      <c r="B946" s="1" t="s">
        <v>1922</v>
      </c>
      <c r="C946" s="1" t="s">
        <v>1923</v>
      </c>
      <c r="D946" s="1" t="s">
        <v>27</v>
      </c>
      <c r="E946" s="1" t="str">
        <f>IF(ISODD(MID(HR_DB[[#This Row],[ID No.]],13,1)),"Male","Female")</f>
        <v>Male</v>
      </c>
      <c r="F946" s="3">
        <f>DATE(MID(HR_DB[[#This Row],[ID No.]],2,2),MID(HR_DB[[#This Row],[ID No.]],4,2),MID(HR_DB[[#This Row],[ID No.]],6,2))</f>
        <v>32771</v>
      </c>
      <c r="G946" s="1">
        <f ca="1">DATEDIF(HR_DB[[#This Row],[DOB]],TODAY(),"Y")</f>
        <v>31</v>
      </c>
      <c r="H946" s="1" t="s">
        <v>32</v>
      </c>
      <c r="I946" s="1" t="s">
        <v>23</v>
      </c>
      <c r="J946" s="1" t="s">
        <v>19</v>
      </c>
      <c r="K946" s="1" t="str">
        <f>VLOOKUP(MID(HR_DB[[#This Row],[ID No.]],8,2),[1]Draft!$B$9:$C$14,2,FALSE)</f>
        <v>Monufia</v>
      </c>
      <c r="L946" s="3">
        <v>36336</v>
      </c>
      <c r="M946" s="1">
        <f ca="1">DATEDIF(HR_DB[[#This Row],[Hire date]],TODAY(),"Y")</f>
        <v>21</v>
      </c>
      <c r="N946" s="4">
        <v>6676</v>
      </c>
    </row>
    <row r="947" spans="1:14" x14ac:dyDescent="0.25">
      <c r="A947" s="1">
        <v>54408</v>
      </c>
      <c r="B947" s="1" t="s">
        <v>1924</v>
      </c>
      <c r="C947" s="1" t="s">
        <v>1925</v>
      </c>
      <c r="D947" s="1" t="s">
        <v>31</v>
      </c>
      <c r="E947" s="1" t="str">
        <f>IF(ISODD(MID(HR_DB[[#This Row],[ID No.]],13,1)),"Male","Female")</f>
        <v>Female</v>
      </c>
      <c r="F947" s="3">
        <f>DATE(MID(HR_DB[[#This Row],[ID No.]],2,2),MID(HR_DB[[#This Row],[ID No.]],4,2),MID(HR_DB[[#This Row],[ID No.]],6,2))</f>
        <v>30591</v>
      </c>
      <c r="G947" s="1">
        <f ca="1">DATEDIF(HR_DB[[#This Row],[DOB]],TODAY(),"Y")</f>
        <v>37</v>
      </c>
      <c r="H947" s="1" t="s">
        <v>17</v>
      </c>
      <c r="I947" s="1" t="s">
        <v>23</v>
      </c>
      <c r="J947" s="1" t="s">
        <v>28</v>
      </c>
      <c r="K947" s="1" t="str">
        <f>VLOOKUP(MID(HR_DB[[#This Row],[ID No.]],8,2),[1]Draft!$B$9:$C$14,2,FALSE)</f>
        <v>Giza</v>
      </c>
      <c r="L947" s="3">
        <v>36593</v>
      </c>
      <c r="M947" s="1">
        <f ca="1">DATEDIF(HR_DB[[#This Row],[Hire date]],TODAY(),"Y")</f>
        <v>20</v>
      </c>
      <c r="N947" s="4">
        <v>3921</v>
      </c>
    </row>
    <row r="948" spans="1:14" x14ac:dyDescent="0.25">
      <c r="A948" s="1">
        <v>58827</v>
      </c>
      <c r="B948" s="1" t="s">
        <v>1926</v>
      </c>
      <c r="C948" s="1" t="s">
        <v>1927</v>
      </c>
      <c r="D948" s="1" t="s">
        <v>35</v>
      </c>
      <c r="E948" s="1" t="str">
        <f>IF(ISODD(MID(HR_DB[[#This Row],[ID No.]],13,1)),"Male","Female")</f>
        <v>Female</v>
      </c>
      <c r="F948" s="3">
        <f>DATE(MID(HR_DB[[#This Row],[ID No.]],2,2),MID(HR_DB[[#This Row],[ID No.]],4,2),MID(HR_DB[[#This Row],[ID No.]],6,2))</f>
        <v>28742</v>
      </c>
      <c r="G948" s="1">
        <f ca="1">DATEDIF(HR_DB[[#This Row],[DOB]],TODAY(),"Y")</f>
        <v>42</v>
      </c>
      <c r="H948" s="1" t="s">
        <v>32</v>
      </c>
      <c r="I948" s="1" t="s">
        <v>23</v>
      </c>
      <c r="J948" s="1" t="s">
        <v>28</v>
      </c>
      <c r="K948" s="1" t="str">
        <f>VLOOKUP(MID(HR_DB[[#This Row],[ID No.]],8,2),[1]Draft!$B$9:$C$14,2,FALSE)</f>
        <v>Ismailia</v>
      </c>
      <c r="L948" s="3">
        <v>41927</v>
      </c>
      <c r="M948" s="1">
        <f ca="1">DATEDIF(HR_DB[[#This Row],[Hire date]],TODAY(),"Y")</f>
        <v>6</v>
      </c>
      <c r="N948" s="4">
        <v>3324</v>
      </c>
    </row>
    <row r="949" spans="1:14" x14ac:dyDescent="0.25">
      <c r="A949" s="1">
        <v>58988</v>
      </c>
      <c r="B949" s="1" t="s">
        <v>1928</v>
      </c>
      <c r="C949" s="1" t="s">
        <v>1929</v>
      </c>
      <c r="D949" s="1" t="s">
        <v>38</v>
      </c>
      <c r="E949" s="1" t="str">
        <f>IF(ISODD(MID(HR_DB[[#This Row],[ID No.]],13,1)),"Male","Female")</f>
        <v>Male</v>
      </c>
      <c r="F949" s="3">
        <f>DATE(MID(HR_DB[[#This Row],[ID No.]],2,2),MID(HR_DB[[#This Row],[ID No.]],4,2),MID(HR_DB[[#This Row],[ID No.]],6,2))</f>
        <v>33317</v>
      </c>
      <c r="G949" s="1">
        <f ca="1">DATEDIF(HR_DB[[#This Row],[DOB]],TODAY(),"Y")</f>
        <v>29</v>
      </c>
      <c r="H949" s="1" t="s">
        <v>32</v>
      </c>
      <c r="I949" s="1" t="s">
        <v>23</v>
      </c>
      <c r="J949" s="1" t="s">
        <v>44</v>
      </c>
      <c r="K949" s="1" t="str">
        <f>VLOOKUP(MID(HR_DB[[#This Row],[ID No.]],8,2),[1]Draft!$B$9:$C$14,2,FALSE)</f>
        <v>Giza</v>
      </c>
      <c r="L949" s="3">
        <v>40180</v>
      </c>
      <c r="M949" s="1">
        <f ca="1">DATEDIF(HR_DB[[#This Row],[Hire date]],TODAY(),"Y")</f>
        <v>10</v>
      </c>
      <c r="N949" s="4">
        <v>3973</v>
      </c>
    </row>
    <row r="950" spans="1:14" x14ac:dyDescent="0.25">
      <c r="A950" s="1">
        <v>55990</v>
      </c>
      <c r="B950" s="1" t="s">
        <v>1930</v>
      </c>
      <c r="C950" s="1" t="s">
        <v>1931</v>
      </c>
      <c r="D950" s="1" t="s">
        <v>143</v>
      </c>
      <c r="E950" s="1" t="str">
        <f>IF(ISODD(MID(HR_DB[[#This Row],[ID No.]],13,1)),"Male","Female")</f>
        <v>Female</v>
      </c>
      <c r="F950" s="3">
        <f>DATE(MID(HR_DB[[#This Row],[ID No.]],2,2),MID(HR_DB[[#This Row],[ID No.]],4,2),MID(HR_DB[[#This Row],[ID No.]],6,2))</f>
        <v>33659</v>
      </c>
      <c r="G950" s="1">
        <f ca="1">DATEDIF(HR_DB[[#This Row],[DOB]],TODAY(),"Y")</f>
        <v>28</v>
      </c>
      <c r="H950" s="1" t="s">
        <v>17</v>
      </c>
      <c r="I950" s="1" t="s">
        <v>41</v>
      </c>
      <c r="J950" s="1" t="s">
        <v>44</v>
      </c>
      <c r="K950" s="1" t="str">
        <f>VLOOKUP(MID(HR_DB[[#This Row],[ID No.]],8,2),[1]Draft!$B$9:$C$14,2,FALSE)</f>
        <v>Giza</v>
      </c>
      <c r="L950" s="3">
        <v>40459</v>
      </c>
      <c r="M950" s="1">
        <f ca="1">DATEDIF(HR_DB[[#This Row],[Hire date]],TODAY(),"Y")</f>
        <v>10</v>
      </c>
      <c r="N950" s="4">
        <v>13787</v>
      </c>
    </row>
    <row r="951" spans="1:14" x14ac:dyDescent="0.25">
      <c r="A951" s="1">
        <v>57432</v>
      </c>
      <c r="B951" s="1" t="s">
        <v>1932</v>
      </c>
      <c r="C951" s="1" t="s">
        <v>1933</v>
      </c>
      <c r="D951" s="1" t="s">
        <v>35</v>
      </c>
      <c r="E951" s="1" t="str">
        <f>IF(ISODD(MID(HR_DB[[#This Row],[ID No.]],13,1)),"Male","Female")</f>
        <v>Female</v>
      </c>
      <c r="F951" s="3">
        <f>DATE(MID(HR_DB[[#This Row],[ID No.]],2,2),MID(HR_DB[[#This Row],[ID No.]],4,2),MID(HR_DB[[#This Row],[ID No.]],6,2))</f>
        <v>32011</v>
      </c>
      <c r="G951" s="1">
        <f ca="1">DATEDIF(HR_DB[[#This Row],[DOB]],TODAY(),"Y")</f>
        <v>33</v>
      </c>
      <c r="H951" s="1" t="s">
        <v>17</v>
      </c>
      <c r="I951" s="1" t="s">
        <v>23</v>
      </c>
      <c r="J951" s="1" t="s">
        <v>24</v>
      </c>
      <c r="K951" s="1" t="str">
        <f>VLOOKUP(MID(HR_DB[[#This Row],[ID No.]],8,2),[1]Draft!$B$9:$C$14,2,FALSE)</f>
        <v>Alexandria</v>
      </c>
      <c r="L951" s="3">
        <v>41984</v>
      </c>
      <c r="M951" s="1">
        <f ca="1">DATEDIF(HR_DB[[#This Row],[Hire date]],TODAY(),"Y")</f>
        <v>5</v>
      </c>
      <c r="N951" s="4">
        <v>6312</v>
      </c>
    </row>
    <row r="952" spans="1:14" x14ac:dyDescent="0.25">
      <c r="A952" s="1">
        <v>57913</v>
      </c>
      <c r="B952" s="1" t="s">
        <v>1934</v>
      </c>
      <c r="C952" s="1" t="s">
        <v>1935</v>
      </c>
      <c r="D952" s="1" t="s">
        <v>35</v>
      </c>
      <c r="E952" s="1" t="str">
        <f>IF(ISODD(MID(HR_DB[[#This Row],[ID No.]],13,1)),"Male","Female")</f>
        <v>Male</v>
      </c>
      <c r="F952" s="3">
        <f>DATE(MID(HR_DB[[#This Row],[ID No.]],2,2),MID(HR_DB[[#This Row],[ID No.]],4,2),MID(HR_DB[[#This Row],[ID No.]],6,2))</f>
        <v>31611</v>
      </c>
      <c r="G952" s="1">
        <f ca="1">DATEDIF(HR_DB[[#This Row],[DOB]],TODAY(),"Y")</f>
        <v>34</v>
      </c>
      <c r="H952" s="1" t="s">
        <v>17</v>
      </c>
      <c r="I952" s="1" t="s">
        <v>23</v>
      </c>
      <c r="J952" s="1" t="s">
        <v>28</v>
      </c>
      <c r="K952" s="1" t="str">
        <f>VLOOKUP(MID(HR_DB[[#This Row],[ID No.]],8,2),[1]Draft!$B$9:$C$14,2,FALSE)</f>
        <v>Alexandria</v>
      </c>
      <c r="L952" s="3">
        <v>36063</v>
      </c>
      <c r="M952" s="1">
        <f ca="1">DATEDIF(HR_DB[[#This Row],[Hire date]],TODAY(),"Y")</f>
        <v>22</v>
      </c>
      <c r="N952" s="4">
        <v>6363</v>
      </c>
    </row>
    <row r="953" spans="1:14" x14ac:dyDescent="0.25">
      <c r="A953" s="1">
        <v>55511</v>
      </c>
      <c r="B953" s="1" t="s">
        <v>1936</v>
      </c>
      <c r="C953" s="1" t="s">
        <v>1937</v>
      </c>
      <c r="D953" s="1" t="s">
        <v>62</v>
      </c>
      <c r="E953" s="1" t="str">
        <f>IF(ISODD(MID(HR_DB[[#This Row],[ID No.]],13,1)),"Male","Female")</f>
        <v>Female</v>
      </c>
      <c r="F953" s="3">
        <f>DATE(MID(HR_DB[[#This Row],[ID No.]],2,2),MID(HR_DB[[#This Row],[ID No.]],4,2),MID(HR_DB[[#This Row],[ID No.]],6,2))</f>
        <v>32534</v>
      </c>
      <c r="G953" s="1">
        <f ca="1">DATEDIF(HR_DB[[#This Row],[DOB]],TODAY(),"Y")</f>
        <v>31</v>
      </c>
      <c r="H953" s="1" t="s">
        <v>17</v>
      </c>
      <c r="I953" s="1" t="s">
        <v>18</v>
      </c>
      <c r="J953" s="1" t="s">
        <v>67</v>
      </c>
      <c r="K953" s="1" t="str">
        <f>VLOOKUP(MID(HR_DB[[#This Row],[ID No.]],8,2),[1]Draft!$B$9:$C$14,2,FALSE)</f>
        <v>Monufia</v>
      </c>
      <c r="L953" s="3">
        <v>38274</v>
      </c>
      <c r="M953" s="1">
        <f ca="1">DATEDIF(HR_DB[[#This Row],[Hire date]],TODAY(),"Y")</f>
        <v>16</v>
      </c>
      <c r="N953" s="4">
        <v>28316</v>
      </c>
    </row>
    <row r="954" spans="1:14" x14ac:dyDescent="0.25">
      <c r="A954" s="1">
        <v>51532</v>
      </c>
      <c r="B954" s="1" t="s">
        <v>1938</v>
      </c>
      <c r="C954" s="1" t="s">
        <v>1939</v>
      </c>
      <c r="D954" s="1" t="s">
        <v>49</v>
      </c>
      <c r="E954" s="1" t="str">
        <f>IF(ISODD(MID(HR_DB[[#This Row],[ID No.]],13,1)),"Male","Female")</f>
        <v>Male</v>
      </c>
      <c r="F954" s="3">
        <f>DATE(MID(HR_DB[[#This Row],[ID No.]],2,2),MID(HR_DB[[#This Row],[ID No.]],4,2),MID(HR_DB[[#This Row],[ID No.]],6,2))</f>
        <v>32544</v>
      </c>
      <c r="G954" s="1">
        <f ca="1">DATEDIF(HR_DB[[#This Row],[DOB]],TODAY(),"Y")</f>
        <v>31</v>
      </c>
      <c r="H954" s="1" t="s">
        <v>17</v>
      </c>
      <c r="I954" s="1" t="s">
        <v>23</v>
      </c>
      <c r="J954" s="1" t="s">
        <v>44</v>
      </c>
      <c r="K954" s="1" t="str">
        <f>VLOOKUP(MID(HR_DB[[#This Row],[ID No.]],8,2),[1]Draft!$B$9:$C$14,2,FALSE)</f>
        <v>Monufia</v>
      </c>
      <c r="L954" s="3">
        <v>41755</v>
      </c>
      <c r="M954" s="1">
        <f ca="1">DATEDIF(HR_DB[[#This Row],[Hire date]],TODAY(),"Y")</f>
        <v>6</v>
      </c>
      <c r="N954" s="4">
        <v>3932</v>
      </c>
    </row>
    <row r="955" spans="1:14" x14ac:dyDescent="0.25">
      <c r="A955" s="1">
        <v>58884</v>
      </c>
      <c r="B955" s="1" t="s">
        <v>1940</v>
      </c>
      <c r="C955" s="1" t="s">
        <v>1941</v>
      </c>
      <c r="D955" s="1" t="s">
        <v>92</v>
      </c>
      <c r="E955" s="1" t="str">
        <f>IF(ISODD(MID(HR_DB[[#This Row],[ID No.]],13,1)),"Male","Female")</f>
        <v>Male</v>
      </c>
      <c r="F955" s="3">
        <f>DATE(MID(HR_DB[[#This Row],[ID No.]],2,2),MID(HR_DB[[#This Row],[ID No.]],4,2),MID(HR_DB[[#This Row],[ID No.]],6,2))</f>
        <v>34300</v>
      </c>
      <c r="G955" s="1">
        <f ca="1">DATEDIF(HR_DB[[#This Row],[DOB]],TODAY(),"Y")</f>
        <v>26</v>
      </c>
      <c r="H955" s="1" t="s">
        <v>17</v>
      </c>
      <c r="I955" s="1" t="s">
        <v>23</v>
      </c>
      <c r="J955" s="1" t="s">
        <v>28</v>
      </c>
      <c r="K955" s="1" t="str">
        <f>VLOOKUP(MID(HR_DB[[#This Row],[ID No.]],8,2),[1]Draft!$B$9:$C$14,2,FALSE)</f>
        <v>Monufia</v>
      </c>
      <c r="L955" s="3">
        <v>41050</v>
      </c>
      <c r="M955" s="1">
        <f ca="1">DATEDIF(HR_DB[[#This Row],[Hire date]],TODAY(),"Y")</f>
        <v>8</v>
      </c>
      <c r="N955" s="4">
        <v>4777</v>
      </c>
    </row>
    <row r="956" spans="1:14" x14ac:dyDescent="0.25">
      <c r="A956" s="1">
        <v>54747</v>
      </c>
      <c r="B956" s="1" t="s">
        <v>1942</v>
      </c>
      <c r="C956" s="1" t="s">
        <v>1943</v>
      </c>
      <c r="D956" s="1" t="s">
        <v>49</v>
      </c>
      <c r="E956" s="1" t="str">
        <f>IF(ISODD(MID(HR_DB[[#This Row],[ID No.]],13,1)),"Male","Female")</f>
        <v>Male</v>
      </c>
      <c r="F956" s="3">
        <f>DATE(MID(HR_DB[[#This Row],[ID No.]],2,2),MID(HR_DB[[#This Row],[ID No.]],4,2),MID(HR_DB[[#This Row],[ID No.]],6,2))</f>
        <v>31306</v>
      </c>
      <c r="G956" s="1">
        <f ca="1">DATEDIF(HR_DB[[#This Row],[DOB]],TODAY(),"Y")</f>
        <v>35</v>
      </c>
      <c r="H956" s="1" t="s">
        <v>17</v>
      </c>
      <c r="I956" s="1" t="s">
        <v>23</v>
      </c>
      <c r="J956" s="1" t="s">
        <v>67</v>
      </c>
      <c r="K956" s="1" t="str">
        <f>VLOOKUP(MID(HR_DB[[#This Row],[ID No.]],8,2),[1]Draft!$B$9:$C$14,2,FALSE)</f>
        <v>Sharqia</v>
      </c>
      <c r="L956" s="3">
        <v>36915</v>
      </c>
      <c r="M956" s="1">
        <f ca="1">DATEDIF(HR_DB[[#This Row],[Hire date]],TODAY(),"Y")</f>
        <v>19</v>
      </c>
      <c r="N956" s="4">
        <v>4406</v>
      </c>
    </row>
    <row r="957" spans="1:14" x14ac:dyDescent="0.25">
      <c r="A957" s="1">
        <v>51471</v>
      </c>
      <c r="B957" s="1" t="s">
        <v>1944</v>
      </c>
      <c r="C957" s="1" t="s">
        <v>1945</v>
      </c>
      <c r="D957" s="1" t="s">
        <v>31</v>
      </c>
      <c r="E957" s="1" t="str">
        <f>IF(ISODD(MID(HR_DB[[#This Row],[ID No.]],13,1)),"Male","Female")</f>
        <v>Female</v>
      </c>
      <c r="F957" s="3">
        <f>DATE(MID(HR_DB[[#This Row],[ID No.]],2,2),MID(HR_DB[[#This Row],[ID No.]],4,2),MID(HR_DB[[#This Row],[ID No.]],6,2))</f>
        <v>29074</v>
      </c>
      <c r="G957" s="1">
        <f ca="1">DATEDIF(HR_DB[[#This Row],[DOB]],TODAY(),"Y")</f>
        <v>41</v>
      </c>
      <c r="H957" s="1" t="s">
        <v>17</v>
      </c>
      <c r="I957" s="1" t="s">
        <v>23</v>
      </c>
      <c r="J957" s="1" t="s">
        <v>44</v>
      </c>
      <c r="K957" s="1" t="str">
        <f>VLOOKUP(MID(HR_DB[[#This Row],[ID No.]],8,2),[1]Draft!$B$9:$C$14,2,FALSE)</f>
        <v>Alexandria</v>
      </c>
      <c r="L957" s="3">
        <v>40426</v>
      </c>
      <c r="M957" s="1">
        <f ca="1">DATEDIF(HR_DB[[#This Row],[Hire date]],TODAY(),"Y")</f>
        <v>10</v>
      </c>
      <c r="N957" s="4">
        <v>6782</v>
      </c>
    </row>
    <row r="958" spans="1:14" x14ac:dyDescent="0.25">
      <c r="A958" s="1">
        <v>53632</v>
      </c>
      <c r="B958" s="1" t="s">
        <v>1946</v>
      </c>
      <c r="C958" s="1" t="s">
        <v>1947</v>
      </c>
      <c r="D958" s="1" t="s">
        <v>31</v>
      </c>
      <c r="E958" s="1" t="str">
        <f>IF(ISODD(MID(HR_DB[[#This Row],[ID No.]],13,1)),"Male","Female")</f>
        <v>Female</v>
      </c>
      <c r="F958" s="3">
        <f>DATE(MID(HR_DB[[#This Row],[ID No.]],2,2),MID(HR_DB[[#This Row],[ID No.]],4,2),MID(HR_DB[[#This Row],[ID No.]],6,2))</f>
        <v>32089</v>
      </c>
      <c r="G958" s="1">
        <f ca="1">DATEDIF(HR_DB[[#This Row],[DOB]],TODAY(),"Y")</f>
        <v>32</v>
      </c>
      <c r="H958" s="1" t="s">
        <v>32</v>
      </c>
      <c r="I958" s="1" t="s">
        <v>23</v>
      </c>
      <c r="J958" s="1" t="s">
        <v>44</v>
      </c>
      <c r="K958" s="1" t="str">
        <f>VLOOKUP(MID(HR_DB[[#This Row],[ID No.]],8,2),[1]Draft!$B$9:$C$14,2,FALSE)</f>
        <v>Cairo</v>
      </c>
      <c r="L958" s="3">
        <v>39725</v>
      </c>
      <c r="M958" s="1">
        <f ca="1">DATEDIF(HR_DB[[#This Row],[Hire date]],TODAY(),"Y")</f>
        <v>12</v>
      </c>
      <c r="N958" s="4">
        <v>4337</v>
      </c>
    </row>
    <row r="959" spans="1:14" x14ac:dyDescent="0.25">
      <c r="A959" s="1">
        <v>56888</v>
      </c>
      <c r="B959" s="1" t="s">
        <v>1948</v>
      </c>
      <c r="C959" s="1" t="s">
        <v>1949</v>
      </c>
      <c r="D959" s="1" t="s">
        <v>49</v>
      </c>
      <c r="E959" s="1" t="str">
        <f>IF(ISODD(MID(HR_DB[[#This Row],[ID No.]],13,1)),"Male","Female")</f>
        <v>Male</v>
      </c>
      <c r="F959" s="3">
        <f>DATE(MID(HR_DB[[#This Row],[ID No.]],2,2),MID(HR_DB[[#This Row],[ID No.]],4,2),MID(HR_DB[[#This Row],[ID No.]],6,2))</f>
        <v>34975</v>
      </c>
      <c r="G959" s="1">
        <f ca="1">DATEDIF(HR_DB[[#This Row],[DOB]],TODAY(),"Y")</f>
        <v>25</v>
      </c>
      <c r="H959" s="1" t="s">
        <v>32</v>
      </c>
      <c r="I959" s="1" t="s">
        <v>41</v>
      </c>
      <c r="J959" s="1" t="s">
        <v>28</v>
      </c>
      <c r="K959" s="1" t="str">
        <f>VLOOKUP(MID(HR_DB[[#This Row],[ID No.]],8,2),[1]Draft!$B$9:$C$14,2,FALSE)</f>
        <v>Alexandria</v>
      </c>
      <c r="L959" s="3">
        <v>37558</v>
      </c>
      <c r="M959" s="1">
        <f ca="1">DATEDIF(HR_DB[[#This Row],[Hire date]],TODAY(),"Y")</f>
        <v>18</v>
      </c>
      <c r="N959" s="4">
        <v>10944</v>
      </c>
    </row>
    <row r="960" spans="1:14" x14ac:dyDescent="0.25">
      <c r="A960" s="1">
        <v>56443</v>
      </c>
      <c r="B960" s="1" t="s">
        <v>1950</v>
      </c>
      <c r="C960" s="1" t="s">
        <v>1951</v>
      </c>
      <c r="D960" s="1" t="s">
        <v>35</v>
      </c>
      <c r="E960" s="1" t="str">
        <f>IF(ISODD(MID(HR_DB[[#This Row],[ID No.]],13,1)),"Male","Female")</f>
        <v>Male</v>
      </c>
      <c r="F960" s="3">
        <f>DATE(MID(HR_DB[[#This Row],[ID No.]],2,2),MID(HR_DB[[#This Row],[ID No.]],4,2),MID(HR_DB[[#This Row],[ID No.]],6,2))</f>
        <v>32701</v>
      </c>
      <c r="G960" s="1">
        <f ca="1">DATEDIF(HR_DB[[#This Row],[DOB]],TODAY(),"Y")</f>
        <v>31</v>
      </c>
      <c r="H960" s="1" t="s">
        <v>32</v>
      </c>
      <c r="I960" s="1" t="s">
        <v>23</v>
      </c>
      <c r="J960" s="1" t="s">
        <v>44</v>
      </c>
      <c r="K960" s="1" t="str">
        <f>VLOOKUP(MID(HR_DB[[#This Row],[ID No.]],8,2),[1]Draft!$B$9:$C$14,2,FALSE)</f>
        <v>Alexandria</v>
      </c>
      <c r="L960" s="3">
        <v>37738</v>
      </c>
      <c r="M960" s="1">
        <f ca="1">DATEDIF(HR_DB[[#This Row],[Hire date]],TODAY(),"Y")</f>
        <v>17</v>
      </c>
      <c r="N960" s="4">
        <v>4427</v>
      </c>
    </row>
    <row r="961" spans="1:14" x14ac:dyDescent="0.25">
      <c r="A961" s="1">
        <v>55786</v>
      </c>
      <c r="B961" s="1" t="s">
        <v>1952</v>
      </c>
      <c r="C961" s="2" t="s">
        <v>1953</v>
      </c>
      <c r="D961" s="1" t="s">
        <v>92</v>
      </c>
      <c r="E961" s="1" t="str">
        <f>IF(ISODD(MID(HR_DB[[#This Row],[ID No.]],13,1)),"Male","Female")</f>
        <v>Male</v>
      </c>
      <c r="F961" s="3">
        <f>DATE(MID(HR_DB[[#This Row],[ID No.]],2,2),MID(HR_DB[[#This Row],[ID No.]],4,2),MID(HR_DB[[#This Row],[ID No.]],6,2))</f>
        <v>27703</v>
      </c>
      <c r="G961" s="1">
        <f ca="1">DATEDIF(HR_DB[[#This Row],[DOB]],TODAY(),"Y")</f>
        <v>44</v>
      </c>
      <c r="H961" s="1" t="s">
        <v>32</v>
      </c>
      <c r="I961" s="1" t="s">
        <v>41</v>
      </c>
      <c r="J961" s="1" t="s">
        <v>19</v>
      </c>
      <c r="K961" s="1" t="str">
        <f>VLOOKUP(MID(HR_DB[[#This Row],[ID No.]],8,2),[1]Draft!$B$9:$C$14,2,FALSE)</f>
        <v>Ismailia</v>
      </c>
      <c r="L961" s="3">
        <v>34895</v>
      </c>
      <c r="M961" s="1">
        <f ca="1">DATEDIF(HR_DB[[#This Row],[Hire date]],TODAY(),"Y")</f>
        <v>25</v>
      </c>
      <c r="N961" s="4">
        <v>13504</v>
      </c>
    </row>
    <row r="962" spans="1:14" x14ac:dyDescent="0.25">
      <c r="A962" s="1">
        <v>50906</v>
      </c>
      <c r="B962" s="1" t="s">
        <v>1954</v>
      </c>
      <c r="C962" s="1" t="s">
        <v>1955</v>
      </c>
      <c r="D962" s="1" t="s">
        <v>49</v>
      </c>
      <c r="E962" s="1" t="str">
        <f>IF(ISODD(MID(HR_DB[[#This Row],[ID No.]],13,1)),"Male","Female")</f>
        <v>Male</v>
      </c>
      <c r="F962" s="3">
        <f>DATE(MID(HR_DB[[#This Row],[ID No.]],2,2),MID(HR_DB[[#This Row],[ID No.]],4,2),MID(HR_DB[[#This Row],[ID No.]],6,2))</f>
        <v>27261</v>
      </c>
      <c r="G962" s="1">
        <f ca="1">DATEDIF(HR_DB[[#This Row],[DOB]],TODAY(),"Y")</f>
        <v>46</v>
      </c>
      <c r="H962" s="1" t="s">
        <v>17</v>
      </c>
      <c r="I962" s="1" t="s">
        <v>23</v>
      </c>
      <c r="J962" s="1" t="s">
        <v>19</v>
      </c>
      <c r="K962" s="1" t="str">
        <f>VLOOKUP(MID(HR_DB[[#This Row],[ID No.]],8,2),[1]Draft!$B$9:$C$14,2,FALSE)</f>
        <v>Ismailia</v>
      </c>
      <c r="L962" s="3">
        <v>40976</v>
      </c>
      <c r="M962" s="1">
        <f ca="1">DATEDIF(HR_DB[[#This Row],[Hire date]],TODAY(),"Y")</f>
        <v>8</v>
      </c>
      <c r="N962" s="4">
        <v>5209</v>
      </c>
    </row>
    <row r="963" spans="1:14" x14ac:dyDescent="0.25">
      <c r="A963" s="1">
        <v>52909</v>
      </c>
      <c r="B963" s="1" t="s">
        <v>1956</v>
      </c>
      <c r="C963" s="1" t="s">
        <v>1957</v>
      </c>
      <c r="D963" s="1" t="s">
        <v>35</v>
      </c>
      <c r="E963" s="1" t="str">
        <f>IF(ISODD(MID(HR_DB[[#This Row],[ID No.]],13,1)),"Male","Female")</f>
        <v>Female</v>
      </c>
      <c r="F963" s="3">
        <f>DATE(MID(HR_DB[[#This Row],[ID No.]],2,2),MID(HR_DB[[#This Row],[ID No.]],4,2),MID(HR_DB[[#This Row],[ID No.]],6,2))</f>
        <v>34924</v>
      </c>
      <c r="G963" s="1">
        <f ca="1">DATEDIF(HR_DB[[#This Row],[DOB]],TODAY(),"Y")</f>
        <v>25</v>
      </c>
      <c r="H963" s="1" t="s">
        <v>32</v>
      </c>
      <c r="I963" s="1" t="s">
        <v>41</v>
      </c>
      <c r="J963" s="1" t="s">
        <v>24</v>
      </c>
      <c r="K963" s="1" t="str">
        <f>VLOOKUP(MID(HR_DB[[#This Row],[ID No.]],8,2),[1]Draft!$B$9:$C$14,2,FALSE)</f>
        <v>Ismailia</v>
      </c>
      <c r="L963" s="3">
        <v>41778</v>
      </c>
      <c r="M963" s="1">
        <f ca="1">DATEDIF(HR_DB[[#This Row],[Hire date]],TODAY(),"Y")</f>
        <v>6</v>
      </c>
      <c r="N963" s="4">
        <v>11203</v>
      </c>
    </row>
    <row r="964" spans="1:14" x14ac:dyDescent="0.25">
      <c r="A964" s="1">
        <v>56134</v>
      </c>
      <c r="B964" s="1" t="s">
        <v>1958</v>
      </c>
      <c r="C964" s="1" t="s">
        <v>1959</v>
      </c>
      <c r="D964" s="1" t="s">
        <v>49</v>
      </c>
      <c r="E964" s="1" t="str">
        <f>IF(ISODD(MID(HR_DB[[#This Row],[ID No.]],13,1)),"Male","Female")</f>
        <v>Female</v>
      </c>
      <c r="F964" s="3">
        <f>DATE(MID(HR_DB[[#This Row],[ID No.]],2,2),MID(HR_DB[[#This Row],[ID No.]],4,2),MID(HR_DB[[#This Row],[ID No.]],6,2))</f>
        <v>31697</v>
      </c>
      <c r="G964" s="1">
        <f ca="1">DATEDIF(HR_DB[[#This Row],[DOB]],TODAY(),"Y")</f>
        <v>34</v>
      </c>
      <c r="H964" s="1" t="s">
        <v>17</v>
      </c>
      <c r="I964" s="1" t="s">
        <v>23</v>
      </c>
      <c r="J964" s="1" t="s">
        <v>24</v>
      </c>
      <c r="K964" s="1" t="str">
        <f>VLOOKUP(MID(HR_DB[[#This Row],[ID No.]],8,2),[1]Draft!$B$9:$C$14,2,FALSE)</f>
        <v>Cairo</v>
      </c>
      <c r="L964" s="3">
        <v>35766</v>
      </c>
      <c r="M964" s="1">
        <f ca="1">DATEDIF(HR_DB[[#This Row],[Hire date]],TODAY(),"Y")</f>
        <v>22</v>
      </c>
      <c r="N964" s="4">
        <v>3589</v>
      </c>
    </row>
    <row r="965" spans="1:14" x14ac:dyDescent="0.25">
      <c r="A965" s="1">
        <v>50294</v>
      </c>
      <c r="B965" s="1" t="s">
        <v>1960</v>
      </c>
      <c r="C965" s="1" t="s">
        <v>1961</v>
      </c>
      <c r="D965" s="1" t="s">
        <v>92</v>
      </c>
      <c r="E965" s="1" t="str">
        <f>IF(ISODD(MID(HR_DB[[#This Row],[ID No.]],13,1)),"Male","Female")</f>
        <v>Male</v>
      </c>
      <c r="F965" s="3">
        <f>DATE(MID(HR_DB[[#This Row],[ID No.]],2,2),MID(HR_DB[[#This Row],[ID No.]],4,2),MID(HR_DB[[#This Row],[ID No.]],6,2))</f>
        <v>34531</v>
      </c>
      <c r="G965" s="1">
        <f ca="1">DATEDIF(HR_DB[[#This Row],[DOB]],TODAY(),"Y")</f>
        <v>26</v>
      </c>
      <c r="H965" s="1" t="s">
        <v>17</v>
      </c>
      <c r="I965" s="1" t="s">
        <v>41</v>
      </c>
      <c r="J965" s="1" t="s">
        <v>44</v>
      </c>
      <c r="K965" s="1" t="str">
        <f>VLOOKUP(MID(HR_DB[[#This Row],[ID No.]],8,2),[1]Draft!$B$9:$C$14,2,FALSE)</f>
        <v>Cairo</v>
      </c>
      <c r="L965" s="3">
        <v>41454</v>
      </c>
      <c r="M965" s="1">
        <f ca="1">DATEDIF(HR_DB[[#This Row],[Hire date]],TODAY(),"Y")</f>
        <v>7</v>
      </c>
      <c r="N965" s="4">
        <v>13007</v>
      </c>
    </row>
    <row r="966" spans="1:14" x14ac:dyDescent="0.25">
      <c r="A966" s="1">
        <v>52620</v>
      </c>
      <c r="B966" s="1" t="s">
        <v>1962</v>
      </c>
      <c r="C966" s="1" t="s">
        <v>1963</v>
      </c>
      <c r="D966" s="1" t="s">
        <v>62</v>
      </c>
      <c r="E966" s="1" t="str">
        <f>IF(ISODD(MID(HR_DB[[#This Row],[ID No.]],13,1)),"Male","Female")</f>
        <v>Male</v>
      </c>
      <c r="F966" s="3">
        <f>DATE(MID(HR_DB[[#This Row],[ID No.]],2,2),MID(HR_DB[[#This Row],[ID No.]],4,2),MID(HR_DB[[#This Row],[ID No.]],6,2))</f>
        <v>28835</v>
      </c>
      <c r="G966" s="1">
        <f ca="1">DATEDIF(HR_DB[[#This Row],[DOB]],TODAY(),"Y")</f>
        <v>41</v>
      </c>
      <c r="H966" s="1" t="s">
        <v>32</v>
      </c>
      <c r="I966" s="1" t="s">
        <v>18</v>
      </c>
      <c r="J966" s="1" t="s">
        <v>44</v>
      </c>
      <c r="K966" s="1" t="str">
        <f>VLOOKUP(MID(HR_DB[[#This Row],[ID No.]],8,2),[1]Draft!$B$9:$C$14,2,FALSE)</f>
        <v>Sharqia</v>
      </c>
      <c r="L966" s="3">
        <v>36288</v>
      </c>
      <c r="M966" s="1">
        <f ca="1">DATEDIF(HR_DB[[#This Row],[Hire date]],TODAY(),"Y")</f>
        <v>21</v>
      </c>
      <c r="N966" s="4">
        <v>28102</v>
      </c>
    </row>
    <row r="967" spans="1:14" x14ac:dyDescent="0.25">
      <c r="A967" s="1">
        <v>54418</v>
      </c>
      <c r="B967" s="1" t="s">
        <v>1964</v>
      </c>
      <c r="C967" s="1" t="s">
        <v>1965</v>
      </c>
      <c r="D967" s="1" t="s">
        <v>31</v>
      </c>
      <c r="E967" s="1" t="str">
        <f>IF(ISODD(MID(HR_DB[[#This Row],[ID No.]],13,1)),"Male","Female")</f>
        <v>Male</v>
      </c>
      <c r="F967" s="3">
        <f>DATE(MID(HR_DB[[#This Row],[ID No.]],2,2),MID(HR_DB[[#This Row],[ID No.]],4,2),MID(HR_DB[[#This Row],[ID No.]],6,2))</f>
        <v>34924</v>
      </c>
      <c r="G967" s="1">
        <f ca="1">DATEDIF(HR_DB[[#This Row],[DOB]],TODAY(),"Y")</f>
        <v>25</v>
      </c>
      <c r="H967" s="1" t="s">
        <v>32</v>
      </c>
      <c r="I967" s="1" t="s">
        <v>23</v>
      </c>
      <c r="J967" s="1" t="s">
        <v>67</v>
      </c>
      <c r="K967" s="1" t="str">
        <f>VLOOKUP(MID(HR_DB[[#This Row],[ID No.]],8,2),[1]Draft!$B$9:$C$14,2,FALSE)</f>
        <v>Monufia</v>
      </c>
      <c r="L967" s="3">
        <v>40425</v>
      </c>
      <c r="M967" s="1">
        <f ca="1">DATEDIF(HR_DB[[#This Row],[Hire date]],TODAY(),"Y")</f>
        <v>10</v>
      </c>
      <c r="N967" s="4">
        <v>6448</v>
      </c>
    </row>
    <row r="968" spans="1:14" x14ac:dyDescent="0.25">
      <c r="A968" s="1">
        <v>54166</v>
      </c>
      <c r="B968" s="1" t="s">
        <v>1966</v>
      </c>
      <c r="C968" s="1" t="s">
        <v>1967</v>
      </c>
      <c r="D968" s="1" t="s">
        <v>38</v>
      </c>
      <c r="E968" s="1" t="str">
        <f>IF(ISODD(MID(HR_DB[[#This Row],[ID No.]],13,1)),"Male","Female")</f>
        <v>Male</v>
      </c>
      <c r="F968" s="3">
        <f>DATE(MID(HR_DB[[#This Row],[ID No.]],2,2),MID(HR_DB[[#This Row],[ID No.]],4,2),MID(HR_DB[[#This Row],[ID No.]],6,2))</f>
        <v>33472</v>
      </c>
      <c r="G968" s="1">
        <f ca="1">DATEDIF(HR_DB[[#This Row],[DOB]],TODAY(),"Y")</f>
        <v>29</v>
      </c>
      <c r="H968" s="1" t="s">
        <v>17</v>
      </c>
      <c r="I968" s="1" t="s">
        <v>23</v>
      </c>
      <c r="J968" s="1" t="s">
        <v>67</v>
      </c>
      <c r="K968" s="1" t="str">
        <f>VLOOKUP(MID(HR_DB[[#This Row],[ID No.]],8,2),[1]Draft!$B$9:$C$14,2,FALSE)</f>
        <v>Sharqia</v>
      </c>
      <c r="L968" s="3">
        <v>40486</v>
      </c>
      <c r="M968" s="1">
        <f ca="1">DATEDIF(HR_DB[[#This Row],[Hire date]],TODAY(),"Y")</f>
        <v>9</v>
      </c>
      <c r="N968" s="4">
        <v>3209</v>
      </c>
    </row>
    <row r="969" spans="1:14" x14ac:dyDescent="0.25">
      <c r="A969" s="1">
        <v>55845</v>
      </c>
      <c r="B969" s="1" t="s">
        <v>1968</v>
      </c>
      <c r="C969" s="1" t="s">
        <v>1969</v>
      </c>
      <c r="D969" s="1" t="s">
        <v>49</v>
      </c>
      <c r="E969" s="1" t="str">
        <f>IF(ISODD(MID(HR_DB[[#This Row],[ID No.]],13,1)),"Male","Female")</f>
        <v>Male</v>
      </c>
      <c r="F969" s="3">
        <f>DATE(MID(HR_DB[[#This Row],[ID No.]],2,2),MID(HR_DB[[#This Row],[ID No.]],4,2),MID(HR_DB[[#This Row],[ID No.]],6,2))</f>
        <v>33665</v>
      </c>
      <c r="G969" s="1">
        <f ca="1">DATEDIF(HR_DB[[#This Row],[DOB]],TODAY(),"Y")</f>
        <v>28</v>
      </c>
      <c r="H969" s="1" t="s">
        <v>17</v>
      </c>
      <c r="I969" s="1" t="s">
        <v>23</v>
      </c>
      <c r="J969" s="1" t="s">
        <v>28</v>
      </c>
      <c r="K969" s="1" t="str">
        <f>VLOOKUP(MID(HR_DB[[#This Row],[ID No.]],8,2),[1]Draft!$B$9:$C$14,2,FALSE)</f>
        <v>Monufia</v>
      </c>
      <c r="L969" s="3">
        <v>40975</v>
      </c>
      <c r="M969" s="1">
        <f ca="1">DATEDIF(HR_DB[[#This Row],[Hire date]],TODAY(),"Y")</f>
        <v>8</v>
      </c>
      <c r="N969" s="4">
        <v>6453</v>
      </c>
    </row>
    <row r="970" spans="1:14" x14ac:dyDescent="0.25">
      <c r="A970" s="1">
        <v>53550</v>
      </c>
      <c r="B970" s="1" t="s">
        <v>1970</v>
      </c>
      <c r="C970" s="1" t="s">
        <v>1971</v>
      </c>
      <c r="D970" s="1" t="s">
        <v>143</v>
      </c>
      <c r="E970" s="1" t="str">
        <f>IF(ISODD(MID(HR_DB[[#This Row],[ID No.]],13,1)),"Male","Female")</f>
        <v>Female</v>
      </c>
      <c r="F970" s="3">
        <f>DATE(MID(HR_DB[[#This Row],[ID No.]],2,2),MID(HR_DB[[#This Row],[ID No.]],4,2),MID(HR_DB[[#This Row],[ID No.]],6,2))</f>
        <v>32753</v>
      </c>
      <c r="G970" s="1">
        <f ca="1">DATEDIF(HR_DB[[#This Row],[DOB]],TODAY(),"Y")</f>
        <v>31</v>
      </c>
      <c r="H970" s="1" t="s">
        <v>32</v>
      </c>
      <c r="I970" s="1" t="s">
        <v>23</v>
      </c>
      <c r="J970" s="1" t="s">
        <v>44</v>
      </c>
      <c r="K970" s="1" t="str">
        <f>VLOOKUP(MID(HR_DB[[#This Row],[ID No.]],8,2),[1]Draft!$B$9:$C$14,2,FALSE)</f>
        <v>Alexandria</v>
      </c>
      <c r="L970" s="3">
        <v>38403</v>
      </c>
      <c r="M970" s="1">
        <f ca="1">DATEDIF(HR_DB[[#This Row],[Hire date]],TODAY(),"Y")</f>
        <v>15</v>
      </c>
      <c r="N970" s="4">
        <v>6051</v>
      </c>
    </row>
    <row r="971" spans="1:14" x14ac:dyDescent="0.25">
      <c r="A971" s="1">
        <v>53807</v>
      </c>
      <c r="B971" s="1" t="s">
        <v>1972</v>
      </c>
      <c r="C971" s="1" t="s">
        <v>1973</v>
      </c>
      <c r="D971" s="1" t="s">
        <v>62</v>
      </c>
      <c r="E971" s="1" t="str">
        <f>IF(ISODD(MID(HR_DB[[#This Row],[ID No.]],13,1)),"Male","Female")</f>
        <v>Female</v>
      </c>
      <c r="F971" s="3">
        <f>DATE(MID(HR_DB[[#This Row],[ID No.]],2,2),MID(HR_DB[[#This Row],[ID No.]],4,2),MID(HR_DB[[#This Row],[ID No.]],6,2))</f>
        <v>33113</v>
      </c>
      <c r="G971" s="1">
        <f ca="1">DATEDIF(HR_DB[[#This Row],[DOB]],TODAY(),"Y")</f>
        <v>30</v>
      </c>
      <c r="H971" s="1" t="s">
        <v>17</v>
      </c>
      <c r="I971" s="1" t="s">
        <v>23</v>
      </c>
      <c r="J971" s="1" t="s">
        <v>19</v>
      </c>
      <c r="K971" s="1" t="str">
        <f>VLOOKUP(MID(HR_DB[[#This Row],[ID No.]],8,2),[1]Draft!$B$9:$C$14,2,FALSE)</f>
        <v>Sharqia</v>
      </c>
      <c r="L971" s="3">
        <v>39279</v>
      </c>
      <c r="M971" s="1">
        <f ca="1">DATEDIF(HR_DB[[#This Row],[Hire date]],TODAY(),"Y")</f>
        <v>13</v>
      </c>
      <c r="N971" s="4">
        <v>5116</v>
      </c>
    </row>
    <row r="972" spans="1:14" x14ac:dyDescent="0.25">
      <c r="A972" s="1">
        <v>51710</v>
      </c>
      <c r="B972" s="1" t="s">
        <v>1974</v>
      </c>
      <c r="C972" s="1" t="s">
        <v>1975</v>
      </c>
      <c r="D972" s="1" t="s">
        <v>31</v>
      </c>
      <c r="E972" s="1" t="str">
        <f>IF(ISODD(MID(HR_DB[[#This Row],[ID No.]],13,1)),"Male","Female")</f>
        <v>Female</v>
      </c>
      <c r="F972" s="3">
        <f>DATE(MID(HR_DB[[#This Row],[ID No.]],2,2),MID(HR_DB[[#This Row],[ID No.]],4,2),MID(HR_DB[[#This Row],[ID No.]],6,2))</f>
        <v>30427</v>
      </c>
      <c r="G972" s="1">
        <f ca="1">DATEDIF(HR_DB[[#This Row],[DOB]],TODAY(),"Y")</f>
        <v>37</v>
      </c>
      <c r="H972" s="1" t="s">
        <v>17</v>
      </c>
      <c r="I972" s="1" t="s">
        <v>18</v>
      </c>
      <c r="J972" s="1" t="s">
        <v>24</v>
      </c>
      <c r="K972" s="1" t="str">
        <f>VLOOKUP(MID(HR_DB[[#This Row],[ID No.]],8,2),[1]Draft!$B$9:$C$14,2,FALSE)</f>
        <v>Cairo</v>
      </c>
      <c r="L972" s="3">
        <v>38622</v>
      </c>
      <c r="M972" s="1">
        <f ca="1">DATEDIF(HR_DB[[#This Row],[Hire date]],TODAY(),"Y")</f>
        <v>15</v>
      </c>
      <c r="N972" s="4">
        <v>19934</v>
      </c>
    </row>
    <row r="973" spans="1:14" x14ac:dyDescent="0.25">
      <c r="A973" s="1">
        <v>57198</v>
      </c>
      <c r="B973" s="1" t="s">
        <v>1976</v>
      </c>
      <c r="C973" s="1" t="s">
        <v>1977</v>
      </c>
      <c r="D973" s="1" t="s">
        <v>27</v>
      </c>
      <c r="E973" s="1" t="str">
        <f>IF(ISODD(MID(HR_DB[[#This Row],[ID No.]],13,1)),"Male","Female")</f>
        <v>Male</v>
      </c>
      <c r="F973" s="3">
        <f>DATE(MID(HR_DB[[#This Row],[ID No.]],2,2),MID(HR_DB[[#This Row],[ID No.]],4,2),MID(HR_DB[[#This Row],[ID No.]],6,2))</f>
        <v>30767</v>
      </c>
      <c r="G973" s="1">
        <f ca="1">DATEDIF(HR_DB[[#This Row],[DOB]],TODAY(),"Y")</f>
        <v>36</v>
      </c>
      <c r="H973" s="1" t="s">
        <v>32</v>
      </c>
      <c r="I973" s="1" t="s">
        <v>23</v>
      </c>
      <c r="J973" s="1" t="s">
        <v>19</v>
      </c>
      <c r="K973" s="1" t="str">
        <f>VLOOKUP(MID(HR_DB[[#This Row],[ID No.]],8,2),[1]Draft!$B$9:$C$14,2,FALSE)</f>
        <v>Sharqia</v>
      </c>
      <c r="L973" s="3">
        <v>41573</v>
      </c>
      <c r="M973" s="1">
        <f ca="1">DATEDIF(HR_DB[[#This Row],[Hire date]],TODAY(),"Y")</f>
        <v>7</v>
      </c>
      <c r="N973" s="4">
        <v>6581</v>
      </c>
    </row>
    <row r="974" spans="1:14" x14ac:dyDescent="0.25">
      <c r="A974" s="1">
        <v>55043</v>
      </c>
      <c r="B974" s="1" t="s">
        <v>1978</v>
      </c>
      <c r="C974" s="1" t="s">
        <v>1979</v>
      </c>
      <c r="D974" s="1" t="s">
        <v>27</v>
      </c>
      <c r="E974" s="1" t="str">
        <f>IF(ISODD(MID(HR_DB[[#This Row],[ID No.]],13,1)),"Male","Female")</f>
        <v>Male</v>
      </c>
      <c r="F974" s="3">
        <f>DATE(MID(HR_DB[[#This Row],[ID No.]],2,2),MID(HR_DB[[#This Row],[ID No.]],4,2),MID(HR_DB[[#This Row],[ID No.]],6,2))</f>
        <v>27198</v>
      </c>
      <c r="G974" s="1">
        <f ca="1">DATEDIF(HR_DB[[#This Row],[DOB]],TODAY(),"Y")</f>
        <v>46</v>
      </c>
      <c r="H974" s="1" t="s">
        <v>17</v>
      </c>
      <c r="I974" s="1" t="s">
        <v>23</v>
      </c>
      <c r="J974" s="1" t="s">
        <v>44</v>
      </c>
      <c r="K974" s="1" t="str">
        <f>VLOOKUP(MID(HR_DB[[#This Row],[ID No.]],8,2),[1]Draft!$B$9:$C$14,2,FALSE)</f>
        <v>Giza</v>
      </c>
      <c r="L974" s="3">
        <v>40231</v>
      </c>
      <c r="M974" s="1">
        <f ca="1">DATEDIF(HR_DB[[#This Row],[Hire date]],TODAY(),"Y")</f>
        <v>10</v>
      </c>
      <c r="N974" s="4">
        <v>3889</v>
      </c>
    </row>
    <row r="975" spans="1:14" x14ac:dyDescent="0.25">
      <c r="A975" s="1">
        <v>55197</v>
      </c>
      <c r="B975" s="1" t="s">
        <v>1980</v>
      </c>
      <c r="C975" s="1" t="s">
        <v>1981</v>
      </c>
      <c r="D975" s="1" t="s">
        <v>62</v>
      </c>
      <c r="E975" s="1" t="str">
        <f>IF(ISODD(MID(HR_DB[[#This Row],[ID No.]],13,1)),"Male","Female")</f>
        <v>Female</v>
      </c>
      <c r="F975" s="3">
        <f>DATE(MID(HR_DB[[#This Row],[ID No.]],2,2),MID(HR_DB[[#This Row],[ID No.]],4,2),MID(HR_DB[[#This Row],[ID No.]],6,2))</f>
        <v>34663</v>
      </c>
      <c r="G975" s="1">
        <f ca="1">DATEDIF(HR_DB[[#This Row],[DOB]],TODAY(),"Y")</f>
        <v>25</v>
      </c>
      <c r="H975" s="1" t="s">
        <v>17</v>
      </c>
      <c r="I975" s="1" t="s">
        <v>23</v>
      </c>
      <c r="J975" s="1" t="s">
        <v>28</v>
      </c>
      <c r="K975" s="1" t="str">
        <f>VLOOKUP(MID(HR_DB[[#This Row],[ID No.]],8,2),[1]Draft!$B$9:$C$14,2,FALSE)</f>
        <v>Monufia</v>
      </c>
      <c r="L975" s="3">
        <v>39615</v>
      </c>
      <c r="M975" s="1">
        <f ca="1">DATEDIF(HR_DB[[#This Row],[Hire date]],TODAY(),"Y")</f>
        <v>12</v>
      </c>
      <c r="N975" s="4">
        <v>4487</v>
      </c>
    </row>
    <row r="976" spans="1:14" x14ac:dyDescent="0.25">
      <c r="A976" s="1">
        <v>50989</v>
      </c>
      <c r="B976" s="1" t="s">
        <v>1982</v>
      </c>
      <c r="C976" s="1" t="s">
        <v>1983</v>
      </c>
      <c r="D976" s="1" t="s">
        <v>35</v>
      </c>
      <c r="E976" s="1" t="str">
        <f>IF(ISODD(MID(HR_DB[[#This Row],[ID No.]],13,1)),"Male","Female")</f>
        <v>Male</v>
      </c>
      <c r="F976" s="3">
        <f>DATE(MID(HR_DB[[#This Row],[ID No.]],2,2),MID(HR_DB[[#This Row],[ID No.]],4,2),MID(HR_DB[[#This Row],[ID No.]],6,2))</f>
        <v>32515</v>
      </c>
      <c r="G976" s="1">
        <f ca="1">DATEDIF(HR_DB[[#This Row],[DOB]],TODAY(),"Y")</f>
        <v>31</v>
      </c>
      <c r="H976" s="1" t="s">
        <v>17</v>
      </c>
      <c r="I976" s="1" t="s">
        <v>23</v>
      </c>
      <c r="J976" s="1" t="s">
        <v>44</v>
      </c>
      <c r="K976" s="1" t="str">
        <f>VLOOKUP(MID(HR_DB[[#This Row],[ID No.]],8,2),[1]Draft!$B$9:$C$14,2,FALSE)</f>
        <v>Alexandria</v>
      </c>
      <c r="L976" s="3">
        <v>36209</v>
      </c>
      <c r="M976" s="1">
        <f ca="1">DATEDIF(HR_DB[[#This Row],[Hire date]],TODAY(),"Y")</f>
        <v>21</v>
      </c>
      <c r="N976" s="4">
        <v>4104</v>
      </c>
    </row>
    <row r="977" spans="1:14" x14ac:dyDescent="0.25">
      <c r="A977" s="1">
        <v>51238</v>
      </c>
      <c r="B977" s="1" t="s">
        <v>1984</v>
      </c>
      <c r="C977" s="1" t="s">
        <v>1985</v>
      </c>
      <c r="D977" s="1" t="s">
        <v>38</v>
      </c>
      <c r="E977" s="1" t="str">
        <f>IF(ISODD(MID(HR_DB[[#This Row],[ID No.]],13,1)),"Male","Female")</f>
        <v>Female</v>
      </c>
      <c r="F977" s="3">
        <f>DATE(MID(HR_DB[[#This Row],[ID No.]],2,2),MID(HR_DB[[#This Row],[ID No.]],4,2),MID(HR_DB[[#This Row],[ID No.]],6,2))</f>
        <v>34145</v>
      </c>
      <c r="G977" s="1">
        <f ca="1">DATEDIF(HR_DB[[#This Row],[DOB]],TODAY(),"Y")</f>
        <v>27</v>
      </c>
      <c r="H977" s="1" t="s">
        <v>17</v>
      </c>
      <c r="I977" s="1" t="s">
        <v>23</v>
      </c>
      <c r="J977" s="1" t="s">
        <v>67</v>
      </c>
      <c r="K977" s="1" t="str">
        <f>VLOOKUP(MID(HR_DB[[#This Row],[ID No.]],8,2),[1]Draft!$B$9:$C$14,2,FALSE)</f>
        <v>Ismailia</v>
      </c>
      <c r="L977" s="3">
        <v>41038</v>
      </c>
      <c r="M977" s="1">
        <f ca="1">DATEDIF(HR_DB[[#This Row],[Hire date]],TODAY(),"Y")</f>
        <v>8</v>
      </c>
      <c r="N977" s="4">
        <v>6238</v>
      </c>
    </row>
    <row r="978" spans="1:14" x14ac:dyDescent="0.25">
      <c r="A978" s="1">
        <v>57378</v>
      </c>
      <c r="B978" s="1" t="s">
        <v>1986</v>
      </c>
      <c r="C978" s="1" t="s">
        <v>1987</v>
      </c>
      <c r="D978" s="1" t="s">
        <v>35</v>
      </c>
      <c r="E978" s="1" t="str">
        <f>IF(ISODD(MID(HR_DB[[#This Row],[ID No.]],13,1)),"Male","Female")</f>
        <v>Male</v>
      </c>
      <c r="F978" s="3">
        <f>DATE(MID(HR_DB[[#This Row],[ID No.]],2,2),MID(HR_DB[[#This Row],[ID No.]],4,2),MID(HR_DB[[#This Row],[ID No.]],6,2))</f>
        <v>34843</v>
      </c>
      <c r="G978" s="1">
        <f ca="1">DATEDIF(HR_DB[[#This Row],[DOB]],TODAY(),"Y")</f>
        <v>25</v>
      </c>
      <c r="H978" s="1" t="s">
        <v>17</v>
      </c>
      <c r="I978" s="1" t="s">
        <v>18</v>
      </c>
      <c r="J978" s="1" t="s">
        <v>24</v>
      </c>
      <c r="K978" s="1" t="str">
        <f>VLOOKUP(MID(HR_DB[[#This Row],[ID No.]],8,2),[1]Draft!$B$9:$C$14,2,FALSE)</f>
        <v>Cairo</v>
      </c>
      <c r="L978" s="3">
        <v>41703</v>
      </c>
      <c r="M978" s="1">
        <f ca="1">DATEDIF(HR_DB[[#This Row],[Hire date]],TODAY(),"Y")</f>
        <v>6</v>
      </c>
      <c r="N978" s="4">
        <v>15419</v>
      </c>
    </row>
    <row r="979" spans="1:14" x14ac:dyDescent="0.25">
      <c r="A979" s="1">
        <v>50089</v>
      </c>
      <c r="B979" s="1" t="s">
        <v>1988</v>
      </c>
      <c r="C979" s="1" t="s">
        <v>1989</v>
      </c>
      <c r="D979" s="1" t="s">
        <v>31</v>
      </c>
      <c r="E979" s="1" t="str">
        <f>IF(ISODD(MID(HR_DB[[#This Row],[ID No.]],13,1)),"Male","Female")</f>
        <v>Male</v>
      </c>
      <c r="F979" s="3">
        <f>DATE(MID(HR_DB[[#This Row],[ID No.]],2,2),MID(HR_DB[[#This Row],[ID No.]],4,2),MID(HR_DB[[#This Row],[ID No.]],6,2))</f>
        <v>30058</v>
      </c>
      <c r="G979" s="1">
        <f ca="1">DATEDIF(HR_DB[[#This Row],[DOB]],TODAY(),"Y")</f>
        <v>38</v>
      </c>
      <c r="H979" s="1" t="s">
        <v>32</v>
      </c>
      <c r="I979" s="1" t="s">
        <v>18</v>
      </c>
      <c r="J979" s="1" t="s">
        <v>67</v>
      </c>
      <c r="K979" s="1" t="str">
        <f>VLOOKUP(MID(HR_DB[[#This Row],[ID No.]],8,2),[1]Draft!$B$9:$C$14,2,FALSE)</f>
        <v>Alexandria</v>
      </c>
      <c r="L979" s="3">
        <v>41538</v>
      </c>
      <c r="M979" s="1">
        <f ca="1">DATEDIF(HR_DB[[#This Row],[Hire date]],TODAY(),"Y")</f>
        <v>7</v>
      </c>
      <c r="N979" s="4">
        <v>28480</v>
      </c>
    </row>
    <row r="980" spans="1:14" x14ac:dyDescent="0.25">
      <c r="A980" s="1">
        <v>53085</v>
      </c>
      <c r="B980" s="1" t="s">
        <v>1990</v>
      </c>
      <c r="C980" s="1" t="s">
        <v>1991</v>
      </c>
      <c r="D980" s="1" t="s">
        <v>92</v>
      </c>
      <c r="E980" s="1" t="str">
        <f>IF(ISODD(MID(HR_DB[[#This Row],[ID No.]],13,1)),"Male","Female")</f>
        <v>Female</v>
      </c>
      <c r="F980" s="3">
        <f>DATE(MID(HR_DB[[#This Row],[ID No.]],2,2),MID(HR_DB[[#This Row],[ID No.]],4,2),MID(HR_DB[[#This Row],[ID No.]],6,2))</f>
        <v>27960</v>
      </c>
      <c r="G980" s="1">
        <f ca="1">DATEDIF(HR_DB[[#This Row],[DOB]],TODAY(),"Y")</f>
        <v>44</v>
      </c>
      <c r="H980" s="1" t="s">
        <v>32</v>
      </c>
      <c r="I980" s="1" t="s">
        <v>23</v>
      </c>
      <c r="J980" s="1" t="s">
        <v>28</v>
      </c>
      <c r="K980" s="1" t="str">
        <f>VLOOKUP(MID(HR_DB[[#This Row],[ID No.]],8,2),[1]Draft!$B$9:$C$14,2,FALSE)</f>
        <v>Cairo</v>
      </c>
      <c r="L980" s="3">
        <v>35653</v>
      </c>
      <c r="M980" s="1">
        <f ca="1">DATEDIF(HR_DB[[#This Row],[Hire date]],TODAY(),"Y")</f>
        <v>23</v>
      </c>
      <c r="N980" s="4">
        <v>6088</v>
      </c>
    </row>
    <row r="981" spans="1:14" x14ac:dyDescent="0.25">
      <c r="A981" s="1">
        <v>52688</v>
      </c>
      <c r="B981" s="1" t="s">
        <v>1992</v>
      </c>
      <c r="C981" s="1" t="s">
        <v>1993</v>
      </c>
      <c r="D981" s="1" t="s">
        <v>16</v>
      </c>
      <c r="E981" s="1" t="str">
        <f>IF(ISODD(MID(HR_DB[[#This Row],[ID No.]],13,1)),"Male","Female")</f>
        <v>Male</v>
      </c>
      <c r="F981" s="3">
        <f>DATE(MID(HR_DB[[#This Row],[ID No.]],2,2),MID(HR_DB[[#This Row],[ID No.]],4,2),MID(HR_DB[[#This Row],[ID No.]],6,2))</f>
        <v>28192</v>
      </c>
      <c r="G981" s="1">
        <f ca="1">DATEDIF(HR_DB[[#This Row],[DOB]],TODAY(),"Y")</f>
        <v>43</v>
      </c>
      <c r="H981" s="1" t="s">
        <v>17</v>
      </c>
      <c r="I981" s="1" t="s">
        <v>23</v>
      </c>
      <c r="J981" s="1" t="s">
        <v>19</v>
      </c>
      <c r="K981" s="1" t="str">
        <f>VLOOKUP(MID(HR_DB[[#This Row],[ID No.]],8,2),[1]Draft!$B$9:$C$14,2,FALSE)</f>
        <v>Sharqia</v>
      </c>
      <c r="L981" s="3">
        <v>38760</v>
      </c>
      <c r="M981" s="1">
        <f ca="1">DATEDIF(HR_DB[[#This Row],[Hire date]],TODAY(),"Y")</f>
        <v>14</v>
      </c>
      <c r="N981" s="4">
        <v>4406</v>
      </c>
    </row>
    <row r="982" spans="1:14" x14ac:dyDescent="0.25">
      <c r="A982" s="1">
        <v>51681</v>
      </c>
      <c r="B982" s="1" t="s">
        <v>1994</v>
      </c>
      <c r="C982" s="1" t="s">
        <v>1995</v>
      </c>
      <c r="D982" s="1" t="s">
        <v>35</v>
      </c>
      <c r="E982" s="1" t="str">
        <f>IF(ISODD(MID(HR_DB[[#This Row],[ID No.]],13,1)),"Male","Female")</f>
        <v>Male</v>
      </c>
      <c r="F982" s="3">
        <f>DATE(MID(HR_DB[[#This Row],[ID No.]],2,2),MID(HR_DB[[#This Row],[ID No.]],4,2),MID(HR_DB[[#This Row],[ID No.]],6,2))</f>
        <v>33483</v>
      </c>
      <c r="G982" s="1">
        <f ca="1">DATEDIF(HR_DB[[#This Row],[DOB]],TODAY(),"Y")</f>
        <v>29</v>
      </c>
      <c r="H982" s="1" t="s">
        <v>17</v>
      </c>
      <c r="I982" s="1" t="s">
        <v>23</v>
      </c>
      <c r="J982" s="1" t="s">
        <v>67</v>
      </c>
      <c r="K982" s="1" t="str">
        <f>VLOOKUP(MID(HR_DB[[#This Row],[ID No.]],8,2),[1]Draft!$B$9:$C$14,2,FALSE)</f>
        <v>Sharqia</v>
      </c>
      <c r="L982" s="3">
        <v>36239</v>
      </c>
      <c r="M982" s="1">
        <f ca="1">DATEDIF(HR_DB[[#This Row],[Hire date]],TODAY(),"Y")</f>
        <v>21</v>
      </c>
      <c r="N982" s="4">
        <v>3300</v>
      </c>
    </row>
    <row r="983" spans="1:14" x14ac:dyDescent="0.25">
      <c r="A983" s="1">
        <v>51389</v>
      </c>
      <c r="B983" s="1" t="s">
        <v>1996</v>
      </c>
      <c r="C983" s="1" t="s">
        <v>1997</v>
      </c>
      <c r="D983" s="1" t="s">
        <v>35</v>
      </c>
      <c r="E983" s="1" t="str">
        <f>IF(ISODD(MID(HR_DB[[#This Row],[ID No.]],13,1)),"Male","Female")</f>
        <v>Male</v>
      </c>
      <c r="F983" s="3">
        <f>DATE(MID(HR_DB[[#This Row],[ID No.]],2,2),MID(HR_DB[[#This Row],[ID No.]],4,2),MID(HR_DB[[#This Row],[ID No.]],6,2))</f>
        <v>30784</v>
      </c>
      <c r="G983" s="1">
        <f ca="1">DATEDIF(HR_DB[[#This Row],[DOB]],TODAY(),"Y")</f>
        <v>36</v>
      </c>
      <c r="H983" s="1" t="s">
        <v>17</v>
      </c>
      <c r="I983" s="1" t="s">
        <v>23</v>
      </c>
      <c r="J983" s="1" t="s">
        <v>19</v>
      </c>
      <c r="K983" s="1" t="str">
        <f>VLOOKUP(MID(HR_DB[[#This Row],[ID No.]],8,2),[1]Draft!$B$9:$C$14,2,FALSE)</f>
        <v>Alexandria</v>
      </c>
      <c r="L983" s="3">
        <v>37326</v>
      </c>
      <c r="M983" s="1">
        <f ca="1">DATEDIF(HR_DB[[#This Row],[Hire date]],TODAY(),"Y")</f>
        <v>18</v>
      </c>
      <c r="N983" s="4">
        <v>5069</v>
      </c>
    </row>
    <row r="984" spans="1:14" x14ac:dyDescent="0.25">
      <c r="A984" s="1">
        <v>51545</v>
      </c>
      <c r="B984" s="1" t="s">
        <v>1998</v>
      </c>
      <c r="C984" s="1" t="s">
        <v>1999</v>
      </c>
      <c r="D984" s="1" t="s">
        <v>31</v>
      </c>
      <c r="E984" s="1" t="str">
        <f>IF(ISODD(MID(HR_DB[[#This Row],[ID No.]],13,1)),"Male","Female")</f>
        <v>Female</v>
      </c>
      <c r="F984" s="3">
        <f>DATE(MID(HR_DB[[#This Row],[ID No.]],2,2),MID(HR_DB[[#This Row],[ID No.]],4,2),MID(HR_DB[[#This Row],[ID No.]],6,2))</f>
        <v>32510</v>
      </c>
      <c r="G984" s="1">
        <f ca="1">DATEDIF(HR_DB[[#This Row],[DOB]],TODAY(),"Y")</f>
        <v>31</v>
      </c>
      <c r="H984" s="1" t="s">
        <v>17</v>
      </c>
      <c r="I984" s="1" t="s">
        <v>18</v>
      </c>
      <c r="J984" s="1" t="s">
        <v>44</v>
      </c>
      <c r="K984" s="1" t="str">
        <f>VLOOKUP(MID(HR_DB[[#This Row],[ID No.]],8,2),[1]Draft!$B$9:$C$14,2,FALSE)</f>
        <v>Cairo</v>
      </c>
      <c r="L984" s="3">
        <v>40475</v>
      </c>
      <c r="M984" s="1">
        <f ca="1">DATEDIF(HR_DB[[#This Row],[Hire date]],TODAY(),"Y")</f>
        <v>10</v>
      </c>
      <c r="N984" s="4">
        <v>23212</v>
      </c>
    </row>
    <row r="985" spans="1:14" x14ac:dyDescent="0.25">
      <c r="A985" s="1">
        <v>58099</v>
      </c>
      <c r="B985" s="1" t="s">
        <v>2000</v>
      </c>
      <c r="C985" s="1" t="s">
        <v>2001</v>
      </c>
      <c r="D985" s="1" t="s">
        <v>62</v>
      </c>
      <c r="E985" s="1" t="str">
        <f>IF(ISODD(MID(HR_DB[[#This Row],[ID No.]],13,1)),"Male","Female")</f>
        <v>Male</v>
      </c>
      <c r="F985" s="3">
        <f>DATE(MID(HR_DB[[#This Row],[ID No.]],2,2),MID(HR_DB[[#This Row],[ID No.]],4,2),MID(HR_DB[[#This Row],[ID No.]],6,2))</f>
        <v>27215</v>
      </c>
      <c r="G985" s="1">
        <f ca="1">DATEDIF(HR_DB[[#This Row],[DOB]],TODAY(),"Y")</f>
        <v>46</v>
      </c>
      <c r="H985" s="1" t="s">
        <v>17</v>
      </c>
      <c r="I985" s="1" t="s">
        <v>18</v>
      </c>
      <c r="J985" s="1" t="s">
        <v>44</v>
      </c>
      <c r="K985" s="1" t="str">
        <f>VLOOKUP(MID(HR_DB[[#This Row],[ID No.]],8,2),[1]Draft!$B$9:$C$14,2,FALSE)</f>
        <v>Cairo</v>
      </c>
      <c r="L985" s="3">
        <v>40625</v>
      </c>
      <c r="M985" s="1">
        <f ca="1">DATEDIF(HR_DB[[#This Row],[Hire date]],TODAY(),"Y")</f>
        <v>9</v>
      </c>
      <c r="N985" s="4">
        <v>18042</v>
      </c>
    </row>
    <row r="986" spans="1:14" x14ac:dyDescent="0.25">
      <c r="A986" s="1">
        <v>59765</v>
      </c>
      <c r="B986" s="1" t="s">
        <v>2002</v>
      </c>
      <c r="C986" s="1" t="s">
        <v>2003</v>
      </c>
      <c r="D986" s="1" t="s">
        <v>16</v>
      </c>
      <c r="E986" s="1" t="str">
        <f>IF(ISODD(MID(HR_DB[[#This Row],[ID No.]],13,1)),"Male","Female")</f>
        <v>Male</v>
      </c>
      <c r="F986" s="3">
        <f>DATE(MID(HR_DB[[#This Row],[ID No.]],2,2),MID(HR_DB[[#This Row],[ID No.]],4,2),MID(HR_DB[[#This Row],[ID No.]],6,2))</f>
        <v>31505</v>
      </c>
      <c r="G986" s="1">
        <f ca="1">DATEDIF(HR_DB[[#This Row],[DOB]],TODAY(),"Y")</f>
        <v>34</v>
      </c>
      <c r="H986" s="1" t="s">
        <v>17</v>
      </c>
      <c r="I986" s="1" t="s">
        <v>23</v>
      </c>
      <c r="J986" s="1" t="s">
        <v>44</v>
      </c>
      <c r="K986" s="1" t="str">
        <f>VLOOKUP(MID(HR_DB[[#This Row],[ID No.]],8,2),[1]Draft!$B$9:$C$14,2,FALSE)</f>
        <v>Alexandria</v>
      </c>
      <c r="L986" s="3">
        <v>37205</v>
      </c>
      <c r="M986" s="1">
        <f ca="1">DATEDIF(HR_DB[[#This Row],[Hire date]],TODAY(),"Y")</f>
        <v>18</v>
      </c>
      <c r="N986" s="4">
        <v>5763</v>
      </c>
    </row>
    <row r="987" spans="1:14" x14ac:dyDescent="0.25">
      <c r="A987" s="1">
        <v>52355</v>
      </c>
      <c r="B987" s="1" t="s">
        <v>2004</v>
      </c>
      <c r="C987" s="1" t="s">
        <v>2005</v>
      </c>
      <c r="D987" s="1" t="s">
        <v>143</v>
      </c>
      <c r="E987" s="1" t="str">
        <f>IF(ISODD(MID(HR_DB[[#This Row],[ID No.]],13,1)),"Male","Female")</f>
        <v>Male</v>
      </c>
      <c r="F987" s="3">
        <f>DATE(MID(HR_DB[[#This Row],[ID No.]],2,2),MID(HR_DB[[#This Row],[ID No.]],4,2),MID(HR_DB[[#This Row],[ID No.]],6,2))</f>
        <v>33749</v>
      </c>
      <c r="G987" s="1">
        <f ca="1">DATEDIF(HR_DB[[#This Row],[DOB]],TODAY(),"Y")</f>
        <v>28</v>
      </c>
      <c r="H987" s="1" t="s">
        <v>32</v>
      </c>
      <c r="I987" s="1" t="s">
        <v>23</v>
      </c>
      <c r="J987" s="1" t="s">
        <v>19</v>
      </c>
      <c r="K987" s="1" t="str">
        <f>VLOOKUP(MID(HR_DB[[#This Row],[ID No.]],8,2),[1]Draft!$B$9:$C$14,2,FALSE)</f>
        <v>Sharqia</v>
      </c>
      <c r="L987" s="3">
        <v>35553</v>
      </c>
      <c r="M987" s="1">
        <f ca="1">DATEDIF(HR_DB[[#This Row],[Hire date]],TODAY(),"Y")</f>
        <v>23</v>
      </c>
      <c r="N987" s="4">
        <v>3243</v>
      </c>
    </row>
    <row r="988" spans="1:14" x14ac:dyDescent="0.25">
      <c r="A988" s="1">
        <v>55280</v>
      </c>
      <c r="B988" s="1" t="s">
        <v>2006</v>
      </c>
      <c r="C988" s="1" t="s">
        <v>2007</v>
      </c>
      <c r="D988" s="1" t="s">
        <v>35</v>
      </c>
      <c r="E988" s="1" t="str">
        <f>IF(ISODD(MID(HR_DB[[#This Row],[ID No.]],13,1)),"Male","Female")</f>
        <v>Female</v>
      </c>
      <c r="F988" s="3">
        <f>DATE(MID(HR_DB[[#This Row],[ID No.]],2,2),MID(HR_DB[[#This Row],[ID No.]],4,2),MID(HR_DB[[#This Row],[ID No.]],6,2))</f>
        <v>34331</v>
      </c>
      <c r="G988" s="1">
        <f ca="1">DATEDIF(HR_DB[[#This Row],[DOB]],TODAY(),"Y")</f>
        <v>26</v>
      </c>
      <c r="H988" s="1" t="s">
        <v>17</v>
      </c>
      <c r="I988" s="1" t="s">
        <v>41</v>
      </c>
      <c r="J988" s="1" t="s">
        <v>44</v>
      </c>
      <c r="K988" s="1" t="str">
        <f>VLOOKUP(MID(HR_DB[[#This Row],[ID No.]],8,2),[1]Draft!$B$9:$C$14,2,FALSE)</f>
        <v>Monufia</v>
      </c>
      <c r="L988" s="3">
        <v>35830</v>
      </c>
      <c r="M988" s="1">
        <f ca="1">DATEDIF(HR_DB[[#This Row],[Hire date]],TODAY(),"Y")</f>
        <v>22</v>
      </c>
      <c r="N988" s="4">
        <v>14592</v>
      </c>
    </row>
    <row r="989" spans="1:14" x14ac:dyDescent="0.25">
      <c r="A989" s="1">
        <v>56343</v>
      </c>
      <c r="B989" s="1" t="s">
        <v>2008</v>
      </c>
      <c r="C989" s="1" t="s">
        <v>2009</v>
      </c>
      <c r="D989" s="1" t="s">
        <v>35</v>
      </c>
      <c r="E989" s="1" t="str">
        <f>IF(ISODD(MID(HR_DB[[#This Row],[ID No.]],13,1)),"Male","Female")</f>
        <v>Female</v>
      </c>
      <c r="F989" s="3">
        <f>DATE(MID(HR_DB[[#This Row],[ID No.]],2,2),MID(HR_DB[[#This Row],[ID No.]],4,2),MID(HR_DB[[#This Row],[ID No.]],6,2))</f>
        <v>30821</v>
      </c>
      <c r="G989" s="1">
        <f ca="1">DATEDIF(HR_DB[[#This Row],[DOB]],TODAY(),"Y")</f>
        <v>36</v>
      </c>
      <c r="H989" s="1" t="s">
        <v>32</v>
      </c>
      <c r="I989" s="1" t="s">
        <v>23</v>
      </c>
      <c r="J989" s="1" t="s">
        <v>19</v>
      </c>
      <c r="K989" s="1" t="str">
        <f>VLOOKUP(MID(HR_DB[[#This Row],[ID No.]],8,2),[1]Draft!$B$9:$C$14,2,FALSE)</f>
        <v>Giza</v>
      </c>
      <c r="L989" s="3">
        <v>38486</v>
      </c>
      <c r="M989" s="1">
        <f ca="1">DATEDIF(HR_DB[[#This Row],[Hire date]],TODAY(),"Y")</f>
        <v>15</v>
      </c>
      <c r="N989" s="4">
        <v>6790</v>
      </c>
    </row>
    <row r="990" spans="1:14" x14ac:dyDescent="0.25">
      <c r="A990" s="1">
        <v>52363</v>
      </c>
      <c r="B990" s="1" t="s">
        <v>2010</v>
      </c>
      <c r="C990" s="1" t="s">
        <v>2011</v>
      </c>
      <c r="D990" s="1" t="s">
        <v>38</v>
      </c>
      <c r="E990" s="1" t="str">
        <f>IF(ISODD(MID(HR_DB[[#This Row],[ID No.]],13,1)),"Male","Female")</f>
        <v>Male</v>
      </c>
      <c r="F990" s="3">
        <f>DATE(MID(HR_DB[[#This Row],[ID No.]],2,2),MID(HR_DB[[#This Row],[ID No.]],4,2),MID(HR_DB[[#This Row],[ID No.]],6,2))</f>
        <v>29978</v>
      </c>
      <c r="G990" s="1">
        <f ca="1">DATEDIF(HR_DB[[#This Row],[DOB]],TODAY(),"Y")</f>
        <v>38</v>
      </c>
      <c r="H990" s="1" t="s">
        <v>17</v>
      </c>
      <c r="I990" s="1" t="s">
        <v>23</v>
      </c>
      <c r="J990" s="1" t="s">
        <v>28</v>
      </c>
      <c r="K990" s="1" t="str">
        <f>VLOOKUP(MID(HR_DB[[#This Row],[ID No.]],8,2),[1]Draft!$B$9:$C$14,2,FALSE)</f>
        <v>Alexandria</v>
      </c>
      <c r="L990" s="3">
        <v>34739</v>
      </c>
      <c r="M990" s="1">
        <f ca="1">DATEDIF(HR_DB[[#This Row],[Hire date]],TODAY(),"Y")</f>
        <v>25</v>
      </c>
      <c r="N990" s="4">
        <v>3071</v>
      </c>
    </row>
    <row r="991" spans="1:14" x14ac:dyDescent="0.25">
      <c r="A991" s="1">
        <v>58717</v>
      </c>
      <c r="B991" s="1" t="s">
        <v>2012</v>
      </c>
      <c r="C991" s="1" t="s">
        <v>2013</v>
      </c>
      <c r="D991" s="1" t="s">
        <v>16</v>
      </c>
      <c r="E991" s="1" t="str">
        <f>IF(ISODD(MID(HR_DB[[#This Row],[ID No.]],13,1)),"Male","Female")</f>
        <v>Female</v>
      </c>
      <c r="F991" s="3">
        <f>DATE(MID(HR_DB[[#This Row],[ID No.]],2,2),MID(HR_DB[[#This Row],[ID No.]],4,2),MID(HR_DB[[#This Row],[ID No.]],6,2))</f>
        <v>27528</v>
      </c>
      <c r="G991" s="1">
        <f ca="1">DATEDIF(HR_DB[[#This Row],[DOB]],TODAY(),"Y")</f>
        <v>45</v>
      </c>
      <c r="H991" s="1" t="s">
        <v>17</v>
      </c>
      <c r="I991" s="1" t="s">
        <v>23</v>
      </c>
      <c r="J991" s="1" t="s">
        <v>67</v>
      </c>
      <c r="K991" s="1" t="str">
        <f>VLOOKUP(MID(HR_DB[[#This Row],[ID No.]],8,2),[1]Draft!$B$9:$C$14,2,FALSE)</f>
        <v>Sharqia</v>
      </c>
      <c r="L991" s="3">
        <v>42032</v>
      </c>
      <c r="M991" s="1">
        <f ca="1">DATEDIF(HR_DB[[#This Row],[Hire date]],TODAY(),"Y")</f>
        <v>5</v>
      </c>
      <c r="N991" s="4">
        <v>3772</v>
      </c>
    </row>
    <row r="992" spans="1:14" x14ac:dyDescent="0.25">
      <c r="A992" s="1">
        <v>57799</v>
      </c>
      <c r="B992" s="1" t="s">
        <v>2014</v>
      </c>
      <c r="C992" s="1" t="s">
        <v>2015</v>
      </c>
      <c r="D992" s="1" t="s">
        <v>92</v>
      </c>
      <c r="E992" s="1" t="str">
        <f>IF(ISODD(MID(HR_DB[[#This Row],[ID No.]],13,1)),"Male","Female")</f>
        <v>Male</v>
      </c>
      <c r="F992" s="3">
        <f>DATE(MID(HR_DB[[#This Row],[ID No.]],2,2),MID(HR_DB[[#This Row],[ID No.]],4,2),MID(HR_DB[[#This Row],[ID No.]],6,2))</f>
        <v>34896</v>
      </c>
      <c r="G992" s="1">
        <f ca="1">DATEDIF(HR_DB[[#This Row],[DOB]],TODAY(),"Y")</f>
        <v>25</v>
      </c>
      <c r="H992" s="1" t="s">
        <v>17</v>
      </c>
      <c r="I992" s="1" t="s">
        <v>23</v>
      </c>
      <c r="J992" s="1" t="s">
        <v>28</v>
      </c>
      <c r="K992" s="1" t="str">
        <f>VLOOKUP(MID(HR_DB[[#This Row],[ID No.]],8,2),[1]Draft!$B$9:$C$14,2,FALSE)</f>
        <v>Monufia</v>
      </c>
      <c r="L992" s="3">
        <v>37030</v>
      </c>
      <c r="M992" s="1">
        <f ca="1">DATEDIF(HR_DB[[#This Row],[Hire date]],TODAY(),"Y")</f>
        <v>19</v>
      </c>
      <c r="N992" s="4">
        <v>5050</v>
      </c>
    </row>
    <row r="993" spans="1:14" x14ac:dyDescent="0.25">
      <c r="A993" s="1">
        <v>57149</v>
      </c>
      <c r="B993" s="1" t="s">
        <v>2016</v>
      </c>
      <c r="C993" s="1" t="s">
        <v>2017</v>
      </c>
      <c r="D993" s="1" t="s">
        <v>27</v>
      </c>
      <c r="E993" s="1" t="str">
        <f>IF(ISODD(MID(HR_DB[[#This Row],[ID No.]],13,1)),"Male","Female")</f>
        <v>Male</v>
      </c>
      <c r="F993" s="3">
        <f>DATE(MID(HR_DB[[#This Row],[ID No.]],2,2),MID(HR_DB[[#This Row],[ID No.]],4,2),MID(HR_DB[[#This Row],[ID No.]],6,2))</f>
        <v>28114</v>
      </c>
      <c r="G993" s="1">
        <f ca="1">DATEDIF(HR_DB[[#This Row],[DOB]],TODAY(),"Y")</f>
        <v>43</v>
      </c>
      <c r="H993" s="1" t="s">
        <v>32</v>
      </c>
      <c r="I993" s="1" t="s">
        <v>41</v>
      </c>
      <c r="J993" s="1" t="s">
        <v>19</v>
      </c>
      <c r="K993" s="1" t="str">
        <f>VLOOKUP(MID(HR_DB[[#This Row],[ID No.]],8,2),[1]Draft!$B$9:$C$14,2,FALSE)</f>
        <v>Ismailia</v>
      </c>
      <c r="L993" s="3">
        <v>36804</v>
      </c>
      <c r="M993" s="1">
        <f ca="1">DATEDIF(HR_DB[[#This Row],[Hire date]],TODAY(),"Y")</f>
        <v>20</v>
      </c>
      <c r="N993" s="4">
        <v>14913</v>
      </c>
    </row>
    <row r="994" spans="1:14" x14ac:dyDescent="0.25">
      <c r="A994" s="1">
        <v>57170</v>
      </c>
      <c r="B994" s="1" t="s">
        <v>2018</v>
      </c>
      <c r="C994" s="1" t="s">
        <v>2019</v>
      </c>
      <c r="D994" s="1" t="s">
        <v>62</v>
      </c>
      <c r="E994" s="1" t="str">
        <f>IF(ISODD(MID(HR_DB[[#This Row],[ID No.]],13,1)),"Male","Female")</f>
        <v>Male</v>
      </c>
      <c r="F994" s="3">
        <f>DATE(MID(HR_DB[[#This Row],[ID No.]],2,2),MID(HR_DB[[#This Row],[ID No.]],4,2),MID(HR_DB[[#This Row],[ID No.]],6,2))</f>
        <v>30911</v>
      </c>
      <c r="G994" s="1">
        <f ca="1">DATEDIF(HR_DB[[#This Row],[DOB]],TODAY(),"Y")</f>
        <v>36</v>
      </c>
      <c r="H994" s="1" t="s">
        <v>32</v>
      </c>
      <c r="I994" s="1" t="s">
        <v>23</v>
      </c>
      <c r="J994" s="1" t="s">
        <v>67</v>
      </c>
      <c r="K994" s="1" t="str">
        <f>VLOOKUP(MID(HR_DB[[#This Row],[ID No.]],8,2),[1]Draft!$B$9:$C$14,2,FALSE)</f>
        <v>Ismailia</v>
      </c>
      <c r="L994" s="3">
        <v>40580</v>
      </c>
      <c r="M994" s="1">
        <f ca="1">DATEDIF(HR_DB[[#This Row],[Hire date]],TODAY(),"Y")</f>
        <v>9</v>
      </c>
      <c r="N994" s="4">
        <v>5445</v>
      </c>
    </row>
    <row r="995" spans="1:14" x14ac:dyDescent="0.25">
      <c r="A995" s="1">
        <v>50170</v>
      </c>
      <c r="B995" s="1" t="s">
        <v>2020</v>
      </c>
      <c r="C995" s="1" t="s">
        <v>2021</v>
      </c>
      <c r="D995" s="1" t="s">
        <v>22</v>
      </c>
      <c r="E995" s="1" t="str">
        <f>IF(ISODD(MID(HR_DB[[#This Row],[ID No.]],13,1)),"Male","Female")</f>
        <v>Male</v>
      </c>
      <c r="F995" s="3">
        <f>DATE(MID(HR_DB[[#This Row],[ID No.]],2,2),MID(HR_DB[[#This Row],[ID No.]],4,2),MID(HR_DB[[#This Row],[ID No.]],6,2))</f>
        <v>27593</v>
      </c>
      <c r="G995" s="1">
        <f ca="1">DATEDIF(HR_DB[[#This Row],[DOB]],TODAY(),"Y")</f>
        <v>45</v>
      </c>
      <c r="H995" s="1" t="s">
        <v>17</v>
      </c>
      <c r="I995" s="1" t="s">
        <v>23</v>
      </c>
      <c r="J995" s="1" t="s">
        <v>67</v>
      </c>
      <c r="K995" s="1" t="str">
        <f>VLOOKUP(MID(HR_DB[[#This Row],[ID No.]],8,2),[1]Draft!$B$9:$C$14,2,FALSE)</f>
        <v>Giza</v>
      </c>
      <c r="L995" s="3">
        <v>40450</v>
      </c>
      <c r="M995" s="1">
        <f ca="1">DATEDIF(HR_DB[[#This Row],[Hire date]],TODAY(),"Y")</f>
        <v>10</v>
      </c>
      <c r="N995" s="4">
        <v>5999</v>
      </c>
    </row>
    <row r="996" spans="1:14" x14ac:dyDescent="0.25">
      <c r="A996" s="1">
        <v>52283</v>
      </c>
      <c r="B996" s="1" t="s">
        <v>2022</v>
      </c>
      <c r="C996" s="1" t="s">
        <v>2023</v>
      </c>
      <c r="D996" s="1" t="s">
        <v>16</v>
      </c>
      <c r="E996" s="1" t="str">
        <f>IF(ISODD(MID(HR_DB[[#This Row],[ID No.]],13,1)),"Male","Female")</f>
        <v>Male</v>
      </c>
      <c r="F996" s="3">
        <f>DATE(MID(HR_DB[[#This Row],[ID No.]],2,2),MID(HR_DB[[#This Row],[ID No.]],4,2),MID(HR_DB[[#This Row],[ID No.]],6,2))</f>
        <v>34411</v>
      </c>
      <c r="G996" s="1">
        <f ca="1">DATEDIF(HR_DB[[#This Row],[DOB]],TODAY(),"Y")</f>
        <v>26</v>
      </c>
      <c r="H996" s="1" t="s">
        <v>32</v>
      </c>
      <c r="I996" s="1" t="s">
        <v>23</v>
      </c>
      <c r="J996" s="1" t="s">
        <v>24</v>
      </c>
      <c r="K996" s="1" t="str">
        <f>VLOOKUP(MID(HR_DB[[#This Row],[ID No.]],8,2),[1]Draft!$B$9:$C$14,2,FALSE)</f>
        <v>Alexandria</v>
      </c>
      <c r="L996" s="3">
        <v>41862</v>
      </c>
      <c r="M996" s="1">
        <f ca="1">DATEDIF(HR_DB[[#This Row],[Hire date]],TODAY(),"Y")</f>
        <v>6</v>
      </c>
      <c r="N996" s="4">
        <v>5291</v>
      </c>
    </row>
    <row r="997" spans="1:14" x14ac:dyDescent="0.25">
      <c r="A997" s="1">
        <v>50321</v>
      </c>
      <c r="B997" s="1" t="s">
        <v>2024</v>
      </c>
      <c r="C997" s="1" t="s">
        <v>2025</v>
      </c>
      <c r="D997" s="1" t="s">
        <v>22</v>
      </c>
      <c r="E997" s="1" t="str">
        <f>IF(ISODD(MID(HR_DB[[#This Row],[ID No.]],13,1)),"Male","Female")</f>
        <v>Female</v>
      </c>
      <c r="F997" s="3">
        <f>DATE(MID(HR_DB[[#This Row],[ID No.]],2,2),MID(HR_DB[[#This Row],[ID No.]],4,2),MID(HR_DB[[#This Row],[ID No.]],6,2))</f>
        <v>29645</v>
      </c>
      <c r="G997" s="1">
        <f ca="1">DATEDIF(HR_DB[[#This Row],[DOB]],TODAY(),"Y")</f>
        <v>39</v>
      </c>
      <c r="H997" s="1" t="s">
        <v>17</v>
      </c>
      <c r="I997" s="1" t="s">
        <v>23</v>
      </c>
      <c r="J997" s="1" t="s">
        <v>28</v>
      </c>
      <c r="K997" s="1" t="str">
        <f>VLOOKUP(MID(HR_DB[[#This Row],[ID No.]],8,2),[1]Draft!$B$9:$C$14,2,FALSE)</f>
        <v>Sharqia</v>
      </c>
      <c r="L997" s="3">
        <v>39781</v>
      </c>
      <c r="M997" s="1">
        <f ca="1">DATEDIF(HR_DB[[#This Row],[Hire date]],TODAY(),"Y")</f>
        <v>11</v>
      </c>
      <c r="N997" s="4">
        <v>5611</v>
      </c>
    </row>
    <row r="998" spans="1:14" x14ac:dyDescent="0.25">
      <c r="A998" s="1">
        <v>59286</v>
      </c>
      <c r="B998" s="1" t="s">
        <v>2026</v>
      </c>
      <c r="C998" s="1" t="s">
        <v>2027</v>
      </c>
      <c r="D998" s="1" t="s">
        <v>27</v>
      </c>
      <c r="E998" s="1" t="str">
        <f>IF(ISODD(MID(HR_DB[[#This Row],[ID No.]],13,1)),"Male","Female")</f>
        <v>Male</v>
      </c>
      <c r="F998" s="3">
        <f>DATE(MID(HR_DB[[#This Row],[ID No.]],2,2),MID(HR_DB[[#This Row],[ID No.]],4,2),MID(HR_DB[[#This Row],[ID No.]],6,2))</f>
        <v>32184</v>
      </c>
      <c r="G998" s="1">
        <f ca="1">DATEDIF(HR_DB[[#This Row],[DOB]],TODAY(),"Y")</f>
        <v>32</v>
      </c>
      <c r="H998" s="1" t="s">
        <v>17</v>
      </c>
      <c r="I998" s="1" t="s">
        <v>23</v>
      </c>
      <c r="J998" s="1" t="s">
        <v>44</v>
      </c>
      <c r="K998" s="1" t="str">
        <f>VLOOKUP(MID(HR_DB[[#This Row],[ID No.]],8,2),[1]Draft!$B$9:$C$14,2,FALSE)</f>
        <v>Ismailia</v>
      </c>
      <c r="L998" s="3">
        <v>36358</v>
      </c>
      <c r="M998" s="1">
        <f ca="1">DATEDIF(HR_DB[[#This Row],[Hire date]],TODAY(),"Y")</f>
        <v>21</v>
      </c>
      <c r="N998" s="4">
        <v>3840</v>
      </c>
    </row>
    <row r="999" spans="1:14" x14ac:dyDescent="0.25">
      <c r="A999" s="1">
        <v>51746</v>
      </c>
      <c r="B999" s="1" t="s">
        <v>2028</v>
      </c>
      <c r="C999" s="1" t="s">
        <v>2029</v>
      </c>
      <c r="D999" s="1" t="s">
        <v>92</v>
      </c>
      <c r="E999" s="1" t="str">
        <f>IF(ISODD(MID(HR_DB[[#This Row],[ID No.]],13,1)),"Male","Female")</f>
        <v>Female</v>
      </c>
      <c r="F999" s="3">
        <f>DATE(MID(HR_DB[[#This Row],[ID No.]],2,2),MID(HR_DB[[#This Row],[ID No.]],4,2),MID(HR_DB[[#This Row],[ID No.]],6,2))</f>
        <v>28309</v>
      </c>
      <c r="G999" s="1">
        <f ca="1">DATEDIF(HR_DB[[#This Row],[DOB]],TODAY(),"Y")</f>
        <v>43</v>
      </c>
      <c r="H999" s="1" t="s">
        <v>17</v>
      </c>
      <c r="I999" s="1" t="s">
        <v>41</v>
      </c>
      <c r="J999" s="1" t="s">
        <v>44</v>
      </c>
      <c r="K999" s="1" t="str">
        <f>VLOOKUP(MID(HR_DB[[#This Row],[ID No.]],8,2),[1]Draft!$B$9:$C$14,2,FALSE)</f>
        <v>Sharqia</v>
      </c>
      <c r="L999" s="3">
        <v>41955</v>
      </c>
      <c r="M999" s="1">
        <f ca="1">DATEDIF(HR_DB[[#This Row],[Hire date]],TODAY(),"Y")</f>
        <v>5</v>
      </c>
      <c r="N999" s="4">
        <v>14386</v>
      </c>
    </row>
    <row r="1000" spans="1:14" x14ac:dyDescent="0.25">
      <c r="A1000" s="1">
        <v>54321</v>
      </c>
      <c r="B1000" s="1" t="s">
        <v>2030</v>
      </c>
      <c r="C1000" s="1" t="s">
        <v>2031</v>
      </c>
      <c r="D1000" s="1" t="s">
        <v>92</v>
      </c>
      <c r="E1000" s="1" t="str">
        <f>IF(ISODD(MID(HR_DB[[#This Row],[ID No.]],13,1)),"Male","Female")</f>
        <v>Female</v>
      </c>
      <c r="F1000" s="3">
        <f>DATE(MID(HR_DB[[#This Row],[ID No.]],2,2),MID(HR_DB[[#This Row],[ID No.]],4,2),MID(HR_DB[[#This Row],[ID No.]],6,2))</f>
        <v>30335</v>
      </c>
      <c r="G1000" s="1">
        <f ca="1">DATEDIF(HR_DB[[#This Row],[DOB]],TODAY(),"Y")</f>
        <v>37</v>
      </c>
      <c r="H1000" s="1" t="s">
        <v>32</v>
      </c>
      <c r="I1000" s="1" t="s">
        <v>23</v>
      </c>
      <c r="J1000" s="1" t="s">
        <v>19</v>
      </c>
      <c r="K1000" s="1" t="str">
        <f>VLOOKUP(MID(HR_DB[[#This Row],[ID No.]],8,2),[1]Draft!$B$9:$C$14,2,FALSE)</f>
        <v>Sharqia</v>
      </c>
      <c r="L1000" s="3">
        <v>41329</v>
      </c>
      <c r="M1000" s="1">
        <f ca="1">DATEDIF(HR_DB[[#This Row],[Hire date]],TODAY(),"Y")</f>
        <v>7</v>
      </c>
      <c r="N1000" s="4">
        <v>3141</v>
      </c>
    </row>
    <row r="1001" spans="1:14" x14ac:dyDescent="0.25">
      <c r="A1001" s="1">
        <v>50846</v>
      </c>
      <c r="B1001" s="1" t="s">
        <v>2032</v>
      </c>
      <c r="C1001" s="2" t="s">
        <v>2033</v>
      </c>
      <c r="D1001" s="1" t="s">
        <v>38</v>
      </c>
      <c r="E1001" s="1" t="str">
        <f>IF(ISODD(MID(HR_DB[[#This Row],[ID No.]],13,1)),"Male","Female")</f>
        <v>Male</v>
      </c>
      <c r="F1001" s="3">
        <f>DATE(MID(HR_DB[[#This Row],[ID No.]],2,2),MID(HR_DB[[#This Row],[ID No.]],4,2),MID(HR_DB[[#This Row],[ID No.]],6,2))</f>
        <v>32196</v>
      </c>
      <c r="G1001" s="1">
        <f ca="1">DATEDIF(HR_DB[[#This Row],[DOB]],TODAY(),"Y")</f>
        <v>32</v>
      </c>
      <c r="H1001" s="1" t="s">
        <v>17</v>
      </c>
      <c r="I1001" s="1" t="s">
        <v>41</v>
      </c>
      <c r="J1001" s="1" t="s">
        <v>44</v>
      </c>
      <c r="K1001" s="1" t="str">
        <f>VLOOKUP(MID(HR_DB[[#This Row],[ID No.]],8,2),[1]Draft!$B$9:$C$14,2,FALSE)</f>
        <v>Monufia</v>
      </c>
      <c r="L1001" s="3">
        <v>41354</v>
      </c>
      <c r="M1001" s="1">
        <f ca="1">DATEDIF(HR_DB[[#This Row],[Hire date]],TODAY(),"Y")</f>
        <v>7</v>
      </c>
      <c r="N1001" s="4">
        <v>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2020-11-02T06:23:52Z</dcterms:created>
  <dcterms:modified xsi:type="dcterms:W3CDTF">2020-11-02T06:24:21Z</dcterms:modified>
</cp:coreProperties>
</file>