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B OJT Jaten" sheetId="1" r:id="rId4"/>
    <sheet state="visible" name="Matriks Kegiatan OJT Jaten" sheetId="2" r:id="rId5"/>
    <sheet state="visible" name="Matriks Kegiatan Real Time" sheetId="3" r:id="rId6"/>
    <sheet state="visible" name="Kasaran" sheetId="4" r:id="rId7"/>
  </sheets>
  <definedNames/>
  <calcPr/>
</workbook>
</file>

<file path=xl/sharedStrings.xml><?xml version="1.0" encoding="utf-8"?>
<sst xmlns="http://schemas.openxmlformats.org/spreadsheetml/2006/main" count="378" uniqueCount="229">
  <si>
    <t>Jenis Alat dan Bahan</t>
  </si>
  <si>
    <t>Jumlah Kebutuhan (Aktual)</t>
  </si>
  <si>
    <t>Jumlah Ketersediaan Pengadaan Inventaris (aktual)</t>
  </si>
  <si>
    <t>Pengeluaran (aktual)</t>
  </si>
  <si>
    <t>Pengeluaran (proyeksi)</t>
  </si>
  <si>
    <t>Status</t>
  </si>
  <si>
    <t>Anggaran akhir bulan</t>
  </si>
  <si>
    <t>Disetujui</t>
  </si>
  <si>
    <t>File terkait</t>
  </si>
  <si>
    <t>Catatan</t>
  </si>
  <si>
    <t>Sprinkler</t>
  </si>
  <si>
    <t>drat Pipa luar</t>
  </si>
  <si>
    <t>Pipa T</t>
  </si>
  <si>
    <t>Lem Pipa</t>
  </si>
  <si>
    <t>Meteran</t>
  </si>
  <si>
    <t>Seal Tape</t>
  </si>
  <si>
    <t>Drat Pipa Dalam</t>
  </si>
  <si>
    <t>Pipa PVC 1"</t>
  </si>
  <si>
    <t>Pipa PVC 1/2"</t>
  </si>
  <si>
    <t>Pipa PVC 3/4</t>
  </si>
  <si>
    <t>Node MCU ESP 32</t>
  </si>
  <si>
    <t>Box Panel</t>
  </si>
  <si>
    <t>Adapter 24 VDC</t>
  </si>
  <si>
    <t>Kabel Serabut NYAF</t>
  </si>
  <si>
    <t>Terminal Kabel Block isi 10 pole PM electric</t>
  </si>
  <si>
    <t>Modul Kelembaban Tanah V2 soil Moisture Capasitive</t>
  </si>
  <si>
    <t>Relay 5 Volt 2 Channel</t>
  </si>
  <si>
    <t>Saklar</t>
  </si>
  <si>
    <t>Kabel Nym 3 x 1,5m</t>
  </si>
  <si>
    <t>Connector Wagon</t>
  </si>
  <si>
    <t>Sarung Tangan</t>
  </si>
  <si>
    <t>Kabel Ties</t>
  </si>
  <si>
    <t>Modem MiFi Portable Unlock</t>
  </si>
  <si>
    <t>Breaker Smart Saklar On/Off</t>
  </si>
  <si>
    <t>Terminal 4 hole</t>
  </si>
  <si>
    <t>steker</t>
  </si>
  <si>
    <t>Skun Kabel Tusuk Merah dan Hitam</t>
  </si>
  <si>
    <t>Ballvave</t>
  </si>
  <si>
    <t xml:space="preserve">Knie </t>
  </si>
  <si>
    <t>Gergaji Pralon</t>
  </si>
  <si>
    <t>ATK</t>
  </si>
  <si>
    <t>Gunting</t>
  </si>
  <si>
    <t>Pengupas Kabel</t>
  </si>
  <si>
    <t>Obeng</t>
  </si>
  <si>
    <t>Murbaut</t>
  </si>
  <si>
    <t>Tugas</t>
  </si>
  <si>
    <t>Penanggung Jawab</t>
  </si>
  <si>
    <t>Tanggal pelaksanaan</t>
  </si>
  <si>
    <t>Link File Dokumentasi</t>
  </si>
  <si>
    <t>Rincian Kegiatan</t>
  </si>
  <si>
    <t>Pengantaran Tim ke lokasi OJT</t>
  </si>
  <si>
    <t>https://drive.google.com/drive/folders/1BJSGFT4NBGnA6WLD9_-5qQPhGKZxBUYd?usp=sharing</t>
  </si>
  <si>
    <t>Hari pertama dimulai dengan sesi orientasi proyek untuk memahami visi, misi, dan target utama OJT. Tim berdiskusi untuk menyepakati agenda dan linimasa kerja selama satu bulan ke depan, yang akan menjadi panduan utama proyek. Kami kemudian melanjutkan dengan tahap perencanaan awal, yaitu melakukan pengukuran dan pemetaan lokasi lahan secara sederhana untuk merencanakan jarak instalasi dari sumber air. Hasil dari pengukuran ini menjadi dasar untuk menyusun Rencana Anggaran Biaya (RAB) yang mencakup estimasi semua komponen dan material yang dibutuhkan</t>
  </si>
  <si>
    <t>Survei Lapangan dan Analisis Kebutuhan</t>
  </si>
  <si>
    <t>Fokus kegiatan hari ini adalah melakukan survei lokasi secara komprehensif di lahan pertanian asparagus. Kami melakukan pengukuran lahan secara lebih detail, mencatat topografi, dan mengidentifikasi titik-titik strategis untuk penempatan sensor, pompa, dan jalur irigasi. Seluruh proses survei dan pengukuran ini didokumentasikan dengan catatan terperinci dan foto sebagai bahan referensi teknis.</t>
  </si>
  <si>
    <t>Cuti Bersama</t>
  </si>
  <si>
    <t>Perancangan Sistem dan Desain Skema</t>
  </si>
  <si>
    <t>Tim melakukan pengecekan menyeluruh terhadap inventaris dan material yang telah disiapkan. Selanjutnya, kami melakukan pembagian peran dan tugas secara spesifik di antara enam anggota tim, memastikan setiap orang memiliki tanggung jawab yang jelas dalam tim hardware, software, dan dokumentasi. Diskusi ini sangat krusial untuk memastikan kolaborasi yang efektif.</t>
  </si>
  <si>
    <t>Minggu</t>
  </si>
  <si>
    <t>Seleksi dan Perhitungan Komponen</t>
  </si>
  <si>
    <t>Penyusunan Rencana Kerja Teknis</t>
  </si>
  <si>
    <t>Tim mengadakan diskusi mendalam untuk meninjau desain yang telah dibuat. Setiap masukan dari anggota tim dipertimbangkan untuk menyempurnakan rancangan. Hasil dari diskusi ini adalah finalisasi desain yang akan menjadi acuan utama untuk tahap instalasi.</t>
  </si>
  <si>
    <t>Rapat Proyek dan Laporan Awal</t>
  </si>
  <si>
    <t>Berdasarkan data survei, tim mulai merancang desain tata letak sistem irigasi di lahan. Kami membuat skema penempatan sensor, jalur pipa, dan posisi mikrokontroler. Tahap ini bertujuan untuk memvisualisasikan sistem secara keseluruhan sebelum memulai instalasi fisik.</t>
  </si>
  <si>
    <t>Persiapan Lahan dan Material</t>
  </si>
  <si>
    <t>Instalasi Komponen Utama</t>
  </si>
  <si>
    <t>Seluruh alat dan bahan yang dibutuhkan untuk instalasi sistem irigasi diangkut ke lokasi. Tim menyiapkan lahan dengan membersihkan area yang akan dipasangi komponen utama dan memastikan semua material tersedia. Proses ini sangat penting untuk kelancaran pengerjaan di hari berikutnya.</t>
  </si>
  <si>
    <t>Pemasangan Sensor dan Jalur Pipa</t>
  </si>
  <si>
    <t>Tim fokus pada perancangan detail komponen saluran irigasi, seperti sambungan pipa dan nozel penyiraman. Tujuannya adalah memastikan setiap komponen dapat bekerja secara optimal untuk mendistribusikan air secara merata.</t>
  </si>
  <si>
    <t>Pengkabelan dan Sambungan Listrik</t>
  </si>
  <si>
    <t>Melakukan pengkabelan dari sensor dan pompa ke mikrokontroler. Memastikan semua sambungan listrik aman dan berfungsi.</t>
  </si>
  <si>
    <t>Pengunggahan Kode Program</t>
  </si>
  <si>
    <t>Mengunggah kode program yang telah dirancang ke mikrokontroler. Melakukan uji coba awal untuk memastikan mikrokontroler dapat berinteraksi dengan sensor dan pompa.</t>
  </si>
  <si>
    <t>Kalibrasi Awal dan Uji Coba Mini</t>
  </si>
  <si>
    <t>Melakukan kalibrasi dasar pada sensor untuk memastikan pembacaan yang akurat. Melakukan uji coba penyiraman dalam skala kecil untuk memverifikasi fungsionalitas dasar sistem.</t>
  </si>
  <si>
    <t>Uji Fungsionalitas Menyeluruh</t>
  </si>
  <si>
    <t>Menguji sistem secara penuh, membiarkannya berjalan secara otomatis dan mengamati bagaimana sistem merespons perubahan kelembaban tanah.</t>
  </si>
  <si>
    <t>Pengumpulan Data Awal</t>
  </si>
  <si>
    <t>Mencatat data yang dihasilkan oleh sistem, seperti tingkat kelembaban tanah sebelum dan sesudah penyiraman, serta durasi penyiraman.</t>
  </si>
  <si>
    <t>Analisis Data dan Identifikasi Masalah</t>
  </si>
  <si>
    <t>Menganalisis data yang terkumpul untuk mengidentifikasi potensi masalah, inefisiensi, atau area yang perlu dioptimalkan.</t>
  </si>
  <si>
    <t>Debugging dan Perbaikan Sistem</t>
  </si>
  <si>
    <t>Memperbaiki bug pada kode program atau masalah teknis pada hardware yang ditemukan selama pengujian.</t>
  </si>
  <si>
    <t>Pengoptimalan Jadwal Irigasi</t>
  </si>
  <si>
    <t>Menyesuaikan jadwal penyiraman agar lebih efisien, misalnya dengan mengubah ambang batas kelembaban atau durasi penyiraman.</t>
  </si>
  <si>
    <t>Re-test Sistem Setelah Optimalisasi</t>
  </si>
  <si>
    <t>Menguji kembali sistem yang telah dioptimalkan untuk memastikan perbaikan yang dilakukan berhasil.</t>
  </si>
  <si>
    <t>Penulisan Laporan Teknis</t>
  </si>
  <si>
    <t>Mulai menulis bagian teknis dari laporan akhir, termasuk detail desain sistem, komponen yang digunakan, dan skema rangkaian.</t>
  </si>
  <si>
    <t>Analisis Hasil dan Dokumentasi Data</t>
  </si>
  <si>
    <t>Menulis bab analisis hasil yang mencakup data pengujian, perbandingan, dan kesimpulan dari kinerja sistem.</t>
  </si>
  <si>
    <t>Penyusunan Materi Presentasi</t>
  </si>
  <si>
    <t>Membuat slide presentasi yang menarik dan mudah dipahami untuk presentasi akhir proyek.</t>
  </si>
  <si>
    <t>Gladi Bersih Presentasi</t>
  </si>
  <si>
    <t>Melakukan latihan presentasi tim untuk memastikan alur penyampaian, pembagian peran, dan manajemen waktu yang baik.</t>
  </si>
  <si>
    <t>Revisi Akhir dan Persiapan Dokumen</t>
  </si>
  <si>
    <t>Melakukan revisi terakhir pada laporan dan presentasi, serta memastikan semua dokumen pendukung (kode program, skema) telah lengkap.</t>
  </si>
  <si>
    <t>Presentasi Akhir Proyek</t>
  </si>
  <si>
    <t>Menyajikan hasil proyek dan demonstrasi sistem kepada mentor atau penguji.</t>
  </si>
  <si>
    <t>Kegiatan (Penulisan di Logbook)</t>
  </si>
  <si>
    <t>Link Dokumentasi</t>
  </si>
  <si>
    <t>Penanggungjawab</t>
  </si>
  <si>
    <t>Lokasi</t>
  </si>
  <si>
    <t>Catatan (Gambaran kegiatan langsung)</t>
  </si>
  <si>
    <t>Pengantaran OJT dan Survei lokasi</t>
  </si>
  <si>
    <t>Anggota Tim dan Pengawas Lapangan</t>
  </si>
  <si>
    <t>Jaten</t>
  </si>
  <si>
    <t>Pengukuran lahan plan B jarak dekat sumber air + dokumentasi kegiatan 1-5</t>
  </si>
  <si>
    <t>Perencanaan agenda timeline OJT</t>
  </si>
  <si>
    <t>Anggota Tim</t>
  </si>
  <si>
    <t>BPVP Surakarta</t>
  </si>
  <si>
    <t>Pengecekan inventaris, membuat rangkaian elektronika, menyusun RAB</t>
  </si>
  <si>
    <t>Cuti bersama</t>
  </si>
  <si>
    <t>Diri Sendiri</t>
  </si>
  <si>
    <t>-</t>
  </si>
  <si>
    <t>Libur maulid nabi</t>
  </si>
  <si>
    <t>Survei lokasi dan pengukuran lahan</t>
  </si>
  <si>
    <t>Optional</t>
  </si>
  <si>
    <t>Melanjutkan menyusun RAB</t>
  </si>
  <si>
    <t>Libur karna badan dan pikiran perlu istirahat ya ges ya</t>
  </si>
  <si>
    <t>Pengecekan inventaris dan Pembagian tugas teknis</t>
  </si>
  <si>
    <t>Pembagian alat dan bahan dengan 3 kelompok + dokumentasi  kegiatan 7-9, 12</t>
  </si>
  <si>
    <t>Mendesain lahan</t>
  </si>
  <si>
    <t>BPVP Surakarta + Jaten</t>
  </si>
  <si>
    <t>mendesain lahan</t>
  </si>
  <si>
    <t>Diskusi teknis PJ pelaksanaan</t>
  </si>
  <si>
    <t>Pengangkutan alat dan bahan saluran irigasi</t>
  </si>
  <si>
    <t>Menyiapkan lahan untuk instalasi, membersihkan area, dan memastikan semua komponen yang dibutuhkan sudah tersedia dan siap dipasang + dokumentasi 10-11, 14</t>
  </si>
  <si>
    <t>Perancangan saluran irigasi</t>
  </si>
  <si>
    <t>Perancangan komponen saluran irigasi</t>
  </si>
  <si>
    <t xml:space="preserve">Revisi </t>
  </si>
  <si>
    <t>Cafe ----</t>
  </si>
  <si>
    <t>fleksibel</t>
  </si>
  <si>
    <t>Uji coba instalasi saluran irigasi secara manual</t>
  </si>
  <si>
    <t>Uji coba dan revisi instalasi pipa manual (jika ada kebocoran dll)</t>
  </si>
  <si>
    <t>Pembuatan program IoT saluran irigasi</t>
  </si>
  <si>
    <t>Pembuatan program irigasi otomatis + dokumentasi kegiatan 15-21</t>
  </si>
  <si>
    <t>Pembuatan program irigasi otomatis, pembuatan rangkaian elektronika (melubangi box panel, pemasangan komponen)</t>
  </si>
  <si>
    <t>Pembuatan program irigasi otomatis, pembuatan rangkaian elektronika (melubangi box panel, pemasangan komponen, solder)</t>
  </si>
  <si>
    <t>Perancangan elektronika untuk saluran irigasi</t>
  </si>
  <si>
    <t>Pembuatan rangkaian elektronika (melubangi box panel, pemasangan komponen, solder</t>
  </si>
  <si>
    <t>Pengangkutan dan pemasangan instalasi IoT</t>
  </si>
  <si>
    <t>Pengangkutan instalasi elektronika dan pemasangan di lokasi (kabel, panel box, sensor) + dokumentasi kegiatan 21-28</t>
  </si>
  <si>
    <t>Pemasangan instalasi IoT</t>
  </si>
  <si>
    <t>Lanjut pemasangan di lokasi (kabel, panel box, sensor) dan uji coba</t>
  </si>
  <si>
    <t>Uji coba instalasi saluran irigasi secara otomatis</t>
  </si>
  <si>
    <t>Upload program ke blynk</t>
  </si>
  <si>
    <t>Penyempurnaan program dan instalasi</t>
  </si>
  <si>
    <t>Penyempurnaan program, instalasi otomatis, dan kesesuaian dengan blynk</t>
  </si>
  <si>
    <t>Uji coba dan evaluasi</t>
  </si>
  <si>
    <t>Uji coba instalasi saluran irigasi secara otomatis menggunakan blynk</t>
  </si>
  <si>
    <t>Perawatan dan pengecekan instalasi irigasi otomatis  dengan blynk</t>
  </si>
  <si>
    <t>Pengecekan dan perawatan saluran irigasi</t>
  </si>
  <si>
    <t xml:space="preserve">Pengecekan akhir </t>
  </si>
  <si>
    <t>Evaluasi proyek OJT dan penutupan</t>
  </si>
  <si>
    <t>Cafe----</t>
  </si>
  <si>
    <t>Evaluasi akhir dan penutupan</t>
  </si>
  <si>
    <t>No.</t>
  </si>
  <si>
    <t>Tanggal</t>
  </si>
  <si>
    <t>Kegiatan</t>
  </si>
  <si>
    <t>Deskripsi Kegiatan</t>
  </si>
  <si>
    <t>Minggu 1: Perencanaan dan Survei Lokasi</t>
  </si>
  <si>
    <t>1.</t>
  </si>
  <si>
    <t>Perencanaan Agenda dan Penyusunan RAB</t>
  </si>
  <si>
    <t>Mengadakan orientasi proyek, merencanakan linimasa, mengukur lahan, dan menyusun Rencana Anggaran Biaya (RAB).</t>
  </si>
  <si>
    <t>2.</t>
  </si>
  <si>
    <t>Survei Lokasi dan Pengukuran Lahan</t>
  </si>
  <si>
    <t>Melakukan survei komprehensif, mencatat topografi lahan, dan mengumpulkan data penting untuk analisis kebutuhan irigasi.</t>
  </si>
  <si>
    <t>3.</t>
  </si>
  <si>
    <t>Pengecekan Inventaris &amp; Pembagian Tugas</t>
  </si>
  <si>
    <t>Memeriksa inventaris, membagi peran tim (hardware, software), dan menyusun laporan awal.</t>
  </si>
  <si>
    <t>Minggu 2: Desain, Persiapan, dan Uji Coba Manual</t>
  </si>
  <si>
    <t>4.</t>
  </si>
  <si>
    <t>Perancangan Desain Tata Letak Lahan</t>
  </si>
  <si>
    <t>Merancang tata letak sistem, skema penempatan sensor, pompa, dan jalur pipa irigasi.</t>
  </si>
  <si>
    <t>BPVP Surakarta, Jaten</t>
  </si>
  <si>
    <t>5.</t>
  </si>
  <si>
    <t>Diskusi &amp; Finalisasi Desain</t>
  </si>
  <si>
    <t>Meninjau dan memfinalisasi desain yang telah dibuat melalui diskusi mendalam dengan tim.</t>
  </si>
  <si>
    <t>6.</t>
  </si>
  <si>
    <t>Pengangkutan Alat &amp; Bahan</t>
  </si>
  <si>
    <t>Mengangkut semua material ke lokasi dan menyiapkan lahan untuk instalasi fisik.</t>
  </si>
  <si>
    <t>7.</t>
  </si>
  <si>
    <t>Perancangan Komponen Saluran Irigasi</t>
  </si>
  <si>
    <t>Merancang detail komponen, seperti sambungan pipa, untuk memastikan distribusi air yang efektif.</t>
  </si>
  <si>
    <t>8.</t>
  </si>
  <si>
    <t>Revisi dan Review Progres</t>
  </si>
  <si>
    <t>Meninjau ulang semua perancangan yang telah dibuat untuk mengidentifikasi potensi masalah.</t>
  </si>
  <si>
    <t>Cafe</t>
  </si>
  <si>
    <t>9.</t>
  </si>
  <si>
    <t>Uji Coba Saluran Irigasi Manual</t>
  </si>
  <si>
    <t>Menguji pompa dan jalur pipa secara manual untuk mengecek kebocoran dan fungsionalitas dasar.</t>
  </si>
  <si>
    <t>Minggu 3: Pembuatan Program dan Elektronika</t>
  </si>
  <si>
    <t>10.</t>
  </si>
  <si>
    <t>Pembuatan Program Irigasi Otomatis</t>
  </si>
  <si>
    <t>Mengembangkan kode program untuk mengendalikan sistem irigasi berdasarkan data sensor.</t>
  </si>
  <si>
    <t>11.</t>
  </si>
  <si>
    <t>Perakitan Rangkaian Elektronika</t>
  </si>
  <si>
    <t>Merakit komponen elektronik, melubangi box panel, dan memasang komponen.</t>
  </si>
  <si>
    <t>12.</t>
  </si>
  <si>
    <t>Penyelesaian Program &amp; Perakitan</t>
  </si>
  <si>
    <t>Melanjutkan pengembangan program dan perakitan rangkaian elektronik, termasuk penyolderan.</t>
  </si>
  <si>
    <t>13.</t>
  </si>
  <si>
    <t>Perancangan Elektronika Lanjutan</t>
  </si>
  <si>
    <t>Menyelesaikan perancangan dan perakitan rangkaian elektronik di dalam box panel.</t>
  </si>
  <si>
    <t>14.</t>
  </si>
  <si>
    <t>Finalisasi Perakitan Elektronika</t>
  </si>
  <si>
    <t>Menuntaskan perakitan rangkaian elektronika, memastikan semua komponen terpasang dengan benar.</t>
  </si>
  <si>
    <t>Minggu 4: Instalasi Lapangan dan Uji Otomatis</t>
  </si>
  <si>
    <t>15.</t>
  </si>
  <si>
    <t>Instalasi Final &amp; Pengkabelan</t>
  </si>
  <si>
    <t>Memasang unit kontrol dan sensor di lahan, serta melakukan pengkabelan yang aman.</t>
  </si>
  <si>
    <t>16.</t>
  </si>
  <si>
    <t>Uji Coba Sistem Otomatis</t>
  </si>
  <si>
    <t>Mengunggah program dan melakukan uji coba fungsionalitas sistem irigasi otomatis di lapangan.</t>
  </si>
  <si>
    <t>17.</t>
  </si>
  <si>
    <t>Penyempurnaan Program</t>
  </si>
  <si>
    <t>Melakukan penyempurnaan kode program berdasarkan hasil uji coba untuk mengoptimalkan kinerja.</t>
  </si>
  <si>
    <t>Lahan</t>
  </si>
  <si>
    <t>18.</t>
  </si>
  <si>
    <t>Uji Coba dengan Blynk</t>
  </si>
  <si>
    <t>Menguji sistem menggunakan aplikasi Blynk, memantau data, dan mengontrol sistem dari jarak jauh.</t>
  </si>
  <si>
    <t>19.</t>
  </si>
  <si>
    <t>Pengecekan Akhir &amp; Perawatan</t>
  </si>
  <si>
    <t>Memeriksa semua instalasi, komponen, dan melakukan perawatan akhir untuk memastikan sistem berfungsi optimal.</t>
  </si>
  <si>
    <t>20.</t>
  </si>
  <si>
    <t>Evaluasi Proyek &amp; Penutupan</t>
  </si>
  <si>
    <t>Mengadakan sesi evaluasi akhir, mempresentasikan hasil proyek, dan menutup kegiatan OJT secara resmi.</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</si>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</sst>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5">
    <font>
      <sz val="10.0"/>
      <color rgb="FF000000"/>
      <name val="Arial"/>
      <scheme val="minor"/>
    </font>
    <font>
      <color theme="1"/>
      <name val="Arial"/>
      <scheme val="minor"/>
    </font>
    <font>
      <u/>
      <color rgb="FF0000FF"/>
      <name val="Roboto"/>
    </font>
    <font>
      <u/>
      <color rgb="FF0000FF"/>
      <name val="Roboto"/>
    </font>
    <font>
      <i/>
      <color rgb="FFFFFFFF"/>
      <name val="Arial"/>
      <scheme val="minor"/>
    </font>
    <font>
      <color rgb="FFFFFFFF"/>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b/>
      <color theme="1"/>
      <name val="Arial"/>
      <scheme val="minor"/>
    </font>
  </fonts>
  <fills count="5">
    <fill>
      <patternFill patternType="none"/>
    </fill>
    <fill>
      <patternFill patternType="lightGray"/>
    </fill>
    <fill>
      <patternFill patternType="solid">
        <fgColor rgb="FFD4D7EF"/>
        <bgColor rgb="FFD4D7EF"/>
      </patternFill>
    </fill>
    <fill>
      <patternFill patternType="solid">
        <fgColor rgb="FFFF0000"/>
        <bgColor rgb="FFFF0000"/>
      </patternFill>
    </fill>
    <fill>
      <patternFill patternType="solid">
        <fgColor rgb="FFF4CCCC"/>
        <bgColor rgb="FFF4CCCC"/>
      </patternFill>
    </fill>
  </fills>
  <borders count="32">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D4D7EF"/>
      </right>
      <top>
        <color rgb="FF3E4791"/>
      </top>
      <bottom style="thin">
        <color rgb="FF3E4791"/>
      </bottom>
    </border>
    <border>
      <left style="thin">
        <color rgb="FFD4D7EF"/>
      </left>
      <right style="thin">
        <color rgb="FFD4D7EF"/>
      </right>
      <top>
        <color rgb="FF3E4791"/>
      </top>
      <bottom style="thin">
        <color rgb="FF3E4791"/>
      </bottom>
    </border>
    <border>
      <left style="thin">
        <color rgb="FFD4D7EF"/>
      </left>
      <right style="thin">
        <color rgb="FF3E4791"/>
      </right>
      <top>
        <color rgb="FF3E4791"/>
      </top>
      <bottom style="thin">
        <color rgb="FF3E4791"/>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6F8F9"/>
      </right>
      <top style="thin">
        <color rgb="FFF6F8F9"/>
      </top>
      <bottom style="thin">
        <color rgb="FFF6F8F9"/>
      </bottom>
    </border>
    <border>
      <left style="thin">
        <color rgb="FFF6F8F9"/>
      </left>
      <right style="thin">
        <color rgb="FF442F65"/>
      </right>
      <top style="thin">
        <color rgb="FFF6F8F9"/>
      </top>
      <bottom style="thin">
        <color rgb="FFF6F8F9"/>
      </bottom>
    </border>
    <border>
      <left style="thin">
        <color rgb="FF442F65"/>
      </left>
      <right style="thin">
        <color rgb="FFFF0000"/>
      </right>
      <top style="thin">
        <color rgb="FFFF0000"/>
      </top>
      <bottom style="thin">
        <color rgb="FFFF0000"/>
      </bottom>
    </border>
    <border>
      <left style="thin">
        <color rgb="FFFF0000"/>
      </left>
      <right style="thin">
        <color rgb="FFFF0000"/>
      </right>
      <top style="thin">
        <color rgb="FFFF0000"/>
      </top>
      <bottom style="thin">
        <color rgb="FFFF0000"/>
      </bottom>
    </border>
    <border>
      <left style="thin">
        <color rgb="FFFF0000"/>
      </left>
      <right style="thin">
        <color rgb="FF442F65"/>
      </right>
      <top style="thin">
        <color rgb="FFFF0000"/>
      </top>
      <bottom style="thin">
        <color rgb="FFFF0000"/>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4CCCC"/>
      </right>
      <top style="thin">
        <color rgb="FFF4CCCC"/>
      </top>
      <bottom style="thin">
        <color rgb="FFF4CCCC"/>
      </bottom>
    </border>
    <border>
      <left style="thin">
        <color rgb="FFF4CCCC"/>
      </left>
      <right style="thin">
        <color rgb="FFF4CCCC"/>
      </right>
      <top style="thin">
        <color rgb="FFF4CCCC"/>
      </top>
      <bottom style="thin">
        <color rgb="FFF4CCCC"/>
      </bottom>
    </border>
    <border>
      <left style="thin">
        <color rgb="FFF4CCCC"/>
      </left>
      <right style="thin">
        <color rgb="FF442F65"/>
      </right>
      <top style="thin">
        <color rgb="FFF4CCCC"/>
      </top>
      <bottom style="thin">
        <color rgb="FFF4CCCC"/>
      </bottom>
    </border>
    <border>
      <left style="thin">
        <color rgb="FF442F65"/>
      </left>
      <right style="thin">
        <color rgb="FFF6F8F9"/>
      </right>
      <top style="thin">
        <color rgb="FFF6F8F9"/>
      </top>
      <bottom style="thin">
        <color rgb="FF442F65"/>
      </bottom>
    </border>
    <border>
      <left style="thin">
        <color rgb="FFF6F8F9"/>
      </left>
      <right style="thin">
        <color rgb="FFF6F8F9"/>
      </right>
      <top style="thin">
        <color rgb="FFF6F8F9"/>
      </top>
      <bottom style="thin">
        <color rgb="FF442F65"/>
      </bottom>
    </border>
    <border>
      <left style="thin">
        <color rgb="FFF6F8F9"/>
      </left>
      <right style="thin">
        <color rgb="FF442F65"/>
      </right>
      <top style="thin">
        <color rgb="FFF6F8F9"/>
      </top>
      <bottom style="thin">
        <color rgb="FF442F65"/>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49" xfId="0" applyAlignment="1" applyBorder="1" applyFont="1" applyNumberFormat="1">
      <alignment shrinkToFit="0" vertical="center" wrapText="0"/>
    </xf>
    <xf borderId="6" fillId="0" fontId="1" numFmtId="49" xfId="0" applyAlignment="1" applyBorder="1" applyFont="1" applyNumberForma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49" xfId="0" applyAlignment="1" applyBorder="1" applyFont="1" applyNumberFormat="1">
      <alignment shrinkToFit="0" vertical="center" wrapText="0"/>
    </xf>
    <xf borderId="9" fillId="0" fontId="1" numFmtId="49" xfId="0" applyAlignment="1" applyBorder="1" applyFont="1" applyNumberFormat="1">
      <alignment shrinkToFit="0" vertical="center" wrapText="0"/>
    </xf>
    <xf borderId="8" fillId="0" fontId="1" numFmtId="0" xfId="0" applyAlignment="1" applyBorder="1" applyFont="1">
      <alignment readingOrder="0" shrinkToFit="0" vertical="center" wrapText="0"/>
    </xf>
    <xf borderId="4" fillId="0" fontId="1" numFmtId="49" xfId="0" applyAlignment="1" applyBorder="1" applyFont="1" applyNumberFormat="1">
      <alignment readingOrder="0" shrinkToFit="0" vertical="center" wrapText="0"/>
    </xf>
    <xf borderId="7" fillId="0" fontId="1" numFmtId="49" xfId="0" applyAlignment="1" applyBorder="1" applyFont="1" applyNumberFormat="1">
      <alignment readingOrder="0" shrinkToFit="0" vertical="center" wrapText="0"/>
    </xf>
    <xf borderId="7"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49" xfId="0" applyAlignment="1" applyBorder="1" applyFont="1" applyNumberFormat="1">
      <alignment shrinkToFit="0" vertical="center" wrapText="0"/>
    </xf>
    <xf borderId="9" fillId="0" fontId="1" numFmtId="49" xfId="0" applyAlignment="1" applyBorder="1" applyFont="1" applyNumberFormat="1">
      <alignment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10" fillId="2" fontId="1" numFmtId="0" xfId="0" applyAlignment="1" applyBorder="1" applyFill="1" applyFont="1">
      <alignment readingOrder="0" shrinkToFit="0" vertical="center" wrapText="0"/>
    </xf>
    <xf borderId="11" fillId="2" fontId="1" numFmtId="0" xfId="0" applyAlignment="1" applyBorder="1" applyFont="1">
      <alignment shrinkToFit="0" vertical="center" wrapText="0"/>
    </xf>
    <xf borderId="11" fillId="2" fontId="1" numFmtId="0" xfId="0" applyAlignment="1" applyBorder="1" applyFont="1">
      <alignment shrinkToFit="0" vertical="center" wrapText="0"/>
    </xf>
    <xf borderId="12" fillId="2" fontId="1" numFmtId="0" xfId="0" applyAlignment="1" applyBorder="1" applyFont="1">
      <alignment shrinkToFit="0" vertical="center" wrapText="0"/>
    </xf>
    <xf borderId="13" fillId="0" fontId="1" numFmtId="0" xfId="0" applyAlignment="1" applyBorder="1" applyFont="1">
      <alignment horizontal="left" readingOrder="0" shrinkToFit="0" vertical="center" wrapText="1"/>
    </xf>
    <xf borderId="14" fillId="0" fontId="1" numFmtId="0" xfId="0" applyAlignment="1" applyBorder="1" applyFont="1">
      <alignment horizontal="lef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left" readingOrder="0" shrinkToFit="0" vertical="center" wrapText="1"/>
    </xf>
    <xf borderId="16" fillId="0" fontId="1" numFmtId="49" xfId="0" applyAlignment="1" applyBorder="1" applyFont="1" applyNumberForma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horizontal="center" readingOrder="0" shrinkToFit="0" vertical="center" wrapText="0"/>
    </xf>
    <xf borderId="5" fillId="0" fontId="2" numFmtId="0" xfId="0" applyAlignment="1" applyBorder="1" applyFont="1">
      <alignment readingOrder="0" shrinkToFit="0" vertical="center" wrapText="0"/>
    </xf>
    <xf borderId="17" fillId="0" fontId="1" numFmtId="49" xfId="0" applyAlignment="1" applyBorder="1" applyFont="1" applyNumberFormat="1">
      <alignment readingOrder="0" shrinkToFit="0" vertical="center" wrapText="0"/>
    </xf>
    <xf borderId="18" fillId="0" fontId="1" numFmtId="49" xfId="0" applyAlignment="1" applyBorder="1" applyFont="1" applyNumberFormat="1">
      <alignment readingOrder="0" shrinkToFit="0" vertical="center" wrapText="0"/>
    </xf>
    <xf borderId="8" fillId="0" fontId="1" numFmtId="164" xfId="0" applyAlignment="1" applyBorder="1" applyFont="1" applyNumberFormat="1">
      <alignment readingOrder="0" shrinkToFit="0" vertical="center" wrapText="0"/>
    </xf>
    <xf borderId="8" fillId="0" fontId="1" numFmtId="0" xfId="0" applyAlignment="1" applyBorder="1" applyFont="1">
      <alignment horizontal="center" readingOrder="0" shrinkToFit="0" vertical="center" wrapText="0"/>
    </xf>
    <xf borderId="8" fillId="0" fontId="3" numFmtId="0" xfId="0" applyAlignment="1" applyBorder="1" applyFont="1">
      <alignment readingOrder="0" shrinkToFit="0" vertical="center" wrapText="0"/>
    </xf>
    <xf borderId="19" fillId="0" fontId="1" numFmtId="49" xfId="0" applyAlignment="1" applyBorder="1" applyFont="1" applyNumberFormat="1">
      <alignment readingOrder="0" shrinkToFit="0" vertical="center" wrapText="0"/>
    </xf>
    <xf borderId="20" fillId="3" fontId="4" numFmtId="49" xfId="0" applyAlignment="1" applyBorder="1" applyFill="1" applyFont="1" applyNumberFormat="1">
      <alignment readingOrder="0" shrinkToFit="0" vertical="center" wrapText="0"/>
    </xf>
    <xf borderId="21" fillId="3" fontId="5" numFmtId="164" xfId="0" applyAlignment="1" applyBorder="1" applyFont="1" applyNumberFormat="1">
      <alignment readingOrder="0" shrinkToFit="0" vertical="center" wrapText="0"/>
    </xf>
    <xf borderId="21" fillId="3" fontId="5" numFmtId="0" xfId="0" applyAlignment="1" applyBorder="1" applyFont="1">
      <alignment horizontal="center" readingOrder="0" shrinkToFit="0" vertical="center" wrapText="0"/>
    </xf>
    <xf borderId="21" fillId="3" fontId="1" numFmtId="49" xfId="0" applyAlignment="1" applyBorder="1" applyFont="1" applyNumberFormat="1">
      <alignment readingOrder="0" shrinkToFit="0" vertical="center" wrapText="0"/>
    </xf>
    <xf borderId="22" fillId="3" fontId="5" numFmtId="49" xfId="0" applyAlignment="1" applyBorder="1" applyFont="1" applyNumberFormat="1">
      <alignment readingOrder="0" shrinkToFit="0" vertical="center" wrapText="0"/>
    </xf>
    <xf borderId="8" fillId="0" fontId="6" numFmtId="49" xfId="0" applyAlignment="1" applyBorder="1" applyFont="1" applyNumberFormat="1">
      <alignment readingOrder="0" shrinkToFit="0" vertical="center" wrapText="0"/>
    </xf>
    <xf borderId="8" fillId="0" fontId="7" numFmtId="49" xfId="0" applyAlignment="1" applyBorder="1" applyFont="1" applyNumberFormat="1">
      <alignment readingOrder="0" shrinkToFit="0" vertical="center" wrapText="0"/>
    </xf>
    <xf borderId="5" fillId="0" fontId="8" numFmtId="49" xfId="0" applyAlignment="1" applyBorder="1" applyFont="1" applyNumberFormat="1">
      <alignment readingOrder="0" shrinkToFit="0" vertical="center" wrapText="0"/>
    </xf>
    <xf borderId="18" fillId="0" fontId="1" numFmtId="49" xfId="0" applyAlignment="1" applyBorder="1" applyFont="1" applyNumberFormat="1">
      <alignment readingOrder="0" shrinkToFit="0" vertical="center" wrapText="0"/>
    </xf>
    <xf borderId="16" fillId="0" fontId="1" numFmtId="49" xfId="0" applyAlignment="1" applyBorder="1" applyFont="1" applyNumberFormat="1">
      <alignment readingOrder="0" shrinkToFit="0" vertical="center" wrapText="0"/>
    </xf>
    <xf borderId="17" fillId="0" fontId="1" numFmtId="49" xfId="0" applyAlignment="1" applyBorder="1" applyFont="1" applyNumberFormat="1">
      <alignment readingOrder="0" shrinkToFit="0" vertical="center" wrapText="0"/>
    </xf>
    <xf borderId="20" fillId="3" fontId="4" numFmtId="49" xfId="0" applyAlignment="1" applyBorder="1" applyFont="1" applyNumberFormat="1">
      <alignment readingOrder="0" shrinkToFit="0" vertical="center" wrapText="0"/>
    </xf>
    <xf borderId="21" fillId="3" fontId="5" numFmtId="49" xfId="0" applyAlignment="1" applyBorder="1" applyFont="1" applyNumberFormat="1">
      <alignment shrinkToFit="0" vertical="center" wrapText="0"/>
    </xf>
    <xf borderId="18" fillId="0" fontId="1" numFmtId="49" xfId="0" applyAlignment="1" applyBorder="1" applyFont="1" applyNumberFormat="1">
      <alignment readingOrder="0" shrinkToFit="0" vertical="center" wrapText="0"/>
    </xf>
    <xf borderId="19" fillId="0" fontId="1" numFmtId="49" xfId="0" applyAlignment="1" applyBorder="1" applyFont="1" applyNumberFormat="1">
      <alignment readingOrder="0" shrinkToFit="0" vertical="center" wrapText="0"/>
    </xf>
    <xf borderId="5" fillId="0" fontId="9" numFmtId="49" xfId="0" applyAlignment="1" applyBorder="1" applyFont="1" applyNumberFormat="1">
      <alignment readingOrder="0" shrinkToFit="0" vertical="center" wrapText="0"/>
    </xf>
    <xf borderId="23" fillId="0" fontId="1" numFmtId="49" xfId="0" applyAlignment="1" applyBorder="1" applyFont="1" applyNumberFormat="1">
      <alignment readingOrder="0" shrinkToFit="0" vertical="center" wrapText="0"/>
    </xf>
    <xf borderId="24" fillId="0" fontId="1" numFmtId="164" xfId="0" applyAlignment="1" applyBorder="1" applyFont="1" applyNumberFormat="1">
      <alignment readingOrder="0" shrinkToFit="0" vertical="center" wrapText="0"/>
    </xf>
    <xf borderId="24" fillId="0" fontId="1" numFmtId="0" xfId="0" applyAlignment="1" applyBorder="1" applyFont="1">
      <alignment horizontal="center" readingOrder="0" shrinkToFit="0" vertical="center" wrapText="0"/>
    </xf>
    <xf borderId="24" fillId="0" fontId="10" numFmtId="49" xfId="0" applyAlignment="1" applyBorder="1" applyFont="1" applyNumberFormat="1">
      <alignment readingOrder="0" shrinkToFit="0" vertical="center" wrapText="0"/>
    </xf>
    <xf borderId="25" fillId="0" fontId="1" numFmtId="49" xfId="0" applyAlignment="1" applyBorder="1" applyFont="1" applyNumberFormat="1">
      <alignment readingOrder="0" shrinkToFit="0" vertical="center" wrapText="0"/>
    </xf>
    <xf borderId="13" fillId="0" fontId="1" numFmtId="0" xfId="0" applyAlignment="1" applyBorder="1" applyFont="1">
      <alignment horizontal="left" readingOrder="0" shrinkToFit="0" vertical="center" wrapText="1"/>
    </xf>
    <xf borderId="14"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16" fillId="0" fontId="1" numFmtId="49" xfId="0" applyAlignment="1" applyBorder="1" applyFont="1" applyNumberFormat="1">
      <alignment shrinkToFit="0" vertical="center" wrapText="0"/>
    </xf>
    <xf borderId="5" fillId="0" fontId="1" numFmtId="164" xfId="0" applyAlignment="1" applyBorder="1" applyFont="1" applyNumberFormat="1">
      <alignment shrinkToFit="0" vertical="center" wrapText="0"/>
    </xf>
    <xf borderId="5" fillId="0" fontId="11" numFmtId="0" xfId="0" applyAlignment="1" applyBorder="1" applyFont="1">
      <alignment readingOrder="0" shrinkToFit="0" vertical="center" wrapText="0"/>
    </xf>
    <xf borderId="5" fillId="0" fontId="1" numFmtId="0" xfId="0" applyAlignment="1" applyBorder="1" applyFont="1">
      <alignment horizontal="center" shrinkToFit="0" vertical="center" wrapText="0"/>
    </xf>
    <xf borderId="5" fillId="0" fontId="1" numFmtId="49" xfId="0" applyAlignment="1" applyBorder="1" applyFont="1" applyNumberFormat="1">
      <alignment readingOrder="0" shrinkToFit="0" vertical="center" wrapText="0"/>
    </xf>
    <xf borderId="17" fillId="0" fontId="1" numFmtId="49" xfId="0" applyAlignment="1" applyBorder="1" applyFont="1" applyNumberFormat="1">
      <alignment shrinkToFit="0" vertical="center" wrapText="0"/>
    </xf>
    <xf borderId="18" fillId="0" fontId="1" numFmtId="49" xfId="0" applyAlignment="1" applyBorder="1" applyFont="1" applyNumberFormat="1">
      <alignment shrinkToFit="0" vertical="center" wrapText="0"/>
    </xf>
    <xf borderId="8" fillId="0" fontId="1" numFmtId="164" xfId="0" applyAlignment="1" applyBorder="1" applyFont="1" applyNumberFormat="1">
      <alignment shrinkToFit="0" vertical="center" wrapText="0"/>
    </xf>
    <xf borderId="8" fillId="0" fontId="12" numFmtId="0" xfId="0" applyAlignment="1" applyBorder="1" applyFont="1">
      <alignment readingOrder="0" shrinkToFit="0" vertical="center" wrapText="0"/>
    </xf>
    <xf borderId="8" fillId="0" fontId="1" numFmtId="0" xfId="0" applyAlignment="1" applyBorder="1" applyFont="1">
      <alignment horizontal="center" shrinkToFit="0" vertical="center" wrapText="0"/>
    </xf>
    <xf borderId="8" fillId="0" fontId="1" numFmtId="49" xfId="0" applyAlignment="1" applyBorder="1" applyFont="1" applyNumberFormat="1">
      <alignment readingOrder="0" shrinkToFit="0" vertical="center" wrapText="0"/>
    </xf>
    <xf borderId="26" fillId="4" fontId="1" numFmtId="49" xfId="0" applyAlignment="1" applyBorder="1" applyFill="1" applyFont="1" applyNumberFormat="1">
      <alignment shrinkToFit="0" vertical="center" wrapText="0"/>
    </xf>
    <xf borderId="27" fillId="4" fontId="1" numFmtId="164" xfId="0" applyAlignment="1" applyBorder="1" applyFont="1" applyNumberFormat="1">
      <alignment shrinkToFit="0" vertical="center" wrapText="0"/>
    </xf>
    <xf borderId="27" fillId="4" fontId="1" numFmtId="0" xfId="0" applyAlignment="1" applyBorder="1" applyFont="1">
      <alignment shrinkToFit="0" vertical="center" wrapText="0"/>
    </xf>
    <xf borderId="27" fillId="4" fontId="1" numFmtId="0" xfId="0" applyAlignment="1" applyBorder="1" applyFont="1">
      <alignment horizontal="center" shrinkToFit="0" vertical="center" wrapText="0"/>
    </xf>
    <xf borderId="27" fillId="4" fontId="1" numFmtId="49" xfId="0" applyAlignment="1" applyBorder="1" applyFont="1" applyNumberFormat="1">
      <alignment readingOrder="0" shrinkToFit="0" vertical="center" wrapText="0"/>
    </xf>
    <xf borderId="28" fillId="4" fontId="1" numFmtId="49" xfId="0" applyAlignment="1" applyBorder="1" applyFont="1" applyNumberFormat="1">
      <alignment readingOrder="0" shrinkToFit="0" vertical="center" wrapText="0"/>
    </xf>
    <xf borderId="26" fillId="4" fontId="1" numFmtId="49" xfId="0" applyAlignment="1" applyBorder="1" applyFont="1" applyNumberFormat="1">
      <alignment readingOrder="0" shrinkToFit="0" vertical="center" wrapText="0"/>
    </xf>
    <xf borderId="5" fillId="0" fontId="1" numFmtId="49" xfId="0" applyAlignment="1" applyBorder="1" applyFont="1" applyNumberFormat="1">
      <alignment shrinkToFit="0" vertical="center" wrapText="0"/>
    </xf>
    <xf borderId="29" fillId="0" fontId="1" numFmtId="49" xfId="0" applyAlignment="1" applyBorder="1" applyFont="1" applyNumberFormat="1">
      <alignment readingOrder="0" shrinkToFit="0" vertical="center" wrapText="0"/>
    </xf>
    <xf borderId="30" fillId="0" fontId="1" numFmtId="164" xfId="0" applyAlignment="1" applyBorder="1" applyFont="1" applyNumberFormat="1">
      <alignment shrinkToFit="0" vertical="center" wrapText="0"/>
    </xf>
    <xf borderId="30" fillId="0" fontId="13" numFmtId="0" xfId="0" applyAlignment="1" applyBorder="1" applyFont="1">
      <alignment readingOrder="0" shrinkToFit="0" vertical="center" wrapText="0"/>
    </xf>
    <xf borderId="30" fillId="0" fontId="1" numFmtId="0" xfId="0" applyAlignment="1" applyBorder="1" applyFont="1">
      <alignment horizontal="center" shrinkToFit="0" vertical="center" wrapText="0"/>
    </xf>
    <xf borderId="30" fillId="0" fontId="1" numFmtId="49" xfId="0" applyAlignment="1" applyBorder="1" applyFont="1" applyNumberFormat="1">
      <alignment readingOrder="0" shrinkToFit="0" vertical="center" wrapText="0"/>
    </xf>
    <xf borderId="31" fillId="0" fontId="1" numFmtId="49" xfId="0" applyAlignment="1" applyBorder="1" applyFont="1" applyNumberFormat="1">
      <alignment readingOrder="0" shrinkToFit="0" vertical="center" wrapText="0"/>
    </xf>
    <xf borderId="0" fillId="0" fontId="1" numFmtId="0" xfId="0" applyAlignment="1" applyFont="1">
      <alignment readingOrder="0"/>
    </xf>
    <xf borderId="0" fillId="0" fontId="14" numFmtId="0" xfId="0" applyAlignment="1" applyFont="1">
      <alignment readingOrder="0"/>
    </xf>
    <xf borderId="0" fillId="0" fontId="1" numFmtId="165" xfId="0" applyAlignment="1" applyFont="1" applyNumberFormat="1">
      <alignment readingOrder="0"/>
    </xf>
  </cellXfs>
  <cellStyles count="1">
    <cellStyle xfId="0" name="Normal" builtinId="0"/>
  </cellStyles>
  <dxfs count="6">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D4D7EF"/>
          <bgColor rgb="FFD4D7EF"/>
        </patternFill>
      </fill>
      <border/>
    </dxf>
    <dxf>
      <font/>
      <fill>
        <patternFill patternType="solid">
          <fgColor rgb="FF5B3F86"/>
          <bgColor rgb="FF5B3F86"/>
        </patternFill>
      </fill>
      <border/>
    </dxf>
  </dxfs>
  <tableStyles count="3">
    <tableStyle count="4" pivot="0" name="RAB OJT Jaten-style">
      <tableStyleElement dxfId="1" type="headerRow"/>
      <tableStyleElement dxfId="2" type="firstRowStripe"/>
      <tableStyleElement dxfId="3" type="secondRowStripe"/>
      <tableStyleElement dxfId="4" type="totalRow"/>
    </tableStyle>
    <tableStyle count="3" pivot="0" name="Matriks Kegiatan OJT Jaten-style">
      <tableStyleElement dxfId="5" type="headerRow"/>
      <tableStyleElement dxfId="2" type="firstRowStripe"/>
      <tableStyleElement dxfId="3" type="secondRowStripe"/>
    </tableStyle>
    <tableStyle count="3" pivot="0" name="Matriks Kegiatan Real Time-style">
      <tableStyleElement dxfId="5"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J38" displayName="RAB_OJT_September" name="RAB_OJT_September" id="1">
  <tableColumns count="10">
    <tableColumn name="Jenis Alat dan Bahan" id="1"/>
    <tableColumn totalsRowFunction="custom" name="Jumlah Kebutuhan (Aktual)" id="2"/>
    <tableColumn totalsRowFunction="custom" name="Jumlah Ketersediaan Pengadaan Inventaris (aktual)" id="3"/>
    <tableColumn totalsRowFunction="custom" name="Pengeluaran (aktual)" id="4"/>
    <tableColumn totalsRowFunction="custom" name="Pengeluaran (proyeksi)" id="5"/>
    <tableColumn name="Status" id="6"/>
    <tableColumn totalsRowFunction="custom" name="Anggaran akhir bulan" id="7"/>
    <tableColumn name="Disetujui" id="8"/>
    <tableColumn name="File terkait" id="9"/>
    <tableColumn name="Catatan" id="10"/>
  </tableColumns>
  <tableStyleInfo name="RAB OJT Jaten-style" showColumnStripes="0" showFirstColumn="1" showLastColumn="1" showRowStripes="1"/>
</table>
</file>

<file path=xl/tables/table2.xml><?xml version="1.0" encoding="utf-8"?>
<table xmlns="http://schemas.openxmlformats.org/spreadsheetml/2006/main" ref="A1:F30" displayName="Matriks_Kegiatan_OJT_Jaten" name="Matriks_Kegiatan_OJT_Jaten" id="2">
  <tableColumns count="6">
    <tableColumn name="Tugas" id="1"/>
    <tableColumn name="Penanggung Jawab" id="2"/>
    <tableColumn name="Tanggal pelaksanaan" id="3"/>
    <tableColumn name="Status" id="4"/>
    <tableColumn name="Link File Dokumentasi" id="5"/>
    <tableColumn name="Rincian Kegiatan" id="6"/>
  </tableColumns>
  <tableStyleInfo name="Matriks Kegiatan OJT Jaten-style" showColumnStripes="0" showFirstColumn="1" showLastColumn="1" showRowStripes="1"/>
</table>
</file>

<file path=xl/tables/table3.xml><?xml version="1.0" encoding="utf-8"?>
<table xmlns="http://schemas.openxmlformats.org/spreadsheetml/2006/main" ref="A1:G29" displayName="Matriks_Kegiatan_Real_Time" name="Matriks_Kegiatan_Real_Time" id="3">
  <tableColumns count="7">
    <tableColumn name="Kegiatan (Penulisan di Logbook)" id="1"/>
    <tableColumn name="Tanggal pelaksanaan" id="2"/>
    <tableColumn name="Link Dokumentasi" id="3"/>
    <tableColumn name="Status" id="4"/>
    <tableColumn name="Penanggungjawab" id="5"/>
    <tableColumn name="Lokasi" id="6"/>
    <tableColumn name="Catatan (Gambaran kegiatan langsung)" id="7"/>
  </tableColumns>
  <tableStyleInfo name="Matriks Kegiatan Real Tim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drive/folders/1BJSGFT4NBGnA6WLD9_-5qQPhGKZxBUYd?usp=sharing" TargetMode="External"/><Relationship Id="rId22" Type="http://schemas.openxmlformats.org/officeDocument/2006/relationships/hyperlink" Target="https://drive.google.com/drive/folders/1BJSGFT4NBGnA6WLD9_-5qQPhGKZxBUYd?usp=sharing" TargetMode="External"/><Relationship Id="rId21" Type="http://schemas.openxmlformats.org/officeDocument/2006/relationships/hyperlink" Target="https://drive.google.com/drive/folders/1BJSGFT4NBGnA6WLD9_-5qQPhGKZxBUYd?usp=sharing" TargetMode="External"/><Relationship Id="rId24" Type="http://schemas.openxmlformats.org/officeDocument/2006/relationships/hyperlink" Target="https://drive.google.com/drive/folders/1BJSGFT4NBGnA6WLD9_-5qQPhGKZxBUYd?usp=sharing" TargetMode="External"/><Relationship Id="rId23" Type="http://schemas.openxmlformats.org/officeDocument/2006/relationships/hyperlink" Target="https://drive.google.com/drive/folders/1BJSGFT4NBGnA6WLD9_-5qQPhGKZxBUYd?usp=sharing" TargetMode="External"/><Relationship Id="rId1" Type="http://schemas.openxmlformats.org/officeDocument/2006/relationships/hyperlink" Target="https://drive.google.com/drive/folders/1BJSGFT4NBGnA6WLD9_-5qQPhGKZxBUYd?usp=sharing" TargetMode="External"/><Relationship Id="rId2" Type="http://schemas.openxmlformats.org/officeDocument/2006/relationships/hyperlink" Target="https://drive.google.com/drive/folders/1BJSGFT4NBGnA6WLD9_-5qQPhGKZxBUYd?usp=sharing" TargetMode="External"/><Relationship Id="rId3" Type="http://schemas.openxmlformats.org/officeDocument/2006/relationships/hyperlink" Target="https://drive.google.com/drive/folders/1BJSGFT4NBGnA6WLD9_-5qQPhGKZxBUYd?usp=sharing" TargetMode="External"/><Relationship Id="rId4" Type="http://schemas.openxmlformats.org/officeDocument/2006/relationships/hyperlink" Target="https://drive.google.com/drive/folders/1BJSGFT4NBGnA6WLD9_-5qQPhGKZxBUYd?usp=sharing" TargetMode="External"/><Relationship Id="rId9" Type="http://schemas.openxmlformats.org/officeDocument/2006/relationships/hyperlink" Target="https://drive.google.com/drive/folders/1BJSGFT4NBGnA6WLD9_-5qQPhGKZxBUYd?usp=sharing" TargetMode="External"/><Relationship Id="rId25" Type="http://schemas.openxmlformats.org/officeDocument/2006/relationships/drawing" Target="../drawings/drawing2.xml"/><Relationship Id="rId27" Type="http://schemas.openxmlformats.org/officeDocument/2006/relationships/table" Target="../tables/table2.xml"/><Relationship Id="rId5" Type="http://schemas.openxmlformats.org/officeDocument/2006/relationships/hyperlink" Target="https://drive.google.com/drive/folders/1BJSGFT4NBGnA6WLD9_-5qQPhGKZxBUYd?usp=sharing" TargetMode="External"/><Relationship Id="rId6" Type="http://schemas.openxmlformats.org/officeDocument/2006/relationships/hyperlink" Target="https://drive.google.com/drive/folders/1BJSGFT4NBGnA6WLD9_-5qQPhGKZxBUYd?usp=sharing" TargetMode="External"/><Relationship Id="rId7" Type="http://schemas.openxmlformats.org/officeDocument/2006/relationships/hyperlink" Target="https://drive.google.com/drive/folders/1BJSGFT4NBGnA6WLD9_-5qQPhGKZxBUYd?usp=sharing" TargetMode="External"/><Relationship Id="rId8" Type="http://schemas.openxmlformats.org/officeDocument/2006/relationships/hyperlink" Target="https://drive.google.com/drive/folders/1BJSGFT4NBGnA6WLD9_-5qQPhGKZxBUYd?usp=sharing" TargetMode="External"/><Relationship Id="rId11" Type="http://schemas.openxmlformats.org/officeDocument/2006/relationships/hyperlink" Target="https://drive.google.com/drive/folders/1BJSGFT4NBGnA6WLD9_-5qQPhGKZxBUYd?usp=sharing" TargetMode="External"/><Relationship Id="rId10" Type="http://schemas.openxmlformats.org/officeDocument/2006/relationships/hyperlink" Target="https://drive.google.com/drive/folders/1BJSGFT4NBGnA6WLD9_-5qQPhGKZxBUYd?usp=sharing" TargetMode="External"/><Relationship Id="rId13" Type="http://schemas.openxmlformats.org/officeDocument/2006/relationships/hyperlink" Target="https://drive.google.com/drive/folders/1BJSGFT4NBGnA6WLD9_-5qQPhGKZxBUYd?usp=sharing" TargetMode="External"/><Relationship Id="rId12" Type="http://schemas.openxmlformats.org/officeDocument/2006/relationships/hyperlink" Target="https://drive.google.com/drive/folders/1BJSGFT4NBGnA6WLD9_-5qQPhGKZxBUYd?usp=sharing" TargetMode="External"/><Relationship Id="rId15" Type="http://schemas.openxmlformats.org/officeDocument/2006/relationships/hyperlink" Target="https://drive.google.com/drive/folders/1BJSGFT4NBGnA6WLD9_-5qQPhGKZxBUYd?usp=sharing" TargetMode="External"/><Relationship Id="rId14" Type="http://schemas.openxmlformats.org/officeDocument/2006/relationships/hyperlink" Target="https://drive.google.com/drive/folders/1BJSGFT4NBGnA6WLD9_-5qQPhGKZxBUYd?usp=sharing" TargetMode="External"/><Relationship Id="rId17" Type="http://schemas.openxmlformats.org/officeDocument/2006/relationships/hyperlink" Target="https://drive.google.com/drive/folders/1BJSGFT4NBGnA6WLD9_-5qQPhGKZxBUYd?usp=sharing" TargetMode="External"/><Relationship Id="rId16" Type="http://schemas.openxmlformats.org/officeDocument/2006/relationships/hyperlink" Target="https://drive.google.com/drive/folders/1BJSGFT4NBGnA6WLD9_-5qQPhGKZxBUYd?usp=sharing" TargetMode="External"/><Relationship Id="rId19" Type="http://schemas.openxmlformats.org/officeDocument/2006/relationships/hyperlink" Target="https://drive.google.com/drive/folders/1BJSGFT4NBGnA6WLD9_-5qQPhGKZxBUYd?usp=sharing" TargetMode="External"/><Relationship Id="rId18" Type="http://schemas.openxmlformats.org/officeDocument/2006/relationships/hyperlink" Target="https://drive.google.com/drive/folders/1BJSGFT4NBGnA6WLD9_-5qQPhGKZxBUYd?usp=shari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drive/folders/1BJSGFT4NBGnA6WLD9_-5qQPhGKZxBUYd?usp=sharing" TargetMode="External"/><Relationship Id="rId22" Type="http://schemas.openxmlformats.org/officeDocument/2006/relationships/hyperlink" Target="https://drive.google.com/drive/folders/1BJSGFT4NBGnA6WLD9_-5qQPhGKZxBUYd?usp=sharing" TargetMode="External"/><Relationship Id="rId21" Type="http://schemas.openxmlformats.org/officeDocument/2006/relationships/hyperlink" Target="https://drive.google.com/drive/folders/1BJSGFT4NBGnA6WLD9_-5qQPhGKZxBUYd?usp=sharing" TargetMode="External"/><Relationship Id="rId24" Type="http://schemas.openxmlformats.org/officeDocument/2006/relationships/drawing" Target="../drawings/drawing3.xml"/><Relationship Id="rId23" Type="http://schemas.openxmlformats.org/officeDocument/2006/relationships/hyperlink" Target="https://drive.google.com/drive/folders/1BJSGFT4NBGnA6WLD9_-5qQPhGKZxBUYd?usp=sharing" TargetMode="External"/><Relationship Id="rId1" Type="http://schemas.openxmlformats.org/officeDocument/2006/relationships/hyperlink" Target="https://drive.google.com/drive/folders/1BJSGFT4NBGnA6WLD9_-5qQPhGKZxBUYd?usp=sharing" TargetMode="External"/><Relationship Id="rId2" Type="http://schemas.openxmlformats.org/officeDocument/2006/relationships/hyperlink" Target="https://drive.google.com/drive/folders/1BJSGFT4NBGnA6WLD9_-5qQPhGKZxBUYd?usp=sharing" TargetMode="External"/><Relationship Id="rId3" Type="http://schemas.openxmlformats.org/officeDocument/2006/relationships/hyperlink" Target="https://drive.google.com/drive/folders/1BJSGFT4NBGnA6WLD9_-5qQPhGKZxBUYd?usp=sharing" TargetMode="External"/><Relationship Id="rId4" Type="http://schemas.openxmlformats.org/officeDocument/2006/relationships/hyperlink" Target="https://drive.google.com/drive/folders/1BJSGFT4NBGnA6WLD9_-5qQPhGKZxBUYd?usp=sharing" TargetMode="External"/><Relationship Id="rId9" Type="http://schemas.openxmlformats.org/officeDocument/2006/relationships/hyperlink" Target="https://drive.google.com/drive/folders/1BJSGFT4NBGnA6WLD9_-5qQPhGKZxBUYd?usp=sharing" TargetMode="External"/><Relationship Id="rId26" Type="http://schemas.openxmlformats.org/officeDocument/2006/relationships/table" Target="../tables/table3.xml"/><Relationship Id="rId5" Type="http://schemas.openxmlformats.org/officeDocument/2006/relationships/hyperlink" Target="https://drive.google.com/drive/folders/1BJSGFT4NBGnA6WLD9_-5qQPhGKZxBUYd?usp=sharing" TargetMode="External"/><Relationship Id="rId6" Type="http://schemas.openxmlformats.org/officeDocument/2006/relationships/hyperlink" Target="https://drive.google.com/drive/folders/1BJSGFT4NBGnA6WLD9_-5qQPhGKZxBUYd?usp=sharing" TargetMode="External"/><Relationship Id="rId7" Type="http://schemas.openxmlformats.org/officeDocument/2006/relationships/hyperlink" Target="https://drive.google.com/drive/folders/1BJSGFT4NBGnA6WLD9_-5qQPhGKZxBUYd?usp=sharing" TargetMode="External"/><Relationship Id="rId8" Type="http://schemas.openxmlformats.org/officeDocument/2006/relationships/hyperlink" Target="https://drive.google.com/drive/folders/1BJSGFT4NBGnA6WLD9_-5qQPhGKZxBUYd?usp=sharing" TargetMode="External"/><Relationship Id="rId11" Type="http://schemas.openxmlformats.org/officeDocument/2006/relationships/hyperlink" Target="https://drive.google.com/drive/folders/1BJSGFT4NBGnA6WLD9_-5qQPhGKZxBUYd?usp=sharing" TargetMode="External"/><Relationship Id="rId10" Type="http://schemas.openxmlformats.org/officeDocument/2006/relationships/hyperlink" Target="https://drive.google.com/drive/folders/1BJSGFT4NBGnA6WLD9_-5qQPhGKZxBUYd?usp=sharing" TargetMode="External"/><Relationship Id="rId13" Type="http://schemas.openxmlformats.org/officeDocument/2006/relationships/hyperlink" Target="https://drive.google.com/drive/folders/1BJSGFT4NBGnA6WLD9_-5qQPhGKZxBUYd?usp=sharing" TargetMode="External"/><Relationship Id="rId12" Type="http://schemas.openxmlformats.org/officeDocument/2006/relationships/hyperlink" Target="https://drive.google.com/drive/folders/1BJSGFT4NBGnA6WLD9_-5qQPhGKZxBUYd?usp=sharing" TargetMode="External"/><Relationship Id="rId15" Type="http://schemas.openxmlformats.org/officeDocument/2006/relationships/hyperlink" Target="https://drive.google.com/drive/folders/1BJSGFT4NBGnA6WLD9_-5qQPhGKZxBUYd?usp=sharing" TargetMode="External"/><Relationship Id="rId14" Type="http://schemas.openxmlformats.org/officeDocument/2006/relationships/hyperlink" Target="https://drive.google.com/drive/folders/1BJSGFT4NBGnA6WLD9_-5qQPhGKZxBUYd?usp=sharing" TargetMode="External"/><Relationship Id="rId17" Type="http://schemas.openxmlformats.org/officeDocument/2006/relationships/hyperlink" Target="https://drive.google.com/drive/folders/1BJSGFT4NBGnA6WLD9_-5qQPhGKZxBUYd?usp=sharing" TargetMode="External"/><Relationship Id="rId16" Type="http://schemas.openxmlformats.org/officeDocument/2006/relationships/hyperlink" Target="https://drive.google.com/drive/folders/1BJSGFT4NBGnA6WLD9_-5qQPhGKZxBUYd?usp=sharing" TargetMode="External"/><Relationship Id="rId19" Type="http://schemas.openxmlformats.org/officeDocument/2006/relationships/hyperlink" Target="https://drive.google.com/drive/folders/1BJSGFT4NBGnA6WLD9_-5qQPhGKZxBUYd?usp=sharing" TargetMode="External"/><Relationship Id="rId18" Type="http://schemas.openxmlformats.org/officeDocument/2006/relationships/hyperlink" Target="https://drive.google.com/drive/folders/1BJSGFT4NBGnA6WLD9_-5qQPhGKZxBUYd?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2" width="19.75"/>
    <col customWidth="1" min="3" max="3" width="18.5"/>
    <col customWidth="1" min="4" max="4" width="16.38"/>
    <col customWidth="1" min="5" max="5" width="17.0"/>
    <col customWidth="1" min="6" max="6" width="13.88"/>
    <col customWidth="1" min="7" max="7" width="18.88"/>
    <col customWidth="1" min="8" max="9" width="18.25"/>
    <col customWidth="1" min="10" max="10" width="15.13"/>
  </cols>
  <sheetData>
    <row r="1">
      <c r="A1" s="1" t="s">
        <v>0</v>
      </c>
      <c r="B1" s="2" t="s">
        <v>1</v>
      </c>
      <c r="C1" s="2" t="s">
        <v>2</v>
      </c>
      <c r="D1" s="2" t="s">
        <v>3</v>
      </c>
      <c r="E1" s="2" t="s">
        <v>4</v>
      </c>
      <c r="F1" s="2" t="s">
        <v>5</v>
      </c>
      <c r="G1" s="2" t="s">
        <v>6</v>
      </c>
      <c r="H1" s="2" t="s">
        <v>7</v>
      </c>
      <c r="I1" s="2" t="s">
        <v>8</v>
      </c>
      <c r="J1" s="3" t="s">
        <v>9</v>
      </c>
    </row>
    <row r="2">
      <c r="A2" s="4" t="s">
        <v>10</v>
      </c>
      <c r="B2" s="5">
        <v>2.0</v>
      </c>
      <c r="C2" s="6"/>
      <c r="D2" s="7"/>
      <c r="E2" s="7"/>
      <c r="F2" s="8"/>
      <c r="G2" s="7"/>
      <c r="H2" s="9"/>
      <c r="I2" s="9"/>
      <c r="J2" s="10"/>
    </row>
    <row r="3">
      <c r="A3" s="11" t="s">
        <v>11</v>
      </c>
      <c r="B3" s="12"/>
      <c r="C3" s="12"/>
      <c r="D3" s="13"/>
      <c r="E3" s="13"/>
      <c r="F3" s="14"/>
      <c r="G3" s="13"/>
      <c r="H3" s="15"/>
      <c r="I3" s="15"/>
      <c r="J3" s="16"/>
    </row>
    <row r="4">
      <c r="A4" s="4" t="s">
        <v>12</v>
      </c>
      <c r="B4" s="6"/>
      <c r="C4" s="6"/>
      <c r="D4" s="7"/>
      <c r="E4" s="7"/>
      <c r="F4" s="8"/>
      <c r="G4" s="7"/>
      <c r="H4" s="9"/>
      <c r="I4" s="9"/>
      <c r="J4" s="10"/>
    </row>
    <row r="5">
      <c r="A5" s="11" t="s">
        <v>13</v>
      </c>
      <c r="B5" s="12"/>
      <c r="C5" s="12"/>
      <c r="D5" s="13"/>
      <c r="E5" s="13"/>
      <c r="F5" s="14"/>
      <c r="G5" s="13"/>
      <c r="H5" s="15"/>
      <c r="I5" s="15"/>
      <c r="J5" s="16"/>
    </row>
    <row r="6">
      <c r="A6" s="4" t="s">
        <v>14</v>
      </c>
      <c r="B6" s="5">
        <v>1.0</v>
      </c>
      <c r="C6" s="6"/>
      <c r="D6" s="7"/>
      <c r="E6" s="7"/>
      <c r="F6" s="8"/>
      <c r="G6" s="7"/>
      <c r="H6" s="9"/>
      <c r="I6" s="9"/>
      <c r="J6" s="10"/>
    </row>
    <row r="7">
      <c r="A7" s="11" t="s">
        <v>15</v>
      </c>
      <c r="B7" s="17">
        <v>1.0</v>
      </c>
      <c r="C7" s="12"/>
      <c r="D7" s="13"/>
      <c r="E7" s="13"/>
      <c r="F7" s="14"/>
      <c r="G7" s="13"/>
      <c r="H7" s="15"/>
      <c r="I7" s="15"/>
      <c r="J7" s="16"/>
    </row>
    <row r="8">
      <c r="A8" s="4" t="s">
        <v>16</v>
      </c>
      <c r="B8" s="6"/>
      <c r="C8" s="6"/>
      <c r="D8" s="7"/>
      <c r="E8" s="7"/>
      <c r="F8" s="8"/>
      <c r="G8" s="7"/>
      <c r="H8" s="9"/>
      <c r="I8" s="9"/>
      <c r="J8" s="10"/>
    </row>
    <row r="9">
      <c r="A9" s="11" t="s">
        <v>17</v>
      </c>
      <c r="B9" s="12"/>
      <c r="C9" s="12"/>
      <c r="D9" s="13"/>
      <c r="E9" s="13"/>
      <c r="F9" s="14"/>
      <c r="G9" s="13"/>
      <c r="H9" s="15"/>
      <c r="I9" s="15"/>
      <c r="J9" s="16"/>
    </row>
    <row r="10">
      <c r="A10" s="4" t="s">
        <v>18</v>
      </c>
      <c r="B10" s="6"/>
      <c r="C10" s="6"/>
      <c r="D10" s="7"/>
      <c r="E10" s="7"/>
      <c r="F10" s="8"/>
      <c r="G10" s="7"/>
      <c r="H10" s="9"/>
      <c r="I10" s="9"/>
      <c r="J10" s="10"/>
    </row>
    <row r="11">
      <c r="A11" s="11" t="s">
        <v>19</v>
      </c>
      <c r="B11" s="12"/>
      <c r="C11" s="12"/>
      <c r="D11" s="13"/>
      <c r="E11" s="13"/>
      <c r="F11" s="14"/>
      <c r="G11" s="13"/>
      <c r="H11" s="15"/>
      <c r="I11" s="15"/>
      <c r="J11" s="16"/>
    </row>
    <row r="12">
      <c r="A12" s="4" t="s">
        <v>20</v>
      </c>
      <c r="B12" s="5">
        <v>2.0</v>
      </c>
      <c r="C12" s="6"/>
      <c r="D12" s="7"/>
      <c r="E12" s="7"/>
      <c r="F12" s="8"/>
      <c r="G12" s="7"/>
      <c r="H12" s="9"/>
      <c r="I12" s="9"/>
      <c r="J12" s="10"/>
    </row>
    <row r="13">
      <c r="A13" s="11" t="s">
        <v>21</v>
      </c>
      <c r="B13" s="17">
        <v>1.0</v>
      </c>
      <c r="C13" s="12"/>
      <c r="D13" s="13"/>
      <c r="E13" s="13"/>
      <c r="F13" s="14"/>
      <c r="G13" s="13"/>
      <c r="H13" s="15"/>
      <c r="I13" s="15"/>
      <c r="J13" s="16"/>
    </row>
    <row r="14">
      <c r="A14" s="18" t="s">
        <v>22</v>
      </c>
      <c r="B14" s="5">
        <v>1.0</v>
      </c>
      <c r="C14" s="6"/>
      <c r="D14" s="7"/>
      <c r="E14" s="7"/>
      <c r="F14" s="8"/>
      <c r="G14" s="7"/>
      <c r="H14" s="9"/>
      <c r="I14" s="9"/>
      <c r="J14" s="10"/>
    </row>
    <row r="15">
      <c r="A15" s="19" t="s">
        <v>23</v>
      </c>
      <c r="B15" s="12"/>
      <c r="C15" s="12"/>
      <c r="D15" s="13"/>
      <c r="E15" s="13"/>
      <c r="F15" s="14"/>
      <c r="G15" s="13"/>
      <c r="H15" s="15"/>
      <c r="I15" s="15"/>
      <c r="J15" s="16"/>
    </row>
    <row r="16">
      <c r="A16" s="18" t="s">
        <v>24</v>
      </c>
      <c r="B16" s="5">
        <v>1.0</v>
      </c>
      <c r="C16" s="6"/>
      <c r="D16" s="7"/>
      <c r="E16" s="7"/>
      <c r="F16" s="8"/>
      <c r="G16" s="7"/>
      <c r="H16" s="9"/>
      <c r="I16" s="9"/>
      <c r="J16" s="10"/>
    </row>
    <row r="17">
      <c r="A17" s="19" t="s">
        <v>25</v>
      </c>
      <c r="B17" s="17">
        <v>2.0</v>
      </c>
      <c r="C17" s="12"/>
      <c r="D17" s="13"/>
      <c r="E17" s="13"/>
      <c r="F17" s="14"/>
      <c r="G17" s="13"/>
      <c r="H17" s="15"/>
      <c r="I17" s="15"/>
      <c r="J17" s="16"/>
    </row>
    <row r="18">
      <c r="A18" s="18" t="s">
        <v>26</v>
      </c>
      <c r="B18" s="5">
        <v>1.0</v>
      </c>
      <c r="C18" s="6"/>
      <c r="D18" s="7"/>
      <c r="E18" s="7"/>
      <c r="F18" s="8"/>
      <c r="G18" s="7"/>
      <c r="H18" s="9"/>
      <c r="I18" s="9"/>
      <c r="J18" s="10"/>
    </row>
    <row r="19">
      <c r="A19" s="20" t="s">
        <v>27</v>
      </c>
      <c r="B19" s="21">
        <v>1.0</v>
      </c>
      <c r="C19" s="22"/>
      <c r="D19" s="23"/>
      <c r="E19" s="23"/>
      <c r="F19" s="24"/>
      <c r="G19" s="23"/>
      <c r="H19" s="25"/>
      <c r="I19" s="25"/>
      <c r="J19" s="26"/>
    </row>
    <row r="20">
      <c r="A20" s="4" t="s">
        <v>28</v>
      </c>
      <c r="B20" s="27"/>
      <c r="C20" s="27"/>
      <c r="D20" s="27"/>
      <c r="E20" s="27"/>
      <c r="F20" s="8"/>
      <c r="G20" s="27"/>
      <c r="H20" s="9"/>
      <c r="I20" s="9"/>
      <c r="J20" s="10"/>
    </row>
    <row r="21">
      <c r="A21" s="11" t="s">
        <v>29</v>
      </c>
      <c r="B21" s="17">
        <v>2.0</v>
      </c>
      <c r="C21" s="28"/>
      <c r="D21" s="28"/>
      <c r="E21" s="28"/>
      <c r="F21" s="14"/>
      <c r="G21" s="28"/>
      <c r="H21" s="15"/>
      <c r="I21" s="15"/>
      <c r="J21" s="16"/>
    </row>
    <row r="22">
      <c r="A22" s="4" t="s">
        <v>30</v>
      </c>
      <c r="B22" s="5">
        <v>6.0</v>
      </c>
      <c r="C22" s="27"/>
      <c r="D22" s="27"/>
      <c r="E22" s="27"/>
      <c r="F22" s="8"/>
      <c r="G22" s="27"/>
      <c r="H22" s="9"/>
      <c r="I22" s="9"/>
      <c r="J22" s="10"/>
    </row>
    <row r="23">
      <c r="A23" s="11" t="s">
        <v>31</v>
      </c>
      <c r="B23" s="17">
        <v>33.0</v>
      </c>
      <c r="C23" s="28"/>
      <c r="D23" s="28"/>
      <c r="E23" s="28"/>
      <c r="F23" s="14"/>
      <c r="G23" s="28"/>
      <c r="H23" s="15"/>
      <c r="I23" s="15"/>
      <c r="J23" s="16"/>
    </row>
    <row r="24">
      <c r="A24" s="4" t="s">
        <v>32</v>
      </c>
      <c r="B24" s="5">
        <v>1.0</v>
      </c>
      <c r="C24" s="27"/>
      <c r="D24" s="27"/>
      <c r="E24" s="27"/>
      <c r="F24" s="8"/>
      <c r="G24" s="27"/>
      <c r="H24" s="9"/>
      <c r="I24" s="9"/>
      <c r="J24" s="10"/>
    </row>
    <row r="25">
      <c r="A25" s="11" t="s">
        <v>33</v>
      </c>
      <c r="B25" s="17">
        <v>1.0</v>
      </c>
      <c r="C25" s="28"/>
      <c r="D25" s="28"/>
      <c r="E25" s="28"/>
      <c r="F25" s="14"/>
      <c r="G25" s="28"/>
      <c r="H25" s="15"/>
      <c r="I25" s="15"/>
      <c r="J25" s="16"/>
    </row>
    <row r="26">
      <c r="A26" s="4" t="s">
        <v>34</v>
      </c>
      <c r="B26" s="5">
        <v>1.0</v>
      </c>
      <c r="C26" s="27"/>
      <c r="D26" s="27"/>
      <c r="E26" s="27"/>
      <c r="F26" s="8"/>
      <c r="G26" s="27"/>
      <c r="H26" s="9"/>
      <c r="I26" s="9"/>
      <c r="J26" s="10"/>
    </row>
    <row r="27">
      <c r="A27" s="11" t="s">
        <v>35</v>
      </c>
      <c r="B27" s="17">
        <v>2.0</v>
      </c>
      <c r="C27" s="28"/>
      <c r="D27" s="28"/>
      <c r="E27" s="28"/>
      <c r="F27" s="14"/>
      <c r="G27" s="28"/>
      <c r="H27" s="15"/>
      <c r="I27" s="15"/>
      <c r="J27" s="16"/>
    </row>
    <row r="28">
      <c r="A28" s="4" t="s">
        <v>36</v>
      </c>
      <c r="B28" s="5">
        <v>33.0</v>
      </c>
      <c r="C28" s="27"/>
      <c r="D28" s="27"/>
      <c r="E28" s="27"/>
      <c r="F28" s="8"/>
      <c r="G28" s="27"/>
      <c r="H28" s="9"/>
      <c r="I28" s="9"/>
      <c r="J28" s="10"/>
    </row>
    <row r="29">
      <c r="A29" s="11" t="s">
        <v>37</v>
      </c>
      <c r="B29" s="17">
        <v>1.0</v>
      </c>
      <c r="C29" s="28"/>
      <c r="D29" s="28"/>
      <c r="E29" s="28"/>
      <c r="F29" s="14"/>
      <c r="G29" s="28"/>
      <c r="H29" s="15"/>
      <c r="I29" s="15"/>
      <c r="J29" s="16"/>
    </row>
    <row r="30">
      <c r="A30" s="4" t="s">
        <v>38</v>
      </c>
      <c r="B30" s="6"/>
      <c r="C30" s="27"/>
      <c r="D30" s="27"/>
      <c r="E30" s="27"/>
      <c r="F30" s="8"/>
      <c r="G30" s="27"/>
      <c r="H30" s="9"/>
      <c r="I30" s="9"/>
      <c r="J30" s="10"/>
    </row>
    <row r="31">
      <c r="A31" s="11" t="s">
        <v>39</v>
      </c>
      <c r="B31" s="12"/>
      <c r="C31" s="28"/>
      <c r="D31" s="28"/>
      <c r="E31" s="28"/>
      <c r="F31" s="14"/>
      <c r="G31" s="28"/>
      <c r="H31" s="15"/>
      <c r="I31" s="15"/>
      <c r="J31" s="16"/>
    </row>
    <row r="32">
      <c r="A32" s="4" t="s">
        <v>40</v>
      </c>
      <c r="B32" s="6"/>
      <c r="C32" s="27"/>
      <c r="D32" s="27"/>
      <c r="E32" s="27"/>
      <c r="F32" s="8"/>
      <c r="G32" s="27"/>
      <c r="H32" s="9"/>
      <c r="I32" s="9"/>
      <c r="J32" s="10"/>
    </row>
    <row r="33">
      <c r="A33" s="11" t="s">
        <v>41</v>
      </c>
      <c r="B33" s="12"/>
      <c r="C33" s="28"/>
      <c r="D33" s="28"/>
      <c r="E33" s="28"/>
      <c r="F33" s="14"/>
      <c r="G33" s="28"/>
      <c r="H33" s="15"/>
      <c r="I33" s="15"/>
      <c r="J33" s="16"/>
    </row>
    <row r="34">
      <c r="A34" s="4" t="s">
        <v>42</v>
      </c>
      <c r="B34" s="6"/>
      <c r="C34" s="27"/>
      <c r="D34" s="27"/>
      <c r="E34" s="27"/>
      <c r="F34" s="8"/>
      <c r="G34" s="27"/>
      <c r="H34" s="9"/>
      <c r="I34" s="9"/>
      <c r="J34" s="10"/>
    </row>
    <row r="35">
      <c r="A35" s="11" t="s">
        <v>43</v>
      </c>
      <c r="B35" s="12"/>
      <c r="C35" s="28"/>
      <c r="D35" s="28"/>
      <c r="E35" s="28"/>
      <c r="F35" s="14"/>
      <c r="G35" s="28"/>
      <c r="H35" s="15"/>
      <c r="I35" s="15"/>
      <c r="J35" s="16"/>
    </row>
    <row r="36">
      <c r="A36" s="4" t="s">
        <v>44</v>
      </c>
      <c r="B36" s="6"/>
      <c r="C36" s="27"/>
      <c r="D36" s="27"/>
      <c r="E36" s="27"/>
      <c r="F36" s="8"/>
      <c r="G36" s="27"/>
      <c r="H36" s="9"/>
      <c r="I36" s="9"/>
      <c r="J36" s="10"/>
    </row>
    <row r="37">
      <c r="A37" s="11"/>
      <c r="B37" s="12"/>
      <c r="C37" s="28"/>
      <c r="D37" s="28"/>
      <c r="E37" s="28"/>
      <c r="F37" s="14"/>
      <c r="G37" s="28"/>
      <c r="H37" s="15"/>
      <c r="I37" s="15"/>
      <c r="J37" s="16"/>
    </row>
    <row r="38">
      <c r="A38" s="29"/>
      <c r="B38" s="30">
        <f>SUM(RAB_OJT_September[Jumlah Kebutuhan (Aktual)])</f>
        <v>93</v>
      </c>
      <c r="C38" s="30">
        <f>SUM(RAB_OJT_September[Jumlah Ketersediaan Pengadaan Inventaris (aktual)])</f>
        <v>0</v>
      </c>
      <c r="D38" s="30">
        <f>SUM(RAB_OJT_September[Pengeluaran (aktual)])</f>
        <v>0</v>
      </c>
      <c r="E38" s="30">
        <f>SUM(RAB_OJT_September[Pengeluaran (proyeksi)])</f>
        <v>0</v>
      </c>
      <c r="F38" s="31"/>
      <c r="G38" s="30">
        <f>SUM(RAB_OJT_September[Anggaran akhir bulan])</f>
        <v>0</v>
      </c>
      <c r="H38" s="31"/>
      <c r="I38" s="31"/>
      <c r="J38" s="32"/>
    </row>
  </sheetData>
  <dataValidations>
    <dataValidation type="list" allowBlank="1" sqref="F2:F37">
      <formula1>"Bahan Pertanian,Bahan Elektronika,Alat lainnya"</formula1>
    </dataValidation>
    <dataValidation type="custom" allowBlank="1" showDropDown="1" sqref="B2:E37 G2:G37">
      <formula1>AND(ISNUMBER(B2),(NOT(OR(NOT(ISERROR(DATEVALUE(B2))), AND(ISNUMBER(B2), LEFT(CELL("format", B2))="D")))))</formula1>
    </dataValidation>
    <dataValidation allowBlank="1" showDropDown="1" sqref="A2:A37 J2:J37"/>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24.5"/>
    <col customWidth="1" min="3" max="3" width="22.63"/>
    <col customWidth="1" min="4" max="4" width="23.25"/>
    <col customWidth="1" min="5" max="5" width="58.0"/>
    <col customWidth="1" min="6" max="6" width="149.25"/>
  </cols>
  <sheetData>
    <row r="1">
      <c r="A1" s="33" t="s">
        <v>45</v>
      </c>
      <c r="B1" s="34" t="s">
        <v>46</v>
      </c>
      <c r="C1" s="34" t="s">
        <v>47</v>
      </c>
      <c r="D1" s="35" t="s">
        <v>5</v>
      </c>
      <c r="E1" s="34" t="s">
        <v>48</v>
      </c>
      <c r="F1" s="36" t="s">
        <v>49</v>
      </c>
    </row>
    <row r="2">
      <c r="A2" s="37" t="s">
        <v>50</v>
      </c>
      <c r="B2" s="38"/>
      <c r="C2" s="38">
        <v>45903.0</v>
      </c>
      <c r="D2" s="39" t="b">
        <v>0</v>
      </c>
      <c r="E2" s="40" t="s">
        <v>51</v>
      </c>
      <c r="F2" s="41" t="s">
        <v>52</v>
      </c>
    </row>
    <row r="3">
      <c r="A3" s="42" t="s">
        <v>53</v>
      </c>
      <c r="B3" s="43"/>
      <c r="C3" s="43">
        <v>45904.0</v>
      </c>
      <c r="D3" s="44" t="b">
        <v>0</v>
      </c>
      <c r="E3" s="45" t="s">
        <v>51</v>
      </c>
      <c r="F3" s="46" t="s">
        <v>54</v>
      </c>
    </row>
    <row r="4">
      <c r="A4" s="47" t="s">
        <v>55</v>
      </c>
      <c r="B4" s="48"/>
      <c r="C4" s="48">
        <v>45905.0</v>
      </c>
      <c r="D4" s="49" t="b">
        <v>0</v>
      </c>
      <c r="E4" s="50"/>
      <c r="F4" s="51"/>
    </row>
    <row r="5">
      <c r="A5" s="42" t="s">
        <v>56</v>
      </c>
      <c r="B5" s="43"/>
      <c r="C5" s="43">
        <v>45906.0</v>
      </c>
      <c r="D5" s="44" t="b">
        <v>0</v>
      </c>
      <c r="E5" s="52" t="s">
        <v>51</v>
      </c>
      <c r="F5" s="46" t="s">
        <v>57</v>
      </c>
    </row>
    <row r="6">
      <c r="A6" s="47" t="s">
        <v>58</v>
      </c>
      <c r="B6" s="48"/>
      <c r="C6" s="48">
        <v>45907.0</v>
      </c>
      <c r="D6" s="49" t="b">
        <v>0</v>
      </c>
      <c r="E6" s="50"/>
      <c r="F6" s="51"/>
    </row>
    <row r="7">
      <c r="A7" s="42" t="s">
        <v>59</v>
      </c>
      <c r="B7" s="43"/>
      <c r="C7" s="43">
        <v>45908.0</v>
      </c>
      <c r="D7" s="44" t="b">
        <v>0</v>
      </c>
      <c r="E7" s="53" t="s">
        <v>51</v>
      </c>
      <c r="F7" s="46" t="s">
        <v>57</v>
      </c>
    </row>
    <row r="8">
      <c r="A8" s="37" t="s">
        <v>60</v>
      </c>
      <c r="B8" s="38"/>
      <c r="C8" s="38">
        <v>45909.0</v>
      </c>
      <c r="D8" s="39" t="b">
        <v>0</v>
      </c>
      <c r="E8" s="54" t="s">
        <v>51</v>
      </c>
      <c r="F8" s="41" t="s">
        <v>61</v>
      </c>
    </row>
    <row r="9">
      <c r="A9" s="42" t="s">
        <v>62</v>
      </c>
      <c r="B9" s="43"/>
      <c r="C9" s="43">
        <v>45910.0</v>
      </c>
      <c r="D9" s="44" t="b">
        <v>0</v>
      </c>
      <c r="E9" s="53" t="s">
        <v>51</v>
      </c>
      <c r="F9" s="46" t="s">
        <v>63</v>
      </c>
    </row>
    <row r="10">
      <c r="A10" s="37" t="s">
        <v>64</v>
      </c>
      <c r="B10" s="38"/>
      <c r="C10" s="38">
        <v>45911.0</v>
      </c>
      <c r="D10" s="39" t="b">
        <v>0</v>
      </c>
      <c r="E10" s="54" t="s">
        <v>51</v>
      </c>
      <c r="F10" s="41" t="s">
        <v>61</v>
      </c>
    </row>
    <row r="11">
      <c r="A11" s="55" t="s">
        <v>65</v>
      </c>
      <c r="B11" s="43"/>
      <c r="C11" s="43">
        <v>45912.0</v>
      </c>
      <c r="D11" s="44" t="b">
        <v>0</v>
      </c>
      <c r="E11" s="53" t="s">
        <v>51</v>
      </c>
      <c r="F11" s="46" t="s">
        <v>66</v>
      </c>
    </row>
    <row r="12">
      <c r="A12" s="56" t="s">
        <v>67</v>
      </c>
      <c r="B12" s="38"/>
      <c r="C12" s="38">
        <v>45913.0</v>
      </c>
      <c r="D12" s="39" t="b">
        <v>0</v>
      </c>
      <c r="E12" s="54" t="s">
        <v>51</v>
      </c>
      <c r="F12" s="57" t="s">
        <v>68</v>
      </c>
    </row>
    <row r="13">
      <c r="A13" s="58" t="s">
        <v>58</v>
      </c>
      <c r="B13" s="48"/>
      <c r="C13" s="48">
        <v>45914.0</v>
      </c>
      <c r="D13" s="49" t="b">
        <v>0</v>
      </c>
      <c r="E13" s="59"/>
      <c r="F13" s="51"/>
    </row>
    <row r="14">
      <c r="A14" s="56" t="s">
        <v>69</v>
      </c>
      <c r="B14" s="38"/>
      <c r="C14" s="38">
        <v>45915.0</v>
      </c>
      <c r="D14" s="39" t="b">
        <v>0</v>
      </c>
      <c r="E14" s="54" t="s">
        <v>51</v>
      </c>
      <c r="F14" s="57" t="s">
        <v>70</v>
      </c>
    </row>
    <row r="15">
      <c r="A15" s="60" t="s">
        <v>71</v>
      </c>
      <c r="B15" s="43"/>
      <c r="C15" s="43">
        <v>45916.0</v>
      </c>
      <c r="D15" s="44" t="b">
        <v>0</v>
      </c>
      <c r="E15" s="53" t="s">
        <v>51</v>
      </c>
      <c r="F15" s="61" t="s">
        <v>72</v>
      </c>
    </row>
    <row r="16">
      <c r="A16" s="37" t="s">
        <v>73</v>
      </c>
      <c r="B16" s="38"/>
      <c r="C16" s="38">
        <v>45917.0</v>
      </c>
      <c r="D16" s="39" t="b">
        <v>0</v>
      </c>
      <c r="E16" s="62" t="s">
        <v>51</v>
      </c>
      <c r="F16" s="57" t="s">
        <v>74</v>
      </c>
    </row>
    <row r="17">
      <c r="A17" s="42" t="s">
        <v>75</v>
      </c>
      <c r="B17" s="43"/>
      <c r="C17" s="43">
        <v>45918.0</v>
      </c>
      <c r="D17" s="44" t="b">
        <v>0</v>
      </c>
      <c r="E17" s="53" t="s">
        <v>51</v>
      </c>
      <c r="F17" s="61" t="s">
        <v>76</v>
      </c>
    </row>
    <row r="18">
      <c r="A18" s="37" t="s">
        <v>77</v>
      </c>
      <c r="B18" s="38"/>
      <c r="C18" s="38">
        <v>45919.0</v>
      </c>
      <c r="D18" s="39" t="b">
        <v>0</v>
      </c>
      <c r="E18" s="54" t="s">
        <v>51</v>
      </c>
      <c r="F18" s="57" t="s">
        <v>78</v>
      </c>
    </row>
    <row r="19">
      <c r="A19" s="42" t="s">
        <v>79</v>
      </c>
      <c r="B19" s="43"/>
      <c r="C19" s="43">
        <v>45920.0</v>
      </c>
      <c r="D19" s="44" t="b">
        <v>0</v>
      </c>
      <c r="E19" s="53" t="s">
        <v>51</v>
      </c>
      <c r="F19" s="61" t="s">
        <v>80</v>
      </c>
    </row>
    <row r="20">
      <c r="A20" s="47" t="s">
        <v>58</v>
      </c>
      <c r="B20" s="48"/>
      <c r="C20" s="48">
        <v>45921.0</v>
      </c>
      <c r="D20" s="49" t="b">
        <v>0</v>
      </c>
      <c r="E20" s="59"/>
      <c r="F20" s="51"/>
    </row>
    <row r="21">
      <c r="A21" s="42" t="s">
        <v>81</v>
      </c>
      <c r="B21" s="43"/>
      <c r="C21" s="43">
        <v>45922.0</v>
      </c>
      <c r="D21" s="44" t="b">
        <v>0</v>
      </c>
      <c r="E21" s="53" t="s">
        <v>51</v>
      </c>
      <c r="F21" s="61" t="s">
        <v>82</v>
      </c>
    </row>
    <row r="22">
      <c r="A22" s="37" t="s">
        <v>83</v>
      </c>
      <c r="B22" s="38"/>
      <c r="C22" s="38">
        <v>45923.0</v>
      </c>
      <c r="D22" s="39" t="b">
        <v>0</v>
      </c>
      <c r="E22" s="54" t="s">
        <v>51</v>
      </c>
      <c r="F22" s="57" t="s">
        <v>84</v>
      </c>
    </row>
    <row r="23">
      <c r="A23" s="42" t="s">
        <v>85</v>
      </c>
      <c r="B23" s="43"/>
      <c r="C23" s="43">
        <v>45924.0</v>
      </c>
      <c r="D23" s="44" t="b">
        <v>0</v>
      </c>
      <c r="E23" s="53" t="s">
        <v>51</v>
      </c>
      <c r="F23" s="61" t="s">
        <v>86</v>
      </c>
    </row>
    <row r="24">
      <c r="A24" s="37" t="s">
        <v>87</v>
      </c>
      <c r="B24" s="38"/>
      <c r="C24" s="38">
        <v>45925.0</v>
      </c>
      <c r="D24" s="39" t="b">
        <v>0</v>
      </c>
      <c r="E24" s="54" t="s">
        <v>51</v>
      </c>
      <c r="F24" s="57" t="s">
        <v>88</v>
      </c>
    </row>
    <row r="25">
      <c r="A25" s="42" t="s">
        <v>89</v>
      </c>
      <c r="B25" s="43"/>
      <c r="C25" s="43">
        <v>45926.0</v>
      </c>
      <c r="D25" s="44" t="b">
        <v>0</v>
      </c>
      <c r="E25" s="53" t="s">
        <v>51</v>
      </c>
      <c r="F25" s="61" t="s">
        <v>90</v>
      </c>
    </row>
    <row r="26">
      <c r="A26" s="37" t="s">
        <v>91</v>
      </c>
      <c r="B26" s="38"/>
      <c r="C26" s="38">
        <v>45927.0</v>
      </c>
      <c r="D26" s="39" t="b">
        <v>0</v>
      </c>
      <c r="E26" s="54" t="s">
        <v>51</v>
      </c>
      <c r="F26" s="57" t="s">
        <v>92</v>
      </c>
    </row>
    <row r="27">
      <c r="A27" s="47" t="s">
        <v>58</v>
      </c>
      <c r="B27" s="48"/>
      <c r="C27" s="48">
        <v>45928.0</v>
      </c>
      <c r="D27" s="49" t="b">
        <v>0</v>
      </c>
      <c r="E27" s="59"/>
      <c r="F27" s="51"/>
    </row>
    <row r="28">
      <c r="A28" s="37" t="s">
        <v>93</v>
      </c>
      <c r="B28" s="38"/>
      <c r="C28" s="38">
        <v>45929.0</v>
      </c>
      <c r="D28" s="39" t="b">
        <v>0</v>
      </c>
      <c r="E28" s="54" t="s">
        <v>51</v>
      </c>
      <c r="F28" s="57" t="s">
        <v>94</v>
      </c>
    </row>
    <row r="29">
      <c r="A29" s="42" t="s">
        <v>95</v>
      </c>
      <c r="B29" s="43"/>
      <c r="C29" s="43">
        <v>45930.0</v>
      </c>
      <c r="D29" s="44" t="b">
        <v>0</v>
      </c>
      <c r="E29" s="53" t="s">
        <v>51</v>
      </c>
      <c r="F29" s="61" t="s">
        <v>96</v>
      </c>
    </row>
    <row r="30">
      <c r="A30" s="63" t="s">
        <v>97</v>
      </c>
      <c r="B30" s="64"/>
      <c r="C30" s="64">
        <v>45931.0</v>
      </c>
      <c r="D30" s="65" t="b">
        <v>0</v>
      </c>
      <c r="E30" s="66" t="s">
        <v>51</v>
      </c>
      <c r="F30" s="67" t="s">
        <v>98</v>
      </c>
    </row>
  </sheetData>
  <dataValidations>
    <dataValidation type="custom" allowBlank="1" showDropDown="1" sqref="C2:C30">
      <formula1>OR(NOT(ISERROR(DATEVALUE(C2))), AND(ISNUMBER(C2), LEFT(CELL("format", C2))="D"))</formula1>
    </dataValidation>
    <dataValidation allowBlank="1" showDropDown="1" sqref="A2:A30 F2:F30"/>
  </dataValidations>
  <hyperlinks>
    <hyperlink r:id="rId1" ref="E2"/>
    <hyperlink r:id="rId2" ref="E3"/>
    <hyperlink r:id="rId3" ref="E5"/>
    <hyperlink r:id="rId4" ref="E7"/>
    <hyperlink r:id="rId5" ref="E8"/>
    <hyperlink r:id="rId6" ref="E9"/>
    <hyperlink r:id="rId7" ref="E10"/>
    <hyperlink r:id="rId8" ref="E11"/>
    <hyperlink r:id="rId9" ref="E12"/>
    <hyperlink r:id="rId10" ref="E14"/>
    <hyperlink r:id="rId11" ref="E15"/>
    <hyperlink r:id="rId12" ref="E16"/>
    <hyperlink r:id="rId13" ref="E17"/>
    <hyperlink r:id="rId14" ref="E18"/>
    <hyperlink r:id="rId15" ref="E19"/>
    <hyperlink r:id="rId16" ref="E21"/>
    <hyperlink r:id="rId17" ref="E22"/>
    <hyperlink r:id="rId18" ref="E23"/>
    <hyperlink r:id="rId19" ref="E24"/>
    <hyperlink r:id="rId20" ref="E25"/>
    <hyperlink r:id="rId21" ref="E26"/>
    <hyperlink r:id="rId22" ref="E28"/>
    <hyperlink r:id="rId23" ref="E29"/>
    <hyperlink r:id="rId24" ref="E30"/>
  </hyperlinks>
  <drawing r:id="rId25"/>
  <tableParts count="1">
    <tablePart r:id="rId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38"/>
    <col customWidth="1" min="2" max="2" width="15.75"/>
    <col customWidth="1" min="3" max="3" width="39.0"/>
    <col customWidth="1" min="4" max="4" width="20.5"/>
    <col customWidth="1" min="5" max="5" width="34.5"/>
    <col customWidth="1" min="6" max="6" width="20.13"/>
    <col customWidth="1" min="7" max="7" width="131.75"/>
  </cols>
  <sheetData>
    <row r="1">
      <c r="A1" s="68" t="s">
        <v>99</v>
      </c>
      <c r="B1" s="69" t="s">
        <v>47</v>
      </c>
      <c r="C1" s="69" t="s">
        <v>100</v>
      </c>
      <c r="D1" s="69" t="s">
        <v>5</v>
      </c>
      <c r="E1" s="69" t="s">
        <v>101</v>
      </c>
      <c r="F1" s="69" t="s">
        <v>102</v>
      </c>
      <c r="G1" s="70" t="s">
        <v>103</v>
      </c>
    </row>
    <row r="2">
      <c r="A2" s="71" t="s">
        <v>104</v>
      </c>
      <c r="B2" s="72">
        <v>45903.0</v>
      </c>
      <c r="C2" s="73" t="s">
        <v>51</v>
      </c>
      <c r="D2" s="74" t="b">
        <v>0</v>
      </c>
      <c r="E2" s="75" t="s">
        <v>105</v>
      </c>
      <c r="F2" s="9" t="s">
        <v>106</v>
      </c>
      <c r="G2" s="76" t="s">
        <v>107</v>
      </c>
    </row>
    <row r="3">
      <c r="A3" s="77" t="s">
        <v>108</v>
      </c>
      <c r="B3" s="78">
        <v>45904.0</v>
      </c>
      <c r="C3" s="79" t="s">
        <v>51</v>
      </c>
      <c r="D3" s="80" t="b">
        <v>0</v>
      </c>
      <c r="E3" s="81" t="s">
        <v>109</v>
      </c>
      <c r="F3" s="15" t="s">
        <v>110</v>
      </c>
      <c r="G3" s="61" t="s">
        <v>111</v>
      </c>
    </row>
    <row r="4">
      <c r="A4" s="82" t="s">
        <v>112</v>
      </c>
      <c r="B4" s="83">
        <v>45905.0</v>
      </c>
      <c r="C4" s="84"/>
      <c r="D4" s="85" t="b">
        <v>0</v>
      </c>
      <c r="E4" s="86" t="s">
        <v>113</v>
      </c>
      <c r="F4" s="86" t="s">
        <v>114</v>
      </c>
      <c r="G4" s="87" t="s">
        <v>115</v>
      </c>
    </row>
    <row r="5">
      <c r="A5" s="77" t="s">
        <v>116</v>
      </c>
      <c r="B5" s="78">
        <v>45906.0</v>
      </c>
      <c r="C5" s="79" t="s">
        <v>51</v>
      </c>
      <c r="D5" s="80" t="b">
        <v>0</v>
      </c>
      <c r="E5" s="81" t="s">
        <v>109</v>
      </c>
      <c r="F5" s="81" t="s">
        <v>117</v>
      </c>
      <c r="G5" s="61" t="s">
        <v>118</v>
      </c>
    </row>
    <row r="6">
      <c r="A6" s="88" t="s">
        <v>58</v>
      </c>
      <c r="B6" s="83">
        <v>45907.0</v>
      </c>
      <c r="C6" s="84"/>
      <c r="D6" s="85" t="b">
        <v>0</v>
      </c>
      <c r="E6" s="86" t="s">
        <v>113</v>
      </c>
      <c r="F6" s="86" t="s">
        <v>114</v>
      </c>
      <c r="G6" s="87" t="s">
        <v>119</v>
      </c>
    </row>
    <row r="7">
      <c r="A7" s="77" t="s">
        <v>120</v>
      </c>
      <c r="B7" s="78">
        <v>45908.0</v>
      </c>
      <c r="C7" s="79" t="s">
        <v>51</v>
      </c>
      <c r="D7" s="80" t="b">
        <v>0</v>
      </c>
      <c r="E7" s="81" t="s">
        <v>109</v>
      </c>
      <c r="F7" s="15" t="s">
        <v>110</v>
      </c>
      <c r="G7" s="61" t="s">
        <v>121</v>
      </c>
    </row>
    <row r="8">
      <c r="A8" s="71" t="s">
        <v>122</v>
      </c>
      <c r="B8" s="72">
        <v>45909.0</v>
      </c>
      <c r="C8" s="73" t="s">
        <v>51</v>
      </c>
      <c r="D8" s="74" t="b">
        <v>0</v>
      </c>
      <c r="E8" s="75" t="s">
        <v>109</v>
      </c>
      <c r="F8" s="75" t="s">
        <v>123</v>
      </c>
      <c r="G8" s="57" t="s">
        <v>124</v>
      </c>
    </row>
    <row r="9">
      <c r="A9" s="77" t="s">
        <v>122</v>
      </c>
      <c r="B9" s="78">
        <v>45910.0</v>
      </c>
      <c r="C9" s="79" t="s">
        <v>51</v>
      </c>
      <c r="D9" s="80" t="b">
        <v>0</v>
      </c>
      <c r="E9" s="81" t="s">
        <v>109</v>
      </c>
      <c r="F9" s="81" t="s">
        <v>123</v>
      </c>
      <c r="G9" s="61" t="s">
        <v>125</v>
      </c>
    </row>
    <row r="10">
      <c r="A10" s="71" t="s">
        <v>126</v>
      </c>
      <c r="B10" s="72">
        <v>45911.0</v>
      </c>
      <c r="C10" s="73" t="s">
        <v>51</v>
      </c>
      <c r="D10" s="74" t="b">
        <v>0</v>
      </c>
      <c r="E10" s="75" t="s">
        <v>109</v>
      </c>
      <c r="F10" s="89"/>
      <c r="G10" s="57" t="s">
        <v>127</v>
      </c>
    </row>
    <row r="11">
      <c r="A11" s="77" t="s">
        <v>128</v>
      </c>
      <c r="B11" s="78">
        <v>45912.0</v>
      </c>
      <c r="C11" s="79" t="s">
        <v>51</v>
      </c>
      <c r="D11" s="80" t="b">
        <v>0</v>
      </c>
      <c r="E11" s="81" t="s">
        <v>109</v>
      </c>
      <c r="F11" s="15" t="s">
        <v>106</v>
      </c>
      <c r="G11" s="61" t="s">
        <v>129</v>
      </c>
    </row>
    <row r="12">
      <c r="A12" s="71" t="s">
        <v>130</v>
      </c>
      <c r="B12" s="72">
        <v>45913.0</v>
      </c>
      <c r="C12" s="73" t="s">
        <v>51</v>
      </c>
      <c r="D12" s="74" t="b">
        <v>0</v>
      </c>
      <c r="E12" s="75" t="s">
        <v>109</v>
      </c>
      <c r="F12" s="75" t="s">
        <v>131</v>
      </c>
      <c r="G12" s="57" t="s">
        <v>132</v>
      </c>
    </row>
    <row r="13">
      <c r="A13" s="88" t="s">
        <v>58</v>
      </c>
      <c r="B13" s="83">
        <v>45914.0</v>
      </c>
      <c r="C13" s="84"/>
      <c r="D13" s="85" t="b">
        <v>0</v>
      </c>
      <c r="E13" s="86" t="s">
        <v>113</v>
      </c>
      <c r="F13" s="86" t="s">
        <v>114</v>
      </c>
      <c r="G13" s="87" t="s">
        <v>119</v>
      </c>
    </row>
    <row r="14">
      <c r="A14" s="71" t="s">
        <v>133</v>
      </c>
      <c r="B14" s="72">
        <v>45915.0</v>
      </c>
      <c r="C14" s="73" t="s">
        <v>51</v>
      </c>
      <c r="D14" s="74" t="b">
        <v>0</v>
      </c>
      <c r="E14" s="75" t="s">
        <v>109</v>
      </c>
      <c r="F14" s="75" t="s">
        <v>106</v>
      </c>
      <c r="G14" s="57" t="s">
        <v>134</v>
      </c>
    </row>
    <row r="15">
      <c r="A15" s="77" t="s">
        <v>135</v>
      </c>
      <c r="B15" s="78">
        <v>45916.0</v>
      </c>
      <c r="C15" s="79" t="s">
        <v>51</v>
      </c>
      <c r="D15" s="80" t="b">
        <v>0</v>
      </c>
      <c r="E15" s="81" t="s">
        <v>109</v>
      </c>
      <c r="F15" s="81" t="s">
        <v>110</v>
      </c>
      <c r="G15" s="61" t="s">
        <v>136</v>
      </c>
    </row>
    <row r="16">
      <c r="A16" s="71" t="s">
        <v>135</v>
      </c>
      <c r="B16" s="72">
        <v>45917.0</v>
      </c>
      <c r="C16" s="73" t="s">
        <v>51</v>
      </c>
      <c r="D16" s="74" t="b">
        <v>0</v>
      </c>
      <c r="E16" s="75" t="s">
        <v>109</v>
      </c>
      <c r="F16" s="75" t="s">
        <v>110</v>
      </c>
      <c r="G16" s="57" t="s">
        <v>137</v>
      </c>
    </row>
    <row r="17">
      <c r="A17" s="77" t="s">
        <v>135</v>
      </c>
      <c r="B17" s="78">
        <v>45918.0</v>
      </c>
      <c r="C17" s="79" t="s">
        <v>51</v>
      </c>
      <c r="D17" s="80" t="b">
        <v>0</v>
      </c>
      <c r="E17" s="81" t="s">
        <v>109</v>
      </c>
      <c r="F17" s="81" t="s">
        <v>110</v>
      </c>
      <c r="G17" s="61" t="s">
        <v>138</v>
      </c>
    </row>
    <row r="18">
      <c r="A18" s="71" t="s">
        <v>139</v>
      </c>
      <c r="B18" s="72">
        <v>45919.0</v>
      </c>
      <c r="C18" s="73" t="s">
        <v>51</v>
      </c>
      <c r="D18" s="74" t="b">
        <v>0</v>
      </c>
      <c r="E18" s="75" t="s">
        <v>109</v>
      </c>
      <c r="F18" s="75" t="s">
        <v>110</v>
      </c>
      <c r="G18" s="57" t="s">
        <v>140</v>
      </c>
    </row>
    <row r="19">
      <c r="A19" s="77" t="s">
        <v>139</v>
      </c>
      <c r="B19" s="78">
        <v>45920.0</v>
      </c>
      <c r="C19" s="79" t="s">
        <v>51</v>
      </c>
      <c r="D19" s="80" t="b">
        <v>0</v>
      </c>
      <c r="E19" s="81" t="s">
        <v>109</v>
      </c>
      <c r="F19" s="81" t="s">
        <v>110</v>
      </c>
      <c r="G19" s="61" t="s">
        <v>140</v>
      </c>
    </row>
    <row r="20">
      <c r="A20" s="88" t="s">
        <v>58</v>
      </c>
      <c r="B20" s="83">
        <v>45921.0</v>
      </c>
      <c r="C20" s="84"/>
      <c r="D20" s="85" t="b">
        <v>0</v>
      </c>
      <c r="E20" s="86" t="s">
        <v>113</v>
      </c>
      <c r="F20" s="86" t="s">
        <v>114</v>
      </c>
      <c r="G20" s="87" t="s">
        <v>119</v>
      </c>
    </row>
    <row r="21">
      <c r="A21" s="42" t="s">
        <v>141</v>
      </c>
      <c r="B21" s="78">
        <v>45922.0</v>
      </c>
      <c r="C21" s="79" t="s">
        <v>51</v>
      </c>
      <c r="D21" s="80" t="b">
        <v>0</v>
      </c>
      <c r="E21" s="81" t="s">
        <v>109</v>
      </c>
      <c r="F21" s="81" t="s">
        <v>106</v>
      </c>
      <c r="G21" s="61" t="s">
        <v>142</v>
      </c>
    </row>
    <row r="22">
      <c r="A22" s="37" t="s">
        <v>143</v>
      </c>
      <c r="B22" s="72">
        <v>45923.0</v>
      </c>
      <c r="C22" s="73" t="s">
        <v>51</v>
      </c>
      <c r="D22" s="74" t="b">
        <v>0</v>
      </c>
      <c r="E22" s="75" t="s">
        <v>109</v>
      </c>
      <c r="F22" s="75" t="s">
        <v>106</v>
      </c>
      <c r="G22" s="57" t="s">
        <v>144</v>
      </c>
    </row>
    <row r="23">
      <c r="A23" s="77" t="s">
        <v>145</v>
      </c>
      <c r="B23" s="78">
        <v>45924.0</v>
      </c>
      <c r="C23" s="79" t="s">
        <v>51</v>
      </c>
      <c r="D23" s="80" t="b">
        <v>0</v>
      </c>
      <c r="E23" s="81" t="s">
        <v>109</v>
      </c>
      <c r="F23" s="81" t="s">
        <v>106</v>
      </c>
      <c r="G23" s="61" t="s">
        <v>146</v>
      </c>
    </row>
    <row r="24">
      <c r="A24" s="71" t="s">
        <v>147</v>
      </c>
      <c r="B24" s="72">
        <v>45925.0</v>
      </c>
      <c r="C24" s="73" t="s">
        <v>51</v>
      </c>
      <c r="D24" s="74" t="b">
        <v>0</v>
      </c>
      <c r="E24" s="75" t="s">
        <v>109</v>
      </c>
      <c r="F24" s="89"/>
      <c r="G24" s="57" t="s">
        <v>148</v>
      </c>
    </row>
    <row r="25">
      <c r="A25" s="77" t="s">
        <v>145</v>
      </c>
      <c r="B25" s="78">
        <v>45926.0</v>
      </c>
      <c r="C25" s="79" t="s">
        <v>51</v>
      </c>
      <c r="D25" s="80" t="b">
        <v>0</v>
      </c>
      <c r="E25" s="81" t="s">
        <v>109</v>
      </c>
      <c r="F25" s="25"/>
      <c r="G25" s="61" t="s">
        <v>149</v>
      </c>
    </row>
    <row r="26">
      <c r="A26" s="37" t="s">
        <v>150</v>
      </c>
      <c r="B26" s="72">
        <v>45927.0</v>
      </c>
      <c r="C26" s="73" t="s">
        <v>51</v>
      </c>
      <c r="D26" s="74" t="b">
        <v>0</v>
      </c>
      <c r="E26" s="75" t="s">
        <v>109</v>
      </c>
      <c r="F26" s="75" t="s">
        <v>106</v>
      </c>
      <c r="G26" s="57" t="s">
        <v>151</v>
      </c>
    </row>
    <row r="27">
      <c r="A27" s="88" t="s">
        <v>58</v>
      </c>
      <c r="B27" s="83">
        <v>45928.0</v>
      </c>
      <c r="C27" s="84"/>
      <c r="D27" s="85" t="b">
        <v>0</v>
      </c>
      <c r="E27" s="86" t="s">
        <v>113</v>
      </c>
      <c r="F27" s="86" t="s">
        <v>114</v>
      </c>
      <c r="G27" s="87" t="s">
        <v>119</v>
      </c>
    </row>
    <row r="28">
      <c r="A28" s="71" t="s">
        <v>152</v>
      </c>
      <c r="B28" s="72">
        <v>45929.0</v>
      </c>
      <c r="C28" s="73" t="s">
        <v>51</v>
      </c>
      <c r="D28" s="74" t="b">
        <v>0</v>
      </c>
      <c r="E28" s="75" t="s">
        <v>105</v>
      </c>
      <c r="F28" s="75" t="s">
        <v>106</v>
      </c>
      <c r="G28" s="57" t="s">
        <v>153</v>
      </c>
    </row>
    <row r="29">
      <c r="A29" s="90" t="s">
        <v>154</v>
      </c>
      <c r="B29" s="91">
        <v>45930.0</v>
      </c>
      <c r="C29" s="92" t="s">
        <v>51</v>
      </c>
      <c r="D29" s="93" t="b">
        <v>0</v>
      </c>
      <c r="E29" s="94" t="s">
        <v>105</v>
      </c>
      <c r="F29" s="94" t="s">
        <v>155</v>
      </c>
      <c r="G29" s="95" t="s">
        <v>156</v>
      </c>
    </row>
  </sheetData>
  <dataValidations>
    <dataValidation type="custom" allowBlank="1" showDropDown="1" sqref="B2:B29">
      <formula1>OR(NOT(ISERROR(DATEVALUE(B2))), AND(ISNUMBER(B2), LEFT(CELL("format", B2))="D"))</formula1>
    </dataValidation>
    <dataValidation allowBlank="1" showDropDown="1" sqref="A2:A29 E2:G29"/>
  </dataValidations>
  <hyperlinks>
    <hyperlink r:id="rId1" ref="C2"/>
    <hyperlink r:id="rId2" ref="C3"/>
    <hyperlink r:id="rId3" ref="C5"/>
    <hyperlink r:id="rId4" ref="C7"/>
    <hyperlink r:id="rId5" ref="C8"/>
    <hyperlink r:id="rId6" ref="C9"/>
    <hyperlink r:id="rId7" ref="C10"/>
    <hyperlink r:id="rId8" ref="C11"/>
    <hyperlink r:id="rId9" ref="C12"/>
    <hyperlink r:id="rId10" ref="C14"/>
    <hyperlink r:id="rId11" ref="C15"/>
    <hyperlink r:id="rId12" ref="C16"/>
    <hyperlink r:id="rId13" ref="C17"/>
    <hyperlink r:id="rId14" ref="C18"/>
    <hyperlink r:id="rId15" ref="C19"/>
    <hyperlink r:id="rId16" ref="C21"/>
    <hyperlink r:id="rId17" ref="C22"/>
    <hyperlink r:id="rId18" ref="C23"/>
    <hyperlink r:id="rId19" ref="C24"/>
    <hyperlink r:id="rId20" ref="C25"/>
    <hyperlink r:id="rId21" ref="C26"/>
    <hyperlink r:id="rId22" ref="C28"/>
    <hyperlink r:id="rId23" ref="C29"/>
  </hyperlinks>
  <printOptions gridLines="1" horizontalCentered="1"/>
  <pageMargins bottom="0.75" footer="0.0" header="0.0" left="0.7" right="0.7" top="0.75"/>
  <pageSetup fitToHeight="0" paperSize="9" cellComments="atEnd" orientation="landscape" pageOrder="overThenDown"/>
  <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75"/>
    <col customWidth="1" min="5" max="5" width="97.0"/>
    <col customWidth="1" min="6" max="6" width="23.13"/>
    <col customWidth="1" min="7" max="7" width="32.38"/>
  </cols>
  <sheetData>
    <row r="4">
      <c r="B4" s="96" t="s">
        <v>157</v>
      </c>
      <c r="C4" s="96" t="s">
        <v>158</v>
      </c>
      <c r="D4" s="96" t="s">
        <v>159</v>
      </c>
      <c r="E4" s="96" t="s">
        <v>160</v>
      </c>
      <c r="F4" s="96" t="s">
        <v>46</v>
      </c>
      <c r="G4" s="96" t="s">
        <v>102</v>
      </c>
    </row>
    <row r="5">
      <c r="B5" s="97" t="s">
        <v>161</v>
      </c>
    </row>
    <row r="6">
      <c r="B6" s="96" t="s">
        <v>162</v>
      </c>
      <c r="C6" s="98">
        <v>45904.0</v>
      </c>
      <c r="D6" s="96" t="s">
        <v>163</v>
      </c>
      <c r="E6" s="96" t="s">
        <v>164</v>
      </c>
      <c r="F6" s="96" t="s">
        <v>109</v>
      </c>
      <c r="G6" s="96" t="s">
        <v>106</v>
      </c>
    </row>
    <row r="7">
      <c r="B7" s="96" t="s">
        <v>165</v>
      </c>
      <c r="C7" s="98">
        <v>45905.0</v>
      </c>
      <c r="D7" s="96" t="s">
        <v>166</v>
      </c>
      <c r="E7" s="96" t="s">
        <v>167</v>
      </c>
      <c r="F7" s="96" t="s">
        <v>109</v>
      </c>
      <c r="G7" s="96" t="s">
        <v>106</v>
      </c>
    </row>
    <row r="8">
      <c r="B8" s="96" t="s">
        <v>168</v>
      </c>
      <c r="C8" s="98">
        <v>45906.0</v>
      </c>
      <c r="D8" s="96" t="s">
        <v>169</v>
      </c>
      <c r="E8" s="96" t="s">
        <v>170</v>
      </c>
      <c r="F8" s="96" t="s">
        <v>109</v>
      </c>
      <c r="G8" s="96" t="s">
        <v>110</v>
      </c>
    </row>
    <row r="9">
      <c r="B9" s="97" t="s">
        <v>171</v>
      </c>
    </row>
    <row r="10">
      <c r="B10" s="96" t="s">
        <v>172</v>
      </c>
      <c r="C10" s="98">
        <v>45909.0</v>
      </c>
      <c r="D10" s="96" t="s">
        <v>173</v>
      </c>
      <c r="E10" s="96" t="s">
        <v>174</v>
      </c>
      <c r="F10" s="96" t="s">
        <v>109</v>
      </c>
      <c r="G10" s="96" t="s">
        <v>175</v>
      </c>
    </row>
    <row r="11">
      <c r="B11" s="96" t="s">
        <v>176</v>
      </c>
      <c r="C11" s="98">
        <v>45910.0</v>
      </c>
      <c r="D11" s="96" t="s">
        <v>177</v>
      </c>
      <c r="E11" s="96" t="s">
        <v>178</v>
      </c>
      <c r="F11" s="96" t="s">
        <v>109</v>
      </c>
      <c r="G11" s="96" t="s">
        <v>175</v>
      </c>
    </row>
    <row r="12">
      <c r="B12" s="96" t="s">
        <v>179</v>
      </c>
      <c r="C12" s="98">
        <v>45911.0</v>
      </c>
      <c r="D12" s="96" t="s">
        <v>180</v>
      </c>
      <c r="E12" s="96" t="s">
        <v>181</v>
      </c>
      <c r="F12" s="96" t="s">
        <v>109</v>
      </c>
      <c r="G12" s="96" t="s">
        <v>102</v>
      </c>
    </row>
    <row r="13">
      <c r="B13" s="96" t="s">
        <v>182</v>
      </c>
      <c r="C13" s="98">
        <v>45912.0</v>
      </c>
      <c r="D13" s="96" t="s">
        <v>183</v>
      </c>
      <c r="E13" s="96" t="s">
        <v>184</v>
      </c>
      <c r="F13" s="96" t="s">
        <v>109</v>
      </c>
      <c r="G13" s="96" t="s">
        <v>114</v>
      </c>
    </row>
    <row r="14">
      <c r="B14" s="96" t="s">
        <v>185</v>
      </c>
      <c r="C14" s="98">
        <v>45913.0</v>
      </c>
      <c r="D14" s="96" t="s">
        <v>186</v>
      </c>
      <c r="E14" s="96" t="s">
        <v>187</v>
      </c>
      <c r="F14" s="96" t="s">
        <v>109</v>
      </c>
      <c r="G14" s="96" t="s">
        <v>188</v>
      </c>
    </row>
    <row r="15">
      <c r="B15" s="96" t="s">
        <v>189</v>
      </c>
      <c r="C15" s="98">
        <v>45915.0</v>
      </c>
      <c r="D15" s="96" t="s">
        <v>190</v>
      </c>
      <c r="E15" s="96" t="s">
        <v>191</v>
      </c>
      <c r="F15" s="96" t="s">
        <v>109</v>
      </c>
      <c r="G15" s="96" t="s">
        <v>106</v>
      </c>
    </row>
    <row r="16">
      <c r="B16" s="97" t="s">
        <v>192</v>
      </c>
    </row>
    <row r="17">
      <c r="B17" s="96" t="s">
        <v>193</v>
      </c>
      <c r="C17" s="98">
        <v>45916.0</v>
      </c>
      <c r="D17" s="96" t="s">
        <v>194</v>
      </c>
      <c r="E17" s="96" t="s">
        <v>195</v>
      </c>
      <c r="F17" s="96" t="s">
        <v>109</v>
      </c>
      <c r="G17" s="96" t="s">
        <v>110</v>
      </c>
    </row>
    <row r="18">
      <c r="B18" s="96" t="s">
        <v>196</v>
      </c>
      <c r="C18" s="98">
        <v>45917.0</v>
      </c>
      <c r="D18" s="96" t="s">
        <v>197</v>
      </c>
      <c r="E18" s="96" t="s">
        <v>198</v>
      </c>
      <c r="F18" s="96" t="s">
        <v>109</v>
      </c>
      <c r="G18" s="96" t="s">
        <v>110</v>
      </c>
    </row>
    <row r="19">
      <c r="B19" s="96" t="s">
        <v>199</v>
      </c>
      <c r="C19" s="98">
        <v>45918.0</v>
      </c>
      <c r="D19" s="96" t="s">
        <v>200</v>
      </c>
      <c r="E19" s="96" t="s">
        <v>201</v>
      </c>
      <c r="F19" s="96" t="s">
        <v>109</v>
      </c>
      <c r="G19" s="96" t="s">
        <v>110</v>
      </c>
    </row>
    <row r="20">
      <c r="B20" s="96" t="s">
        <v>202</v>
      </c>
      <c r="C20" s="98">
        <v>45919.0</v>
      </c>
      <c r="D20" s="96" t="s">
        <v>203</v>
      </c>
      <c r="E20" s="96" t="s">
        <v>204</v>
      </c>
      <c r="F20" s="96" t="s">
        <v>109</v>
      </c>
      <c r="G20" s="96" t="s">
        <v>110</v>
      </c>
    </row>
    <row r="21">
      <c r="B21" s="96" t="s">
        <v>205</v>
      </c>
      <c r="C21" s="98">
        <v>45920.0</v>
      </c>
      <c r="D21" s="96" t="s">
        <v>206</v>
      </c>
      <c r="E21" s="96" t="s">
        <v>207</v>
      </c>
      <c r="F21" s="96" t="s">
        <v>109</v>
      </c>
      <c r="G21" s="96" t="s">
        <v>110</v>
      </c>
    </row>
    <row r="22">
      <c r="B22" s="97" t="s">
        <v>208</v>
      </c>
    </row>
    <row r="23">
      <c r="B23" s="96" t="s">
        <v>209</v>
      </c>
      <c r="C23" s="98">
        <v>45923.0</v>
      </c>
      <c r="D23" s="96" t="s">
        <v>210</v>
      </c>
      <c r="E23" s="96" t="s">
        <v>211</v>
      </c>
      <c r="F23" s="96" t="s">
        <v>109</v>
      </c>
      <c r="G23" s="96" t="s">
        <v>106</v>
      </c>
    </row>
    <row r="24">
      <c r="B24" s="96" t="s">
        <v>212</v>
      </c>
      <c r="C24" s="98">
        <v>45924.0</v>
      </c>
      <c r="D24" s="96" t="s">
        <v>213</v>
      </c>
      <c r="E24" s="96" t="s">
        <v>214</v>
      </c>
      <c r="F24" s="96" t="s">
        <v>109</v>
      </c>
      <c r="G24" s="96" t="s">
        <v>106</v>
      </c>
    </row>
    <row r="25">
      <c r="B25" s="96" t="s">
        <v>215</v>
      </c>
      <c r="C25" s="98">
        <v>45925.0</v>
      </c>
      <c r="D25" s="96" t="s">
        <v>216</v>
      </c>
      <c r="E25" s="96" t="s">
        <v>217</v>
      </c>
      <c r="F25" s="96" t="s">
        <v>109</v>
      </c>
      <c r="G25" s="96" t="s">
        <v>218</v>
      </c>
    </row>
    <row r="26">
      <c r="B26" s="96" t="s">
        <v>219</v>
      </c>
      <c r="C26" s="98">
        <v>45927.0</v>
      </c>
      <c r="D26" s="96" t="s">
        <v>220</v>
      </c>
      <c r="E26" s="96" t="s">
        <v>221</v>
      </c>
      <c r="F26" s="96" t="s">
        <v>109</v>
      </c>
      <c r="G26" s="96" t="s">
        <v>106</v>
      </c>
    </row>
    <row r="27">
      <c r="B27" s="96" t="s">
        <v>222</v>
      </c>
      <c r="C27" s="98">
        <v>45929.0</v>
      </c>
      <c r="D27" s="96" t="s">
        <v>223</v>
      </c>
      <c r="E27" s="96" t="s">
        <v>224</v>
      </c>
      <c r="F27" s="96" t="s">
        <v>109</v>
      </c>
      <c r="G27" s="96" t="s">
        <v>106</v>
      </c>
    </row>
    <row r="28">
      <c r="B28" s="96" t="s">
        <v>225</v>
      </c>
      <c r="C28" s="98">
        <v>45930.0</v>
      </c>
      <c r="D28" s="96" t="s">
        <v>226</v>
      </c>
      <c r="E28" s="96" t="s">
        <v>227</v>
      </c>
      <c r="F28" s="96" t="s">
        <v>109</v>
      </c>
      <c r="G28" s="96" t="s">
        <v>188</v>
      </c>
    </row>
    <row r="29">
      <c r="B29" s="96" t="s">
        <v>228</v>
      </c>
    </row>
  </sheetData>
  <drawing r:id="rId1"/>
</worksheet>
</file>